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AFTAR NILAI SISWA\"/>
    </mc:Choice>
  </mc:AlternateContent>
  <bookViews>
    <workbookView xWindow="0" yWindow="0" windowWidth="19200" windowHeight="7050" activeTab="2"/>
  </bookViews>
  <sheets>
    <sheet name="X IPS 1" sheetId="1" r:id="rId1"/>
    <sheet name="X IPS 2" sheetId="2" r:id="rId2"/>
    <sheet name="X IPS 3" sheetId="3" r:id="rId3"/>
    <sheet name="X IPS 4" sheetId="4" r:id="rId4"/>
    <sheet name="X IPS 5" sheetId="5" r:id="rId5"/>
  </sheets>
  <calcPr calcId="152511"/>
</workbook>
</file>

<file path=xl/calcChain.xml><?xml version="1.0" encoding="utf-8"?>
<calcChain xmlns="http://schemas.openxmlformats.org/spreadsheetml/2006/main">
  <c r="L23" i="3" l="1"/>
  <c r="G12" i="5" l="1"/>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11" i="5"/>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11" i="4"/>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11" i="3"/>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11" i="2"/>
  <c r="G11" i="1"/>
  <c r="CT60" i="5" l="1"/>
  <c r="J60" i="5" s="1"/>
  <c r="CQ60" i="5"/>
  <c r="G60" i="5" s="1"/>
  <c r="CM60" i="5"/>
  <c r="CN60" i="5" s="1"/>
  <c r="H60" i="5" s="1"/>
  <c r="I60" i="5" s="1"/>
  <c r="CL60" i="5"/>
  <c r="CK60" i="5"/>
  <c r="CJ60" i="5"/>
  <c r="CI60" i="5"/>
  <c r="CH60" i="5"/>
  <c r="BQ60" i="5"/>
  <c r="BP60" i="5"/>
  <c r="BO60" i="5"/>
  <c r="BN60" i="5"/>
  <c r="BM60" i="5"/>
  <c r="BR60" i="5" s="1"/>
  <c r="AU60" i="5"/>
  <c r="AV60" i="5" s="1"/>
  <c r="E60" i="5" s="1"/>
  <c r="F60" i="5" s="1"/>
  <c r="AD60" i="5"/>
  <c r="L60" i="5" s="1"/>
  <c r="M60" i="5"/>
  <c r="CT59" i="5"/>
  <c r="CQ59" i="5"/>
  <c r="G59" i="5" s="1"/>
  <c r="CL59" i="5"/>
  <c r="CK59" i="5"/>
  <c r="CJ59" i="5"/>
  <c r="CI59" i="5"/>
  <c r="CH59" i="5"/>
  <c r="CM59" i="5" s="1"/>
  <c r="CN59" i="5" s="1"/>
  <c r="H59" i="5" s="1"/>
  <c r="I59" i="5" s="1"/>
  <c r="BR59" i="5"/>
  <c r="BQ59" i="5"/>
  <c r="BP59" i="5"/>
  <c r="BO59" i="5"/>
  <c r="BN59" i="5"/>
  <c r="BM59" i="5"/>
  <c r="AU59" i="5"/>
  <c r="AV59" i="5" s="1"/>
  <c r="AD59" i="5"/>
  <c r="L59" i="5" s="1"/>
  <c r="M59" i="5"/>
  <c r="J59" i="5"/>
  <c r="E59" i="5"/>
  <c r="F59" i="5" s="1"/>
  <c r="CT58" i="5"/>
  <c r="J58" i="5" s="1"/>
  <c r="CQ58" i="5"/>
  <c r="G58" i="5" s="1"/>
  <c r="CL58" i="5"/>
  <c r="CK58" i="5"/>
  <c r="CJ58" i="5"/>
  <c r="CI58" i="5"/>
  <c r="CH58" i="5"/>
  <c r="CM58" i="5" s="1"/>
  <c r="CN58" i="5" s="1"/>
  <c r="H58" i="5" s="1"/>
  <c r="I58" i="5" s="1"/>
  <c r="BQ58" i="5"/>
  <c r="BP58" i="5"/>
  <c r="BO58" i="5"/>
  <c r="BN58" i="5"/>
  <c r="BM58" i="5"/>
  <c r="BR58" i="5" s="1"/>
  <c r="AV58" i="5"/>
  <c r="E58" i="5" s="1"/>
  <c r="F58" i="5" s="1"/>
  <c r="AU58" i="5"/>
  <c r="AD58" i="5"/>
  <c r="M58" i="5"/>
  <c r="L58" i="5"/>
  <c r="CT57" i="5"/>
  <c r="J57" i="5" s="1"/>
  <c r="CQ57" i="5"/>
  <c r="G57" i="5" s="1"/>
  <c r="CL57" i="5"/>
  <c r="CK57" i="5"/>
  <c r="CJ57" i="5"/>
  <c r="CI57" i="5"/>
  <c r="CH57" i="5"/>
  <c r="CM57" i="5" s="1"/>
  <c r="CN57" i="5" s="1"/>
  <c r="H57" i="5" s="1"/>
  <c r="I57" i="5" s="1"/>
  <c r="BQ57" i="5"/>
  <c r="BP57" i="5"/>
  <c r="BO57" i="5"/>
  <c r="BN57" i="5"/>
  <c r="BM57" i="5"/>
  <c r="BR57" i="5" s="1"/>
  <c r="AU57" i="5"/>
  <c r="AV57" i="5" s="1"/>
  <c r="AD57" i="5"/>
  <c r="L57" i="5" s="1"/>
  <c r="M57" i="5"/>
  <c r="E57" i="5"/>
  <c r="F57" i="5" s="1"/>
  <c r="CT56" i="5"/>
  <c r="J56" i="5" s="1"/>
  <c r="CQ56" i="5"/>
  <c r="G56" i="5" s="1"/>
  <c r="CL56" i="5"/>
  <c r="CK56" i="5"/>
  <c r="CJ56" i="5"/>
  <c r="CI56" i="5"/>
  <c r="CH56" i="5"/>
  <c r="CM56" i="5" s="1"/>
  <c r="CN56" i="5" s="1"/>
  <c r="H56" i="5" s="1"/>
  <c r="I56" i="5" s="1"/>
  <c r="BQ56" i="5"/>
  <c r="BP56" i="5"/>
  <c r="BO56" i="5"/>
  <c r="BN56" i="5"/>
  <c r="BM56" i="5"/>
  <c r="BR56" i="5" s="1"/>
  <c r="AU56" i="5"/>
  <c r="AV56" i="5" s="1"/>
  <c r="E56" i="5" s="1"/>
  <c r="F56" i="5" s="1"/>
  <c r="AD56" i="5"/>
  <c r="L56" i="5" s="1"/>
  <c r="M56" i="5"/>
  <c r="CT55" i="5"/>
  <c r="CQ55" i="5"/>
  <c r="G55" i="5" s="1"/>
  <c r="CL55" i="5"/>
  <c r="CK55" i="5"/>
  <c r="CJ55" i="5"/>
  <c r="CI55" i="5"/>
  <c r="CH55" i="5"/>
  <c r="CM55" i="5" s="1"/>
  <c r="CN55" i="5" s="1"/>
  <c r="H55" i="5" s="1"/>
  <c r="I55" i="5" s="1"/>
  <c r="BR55" i="5"/>
  <c r="BQ55" i="5"/>
  <c r="BP55" i="5"/>
  <c r="BO55" i="5"/>
  <c r="BN55" i="5"/>
  <c r="BM55" i="5"/>
  <c r="AU55" i="5"/>
  <c r="AV55" i="5" s="1"/>
  <c r="E55" i="5" s="1"/>
  <c r="F55" i="5" s="1"/>
  <c r="AD55" i="5"/>
  <c r="L55" i="5" s="1"/>
  <c r="M55" i="5"/>
  <c r="J55" i="5"/>
  <c r="CT54" i="5"/>
  <c r="J54" i="5" s="1"/>
  <c r="CQ54" i="5"/>
  <c r="G54" i="5" s="1"/>
  <c r="CL54" i="5"/>
  <c r="CK54" i="5"/>
  <c r="CJ54" i="5"/>
  <c r="CI54" i="5"/>
  <c r="CH54" i="5"/>
  <c r="CM54" i="5" s="1"/>
  <c r="CN54" i="5" s="1"/>
  <c r="H54" i="5" s="1"/>
  <c r="I54" i="5" s="1"/>
  <c r="BQ54" i="5"/>
  <c r="BP54" i="5"/>
  <c r="BO54" i="5"/>
  <c r="BN54" i="5"/>
  <c r="BM54" i="5"/>
  <c r="BR54" i="5" s="1"/>
  <c r="AU54" i="5"/>
  <c r="AV54" i="5" s="1"/>
  <c r="E54" i="5" s="1"/>
  <c r="F54" i="5" s="1"/>
  <c r="AD54" i="5"/>
  <c r="L54" i="5" s="1"/>
  <c r="M54" i="5"/>
  <c r="CT53" i="5"/>
  <c r="J53" i="5" s="1"/>
  <c r="CQ53" i="5"/>
  <c r="G53" i="5" s="1"/>
  <c r="CL53" i="5"/>
  <c r="CK53" i="5"/>
  <c r="CJ53" i="5"/>
  <c r="CI53" i="5"/>
  <c r="CH53" i="5"/>
  <c r="CM53" i="5" s="1"/>
  <c r="CN53" i="5" s="1"/>
  <c r="H53" i="5" s="1"/>
  <c r="I53" i="5" s="1"/>
  <c r="BQ53" i="5"/>
  <c r="BP53" i="5"/>
  <c r="BO53" i="5"/>
  <c r="BN53" i="5"/>
  <c r="BM53" i="5"/>
  <c r="BR53" i="5" s="1"/>
  <c r="AU53" i="5"/>
  <c r="AV53" i="5" s="1"/>
  <c r="E53" i="5" s="1"/>
  <c r="F53" i="5" s="1"/>
  <c r="AD53" i="5"/>
  <c r="L53" i="5" s="1"/>
  <c r="M53" i="5"/>
  <c r="CT52" i="5"/>
  <c r="J52" i="5" s="1"/>
  <c r="CQ52" i="5"/>
  <c r="G52" i="5" s="1"/>
  <c r="CM52" i="5"/>
  <c r="CN52" i="5" s="1"/>
  <c r="H52" i="5" s="1"/>
  <c r="I52" i="5" s="1"/>
  <c r="CL52" i="5"/>
  <c r="CK52" i="5"/>
  <c r="CJ52" i="5"/>
  <c r="CI52" i="5"/>
  <c r="CH52" i="5"/>
  <c r="BQ52" i="5"/>
  <c r="BP52" i="5"/>
  <c r="BO52" i="5"/>
  <c r="BN52" i="5"/>
  <c r="BM52" i="5"/>
  <c r="BR52" i="5" s="1"/>
  <c r="AU52" i="5"/>
  <c r="AV52" i="5" s="1"/>
  <c r="E52" i="5" s="1"/>
  <c r="F52" i="5" s="1"/>
  <c r="AD52" i="5"/>
  <c r="L52" i="5" s="1"/>
  <c r="M52" i="5"/>
  <c r="CT51" i="5"/>
  <c r="J51" i="5" s="1"/>
  <c r="CQ51" i="5"/>
  <c r="G51" i="5" s="1"/>
  <c r="CL51" i="5"/>
  <c r="CK51" i="5"/>
  <c r="CJ51" i="5"/>
  <c r="CI51" i="5"/>
  <c r="CH51" i="5"/>
  <c r="CM51" i="5" s="1"/>
  <c r="CN51" i="5" s="1"/>
  <c r="H51" i="5" s="1"/>
  <c r="I51" i="5" s="1"/>
  <c r="BQ51" i="5"/>
  <c r="BP51" i="5"/>
  <c r="BO51" i="5"/>
  <c r="BN51" i="5"/>
  <c r="BM51" i="5"/>
  <c r="BR51" i="5" s="1"/>
  <c r="AU51" i="5"/>
  <c r="AV51" i="5" s="1"/>
  <c r="E51" i="5" s="1"/>
  <c r="F51" i="5" s="1"/>
  <c r="AD51" i="5"/>
  <c r="L51" i="5" s="1"/>
  <c r="M51" i="5"/>
  <c r="CT50" i="5"/>
  <c r="J50" i="5" s="1"/>
  <c r="CQ50" i="5"/>
  <c r="G50" i="5" s="1"/>
  <c r="CM50" i="5"/>
  <c r="CN50" i="5" s="1"/>
  <c r="H50" i="5" s="1"/>
  <c r="I50" i="5" s="1"/>
  <c r="CL50" i="5"/>
  <c r="CK50" i="5"/>
  <c r="CJ50" i="5"/>
  <c r="CI50" i="5"/>
  <c r="CH50" i="5"/>
  <c r="BQ50" i="5"/>
  <c r="BP50" i="5"/>
  <c r="BO50" i="5"/>
  <c r="BN50" i="5"/>
  <c r="BM50" i="5"/>
  <c r="BR50" i="5" s="1"/>
  <c r="AU50" i="5"/>
  <c r="AV50" i="5" s="1"/>
  <c r="E50" i="5" s="1"/>
  <c r="F50" i="5" s="1"/>
  <c r="AD50" i="5"/>
  <c r="L50" i="5" s="1"/>
  <c r="M50" i="5"/>
  <c r="CT49" i="5"/>
  <c r="CQ49" i="5"/>
  <c r="G49" i="5" s="1"/>
  <c r="CL49" i="5"/>
  <c r="CK49" i="5"/>
  <c r="CJ49" i="5"/>
  <c r="CI49" i="5"/>
  <c r="CH49" i="5"/>
  <c r="CM49" i="5" s="1"/>
  <c r="CN49" i="5" s="1"/>
  <c r="H49" i="5" s="1"/>
  <c r="I49" i="5" s="1"/>
  <c r="BR49" i="5"/>
  <c r="BQ49" i="5"/>
  <c r="BP49" i="5"/>
  <c r="BO49" i="5"/>
  <c r="BN49" i="5"/>
  <c r="BM49" i="5"/>
  <c r="AU49" i="5"/>
  <c r="AV49" i="5" s="1"/>
  <c r="AD49" i="5"/>
  <c r="L49" i="5" s="1"/>
  <c r="M49" i="5"/>
  <c r="J49" i="5"/>
  <c r="E49" i="5"/>
  <c r="F49" i="5" s="1"/>
  <c r="CT48" i="5"/>
  <c r="J48" i="5" s="1"/>
  <c r="CQ48" i="5"/>
  <c r="G48" i="5" s="1"/>
  <c r="CL48" i="5"/>
  <c r="CK48" i="5"/>
  <c r="CJ48" i="5"/>
  <c r="CI48" i="5"/>
  <c r="CH48" i="5"/>
  <c r="CM48" i="5" s="1"/>
  <c r="CN48" i="5" s="1"/>
  <c r="H48" i="5" s="1"/>
  <c r="I48" i="5" s="1"/>
  <c r="BQ48" i="5"/>
  <c r="BP48" i="5"/>
  <c r="BO48" i="5"/>
  <c r="BN48" i="5"/>
  <c r="BM48" i="5"/>
  <c r="BR48" i="5" s="1"/>
  <c r="AU48" i="5"/>
  <c r="AV48" i="5" s="1"/>
  <c r="E48" i="5" s="1"/>
  <c r="F48" i="5" s="1"/>
  <c r="AD48" i="5"/>
  <c r="L48" i="5" s="1"/>
  <c r="M48" i="5"/>
  <c r="CT47" i="5"/>
  <c r="J47" i="5" s="1"/>
  <c r="CQ47" i="5"/>
  <c r="G47" i="5" s="1"/>
  <c r="CL47" i="5"/>
  <c r="CK47" i="5"/>
  <c r="CJ47" i="5"/>
  <c r="CI47" i="5"/>
  <c r="CH47" i="5"/>
  <c r="CM47" i="5" s="1"/>
  <c r="CN47" i="5" s="1"/>
  <c r="H47" i="5" s="1"/>
  <c r="I47" i="5" s="1"/>
  <c r="BQ47" i="5"/>
  <c r="BP47" i="5"/>
  <c r="BO47" i="5"/>
  <c r="BN47" i="5"/>
  <c r="BM47" i="5"/>
  <c r="BR47" i="5" s="1"/>
  <c r="AU47" i="5"/>
  <c r="AV47" i="5" s="1"/>
  <c r="F47" i="5" s="1"/>
  <c r="AD47" i="5"/>
  <c r="L47" i="5" s="1"/>
  <c r="M47" i="5"/>
  <c r="CL46" i="5"/>
  <c r="CK46" i="5"/>
  <c r="CJ46" i="5"/>
  <c r="CI46" i="5"/>
  <c r="CH46" i="5"/>
  <c r="CM46" i="5" s="1"/>
  <c r="CN46" i="5" s="1"/>
  <c r="H46" i="5" s="1"/>
  <c r="I46" i="5" s="1"/>
  <c r="BQ46" i="5"/>
  <c r="BP46" i="5"/>
  <c r="BO46" i="5"/>
  <c r="BN46" i="5"/>
  <c r="BM46" i="5"/>
  <c r="AU46" i="5"/>
  <c r="AV46" i="5" s="1"/>
  <c r="AD46" i="5"/>
  <c r="L46" i="5" s="1"/>
  <c r="M46" i="5"/>
  <c r="CL45" i="5"/>
  <c r="CK45" i="5"/>
  <c r="CJ45" i="5"/>
  <c r="CI45" i="5"/>
  <c r="CH45" i="5"/>
  <c r="CM45" i="5" s="1"/>
  <c r="CN45" i="5" s="1"/>
  <c r="H45" i="5" s="1"/>
  <c r="I45" i="5" s="1"/>
  <c r="BQ45" i="5"/>
  <c r="BP45" i="5"/>
  <c r="BO45" i="5"/>
  <c r="BN45" i="5"/>
  <c r="BM45" i="5"/>
  <c r="AU45" i="5"/>
  <c r="AV45" i="5" s="1"/>
  <c r="AD45" i="5"/>
  <c r="L45" i="5" s="1"/>
  <c r="M45" i="5"/>
  <c r="CL44" i="5"/>
  <c r="CK44" i="5"/>
  <c r="CJ44" i="5"/>
  <c r="CI44" i="5"/>
  <c r="CH44" i="5"/>
  <c r="CM44" i="5" s="1"/>
  <c r="CN44" i="5" s="1"/>
  <c r="H44" i="5" s="1"/>
  <c r="I44" i="5" s="1"/>
  <c r="BQ44" i="5"/>
  <c r="BP44" i="5"/>
  <c r="BO44" i="5"/>
  <c r="BN44" i="5"/>
  <c r="BM44" i="5"/>
  <c r="BR44" i="5" s="1"/>
  <c r="AU44" i="5"/>
  <c r="AV44" i="5" s="1"/>
  <c r="AD44" i="5"/>
  <c r="L44" i="5" s="1"/>
  <c r="M44" i="5"/>
  <c r="CL43" i="5"/>
  <c r="CK43" i="5"/>
  <c r="CJ43" i="5"/>
  <c r="CI43" i="5"/>
  <c r="CH43" i="5"/>
  <c r="CM43" i="5" s="1"/>
  <c r="CN43" i="5" s="1"/>
  <c r="H43" i="5" s="1"/>
  <c r="I43" i="5" s="1"/>
  <c r="BQ43" i="5"/>
  <c r="BP43" i="5"/>
  <c r="BO43" i="5"/>
  <c r="BN43" i="5"/>
  <c r="BM43" i="5"/>
  <c r="AU43" i="5"/>
  <c r="AV43" i="5" s="1"/>
  <c r="E43" i="5" s="1"/>
  <c r="F43" i="5" s="1"/>
  <c r="AD43" i="5"/>
  <c r="L43" i="5" s="1"/>
  <c r="M43" i="5"/>
  <c r="CL42" i="5"/>
  <c r="CK42" i="5"/>
  <c r="CJ42" i="5"/>
  <c r="CI42" i="5"/>
  <c r="CH42" i="5"/>
  <c r="CM42" i="5" s="1"/>
  <c r="CN42" i="5" s="1"/>
  <c r="H42" i="5" s="1"/>
  <c r="I42" i="5" s="1"/>
  <c r="BQ42" i="5"/>
  <c r="BP42" i="5"/>
  <c r="BO42" i="5"/>
  <c r="BN42" i="5"/>
  <c r="BM42" i="5"/>
  <c r="AU42" i="5"/>
  <c r="AV42" i="5" s="1"/>
  <c r="AD42" i="5"/>
  <c r="L42" i="5" s="1"/>
  <c r="M42" i="5"/>
  <c r="CL41" i="5"/>
  <c r="CK41" i="5"/>
  <c r="CJ41" i="5"/>
  <c r="CI41" i="5"/>
  <c r="CH41" i="5"/>
  <c r="CM41" i="5" s="1"/>
  <c r="CN41" i="5" s="1"/>
  <c r="H41" i="5" s="1"/>
  <c r="I41" i="5" s="1"/>
  <c r="BQ41" i="5"/>
  <c r="BP41" i="5"/>
  <c r="BO41" i="5"/>
  <c r="BN41" i="5"/>
  <c r="BM41" i="5"/>
  <c r="AU41" i="5"/>
  <c r="AV41" i="5" s="1"/>
  <c r="E41" i="5" s="1"/>
  <c r="F41" i="5" s="1"/>
  <c r="AD41" i="5"/>
  <c r="L41" i="5" s="1"/>
  <c r="M41" i="5"/>
  <c r="CL40" i="5"/>
  <c r="CK40" i="5"/>
  <c r="CJ40" i="5"/>
  <c r="CI40" i="5"/>
  <c r="CH40" i="5"/>
  <c r="CM40" i="5" s="1"/>
  <c r="CN40" i="5" s="1"/>
  <c r="H40" i="5" s="1"/>
  <c r="I40" i="5" s="1"/>
  <c r="BQ40" i="5"/>
  <c r="BP40" i="5"/>
  <c r="BO40" i="5"/>
  <c r="BN40" i="5"/>
  <c r="BM40" i="5"/>
  <c r="AU40" i="5"/>
  <c r="AV40" i="5" s="1"/>
  <c r="AD40" i="5"/>
  <c r="L40" i="5" s="1"/>
  <c r="M40" i="5"/>
  <c r="CL39" i="5"/>
  <c r="CK39" i="5"/>
  <c r="CJ39" i="5"/>
  <c r="CI39" i="5"/>
  <c r="CH39" i="5"/>
  <c r="CM39" i="5" s="1"/>
  <c r="CN39" i="5" s="1"/>
  <c r="H39" i="5" s="1"/>
  <c r="I39" i="5" s="1"/>
  <c r="BQ39" i="5"/>
  <c r="BP39" i="5"/>
  <c r="BO39" i="5"/>
  <c r="BN39" i="5"/>
  <c r="BM39" i="5"/>
  <c r="AU39" i="5"/>
  <c r="AV39" i="5" s="1"/>
  <c r="E39" i="5" s="1"/>
  <c r="F39" i="5" s="1"/>
  <c r="AD39" i="5"/>
  <c r="L39" i="5" s="1"/>
  <c r="M39" i="5"/>
  <c r="CL38" i="5"/>
  <c r="CK38" i="5"/>
  <c r="CJ38" i="5"/>
  <c r="CI38" i="5"/>
  <c r="CH38" i="5"/>
  <c r="CM38" i="5" s="1"/>
  <c r="CN38" i="5" s="1"/>
  <c r="H38" i="5" s="1"/>
  <c r="I38" i="5" s="1"/>
  <c r="BQ38" i="5"/>
  <c r="BP38" i="5"/>
  <c r="BO38" i="5"/>
  <c r="BN38" i="5"/>
  <c r="BM38" i="5"/>
  <c r="AU38" i="5"/>
  <c r="AV38" i="5" s="1"/>
  <c r="E38" i="5" s="1"/>
  <c r="F38" i="5" s="1"/>
  <c r="AD38" i="5"/>
  <c r="L38" i="5" s="1"/>
  <c r="M38" i="5"/>
  <c r="CL37" i="5"/>
  <c r="CK37" i="5"/>
  <c r="CJ37" i="5"/>
  <c r="CI37" i="5"/>
  <c r="CH37" i="5"/>
  <c r="CM37" i="5" s="1"/>
  <c r="CN37" i="5" s="1"/>
  <c r="H37" i="5" s="1"/>
  <c r="I37" i="5" s="1"/>
  <c r="BQ37" i="5"/>
  <c r="BP37" i="5"/>
  <c r="BO37" i="5"/>
  <c r="BN37" i="5"/>
  <c r="BM37" i="5"/>
  <c r="BR37" i="5" s="1"/>
  <c r="AU37" i="5"/>
  <c r="AV37" i="5" s="1"/>
  <c r="E37" i="5" s="1"/>
  <c r="F37" i="5" s="1"/>
  <c r="AD37" i="5"/>
  <c r="L37" i="5" s="1"/>
  <c r="M37" i="5"/>
  <c r="CL36" i="5"/>
  <c r="CK36" i="5"/>
  <c r="CJ36" i="5"/>
  <c r="CI36" i="5"/>
  <c r="CH36" i="5"/>
  <c r="CM36" i="5" s="1"/>
  <c r="CN36" i="5" s="1"/>
  <c r="H36" i="5" s="1"/>
  <c r="I36" i="5" s="1"/>
  <c r="BQ36" i="5"/>
  <c r="BP36" i="5"/>
  <c r="BO36" i="5"/>
  <c r="BN36" i="5"/>
  <c r="BM36" i="5"/>
  <c r="AU36" i="5"/>
  <c r="AV36" i="5" s="1"/>
  <c r="E36" i="5" s="1"/>
  <c r="F36" i="5" s="1"/>
  <c r="AD36" i="5"/>
  <c r="L36" i="5" s="1"/>
  <c r="M36" i="5"/>
  <c r="CL35" i="5"/>
  <c r="CK35" i="5"/>
  <c r="CJ35" i="5"/>
  <c r="CI35" i="5"/>
  <c r="CH35" i="5"/>
  <c r="CM35" i="5" s="1"/>
  <c r="CN35" i="5" s="1"/>
  <c r="H35" i="5" s="1"/>
  <c r="I35" i="5" s="1"/>
  <c r="BQ35" i="5"/>
  <c r="BP35" i="5"/>
  <c r="BO35" i="5"/>
  <c r="BN35" i="5"/>
  <c r="BM35" i="5"/>
  <c r="AU35" i="5"/>
  <c r="AV35" i="5" s="1"/>
  <c r="AD35" i="5"/>
  <c r="L35" i="5" s="1"/>
  <c r="M35" i="5"/>
  <c r="CL34" i="5"/>
  <c r="CK34" i="5"/>
  <c r="CJ34" i="5"/>
  <c r="CI34" i="5"/>
  <c r="CH34" i="5"/>
  <c r="CM34" i="5" s="1"/>
  <c r="CN34" i="5" s="1"/>
  <c r="H34" i="5" s="1"/>
  <c r="I34" i="5" s="1"/>
  <c r="BQ34" i="5"/>
  <c r="BP34" i="5"/>
  <c r="BO34" i="5"/>
  <c r="BN34" i="5"/>
  <c r="BM34" i="5"/>
  <c r="AU34" i="5"/>
  <c r="AV34" i="5" s="1"/>
  <c r="E34" i="5" s="1"/>
  <c r="AD34" i="5"/>
  <c r="L34" i="5" s="1"/>
  <c r="M34" i="5"/>
  <c r="F34" i="5"/>
  <c r="DF33" i="5"/>
  <c r="CT38" i="5" s="1"/>
  <c r="J38" i="5" s="1"/>
  <c r="CL33" i="5"/>
  <c r="CK33" i="5"/>
  <c r="CJ33" i="5"/>
  <c r="CI33" i="5"/>
  <c r="CH33" i="5"/>
  <c r="CM33" i="5" s="1"/>
  <c r="CN33" i="5" s="1"/>
  <c r="H33" i="5" s="1"/>
  <c r="I33" i="5" s="1"/>
  <c r="BQ33" i="5"/>
  <c r="BP33" i="5"/>
  <c r="BO33" i="5"/>
  <c r="BN33" i="5"/>
  <c r="BM33" i="5"/>
  <c r="BR33" i="5" s="1"/>
  <c r="AU33" i="5"/>
  <c r="AV33" i="5" s="1"/>
  <c r="AD33" i="5"/>
  <c r="L33" i="5" s="1"/>
  <c r="M33" i="5"/>
  <c r="DF32" i="5"/>
  <c r="CL32" i="5"/>
  <c r="CK32" i="5"/>
  <c r="CJ32" i="5"/>
  <c r="CI32" i="5"/>
  <c r="CH32" i="5"/>
  <c r="CM32" i="5" s="1"/>
  <c r="CN32" i="5" s="1"/>
  <c r="H32" i="5" s="1"/>
  <c r="I32" i="5" s="1"/>
  <c r="BQ32" i="5"/>
  <c r="BP32" i="5"/>
  <c r="BO32" i="5"/>
  <c r="BN32" i="5"/>
  <c r="BM32" i="5"/>
  <c r="AU32" i="5"/>
  <c r="AV32" i="5" s="1"/>
  <c r="AD32" i="5"/>
  <c r="L32" i="5" s="1"/>
  <c r="M32" i="5"/>
  <c r="DF31" i="5"/>
  <c r="CT31" i="5"/>
  <c r="J31" i="5" s="1"/>
  <c r="CL31" i="5"/>
  <c r="CK31" i="5"/>
  <c r="CJ31" i="5"/>
  <c r="CI31" i="5"/>
  <c r="CH31" i="5"/>
  <c r="CM31" i="5" s="1"/>
  <c r="CN31" i="5" s="1"/>
  <c r="H31" i="5" s="1"/>
  <c r="I31" i="5" s="1"/>
  <c r="BQ31" i="5"/>
  <c r="BP31" i="5"/>
  <c r="BO31" i="5"/>
  <c r="BN31" i="5"/>
  <c r="BM31" i="5"/>
  <c r="AU31" i="5"/>
  <c r="AV31" i="5" s="1"/>
  <c r="E31" i="5" s="1"/>
  <c r="F31" i="5" s="1"/>
  <c r="AD31" i="5"/>
  <c r="L31" i="5" s="1"/>
  <c r="M31" i="5"/>
  <c r="DF30" i="5"/>
  <c r="CL30" i="5"/>
  <c r="CK30" i="5"/>
  <c r="CJ30" i="5"/>
  <c r="CI30" i="5"/>
  <c r="CH30" i="5"/>
  <c r="CM30" i="5" s="1"/>
  <c r="CN30" i="5" s="1"/>
  <c r="H30" i="5" s="1"/>
  <c r="I30" i="5" s="1"/>
  <c r="BQ30" i="5"/>
  <c r="BP30" i="5"/>
  <c r="BO30" i="5"/>
  <c r="BN30" i="5"/>
  <c r="BM30" i="5"/>
  <c r="AU30" i="5"/>
  <c r="AV30" i="5" s="1"/>
  <c r="AD30" i="5"/>
  <c r="L30" i="5" s="1"/>
  <c r="M30" i="5"/>
  <c r="DF29" i="5"/>
  <c r="CL29" i="5"/>
  <c r="CK29" i="5"/>
  <c r="CJ29" i="5"/>
  <c r="CI29" i="5"/>
  <c r="CH29" i="5"/>
  <c r="CM29" i="5" s="1"/>
  <c r="CN29" i="5" s="1"/>
  <c r="H29" i="5" s="1"/>
  <c r="I29" i="5" s="1"/>
  <c r="BQ29" i="5"/>
  <c r="BP29" i="5"/>
  <c r="BO29" i="5"/>
  <c r="BN29" i="5"/>
  <c r="BM29" i="5"/>
  <c r="AU29" i="5"/>
  <c r="AV29" i="5" s="1"/>
  <c r="AD29" i="5"/>
  <c r="L29" i="5" s="1"/>
  <c r="M29" i="5"/>
  <c r="DF28" i="5"/>
  <c r="CL28" i="5"/>
  <c r="CK28" i="5"/>
  <c r="CJ28" i="5"/>
  <c r="CI28" i="5"/>
  <c r="CH28" i="5"/>
  <c r="CM28" i="5" s="1"/>
  <c r="CN28" i="5" s="1"/>
  <c r="H28" i="5" s="1"/>
  <c r="I28" i="5" s="1"/>
  <c r="BQ28" i="5"/>
  <c r="BP28" i="5"/>
  <c r="BO28" i="5"/>
  <c r="BN28" i="5"/>
  <c r="BM28" i="5"/>
  <c r="BR28" i="5" s="1"/>
  <c r="AU28" i="5"/>
  <c r="AV28" i="5" s="1"/>
  <c r="AD28" i="5"/>
  <c r="L28" i="5" s="1"/>
  <c r="M28" i="5"/>
  <c r="DF27" i="5"/>
  <c r="CL27" i="5"/>
  <c r="CK27" i="5"/>
  <c r="CJ27" i="5"/>
  <c r="CI27" i="5"/>
  <c r="CH27" i="5"/>
  <c r="CM27" i="5" s="1"/>
  <c r="CN27" i="5" s="1"/>
  <c r="H27" i="5" s="1"/>
  <c r="I27" i="5" s="1"/>
  <c r="BQ27" i="5"/>
  <c r="BP27" i="5"/>
  <c r="BO27" i="5"/>
  <c r="BN27" i="5"/>
  <c r="BM27" i="5"/>
  <c r="AU27" i="5"/>
  <c r="AV27" i="5" s="1"/>
  <c r="E27" i="5" s="1"/>
  <c r="F27" i="5" s="1"/>
  <c r="AD27" i="5"/>
  <c r="L27" i="5" s="1"/>
  <c r="M27" i="5"/>
  <c r="DF26" i="5"/>
  <c r="CL26" i="5"/>
  <c r="CK26" i="5"/>
  <c r="CJ26" i="5"/>
  <c r="CI26" i="5"/>
  <c r="CH26" i="5"/>
  <c r="CM26" i="5" s="1"/>
  <c r="CN26" i="5" s="1"/>
  <c r="H26" i="5" s="1"/>
  <c r="I26" i="5" s="1"/>
  <c r="BQ26" i="5"/>
  <c r="BP26" i="5"/>
  <c r="BO26" i="5"/>
  <c r="BN26" i="5"/>
  <c r="BM26" i="5"/>
  <c r="AU26" i="5"/>
  <c r="AV26" i="5" s="1"/>
  <c r="E26" i="5" s="1"/>
  <c r="F26" i="5" s="1"/>
  <c r="AD26" i="5"/>
  <c r="L26" i="5" s="1"/>
  <c r="M26" i="5"/>
  <c r="DF25" i="5"/>
  <c r="CL25" i="5"/>
  <c r="CK25" i="5"/>
  <c r="CJ25" i="5"/>
  <c r="CI25" i="5"/>
  <c r="CH25" i="5"/>
  <c r="CM25" i="5" s="1"/>
  <c r="CN25" i="5" s="1"/>
  <c r="H25" i="5" s="1"/>
  <c r="I25" i="5" s="1"/>
  <c r="BQ25" i="5"/>
  <c r="BP25" i="5"/>
  <c r="BO25" i="5"/>
  <c r="BN25" i="5"/>
  <c r="BM25" i="5"/>
  <c r="AU25" i="5"/>
  <c r="AV25" i="5" s="1"/>
  <c r="AD25" i="5"/>
  <c r="L25" i="5" s="1"/>
  <c r="M25" i="5"/>
  <c r="DF24" i="5"/>
  <c r="CL24" i="5"/>
  <c r="CK24" i="5"/>
  <c r="CJ24" i="5"/>
  <c r="CI24" i="5"/>
  <c r="CH24" i="5"/>
  <c r="CM24" i="5" s="1"/>
  <c r="CN24" i="5" s="1"/>
  <c r="H24" i="5" s="1"/>
  <c r="I24" i="5" s="1"/>
  <c r="BQ24" i="5"/>
  <c r="BP24" i="5"/>
  <c r="BO24" i="5"/>
  <c r="BN24" i="5"/>
  <c r="BM24" i="5"/>
  <c r="AU24" i="5"/>
  <c r="AV24" i="5" s="1"/>
  <c r="AD24" i="5"/>
  <c r="L24" i="5" s="1"/>
  <c r="M24" i="5"/>
  <c r="DF23" i="5"/>
  <c r="CT23" i="5"/>
  <c r="J23" i="5" s="1"/>
  <c r="CL23" i="5"/>
  <c r="CK23" i="5"/>
  <c r="CJ23" i="5"/>
  <c r="CI23" i="5"/>
  <c r="CH23" i="5"/>
  <c r="CM23" i="5" s="1"/>
  <c r="CN23" i="5" s="1"/>
  <c r="H23" i="5" s="1"/>
  <c r="I23" i="5" s="1"/>
  <c r="BQ23" i="5"/>
  <c r="BP23" i="5"/>
  <c r="BO23" i="5"/>
  <c r="BN23" i="5"/>
  <c r="BM23" i="5"/>
  <c r="AU23" i="5"/>
  <c r="AV23" i="5" s="1"/>
  <c r="E23" i="5" s="1"/>
  <c r="F23" i="5" s="1"/>
  <c r="AD23" i="5"/>
  <c r="L23" i="5" s="1"/>
  <c r="M23" i="5"/>
  <c r="DF22" i="5"/>
  <c r="CT30" i="5" s="1"/>
  <c r="J30" i="5" s="1"/>
  <c r="CT22" i="5"/>
  <c r="J22" i="5" s="1"/>
  <c r="CL22" i="5"/>
  <c r="CK22" i="5"/>
  <c r="CJ22" i="5"/>
  <c r="CI22" i="5"/>
  <c r="CH22" i="5"/>
  <c r="CM22" i="5" s="1"/>
  <c r="CN22" i="5" s="1"/>
  <c r="H22" i="5" s="1"/>
  <c r="I22" i="5" s="1"/>
  <c r="BQ22" i="5"/>
  <c r="BP22" i="5"/>
  <c r="BO22" i="5"/>
  <c r="BN22" i="5"/>
  <c r="BM22" i="5"/>
  <c r="AU22" i="5"/>
  <c r="AV22" i="5" s="1"/>
  <c r="AD22" i="5"/>
  <c r="L22" i="5" s="1"/>
  <c r="M22" i="5"/>
  <c r="CL21" i="5"/>
  <c r="CK21" i="5"/>
  <c r="CJ21" i="5"/>
  <c r="CI21" i="5"/>
  <c r="CH21" i="5"/>
  <c r="CM21" i="5" s="1"/>
  <c r="CN21" i="5" s="1"/>
  <c r="H21" i="5" s="1"/>
  <c r="I21" i="5" s="1"/>
  <c r="BQ21" i="5"/>
  <c r="BP21" i="5"/>
  <c r="BO21" i="5"/>
  <c r="BN21" i="5"/>
  <c r="BM21" i="5"/>
  <c r="AU21" i="5"/>
  <c r="AV21" i="5" s="1"/>
  <c r="AD21" i="5"/>
  <c r="L21" i="5" s="1"/>
  <c r="M21" i="5"/>
  <c r="DF20" i="5"/>
  <c r="CQ43" i="5" s="1"/>
  <c r="CL20" i="5"/>
  <c r="CK20" i="5"/>
  <c r="CJ20" i="5"/>
  <c r="CI20" i="5"/>
  <c r="CH20" i="5"/>
  <c r="CM20" i="5" s="1"/>
  <c r="CN20" i="5" s="1"/>
  <c r="H20" i="5" s="1"/>
  <c r="I20" i="5" s="1"/>
  <c r="BQ20" i="5"/>
  <c r="BP20" i="5"/>
  <c r="BO20" i="5"/>
  <c r="BN20" i="5"/>
  <c r="BM20" i="5"/>
  <c r="AU20" i="5"/>
  <c r="AV20" i="5" s="1"/>
  <c r="E20" i="5" s="1"/>
  <c r="F20" i="5" s="1"/>
  <c r="AD20" i="5"/>
  <c r="L20" i="5" s="1"/>
  <c r="M20" i="5"/>
  <c r="DF19" i="5"/>
  <c r="CL19" i="5"/>
  <c r="CK19" i="5"/>
  <c r="CJ19" i="5"/>
  <c r="CI19" i="5"/>
  <c r="CH19" i="5"/>
  <c r="CM19" i="5" s="1"/>
  <c r="CN19" i="5" s="1"/>
  <c r="H19" i="5" s="1"/>
  <c r="I19" i="5" s="1"/>
  <c r="BQ19" i="5"/>
  <c r="BP19" i="5"/>
  <c r="BO19" i="5"/>
  <c r="BN19" i="5"/>
  <c r="BM19" i="5"/>
  <c r="AU19" i="5"/>
  <c r="AV19" i="5" s="1"/>
  <c r="E19" i="5" s="1"/>
  <c r="F19" i="5" s="1"/>
  <c r="AD19" i="5"/>
  <c r="L19" i="5" s="1"/>
  <c r="M19" i="5"/>
  <c r="DF18" i="5"/>
  <c r="CL18" i="5"/>
  <c r="CK18" i="5"/>
  <c r="CJ18" i="5"/>
  <c r="CI18" i="5"/>
  <c r="CH18" i="5"/>
  <c r="CM18" i="5" s="1"/>
  <c r="CN18" i="5" s="1"/>
  <c r="H18" i="5" s="1"/>
  <c r="I18" i="5" s="1"/>
  <c r="BQ18" i="5"/>
  <c r="BP18" i="5"/>
  <c r="BO18" i="5"/>
  <c r="BN18" i="5"/>
  <c r="BM18" i="5"/>
  <c r="AU18" i="5"/>
  <c r="AV18" i="5" s="1"/>
  <c r="AD18" i="5"/>
  <c r="L18" i="5" s="1"/>
  <c r="M18" i="5"/>
  <c r="DF17" i="5"/>
  <c r="CL17" i="5"/>
  <c r="CK17" i="5"/>
  <c r="CJ17" i="5"/>
  <c r="CI17" i="5"/>
  <c r="CH17" i="5"/>
  <c r="CM17" i="5" s="1"/>
  <c r="CN17" i="5" s="1"/>
  <c r="H17" i="5" s="1"/>
  <c r="I17" i="5" s="1"/>
  <c r="BQ17" i="5"/>
  <c r="BP17" i="5"/>
  <c r="BO17" i="5"/>
  <c r="BN17" i="5"/>
  <c r="BM17" i="5"/>
  <c r="BR17" i="5" s="1"/>
  <c r="AU17" i="5"/>
  <c r="AV17" i="5" s="1"/>
  <c r="E17" i="5" s="1"/>
  <c r="F17" i="5" s="1"/>
  <c r="AD17" i="5"/>
  <c r="L17" i="5" s="1"/>
  <c r="M17" i="5"/>
  <c r="DF16" i="5"/>
  <c r="CL16" i="5"/>
  <c r="CK16" i="5"/>
  <c r="CJ16" i="5"/>
  <c r="CI16" i="5"/>
  <c r="CH16" i="5"/>
  <c r="CM16" i="5" s="1"/>
  <c r="CN16" i="5" s="1"/>
  <c r="H16" i="5" s="1"/>
  <c r="I16" i="5" s="1"/>
  <c r="BQ16" i="5"/>
  <c r="BP16" i="5"/>
  <c r="BO16" i="5"/>
  <c r="BN16" i="5"/>
  <c r="BM16" i="5"/>
  <c r="BR16" i="5" s="1"/>
  <c r="AU16" i="5"/>
  <c r="AV16" i="5" s="1"/>
  <c r="AD16" i="5"/>
  <c r="L16" i="5" s="1"/>
  <c r="M16" i="5"/>
  <c r="DF15" i="5"/>
  <c r="CL15" i="5"/>
  <c r="CK15" i="5"/>
  <c r="CJ15" i="5"/>
  <c r="CI15" i="5"/>
  <c r="CH15" i="5"/>
  <c r="CM15" i="5" s="1"/>
  <c r="CN15" i="5" s="1"/>
  <c r="H15" i="5" s="1"/>
  <c r="I15" i="5" s="1"/>
  <c r="BQ15" i="5"/>
  <c r="BP15" i="5"/>
  <c r="BO15" i="5"/>
  <c r="BN15" i="5"/>
  <c r="BM15" i="5"/>
  <c r="AU15" i="5"/>
  <c r="AV15" i="5" s="1"/>
  <c r="AD15" i="5"/>
  <c r="L15" i="5" s="1"/>
  <c r="M15" i="5"/>
  <c r="DF14" i="5"/>
  <c r="CT14" i="5"/>
  <c r="J14" i="5" s="1"/>
  <c r="CL14" i="5"/>
  <c r="CK14" i="5"/>
  <c r="CJ14" i="5"/>
  <c r="CI14" i="5"/>
  <c r="CH14" i="5"/>
  <c r="CM14" i="5" s="1"/>
  <c r="CN14" i="5" s="1"/>
  <c r="H14" i="5" s="1"/>
  <c r="I14" i="5" s="1"/>
  <c r="BQ14" i="5"/>
  <c r="BP14" i="5"/>
  <c r="BO14" i="5"/>
  <c r="BN14" i="5"/>
  <c r="BM14" i="5"/>
  <c r="AU14" i="5"/>
  <c r="AV14" i="5" s="1"/>
  <c r="E14" i="5" s="1"/>
  <c r="F14" i="5" s="1"/>
  <c r="AD14" i="5"/>
  <c r="L14" i="5" s="1"/>
  <c r="M14" i="5"/>
  <c r="DF13" i="5"/>
  <c r="CT13" i="5"/>
  <c r="J13" i="5" s="1"/>
  <c r="CL13" i="5"/>
  <c r="CK13" i="5"/>
  <c r="CJ13" i="5"/>
  <c r="CI13" i="5"/>
  <c r="CH13" i="5"/>
  <c r="CM13" i="5" s="1"/>
  <c r="CN13" i="5" s="1"/>
  <c r="H13" i="5" s="1"/>
  <c r="I13" i="5" s="1"/>
  <c r="BQ13" i="5"/>
  <c r="BP13" i="5"/>
  <c r="BO13" i="5"/>
  <c r="BN13" i="5"/>
  <c r="BM13" i="5"/>
  <c r="AU13" i="5"/>
  <c r="AV13" i="5" s="1"/>
  <c r="AD13" i="5"/>
  <c r="L13" i="5" s="1"/>
  <c r="M13" i="5"/>
  <c r="DF12" i="5"/>
  <c r="CT12" i="5"/>
  <c r="J12" i="5" s="1"/>
  <c r="CL12" i="5"/>
  <c r="CK12" i="5"/>
  <c r="CJ12" i="5"/>
  <c r="CI12" i="5"/>
  <c r="CH12" i="5"/>
  <c r="CM12" i="5" s="1"/>
  <c r="CN12" i="5" s="1"/>
  <c r="H12" i="5" s="1"/>
  <c r="I12" i="5" s="1"/>
  <c r="BQ12" i="5"/>
  <c r="BP12" i="5"/>
  <c r="BO12" i="5"/>
  <c r="BN12" i="5"/>
  <c r="BM12" i="5"/>
  <c r="AU12" i="5"/>
  <c r="AV12" i="5" s="1"/>
  <c r="E12" i="5" s="1"/>
  <c r="F12" i="5" s="1"/>
  <c r="AD12" i="5"/>
  <c r="L12" i="5" s="1"/>
  <c r="M12" i="5"/>
  <c r="DF11" i="5"/>
  <c r="CT11" i="5"/>
  <c r="J11" i="5" s="1"/>
  <c r="CL11" i="5"/>
  <c r="CK11" i="5"/>
  <c r="CJ11" i="5"/>
  <c r="CI11" i="5"/>
  <c r="CH11" i="5"/>
  <c r="CM11" i="5" s="1"/>
  <c r="CN11" i="5" s="1"/>
  <c r="H11" i="5" s="1"/>
  <c r="I11" i="5" s="1"/>
  <c r="BQ11" i="5"/>
  <c r="BP11" i="5"/>
  <c r="BO11" i="5"/>
  <c r="BN11" i="5"/>
  <c r="BM11" i="5"/>
  <c r="AU11" i="5"/>
  <c r="AV11" i="5" s="1"/>
  <c r="E11" i="5" s="1"/>
  <c r="F11" i="5" s="1"/>
  <c r="AD11" i="5"/>
  <c r="L11" i="5" s="1"/>
  <c r="M11" i="5"/>
  <c r="DF10" i="5"/>
  <c r="DF9" i="5"/>
  <c r="CQ20" i="5" s="1"/>
  <c r="BC2" i="5"/>
  <c r="T2" i="5"/>
  <c r="CT60" i="4"/>
  <c r="J60" i="4" s="1"/>
  <c r="CQ60" i="4"/>
  <c r="G60" i="4" s="1"/>
  <c r="CL60" i="4"/>
  <c r="CK60" i="4"/>
  <c r="CJ60" i="4"/>
  <c r="CI60" i="4"/>
  <c r="CH60" i="4"/>
  <c r="CM60" i="4" s="1"/>
  <c r="CN60" i="4" s="1"/>
  <c r="H60" i="4" s="1"/>
  <c r="I60" i="4" s="1"/>
  <c r="BQ60" i="4"/>
  <c r="BP60" i="4"/>
  <c r="BO60" i="4"/>
  <c r="BN60" i="4"/>
  <c r="BM60" i="4"/>
  <c r="BR60" i="4" s="1"/>
  <c r="AU60" i="4"/>
  <c r="AV60" i="4" s="1"/>
  <c r="E60" i="4" s="1"/>
  <c r="F60" i="4" s="1"/>
  <c r="AD60" i="4"/>
  <c r="L60" i="4" s="1"/>
  <c r="M60" i="4"/>
  <c r="CT59" i="4"/>
  <c r="J59" i="4" s="1"/>
  <c r="CQ59" i="4"/>
  <c r="G59" i="4" s="1"/>
  <c r="CL59" i="4"/>
  <c r="CK59" i="4"/>
  <c r="CJ59" i="4"/>
  <c r="CI59" i="4"/>
  <c r="CH59" i="4"/>
  <c r="CM59" i="4" s="1"/>
  <c r="CN59" i="4" s="1"/>
  <c r="H59" i="4" s="1"/>
  <c r="I59" i="4" s="1"/>
  <c r="BR59" i="4"/>
  <c r="BQ59" i="4"/>
  <c r="BP59" i="4"/>
  <c r="BO59" i="4"/>
  <c r="BN59" i="4"/>
  <c r="BM59" i="4"/>
  <c r="AU59" i="4"/>
  <c r="AV59" i="4" s="1"/>
  <c r="E59" i="4" s="1"/>
  <c r="F59" i="4" s="1"/>
  <c r="AD59" i="4"/>
  <c r="L59" i="4" s="1"/>
  <c r="M59" i="4"/>
  <c r="CT58" i="4"/>
  <c r="J58" i="4" s="1"/>
  <c r="CQ58" i="4"/>
  <c r="G58" i="4" s="1"/>
  <c r="CL58" i="4"/>
  <c r="CK58" i="4"/>
  <c r="CJ58" i="4"/>
  <c r="CI58" i="4"/>
  <c r="CH58" i="4"/>
  <c r="CM58" i="4" s="1"/>
  <c r="CN58" i="4" s="1"/>
  <c r="H58" i="4" s="1"/>
  <c r="I58" i="4" s="1"/>
  <c r="BQ58" i="4"/>
  <c r="BP58" i="4"/>
  <c r="BO58" i="4"/>
  <c r="BN58" i="4"/>
  <c r="BM58" i="4"/>
  <c r="BR58" i="4" s="1"/>
  <c r="AU58" i="4"/>
  <c r="AV58" i="4" s="1"/>
  <c r="AD58" i="4"/>
  <c r="L58" i="4" s="1"/>
  <c r="M58" i="4"/>
  <c r="E58" i="4"/>
  <c r="F58" i="4" s="1"/>
  <c r="CT57" i="4"/>
  <c r="J57" i="4" s="1"/>
  <c r="CQ57" i="4"/>
  <c r="G57" i="4" s="1"/>
  <c r="CL57" i="4"/>
  <c r="CK57" i="4"/>
  <c r="CJ57" i="4"/>
  <c r="CI57" i="4"/>
  <c r="CH57" i="4"/>
  <c r="CM57" i="4" s="1"/>
  <c r="CN57" i="4" s="1"/>
  <c r="H57" i="4" s="1"/>
  <c r="I57" i="4" s="1"/>
  <c r="BQ57" i="4"/>
  <c r="BP57" i="4"/>
  <c r="BO57" i="4"/>
  <c r="BN57" i="4"/>
  <c r="BM57" i="4"/>
  <c r="BR57" i="4" s="1"/>
  <c r="AU57" i="4"/>
  <c r="AV57" i="4" s="1"/>
  <c r="E57" i="4" s="1"/>
  <c r="F57" i="4" s="1"/>
  <c r="AD57" i="4"/>
  <c r="L57" i="4" s="1"/>
  <c r="M57" i="4"/>
  <c r="CT56" i="4"/>
  <c r="J56" i="4" s="1"/>
  <c r="CQ56" i="4"/>
  <c r="G56" i="4" s="1"/>
  <c r="CM56" i="4"/>
  <c r="CN56" i="4" s="1"/>
  <c r="H56" i="4" s="1"/>
  <c r="I56" i="4" s="1"/>
  <c r="CL56" i="4"/>
  <c r="CK56" i="4"/>
  <c r="CJ56" i="4"/>
  <c r="CI56" i="4"/>
  <c r="CH56" i="4"/>
  <c r="BQ56" i="4"/>
  <c r="BP56" i="4"/>
  <c r="BO56" i="4"/>
  <c r="BN56" i="4"/>
  <c r="BM56" i="4"/>
  <c r="BR56" i="4" s="1"/>
  <c r="AV56" i="4"/>
  <c r="AU56" i="4"/>
  <c r="AD56" i="4"/>
  <c r="L56" i="4" s="1"/>
  <c r="M56" i="4"/>
  <c r="E56" i="4"/>
  <c r="F56" i="4" s="1"/>
  <c r="CT55" i="4"/>
  <c r="J55" i="4" s="1"/>
  <c r="CQ55" i="4"/>
  <c r="G55" i="4" s="1"/>
  <c r="CL55" i="4"/>
  <c r="CK55" i="4"/>
  <c r="CJ55" i="4"/>
  <c r="CI55" i="4"/>
  <c r="CH55" i="4"/>
  <c r="CM55" i="4" s="1"/>
  <c r="CN55" i="4" s="1"/>
  <c r="H55" i="4" s="1"/>
  <c r="I55" i="4" s="1"/>
  <c r="BQ55" i="4"/>
  <c r="BP55" i="4"/>
  <c r="BO55" i="4"/>
  <c r="BN55" i="4"/>
  <c r="BM55" i="4"/>
  <c r="BR55" i="4" s="1"/>
  <c r="AU55" i="4"/>
  <c r="AV55" i="4" s="1"/>
  <c r="E55" i="4" s="1"/>
  <c r="F55" i="4" s="1"/>
  <c r="AD55" i="4"/>
  <c r="L55" i="4" s="1"/>
  <c r="M55" i="4"/>
  <c r="CT54" i="4"/>
  <c r="J54" i="4" s="1"/>
  <c r="CQ54" i="4"/>
  <c r="G54" i="4" s="1"/>
  <c r="CM54" i="4"/>
  <c r="CN54" i="4" s="1"/>
  <c r="H54" i="4" s="1"/>
  <c r="I54" i="4" s="1"/>
  <c r="CL54" i="4"/>
  <c r="CK54" i="4"/>
  <c r="CJ54" i="4"/>
  <c r="CI54" i="4"/>
  <c r="CH54" i="4"/>
  <c r="BQ54" i="4"/>
  <c r="BP54" i="4"/>
  <c r="BO54" i="4"/>
  <c r="BN54" i="4"/>
  <c r="BM54" i="4"/>
  <c r="BR54" i="4" s="1"/>
  <c r="AV54" i="4"/>
  <c r="E54" i="4" s="1"/>
  <c r="F54" i="4" s="1"/>
  <c r="AU54" i="4"/>
  <c r="AD54" i="4"/>
  <c r="L54" i="4" s="1"/>
  <c r="M54" i="4"/>
  <c r="CT53" i="4"/>
  <c r="J53" i="4" s="1"/>
  <c r="CQ53" i="4"/>
  <c r="G53" i="4" s="1"/>
  <c r="CL53" i="4"/>
  <c r="CK53" i="4"/>
  <c r="CJ53" i="4"/>
  <c r="CI53" i="4"/>
  <c r="CH53" i="4"/>
  <c r="CM53" i="4" s="1"/>
  <c r="CN53" i="4" s="1"/>
  <c r="H53" i="4" s="1"/>
  <c r="I53" i="4" s="1"/>
  <c r="BQ53" i="4"/>
  <c r="BP53" i="4"/>
  <c r="BO53" i="4"/>
  <c r="BN53" i="4"/>
  <c r="BM53" i="4"/>
  <c r="BR53" i="4" s="1"/>
  <c r="AV53" i="4"/>
  <c r="AU53" i="4"/>
  <c r="AD53" i="4"/>
  <c r="L53" i="4" s="1"/>
  <c r="M53" i="4"/>
  <c r="E53" i="4"/>
  <c r="F53" i="4" s="1"/>
  <c r="CT52" i="4"/>
  <c r="J52" i="4" s="1"/>
  <c r="CQ52" i="4"/>
  <c r="G52" i="4" s="1"/>
  <c r="CL52" i="4"/>
  <c r="CK52" i="4"/>
  <c r="CJ52" i="4"/>
  <c r="CI52" i="4"/>
  <c r="CH52" i="4"/>
  <c r="CM52" i="4" s="1"/>
  <c r="CN52" i="4" s="1"/>
  <c r="H52" i="4" s="1"/>
  <c r="I52" i="4" s="1"/>
  <c r="BQ52" i="4"/>
  <c r="BP52" i="4"/>
  <c r="BO52" i="4"/>
  <c r="BN52" i="4"/>
  <c r="BM52" i="4"/>
  <c r="BR52" i="4" s="1"/>
  <c r="AU52" i="4"/>
  <c r="AV52" i="4" s="1"/>
  <c r="E52" i="4" s="1"/>
  <c r="F52" i="4" s="1"/>
  <c r="AD52" i="4"/>
  <c r="L52" i="4" s="1"/>
  <c r="M52" i="4"/>
  <c r="CT51" i="4"/>
  <c r="J51" i="4" s="1"/>
  <c r="CQ51" i="4"/>
  <c r="G51" i="4" s="1"/>
  <c r="CM51" i="4"/>
  <c r="CN51" i="4" s="1"/>
  <c r="H51" i="4" s="1"/>
  <c r="I51" i="4" s="1"/>
  <c r="CL51" i="4"/>
  <c r="CK51" i="4"/>
  <c r="CJ51" i="4"/>
  <c r="CI51" i="4"/>
  <c r="CH51" i="4"/>
  <c r="BQ51" i="4"/>
  <c r="BP51" i="4"/>
  <c r="BO51" i="4"/>
  <c r="BN51" i="4"/>
  <c r="BM51" i="4"/>
  <c r="BR51" i="4" s="1"/>
  <c r="AV51" i="4"/>
  <c r="E51" i="4" s="1"/>
  <c r="F51" i="4" s="1"/>
  <c r="AU51" i="4"/>
  <c r="AD51" i="4"/>
  <c r="M51" i="4"/>
  <c r="L51" i="4"/>
  <c r="CT50" i="4"/>
  <c r="J50" i="4" s="1"/>
  <c r="CQ50" i="4"/>
  <c r="G50" i="4" s="1"/>
  <c r="CL50" i="4"/>
  <c r="CK50" i="4"/>
  <c r="CJ50" i="4"/>
  <c r="CI50" i="4"/>
  <c r="CH50" i="4"/>
  <c r="CM50" i="4" s="1"/>
  <c r="CN50" i="4" s="1"/>
  <c r="H50" i="4" s="1"/>
  <c r="I50" i="4" s="1"/>
  <c r="BR50" i="4"/>
  <c r="BQ50" i="4"/>
  <c r="BP50" i="4"/>
  <c r="BO50" i="4"/>
  <c r="BN50" i="4"/>
  <c r="BM50" i="4"/>
  <c r="AU50" i="4"/>
  <c r="AV50" i="4" s="1"/>
  <c r="AD50" i="4"/>
  <c r="L50" i="4" s="1"/>
  <c r="M50" i="4"/>
  <c r="E50" i="4"/>
  <c r="F50" i="4" s="1"/>
  <c r="CT49" i="4"/>
  <c r="J49" i="4" s="1"/>
  <c r="CQ49" i="4"/>
  <c r="G49" i="4" s="1"/>
  <c r="CL49" i="4"/>
  <c r="CK49" i="4"/>
  <c r="CJ49" i="4"/>
  <c r="CI49" i="4"/>
  <c r="CH49" i="4"/>
  <c r="CM49" i="4" s="1"/>
  <c r="CN49" i="4" s="1"/>
  <c r="H49" i="4" s="1"/>
  <c r="I49" i="4" s="1"/>
  <c r="BQ49" i="4"/>
  <c r="BP49" i="4"/>
  <c r="BO49" i="4"/>
  <c r="BN49" i="4"/>
  <c r="BM49" i="4"/>
  <c r="BR49" i="4" s="1"/>
  <c r="AU49" i="4"/>
  <c r="AV49" i="4" s="1"/>
  <c r="E49" i="4" s="1"/>
  <c r="F49" i="4" s="1"/>
  <c r="AD49" i="4"/>
  <c r="L49" i="4" s="1"/>
  <c r="M49" i="4"/>
  <c r="CT48" i="4"/>
  <c r="J48" i="4" s="1"/>
  <c r="CQ48" i="4"/>
  <c r="G48" i="4" s="1"/>
  <c r="CN48" i="4"/>
  <c r="H48" i="4" s="1"/>
  <c r="I48" i="4" s="1"/>
  <c r="CL48" i="4"/>
  <c r="CK48" i="4"/>
  <c r="CJ48" i="4"/>
  <c r="CI48" i="4"/>
  <c r="CH48" i="4"/>
  <c r="CM48" i="4" s="1"/>
  <c r="BQ48" i="4"/>
  <c r="BP48" i="4"/>
  <c r="BO48" i="4"/>
  <c r="BN48" i="4"/>
  <c r="BM48" i="4"/>
  <c r="BR48" i="4" s="1"/>
  <c r="AU48" i="4"/>
  <c r="AV48" i="4" s="1"/>
  <c r="E48" i="4" s="1"/>
  <c r="F48" i="4" s="1"/>
  <c r="AD48" i="4"/>
  <c r="L48" i="4" s="1"/>
  <c r="M48" i="4"/>
  <c r="CT47" i="4"/>
  <c r="J47" i="4" s="1"/>
  <c r="CQ47" i="4"/>
  <c r="G47" i="4" s="1"/>
  <c r="CM47" i="4"/>
  <c r="CN47" i="4" s="1"/>
  <c r="H47" i="4" s="1"/>
  <c r="I47" i="4" s="1"/>
  <c r="CL47" i="4"/>
  <c r="CK47" i="4"/>
  <c r="CJ47" i="4"/>
  <c r="CI47" i="4"/>
  <c r="CH47" i="4"/>
  <c r="BQ47" i="4"/>
  <c r="BP47" i="4"/>
  <c r="BO47" i="4"/>
  <c r="BN47" i="4"/>
  <c r="BM47" i="4"/>
  <c r="BR47" i="4" s="1"/>
  <c r="AU47" i="4"/>
  <c r="AV47" i="4" s="1"/>
  <c r="AD47" i="4"/>
  <c r="M47" i="4"/>
  <c r="L47" i="4"/>
  <c r="CL46" i="4"/>
  <c r="CK46" i="4"/>
  <c r="CJ46" i="4"/>
  <c r="CI46" i="4"/>
  <c r="CH46" i="4"/>
  <c r="CM46" i="4" s="1"/>
  <c r="CN46" i="4" s="1"/>
  <c r="H46" i="4" s="1"/>
  <c r="I46" i="4" s="1"/>
  <c r="BQ46" i="4"/>
  <c r="BP46" i="4"/>
  <c r="BO46" i="4"/>
  <c r="BN46" i="4"/>
  <c r="BM46" i="4"/>
  <c r="AU46" i="4"/>
  <c r="AV46" i="4" s="1"/>
  <c r="E46" i="4" s="1"/>
  <c r="F46" i="4" s="1"/>
  <c r="AD46" i="4"/>
  <c r="L46" i="4" s="1"/>
  <c r="M46" i="4"/>
  <c r="CL45" i="4"/>
  <c r="CK45" i="4"/>
  <c r="CJ45" i="4"/>
  <c r="CI45" i="4"/>
  <c r="CH45" i="4"/>
  <c r="CM45" i="4" s="1"/>
  <c r="CN45" i="4" s="1"/>
  <c r="H45" i="4" s="1"/>
  <c r="I45" i="4" s="1"/>
  <c r="BQ45" i="4"/>
  <c r="BP45" i="4"/>
  <c r="BO45" i="4"/>
  <c r="BN45" i="4"/>
  <c r="BM45" i="4"/>
  <c r="AU45" i="4"/>
  <c r="AV45" i="4" s="1"/>
  <c r="AD45" i="4"/>
  <c r="L45" i="4" s="1"/>
  <c r="M45" i="4"/>
  <c r="CL44" i="4"/>
  <c r="CK44" i="4"/>
  <c r="CJ44" i="4"/>
  <c r="CI44" i="4"/>
  <c r="CH44" i="4"/>
  <c r="CM44" i="4" s="1"/>
  <c r="CN44" i="4" s="1"/>
  <c r="H44" i="4" s="1"/>
  <c r="I44" i="4" s="1"/>
  <c r="BQ44" i="4"/>
  <c r="BP44" i="4"/>
  <c r="BO44" i="4"/>
  <c r="BN44" i="4"/>
  <c r="BM44" i="4"/>
  <c r="BR44" i="4" s="1"/>
  <c r="AU44" i="4"/>
  <c r="AV44" i="4" s="1"/>
  <c r="AD44" i="4"/>
  <c r="L44" i="4" s="1"/>
  <c r="M44" i="4"/>
  <c r="CL43" i="4"/>
  <c r="CK43" i="4"/>
  <c r="CJ43" i="4"/>
  <c r="CI43" i="4"/>
  <c r="CH43" i="4"/>
  <c r="CM43" i="4" s="1"/>
  <c r="CN43" i="4" s="1"/>
  <c r="H43" i="4" s="1"/>
  <c r="I43" i="4" s="1"/>
  <c r="BQ43" i="4"/>
  <c r="BP43" i="4"/>
  <c r="BO43" i="4"/>
  <c r="BN43" i="4"/>
  <c r="BM43" i="4"/>
  <c r="AU43" i="4"/>
  <c r="AV43" i="4" s="1"/>
  <c r="AD43" i="4"/>
  <c r="L43" i="4" s="1"/>
  <c r="M43" i="4"/>
  <c r="CL42" i="4"/>
  <c r="CK42" i="4"/>
  <c r="CJ42" i="4"/>
  <c r="CI42" i="4"/>
  <c r="CH42" i="4"/>
  <c r="CM42" i="4" s="1"/>
  <c r="CN42" i="4" s="1"/>
  <c r="H42" i="4" s="1"/>
  <c r="I42" i="4" s="1"/>
  <c r="BQ42" i="4"/>
  <c r="BP42" i="4"/>
  <c r="BO42" i="4"/>
  <c r="BN42" i="4"/>
  <c r="BM42" i="4"/>
  <c r="AU42" i="4"/>
  <c r="AV42" i="4" s="1"/>
  <c r="E42" i="4" s="1"/>
  <c r="F42" i="4" s="1"/>
  <c r="AD42" i="4"/>
  <c r="L42" i="4" s="1"/>
  <c r="M42" i="4"/>
  <c r="CL41" i="4"/>
  <c r="CK41" i="4"/>
  <c r="CJ41" i="4"/>
  <c r="CI41" i="4"/>
  <c r="CH41" i="4"/>
  <c r="CM41" i="4" s="1"/>
  <c r="CN41" i="4" s="1"/>
  <c r="H41" i="4" s="1"/>
  <c r="I41" i="4" s="1"/>
  <c r="BQ41" i="4"/>
  <c r="BP41" i="4"/>
  <c r="BO41" i="4"/>
  <c r="BN41" i="4"/>
  <c r="BM41" i="4"/>
  <c r="AU41" i="4"/>
  <c r="AV41" i="4" s="1"/>
  <c r="E41" i="4" s="1"/>
  <c r="F41" i="4" s="1"/>
  <c r="AD41" i="4"/>
  <c r="L41" i="4" s="1"/>
  <c r="M41" i="4"/>
  <c r="CL40" i="4"/>
  <c r="CK40" i="4"/>
  <c r="CJ40" i="4"/>
  <c r="CI40" i="4"/>
  <c r="CH40" i="4"/>
  <c r="CM40" i="4" s="1"/>
  <c r="CN40" i="4" s="1"/>
  <c r="H40" i="4" s="1"/>
  <c r="I40" i="4" s="1"/>
  <c r="BQ40" i="4"/>
  <c r="BP40" i="4"/>
  <c r="BO40" i="4"/>
  <c r="BN40" i="4"/>
  <c r="BM40" i="4"/>
  <c r="AU40" i="4"/>
  <c r="AV40" i="4" s="1"/>
  <c r="AD40" i="4"/>
  <c r="L40" i="4" s="1"/>
  <c r="M40" i="4"/>
  <c r="CL39" i="4"/>
  <c r="CK39" i="4"/>
  <c r="CJ39" i="4"/>
  <c r="CI39" i="4"/>
  <c r="CH39" i="4"/>
  <c r="CM39" i="4" s="1"/>
  <c r="CN39" i="4" s="1"/>
  <c r="H39" i="4" s="1"/>
  <c r="I39" i="4" s="1"/>
  <c r="BQ39" i="4"/>
  <c r="BP39" i="4"/>
  <c r="BO39" i="4"/>
  <c r="BN39" i="4"/>
  <c r="BM39" i="4"/>
  <c r="AU39" i="4"/>
  <c r="AV39" i="4" s="1"/>
  <c r="AD39" i="4"/>
  <c r="L39" i="4" s="1"/>
  <c r="M39" i="4"/>
  <c r="CL38" i="4"/>
  <c r="CK38" i="4"/>
  <c r="CJ38" i="4"/>
  <c r="CI38" i="4"/>
  <c r="CH38" i="4"/>
  <c r="CM38" i="4" s="1"/>
  <c r="CN38" i="4" s="1"/>
  <c r="H38" i="4" s="1"/>
  <c r="I38" i="4" s="1"/>
  <c r="BQ38" i="4"/>
  <c r="BP38" i="4"/>
  <c r="BO38" i="4"/>
  <c r="BN38" i="4"/>
  <c r="BM38" i="4"/>
  <c r="AU38" i="4"/>
  <c r="AV38" i="4" s="1"/>
  <c r="E38" i="4" s="1"/>
  <c r="F38" i="4" s="1"/>
  <c r="AD38" i="4"/>
  <c r="L38" i="4" s="1"/>
  <c r="M38" i="4"/>
  <c r="CL37" i="4"/>
  <c r="CK37" i="4"/>
  <c r="CJ37" i="4"/>
  <c r="CI37" i="4"/>
  <c r="CH37" i="4"/>
  <c r="CM37" i="4" s="1"/>
  <c r="CN37" i="4" s="1"/>
  <c r="H37" i="4" s="1"/>
  <c r="I37" i="4" s="1"/>
  <c r="BQ37" i="4"/>
  <c r="BP37" i="4"/>
  <c r="BO37" i="4"/>
  <c r="BN37" i="4"/>
  <c r="BM37" i="4"/>
  <c r="BR37" i="4" s="1"/>
  <c r="AU37" i="4"/>
  <c r="AV37" i="4" s="1"/>
  <c r="AD37" i="4"/>
  <c r="L37" i="4" s="1"/>
  <c r="M37" i="4"/>
  <c r="CL36" i="4"/>
  <c r="CK36" i="4"/>
  <c r="CJ36" i="4"/>
  <c r="CI36" i="4"/>
  <c r="CH36" i="4"/>
  <c r="CM36" i="4" s="1"/>
  <c r="CN36" i="4" s="1"/>
  <c r="H36" i="4" s="1"/>
  <c r="I36" i="4" s="1"/>
  <c r="BQ36" i="4"/>
  <c r="BP36" i="4"/>
  <c r="BO36" i="4"/>
  <c r="BN36" i="4"/>
  <c r="BM36" i="4"/>
  <c r="AU36" i="4"/>
  <c r="AV36" i="4" s="1"/>
  <c r="AD36" i="4"/>
  <c r="L36" i="4" s="1"/>
  <c r="M36" i="4"/>
  <c r="CL35" i="4"/>
  <c r="CK35" i="4"/>
  <c r="CJ35" i="4"/>
  <c r="CI35" i="4"/>
  <c r="CH35" i="4"/>
  <c r="CM35" i="4" s="1"/>
  <c r="CN35" i="4" s="1"/>
  <c r="H35" i="4" s="1"/>
  <c r="I35" i="4" s="1"/>
  <c r="BQ35" i="4"/>
  <c r="BP35" i="4"/>
  <c r="BO35" i="4"/>
  <c r="BN35" i="4"/>
  <c r="BM35" i="4"/>
  <c r="AU35" i="4"/>
  <c r="AV35" i="4" s="1"/>
  <c r="AD35" i="4"/>
  <c r="L35" i="4" s="1"/>
  <c r="M35" i="4"/>
  <c r="CL34" i="4"/>
  <c r="CK34" i="4"/>
  <c r="CJ34" i="4"/>
  <c r="CI34" i="4"/>
  <c r="CH34" i="4"/>
  <c r="CM34" i="4" s="1"/>
  <c r="CN34" i="4" s="1"/>
  <c r="H34" i="4" s="1"/>
  <c r="I34" i="4" s="1"/>
  <c r="BQ34" i="4"/>
  <c r="BP34" i="4"/>
  <c r="BO34" i="4"/>
  <c r="BN34" i="4"/>
  <c r="BM34" i="4"/>
  <c r="BR34" i="4" s="1"/>
  <c r="AU34" i="4"/>
  <c r="AV34" i="4" s="1"/>
  <c r="E34" i="4" s="1"/>
  <c r="F34" i="4" s="1"/>
  <c r="AD34" i="4"/>
  <c r="L34" i="4" s="1"/>
  <c r="M34" i="4"/>
  <c r="DF33" i="4"/>
  <c r="CT44" i="4" s="1"/>
  <c r="J44" i="4" s="1"/>
  <c r="CL33" i="4"/>
  <c r="CK33" i="4"/>
  <c r="CJ33" i="4"/>
  <c r="CI33" i="4"/>
  <c r="CH33" i="4"/>
  <c r="CM33" i="4" s="1"/>
  <c r="CN33" i="4" s="1"/>
  <c r="H33" i="4" s="1"/>
  <c r="I33" i="4" s="1"/>
  <c r="BQ33" i="4"/>
  <c r="BP33" i="4"/>
  <c r="BO33" i="4"/>
  <c r="BN33" i="4"/>
  <c r="BM33" i="4"/>
  <c r="BR33" i="4" s="1"/>
  <c r="AU33" i="4"/>
  <c r="AV33" i="4" s="1"/>
  <c r="AD33" i="4"/>
  <c r="L33" i="4" s="1"/>
  <c r="M33" i="4"/>
  <c r="DF32" i="4"/>
  <c r="CL32" i="4"/>
  <c r="CK32" i="4"/>
  <c r="CJ32" i="4"/>
  <c r="CI32" i="4"/>
  <c r="CH32" i="4"/>
  <c r="CM32" i="4" s="1"/>
  <c r="CN32" i="4" s="1"/>
  <c r="H32" i="4" s="1"/>
  <c r="I32" i="4" s="1"/>
  <c r="BQ32" i="4"/>
  <c r="BP32" i="4"/>
  <c r="BO32" i="4"/>
  <c r="BN32" i="4"/>
  <c r="BM32" i="4"/>
  <c r="AU32" i="4"/>
  <c r="AV32" i="4" s="1"/>
  <c r="E32" i="4" s="1"/>
  <c r="AD32" i="4"/>
  <c r="L32" i="4" s="1"/>
  <c r="M32" i="4"/>
  <c r="F32" i="4"/>
  <c r="DF31" i="4"/>
  <c r="CL31" i="4"/>
  <c r="CK31" i="4"/>
  <c r="CJ31" i="4"/>
  <c r="CI31" i="4"/>
  <c r="CH31" i="4"/>
  <c r="CM31" i="4" s="1"/>
  <c r="CN31" i="4" s="1"/>
  <c r="H31" i="4" s="1"/>
  <c r="I31" i="4" s="1"/>
  <c r="BQ31" i="4"/>
  <c r="BP31" i="4"/>
  <c r="BO31" i="4"/>
  <c r="BN31" i="4"/>
  <c r="BM31" i="4"/>
  <c r="AU31" i="4"/>
  <c r="AV31" i="4" s="1"/>
  <c r="E31" i="4" s="1"/>
  <c r="F31" i="4" s="1"/>
  <c r="AD31" i="4"/>
  <c r="L31" i="4" s="1"/>
  <c r="M31" i="4"/>
  <c r="DF30" i="4"/>
  <c r="CL30" i="4"/>
  <c r="CK30" i="4"/>
  <c r="CJ30" i="4"/>
  <c r="CI30" i="4"/>
  <c r="CH30" i="4"/>
  <c r="CM30" i="4" s="1"/>
  <c r="CN30" i="4" s="1"/>
  <c r="H30" i="4" s="1"/>
  <c r="I30" i="4" s="1"/>
  <c r="BQ30" i="4"/>
  <c r="BP30" i="4"/>
  <c r="BO30" i="4"/>
  <c r="BN30" i="4"/>
  <c r="BM30" i="4"/>
  <c r="BR30" i="4" s="1"/>
  <c r="AU30" i="4"/>
  <c r="AV30" i="4" s="1"/>
  <c r="E30" i="4" s="1"/>
  <c r="F30" i="4" s="1"/>
  <c r="AD30" i="4"/>
  <c r="L30" i="4" s="1"/>
  <c r="M30" i="4"/>
  <c r="DF29" i="4"/>
  <c r="CL29" i="4"/>
  <c r="CK29" i="4"/>
  <c r="CJ29" i="4"/>
  <c r="CI29" i="4"/>
  <c r="CH29" i="4"/>
  <c r="CM29" i="4" s="1"/>
  <c r="CN29" i="4" s="1"/>
  <c r="H29" i="4" s="1"/>
  <c r="I29" i="4" s="1"/>
  <c r="BQ29" i="4"/>
  <c r="BP29" i="4"/>
  <c r="BO29" i="4"/>
  <c r="BN29" i="4"/>
  <c r="BM29" i="4"/>
  <c r="BR29" i="4" s="1"/>
  <c r="AU29" i="4"/>
  <c r="AV29" i="4" s="1"/>
  <c r="AD29" i="4"/>
  <c r="L29" i="4" s="1"/>
  <c r="M29" i="4"/>
  <c r="DF28" i="4"/>
  <c r="CL28" i="4"/>
  <c r="CK28" i="4"/>
  <c r="CJ28" i="4"/>
  <c r="CI28" i="4"/>
  <c r="CH28" i="4"/>
  <c r="CM28" i="4" s="1"/>
  <c r="CN28" i="4" s="1"/>
  <c r="H28" i="4" s="1"/>
  <c r="I28" i="4" s="1"/>
  <c r="BQ28" i="4"/>
  <c r="BP28" i="4"/>
  <c r="BO28" i="4"/>
  <c r="BN28" i="4"/>
  <c r="BM28" i="4"/>
  <c r="AU28" i="4"/>
  <c r="AV28" i="4" s="1"/>
  <c r="E28" i="4" s="1"/>
  <c r="F28" i="4" s="1"/>
  <c r="AD28" i="4"/>
  <c r="L28" i="4" s="1"/>
  <c r="M28" i="4"/>
  <c r="DF27" i="4"/>
  <c r="CL27" i="4"/>
  <c r="CK27" i="4"/>
  <c r="CJ27" i="4"/>
  <c r="CI27" i="4"/>
  <c r="CH27" i="4"/>
  <c r="CM27" i="4" s="1"/>
  <c r="CN27" i="4" s="1"/>
  <c r="H27" i="4" s="1"/>
  <c r="I27" i="4" s="1"/>
  <c r="BQ27" i="4"/>
  <c r="BP27" i="4"/>
  <c r="BO27" i="4"/>
  <c r="BN27" i="4"/>
  <c r="BM27" i="4"/>
  <c r="AU27" i="4"/>
  <c r="AV27" i="4" s="1"/>
  <c r="E27" i="4" s="1"/>
  <c r="F27" i="4" s="1"/>
  <c r="AD27" i="4"/>
  <c r="L27" i="4" s="1"/>
  <c r="M27" i="4"/>
  <c r="DF26" i="4"/>
  <c r="CL26" i="4"/>
  <c r="CK26" i="4"/>
  <c r="CJ26" i="4"/>
  <c r="CI26" i="4"/>
  <c r="CH26" i="4"/>
  <c r="CM26" i="4" s="1"/>
  <c r="CN26" i="4" s="1"/>
  <c r="H26" i="4" s="1"/>
  <c r="I26" i="4" s="1"/>
  <c r="BQ26" i="4"/>
  <c r="BP26" i="4"/>
  <c r="BO26" i="4"/>
  <c r="BN26" i="4"/>
  <c r="BM26" i="4"/>
  <c r="BR26" i="4" s="1"/>
  <c r="AU26" i="4"/>
  <c r="AV26" i="4" s="1"/>
  <c r="E26" i="4" s="1"/>
  <c r="F26" i="4" s="1"/>
  <c r="AD26" i="4"/>
  <c r="L26" i="4" s="1"/>
  <c r="M26" i="4"/>
  <c r="DF25" i="4"/>
  <c r="CL25" i="4"/>
  <c r="CK25" i="4"/>
  <c r="CJ25" i="4"/>
  <c r="CI25" i="4"/>
  <c r="CH25" i="4"/>
  <c r="CM25" i="4" s="1"/>
  <c r="CN25" i="4" s="1"/>
  <c r="H25" i="4" s="1"/>
  <c r="I25" i="4" s="1"/>
  <c r="BQ25" i="4"/>
  <c r="BP25" i="4"/>
  <c r="BO25" i="4"/>
  <c r="BN25" i="4"/>
  <c r="BM25" i="4"/>
  <c r="BR25" i="4" s="1"/>
  <c r="AU25" i="4"/>
  <c r="AV25" i="4" s="1"/>
  <c r="AD25" i="4"/>
  <c r="L25" i="4" s="1"/>
  <c r="M25" i="4"/>
  <c r="DF24" i="4"/>
  <c r="CL24" i="4"/>
  <c r="CK24" i="4"/>
  <c r="CJ24" i="4"/>
  <c r="CI24" i="4"/>
  <c r="CH24" i="4"/>
  <c r="CM24" i="4" s="1"/>
  <c r="CN24" i="4" s="1"/>
  <c r="H24" i="4" s="1"/>
  <c r="I24" i="4" s="1"/>
  <c r="BQ24" i="4"/>
  <c r="BP24" i="4"/>
  <c r="BO24" i="4"/>
  <c r="BN24" i="4"/>
  <c r="BM24" i="4"/>
  <c r="AU24" i="4"/>
  <c r="AV24" i="4" s="1"/>
  <c r="E24" i="4" s="1"/>
  <c r="F24" i="4" s="1"/>
  <c r="AD24" i="4"/>
  <c r="L24" i="4" s="1"/>
  <c r="M24" i="4"/>
  <c r="DF23" i="4"/>
  <c r="CL23" i="4"/>
  <c r="CK23" i="4"/>
  <c r="CJ23" i="4"/>
  <c r="CI23" i="4"/>
  <c r="CH23" i="4"/>
  <c r="CM23" i="4" s="1"/>
  <c r="CN23" i="4" s="1"/>
  <c r="H23" i="4" s="1"/>
  <c r="I23" i="4" s="1"/>
  <c r="BQ23" i="4"/>
  <c r="BP23" i="4"/>
  <c r="BO23" i="4"/>
  <c r="BN23" i="4"/>
  <c r="BM23" i="4"/>
  <c r="AU23" i="4"/>
  <c r="AV23" i="4" s="1"/>
  <c r="E23" i="4" s="1"/>
  <c r="F23" i="4" s="1"/>
  <c r="AD23" i="4"/>
  <c r="L23" i="4" s="1"/>
  <c r="M23" i="4"/>
  <c r="DF22" i="4"/>
  <c r="CL22" i="4"/>
  <c r="CK22" i="4"/>
  <c r="CJ22" i="4"/>
  <c r="CI22" i="4"/>
  <c r="CH22" i="4"/>
  <c r="CM22" i="4" s="1"/>
  <c r="CN22" i="4" s="1"/>
  <c r="H22" i="4" s="1"/>
  <c r="I22" i="4" s="1"/>
  <c r="BQ22" i="4"/>
  <c r="BP22" i="4"/>
  <c r="BO22" i="4"/>
  <c r="BN22" i="4"/>
  <c r="BR22" i="4" s="1"/>
  <c r="BM22" i="4"/>
  <c r="AU22" i="4"/>
  <c r="AV22" i="4" s="1"/>
  <c r="E22" i="4" s="1"/>
  <c r="F22" i="4" s="1"/>
  <c r="AD22" i="4"/>
  <c r="L22" i="4" s="1"/>
  <c r="M22" i="4"/>
  <c r="CL21" i="4"/>
  <c r="CK21" i="4"/>
  <c r="CJ21" i="4"/>
  <c r="CI21" i="4"/>
  <c r="CH21" i="4"/>
  <c r="CM21" i="4" s="1"/>
  <c r="CN21" i="4" s="1"/>
  <c r="H21" i="4" s="1"/>
  <c r="I21" i="4" s="1"/>
  <c r="BQ21" i="4"/>
  <c r="BP21" i="4"/>
  <c r="BO21" i="4"/>
  <c r="BN21" i="4"/>
  <c r="BM21" i="4"/>
  <c r="AU21" i="4"/>
  <c r="AV21" i="4" s="1"/>
  <c r="E21" i="4" s="1"/>
  <c r="F21" i="4" s="1"/>
  <c r="AD21" i="4"/>
  <c r="L21" i="4" s="1"/>
  <c r="M21" i="4"/>
  <c r="DF20" i="4"/>
  <c r="CQ45" i="4" s="1"/>
  <c r="CL20" i="4"/>
  <c r="CK20" i="4"/>
  <c r="CJ20" i="4"/>
  <c r="CI20" i="4"/>
  <c r="CH20" i="4"/>
  <c r="CM20" i="4" s="1"/>
  <c r="CN20" i="4" s="1"/>
  <c r="H20" i="4" s="1"/>
  <c r="I20" i="4" s="1"/>
  <c r="BQ20" i="4"/>
  <c r="BP20" i="4"/>
  <c r="BO20" i="4"/>
  <c r="BN20" i="4"/>
  <c r="BM20" i="4"/>
  <c r="AU20" i="4"/>
  <c r="AV20" i="4" s="1"/>
  <c r="E20" i="4" s="1"/>
  <c r="F20" i="4" s="1"/>
  <c r="AD20" i="4"/>
  <c r="L20" i="4" s="1"/>
  <c r="M20" i="4"/>
  <c r="DF19" i="4"/>
  <c r="CM19" i="4"/>
  <c r="CN19" i="4" s="1"/>
  <c r="H19" i="4" s="1"/>
  <c r="I19" i="4" s="1"/>
  <c r="CL19" i="4"/>
  <c r="CK19" i="4"/>
  <c r="CJ19" i="4"/>
  <c r="CI19" i="4"/>
  <c r="CH19" i="4"/>
  <c r="BQ19" i="4"/>
  <c r="BP19" i="4"/>
  <c r="BO19" i="4"/>
  <c r="BN19" i="4"/>
  <c r="BM19" i="4"/>
  <c r="AU19" i="4"/>
  <c r="AV19" i="4" s="1"/>
  <c r="E19" i="4" s="1"/>
  <c r="F19" i="4" s="1"/>
  <c r="AD19" i="4"/>
  <c r="L19" i="4" s="1"/>
  <c r="M19" i="4"/>
  <c r="DF18" i="4"/>
  <c r="CM18" i="4"/>
  <c r="CN18" i="4" s="1"/>
  <c r="H18" i="4" s="1"/>
  <c r="I18" i="4" s="1"/>
  <c r="CL18" i="4"/>
  <c r="CK18" i="4"/>
  <c r="CJ18" i="4"/>
  <c r="CI18" i="4"/>
  <c r="CH18" i="4"/>
  <c r="BQ18" i="4"/>
  <c r="BP18" i="4"/>
  <c r="BO18" i="4"/>
  <c r="BN18" i="4"/>
  <c r="BM18" i="4"/>
  <c r="AU18" i="4"/>
  <c r="AV18" i="4" s="1"/>
  <c r="AD18" i="4"/>
  <c r="L18" i="4" s="1"/>
  <c r="M18" i="4"/>
  <c r="DF17" i="4"/>
  <c r="CL17" i="4"/>
  <c r="CK17" i="4"/>
  <c r="CJ17" i="4"/>
  <c r="CI17" i="4"/>
  <c r="CH17" i="4"/>
  <c r="CM17" i="4" s="1"/>
  <c r="CN17" i="4" s="1"/>
  <c r="H17" i="4" s="1"/>
  <c r="I17" i="4" s="1"/>
  <c r="BQ17" i="4"/>
  <c r="BP17" i="4"/>
  <c r="BO17" i="4"/>
  <c r="BN17" i="4"/>
  <c r="BM17" i="4"/>
  <c r="AU17" i="4"/>
  <c r="AV17" i="4" s="1"/>
  <c r="E17" i="4" s="1"/>
  <c r="F17" i="4" s="1"/>
  <c r="AD17" i="4"/>
  <c r="L17" i="4" s="1"/>
  <c r="M17" i="4"/>
  <c r="DF16" i="4"/>
  <c r="CL16" i="4"/>
  <c r="CK16" i="4"/>
  <c r="CJ16" i="4"/>
  <c r="CI16" i="4"/>
  <c r="CH16" i="4"/>
  <c r="CM16" i="4" s="1"/>
  <c r="CN16" i="4" s="1"/>
  <c r="H16" i="4" s="1"/>
  <c r="I16" i="4" s="1"/>
  <c r="BQ16" i="4"/>
  <c r="BP16" i="4"/>
  <c r="BO16" i="4"/>
  <c r="BN16" i="4"/>
  <c r="BM16" i="4"/>
  <c r="BR16" i="4" s="1"/>
  <c r="AU16" i="4"/>
  <c r="AV16" i="4" s="1"/>
  <c r="E16" i="4" s="1"/>
  <c r="F16" i="4" s="1"/>
  <c r="AD16" i="4"/>
  <c r="L16" i="4" s="1"/>
  <c r="M16" i="4"/>
  <c r="DF15" i="4"/>
  <c r="CL15" i="4"/>
  <c r="CK15" i="4"/>
  <c r="CJ15" i="4"/>
  <c r="CI15" i="4"/>
  <c r="CH15" i="4"/>
  <c r="CM15" i="4" s="1"/>
  <c r="CN15" i="4" s="1"/>
  <c r="H15" i="4" s="1"/>
  <c r="I15" i="4" s="1"/>
  <c r="BQ15" i="4"/>
  <c r="BP15" i="4"/>
  <c r="BO15" i="4"/>
  <c r="BN15" i="4"/>
  <c r="BM15" i="4"/>
  <c r="BR15" i="4" s="1"/>
  <c r="AU15" i="4"/>
  <c r="AV15" i="4" s="1"/>
  <c r="E15" i="4" s="1"/>
  <c r="F15" i="4" s="1"/>
  <c r="AD15" i="4"/>
  <c r="L15" i="4" s="1"/>
  <c r="M15" i="4"/>
  <c r="DF14" i="4"/>
  <c r="CL14" i="4"/>
  <c r="CK14" i="4"/>
  <c r="CJ14" i="4"/>
  <c r="CI14" i="4"/>
  <c r="CH14" i="4"/>
  <c r="CM14" i="4" s="1"/>
  <c r="CN14" i="4" s="1"/>
  <c r="H14" i="4" s="1"/>
  <c r="I14" i="4" s="1"/>
  <c r="BQ14" i="4"/>
  <c r="BP14" i="4"/>
  <c r="BO14" i="4"/>
  <c r="BN14" i="4"/>
  <c r="BM14" i="4"/>
  <c r="BR14" i="4" s="1"/>
  <c r="AU14" i="4"/>
  <c r="AV14" i="4" s="1"/>
  <c r="AD14" i="4"/>
  <c r="L14" i="4" s="1"/>
  <c r="M14" i="4"/>
  <c r="DF13" i="4"/>
  <c r="CL13" i="4"/>
  <c r="CK13" i="4"/>
  <c r="CJ13" i="4"/>
  <c r="CI13" i="4"/>
  <c r="CH13" i="4"/>
  <c r="CM13" i="4" s="1"/>
  <c r="CN13" i="4" s="1"/>
  <c r="H13" i="4" s="1"/>
  <c r="I13" i="4" s="1"/>
  <c r="BQ13" i="4"/>
  <c r="BP13" i="4"/>
  <c r="BO13" i="4"/>
  <c r="BN13" i="4"/>
  <c r="BM13" i="4"/>
  <c r="AU13" i="4"/>
  <c r="AV13" i="4" s="1"/>
  <c r="AD13" i="4"/>
  <c r="L13" i="4" s="1"/>
  <c r="M13" i="4"/>
  <c r="DF12" i="4"/>
  <c r="CL12" i="4"/>
  <c r="CK12" i="4"/>
  <c r="CJ12" i="4"/>
  <c r="CI12" i="4"/>
  <c r="CH12" i="4"/>
  <c r="CM12" i="4" s="1"/>
  <c r="CN12" i="4" s="1"/>
  <c r="H12" i="4" s="1"/>
  <c r="I12" i="4" s="1"/>
  <c r="BQ12" i="4"/>
  <c r="BP12" i="4"/>
  <c r="BO12" i="4"/>
  <c r="BN12" i="4"/>
  <c r="BM12" i="4"/>
  <c r="BR12" i="4" s="1"/>
  <c r="AU12" i="4"/>
  <c r="AV12" i="4" s="1"/>
  <c r="AD12" i="4"/>
  <c r="L12" i="4" s="1"/>
  <c r="M12" i="4"/>
  <c r="DF11" i="4"/>
  <c r="CL11" i="4"/>
  <c r="CK11" i="4"/>
  <c r="CJ11" i="4"/>
  <c r="CI11" i="4"/>
  <c r="CH11" i="4"/>
  <c r="CM11" i="4" s="1"/>
  <c r="CN11" i="4" s="1"/>
  <c r="H11" i="4" s="1"/>
  <c r="I11" i="4" s="1"/>
  <c r="BQ11" i="4"/>
  <c r="BP11" i="4"/>
  <c r="BO11" i="4"/>
  <c r="BN11" i="4"/>
  <c r="BM11" i="4"/>
  <c r="AU11" i="4"/>
  <c r="AV11" i="4" s="1"/>
  <c r="E11" i="4" s="1"/>
  <c r="F11" i="4" s="1"/>
  <c r="AD11" i="4"/>
  <c r="L11" i="4" s="1"/>
  <c r="M11" i="4"/>
  <c r="DF10" i="4"/>
  <c r="DF9" i="4"/>
  <c r="BC2" i="4"/>
  <c r="T2" i="4"/>
  <c r="CT60" i="3"/>
  <c r="J60" i="3" s="1"/>
  <c r="CQ60" i="3"/>
  <c r="G60" i="3" s="1"/>
  <c r="CL60" i="3"/>
  <c r="CK60" i="3"/>
  <c r="CJ60" i="3"/>
  <c r="CI60" i="3"/>
  <c r="CH60" i="3"/>
  <c r="CM60" i="3" s="1"/>
  <c r="CN60" i="3" s="1"/>
  <c r="H60" i="3" s="1"/>
  <c r="I60" i="3" s="1"/>
  <c r="BQ60" i="3"/>
  <c r="BP60" i="3"/>
  <c r="BO60" i="3"/>
  <c r="BN60" i="3"/>
  <c r="BM60" i="3"/>
  <c r="BR60" i="3" s="1"/>
  <c r="AU60" i="3"/>
  <c r="AV60" i="3" s="1"/>
  <c r="E60" i="3" s="1"/>
  <c r="F60" i="3" s="1"/>
  <c r="AD60" i="3"/>
  <c r="L60" i="3" s="1"/>
  <c r="M60" i="3"/>
  <c r="CT59" i="3"/>
  <c r="CQ59" i="3"/>
  <c r="G59" i="3" s="1"/>
  <c r="CM59" i="3"/>
  <c r="CN59" i="3" s="1"/>
  <c r="H59" i="3" s="1"/>
  <c r="I59" i="3" s="1"/>
  <c r="CL59" i="3"/>
  <c r="CK59" i="3"/>
  <c r="CJ59" i="3"/>
  <c r="CI59" i="3"/>
  <c r="CH59" i="3"/>
  <c r="BQ59" i="3"/>
  <c r="BP59" i="3"/>
  <c r="BO59" i="3"/>
  <c r="BN59" i="3"/>
  <c r="BM59" i="3"/>
  <c r="BR59" i="3" s="1"/>
  <c r="AU59" i="3"/>
  <c r="AV59" i="3" s="1"/>
  <c r="E59" i="3" s="1"/>
  <c r="F59" i="3" s="1"/>
  <c r="AD59" i="3"/>
  <c r="M59" i="3"/>
  <c r="L59" i="3"/>
  <c r="J59" i="3"/>
  <c r="CT58" i="3"/>
  <c r="J58" i="3" s="1"/>
  <c r="CQ58" i="3"/>
  <c r="G58" i="3" s="1"/>
  <c r="CL58" i="3"/>
  <c r="CK58" i="3"/>
  <c r="CJ58" i="3"/>
  <c r="CI58" i="3"/>
  <c r="CH58" i="3"/>
  <c r="CM58" i="3" s="1"/>
  <c r="CN58" i="3" s="1"/>
  <c r="H58" i="3" s="1"/>
  <c r="I58" i="3" s="1"/>
  <c r="BQ58" i="3"/>
  <c r="BP58" i="3"/>
  <c r="BO58" i="3"/>
  <c r="BN58" i="3"/>
  <c r="BM58" i="3"/>
  <c r="BR58" i="3" s="1"/>
  <c r="AU58" i="3"/>
  <c r="AV58" i="3" s="1"/>
  <c r="AD58" i="3"/>
  <c r="L58" i="3" s="1"/>
  <c r="M58" i="3"/>
  <c r="E58" i="3"/>
  <c r="F58" i="3" s="1"/>
  <c r="CT57" i="3"/>
  <c r="J57" i="3" s="1"/>
  <c r="CQ57" i="3"/>
  <c r="G57" i="3" s="1"/>
  <c r="CL57" i="3"/>
  <c r="CK57" i="3"/>
  <c r="CJ57" i="3"/>
  <c r="CI57" i="3"/>
  <c r="CH57" i="3"/>
  <c r="CM57" i="3" s="1"/>
  <c r="CN57" i="3" s="1"/>
  <c r="H57" i="3" s="1"/>
  <c r="I57" i="3" s="1"/>
  <c r="BQ57" i="3"/>
  <c r="BP57" i="3"/>
  <c r="BO57" i="3"/>
  <c r="BN57" i="3"/>
  <c r="BM57" i="3"/>
  <c r="BR57" i="3" s="1"/>
  <c r="AU57" i="3"/>
  <c r="AV57" i="3" s="1"/>
  <c r="E57" i="3" s="1"/>
  <c r="AD57" i="3"/>
  <c r="L57" i="3" s="1"/>
  <c r="M57" i="3"/>
  <c r="F57" i="3"/>
  <c r="CT56" i="3"/>
  <c r="J56" i="3" s="1"/>
  <c r="CQ56" i="3"/>
  <c r="G56" i="3" s="1"/>
  <c r="CL56" i="3"/>
  <c r="CK56" i="3"/>
  <c r="CJ56" i="3"/>
  <c r="CI56" i="3"/>
  <c r="CH56" i="3"/>
  <c r="CM56" i="3" s="1"/>
  <c r="CN56" i="3" s="1"/>
  <c r="BQ56" i="3"/>
  <c r="BP56" i="3"/>
  <c r="BO56" i="3"/>
  <c r="BN56" i="3"/>
  <c r="BM56" i="3"/>
  <c r="BR56" i="3" s="1"/>
  <c r="AU56" i="3"/>
  <c r="AV56" i="3" s="1"/>
  <c r="E56" i="3" s="1"/>
  <c r="F56" i="3" s="1"/>
  <c r="AD56" i="3"/>
  <c r="L56" i="3" s="1"/>
  <c r="M56" i="3"/>
  <c r="H56" i="3"/>
  <c r="I56" i="3" s="1"/>
  <c r="CT55" i="3"/>
  <c r="J55" i="3" s="1"/>
  <c r="CQ55" i="3"/>
  <c r="G55" i="3" s="1"/>
  <c r="CL55" i="3"/>
  <c r="CK55" i="3"/>
  <c r="CJ55" i="3"/>
  <c r="CI55" i="3"/>
  <c r="CH55" i="3"/>
  <c r="CM55" i="3" s="1"/>
  <c r="CN55" i="3" s="1"/>
  <c r="H55" i="3" s="1"/>
  <c r="I55" i="3" s="1"/>
  <c r="BQ55" i="3"/>
  <c r="BP55" i="3"/>
  <c r="BO55" i="3"/>
  <c r="BN55" i="3"/>
  <c r="BM55" i="3"/>
  <c r="BR55" i="3" s="1"/>
  <c r="AU55" i="3"/>
  <c r="AV55" i="3" s="1"/>
  <c r="E55" i="3" s="1"/>
  <c r="F55" i="3" s="1"/>
  <c r="AD55" i="3"/>
  <c r="M55" i="3"/>
  <c r="L55" i="3"/>
  <c r="CT54" i="3"/>
  <c r="J54" i="3" s="1"/>
  <c r="CQ54" i="3"/>
  <c r="G54" i="3" s="1"/>
  <c r="CL54" i="3"/>
  <c r="CK54" i="3"/>
  <c r="CJ54" i="3"/>
  <c r="CI54" i="3"/>
  <c r="CH54" i="3"/>
  <c r="CM54" i="3" s="1"/>
  <c r="CN54" i="3" s="1"/>
  <c r="H54" i="3" s="1"/>
  <c r="I54" i="3" s="1"/>
  <c r="BQ54" i="3"/>
  <c r="BP54" i="3"/>
  <c r="BO54" i="3"/>
  <c r="BN54" i="3"/>
  <c r="BM54" i="3"/>
  <c r="BR54" i="3" s="1"/>
  <c r="AU54" i="3"/>
  <c r="AV54" i="3" s="1"/>
  <c r="AD54" i="3"/>
  <c r="L54" i="3" s="1"/>
  <c r="M54" i="3"/>
  <c r="E54" i="3"/>
  <c r="F54" i="3" s="1"/>
  <c r="CT53" i="3"/>
  <c r="J53" i="3" s="1"/>
  <c r="CQ53" i="3"/>
  <c r="G53" i="3" s="1"/>
  <c r="CL53" i="3"/>
  <c r="CK53" i="3"/>
  <c r="CJ53" i="3"/>
  <c r="CI53" i="3"/>
  <c r="CH53" i="3"/>
  <c r="CM53" i="3" s="1"/>
  <c r="CN53" i="3" s="1"/>
  <c r="H53" i="3" s="1"/>
  <c r="I53" i="3" s="1"/>
  <c r="BQ53" i="3"/>
  <c r="BP53" i="3"/>
  <c r="BO53" i="3"/>
  <c r="BN53" i="3"/>
  <c r="BM53" i="3"/>
  <c r="BR53" i="3" s="1"/>
  <c r="AU53" i="3"/>
  <c r="AV53" i="3" s="1"/>
  <c r="E53" i="3" s="1"/>
  <c r="F53" i="3" s="1"/>
  <c r="AD53" i="3"/>
  <c r="M53" i="3"/>
  <c r="L53" i="3"/>
  <c r="CT52" i="3"/>
  <c r="J52" i="3" s="1"/>
  <c r="CQ52" i="3"/>
  <c r="G52" i="3" s="1"/>
  <c r="CL52" i="3"/>
  <c r="CK52" i="3"/>
  <c r="CJ52" i="3"/>
  <c r="CI52" i="3"/>
  <c r="CH52" i="3"/>
  <c r="CM52" i="3" s="1"/>
  <c r="CN52" i="3" s="1"/>
  <c r="BQ52" i="3"/>
  <c r="BP52" i="3"/>
  <c r="BO52" i="3"/>
  <c r="BN52" i="3"/>
  <c r="BM52" i="3"/>
  <c r="BR52" i="3" s="1"/>
  <c r="AU52" i="3"/>
  <c r="AV52" i="3" s="1"/>
  <c r="E52" i="3" s="1"/>
  <c r="F52" i="3" s="1"/>
  <c r="AD52" i="3"/>
  <c r="L52" i="3" s="1"/>
  <c r="M52" i="3"/>
  <c r="H52" i="3"/>
  <c r="I52" i="3" s="1"/>
  <c r="CT51" i="3"/>
  <c r="J51" i="3" s="1"/>
  <c r="CQ51" i="3"/>
  <c r="G51" i="3" s="1"/>
  <c r="CL51" i="3"/>
  <c r="CK51" i="3"/>
  <c r="CJ51" i="3"/>
  <c r="CI51" i="3"/>
  <c r="CH51" i="3"/>
  <c r="CM51" i="3" s="1"/>
  <c r="CN51" i="3" s="1"/>
  <c r="H51" i="3" s="1"/>
  <c r="I51" i="3" s="1"/>
  <c r="BQ51" i="3"/>
  <c r="BP51" i="3"/>
  <c r="BO51" i="3"/>
  <c r="BN51" i="3"/>
  <c r="BM51" i="3"/>
  <c r="BR51" i="3" s="1"/>
  <c r="AU51" i="3"/>
  <c r="AV51" i="3" s="1"/>
  <c r="E51" i="3" s="1"/>
  <c r="F51" i="3" s="1"/>
  <c r="AD51" i="3"/>
  <c r="L51" i="3" s="1"/>
  <c r="M51" i="3"/>
  <c r="CT50" i="3"/>
  <c r="J50" i="3" s="1"/>
  <c r="CQ50" i="3"/>
  <c r="G50" i="3" s="1"/>
  <c r="CL50" i="3"/>
  <c r="CK50" i="3"/>
  <c r="CJ50" i="3"/>
  <c r="CI50" i="3"/>
  <c r="CH50" i="3"/>
  <c r="CM50" i="3" s="1"/>
  <c r="CN50" i="3" s="1"/>
  <c r="H50" i="3" s="1"/>
  <c r="I50" i="3" s="1"/>
  <c r="BQ50" i="3"/>
  <c r="BP50" i="3"/>
  <c r="BO50" i="3"/>
  <c r="BN50" i="3"/>
  <c r="BM50" i="3"/>
  <c r="BR50" i="3" s="1"/>
  <c r="AU50" i="3"/>
  <c r="AV50" i="3" s="1"/>
  <c r="AD50" i="3"/>
  <c r="L50" i="3" s="1"/>
  <c r="M50" i="3"/>
  <c r="E50" i="3"/>
  <c r="F50" i="3" s="1"/>
  <c r="CT49" i="3"/>
  <c r="J49" i="3" s="1"/>
  <c r="CQ49" i="3"/>
  <c r="G49" i="3" s="1"/>
  <c r="CL49" i="3"/>
  <c r="CK49" i="3"/>
  <c r="CJ49" i="3"/>
  <c r="CI49" i="3"/>
  <c r="CH49" i="3"/>
  <c r="CM49" i="3" s="1"/>
  <c r="CN49" i="3" s="1"/>
  <c r="H49" i="3" s="1"/>
  <c r="I49" i="3" s="1"/>
  <c r="BQ49" i="3"/>
  <c r="BP49" i="3"/>
  <c r="BO49" i="3"/>
  <c r="BN49" i="3"/>
  <c r="BM49" i="3"/>
  <c r="BR49" i="3" s="1"/>
  <c r="AU49" i="3"/>
  <c r="AV49" i="3" s="1"/>
  <c r="E49" i="3" s="1"/>
  <c r="F49" i="3" s="1"/>
  <c r="AD49" i="3"/>
  <c r="L49" i="3" s="1"/>
  <c r="M49" i="3"/>
  <c r="CT48" i="3"/>
  <c r="J48" i="3" s="1"/>
  <c r="CQ48" i="3"/>
  <c r="G48" i="3" s="1"/>
  <c r="CL48" i="3"/>
  <c r="CK48" i="3"/>
  <c r="CJ48" i="3"/>
  <c r="CI48" i="3"/>
  <c r="CH48" i="3"/>
  <c r="CM48" i="3" s="1"/>
  <c r="CN48" i="3" s="1"/>
  <c r="H48" i="3" s="1"/>
  <c r="I48" i="3" s="1"/>
  <c r="BQ48" i="3"/>
  <c r="BP48" i="3"/>
  <c r="BO48" i="3"/>
  <c r="BN48" i="3"/>
  <c r="BM48" i="3"/>
  <c r="BR48" i="3" s="1"/>
  <c r="AU48" i="3"/>
  <c r="AV48" i="3" s="1"/>
  <c r="E48" i="3" s="1"/>
  <c r="F48" i="3" s="1"/>
  <c r="AD48" i="3"/>
  <c r="L48" i="3" s="1"/>
  <c r="M48" i="3"/>
  <c r="CT47" i="3"/>
  <c r="J47" i="3" s="1"/>
  <c r="CQ47" i="3"/>
  <c r="G47" i="3" s="1"/>
  <c r="CL47" i="3"/>
  <c r="CK47" i="3"/>
  <c r="CJ47" i="3"/>
  <c r="CI47" i="3"/>
  <c r="CH47" i="3"/>
  <c r="CM47" i="3" s="1"/>
  <c r="CN47" i="3" s="1"/>
  <c r="H47" i="3" s="1"/>
  <c r="I47" i="3" s="1"/>
  <c r="BQ47" i="3"/>
  <c r="BP47" i="3"/>
  <c r="BO47" i="3"/>
  <c r="BN47" i="3"/>
  <c r="BM47" i="3"/>
  <c r="BR47" i="3" s="1"/>
  <c r="AU47" i="3"/>
  <c r="AV47" i="3" s="1"/>
  <c r="F47" i="3" s="1"/>
  <c r="AD47" i="3"/>
  <c r="L47" i="3" s="1"/>
  <c r="M47" i="3"/>
  <c r="CL46" i="3"/>
  <c r="CK46" i="3"/>
  <c r="CJ46" i="3"/>
  <c r="CI46" i="3"/>
  <c r="CH46" i="3"/>
  <c r="CM46" i="3" s="1"/>
  <c r="CN46" i="3" s="1"/>
  <c r="H46" i="3" s="1"/>
  <c r="I46" i="3" s="1"/>
  <c r="BQ46" i="3"/>
  <c r="BP46" i="3"/>
  <c r="BO46" i="3"/>
  <c r="BN46" i="3"/>
  <c r="BM46" i="3"/>
  <c r="AU46" i="3"/>
  <c r="AV46" i="3" s="1"/>
  <c r="E46" i="3" s="1"/>
  <c r="F46" i="3" s="1"/>
  <c r="AD46" i="3"/>
  <c r="L46" i="3" s="1"/>
  <c r="M46" i="3"/>
  <c r="CL45" i="3"/>
  <c r="CK45" i="3"/>
  <c r="CJ45" i="3"/>
  <c r="CI45" i="3"/>
  <c r="CH45" i="3"/>
  <c r="CM45" i="3" s="1"/>
  <c r="CN45" i="3" s="1"/>
  <c r="H45" i="3" s="1"/>
  <c r="I45" i="3" s="1"/>
  <c r="BQ45" i="3"/>
  <c r="BP45" i="3"/>
  <c r="BO45" i="3"/>
  <c r="BN45" i="3"/>
  <c r="BM45" i="3"/>
  <c r="AU45" i="3"/>
  <c r="AV45" i="3" s="1"/>
  <c r="E45" i="3" s="1"/>
  <c r="F45" i="3" s="1"/>
  <c r="AD45" i="3"/>
  <c r="L45" i="3" s="1"/>
  <c r="M45" i="3"/>
  <c r="CL44" i="3"/>
  <c r="CK44" i="3"/>
  <c r="CJ44" i="3"/>
  <c r="CI44" i="3"/>
  <c r="CH44" i="3"/>
  <c r="CM44" i="3" s="1"/>
  <c r="CN44" i="3" s="1"/>
  <c r="H44" i="3" s="1"/>
  <c r="I44" i="3" s="1"/>
  <c r="BQ44" i="3"/>
  <c r="BP44" i="3"/>
  <c r="BO44" i="3"/>
  <c r="BN44" i="3"/>
  <c r="BM44" i="3"/>
  <c r="AU44" i="3"/>
  <c r="AV44" i="3" s="1"/>
  <c r="AD44" i="3"/>
  <c r="L44" i="3" s="1"/>
  <c r="M44" i="3"/>
  <c r="CL43" i="3"/>
  <c r="CK43" i="3"/>
  <c r="CJ43" i="3"/>
  <c r="CI43" i="3"/>
  <c r="CH43" i="3"/>
  <c r="CM43" i="3" s="1"/>
  <c r="CN43" i="3" s="1"/>
  <c r="H43" i="3" s="1"/>
  <c r="I43" i="3" s="1"/>
  <c r="BQ43" i="3"/>
  <c r="BP43" i="3"/>
  <c r="BO43" i="3"/>
  <c r="BN43" i="3"/>
  <c r="BM43" i="3"/>
  <c r="AU43" i="3"/>
  <c r="AV43" i="3" s="1"/>
  <c r="AD43" i="3"/>
  <c r="L43" i="3" s="1"/>
  <c r="M43" i="3"/>
  <c r="CL42" i="3"/>
  <c r="CK42" i="3"/>
  <c r="CJ42" i="3"/>
  <c r="CI42" i="3"/>
  <c r="CH42" i="3"/>
  <c r="CM42" i="3" s="1"/>
  <c r="CN42" i="3" s="1"/>
  <c r="H42" i="3" s="1"/>
  <c r="I42" i="3" s="1"/>
  <c r="BQ42" i="3"/>
  <c r="BP42" i="3"/>
  <c r="BO42" i="3"/>
  <c r="BN42" i="3"/>
  <c r="BM42" i="3"/>
  <c r="AU42" i="3"/>
  <c r="AV42" i="3" s="1"/>
  <c r="E42" i="3" s="1"/>
  <c r="F42" i="3" s="1"/>
  <c r="AD42" i="3"/>
  <c r="L42" i="3" s="1"/>
  <c r="M42" i="3"/>
  <c r="CL41" i="3"/>
  <c r="CK41" i="3"/>
  <c r="CJ41" i="3"/>
  <c r="CI41" i="3"/>
  <c r="CH41" i="3"/>
  <c r="CM41" i="3" s="1"/>
  <c r="CN41" i="3" s="1"/>
  <c r="H41" i="3" s="1"/>
  <c r="I41" i="3" s="1"/>
  <c r="BQ41" i="3"/>
  <c r="BP41" i="3"/>
  <c r="BO41" i="3"/>
  <c r="BN41" i="3"/>
  <c r="BM41" i="3"/>
  <c r="AU41" i="3"/>
  <c r="AV41" i="3" s="1"/>
  <c r="AD41" i="3"/>
  <c r="L41" i="3" s="1"/>
  <c r="M41" i="3"/>
  <c r="CL40" i="3"/>
  <c r="CK40" i="3"/>
  <c r="CJ40" i="3"/>
  <c r="CI40" i="3"/>
  <c r="CH40" i="3"/>
  <c r="CM40" i="3" s="1"/>
  <c r="CN40" i="3" s="1"/>
  <c r="H40" i="3" s="1"/>
  <c r="I40" i="3" s="1"/>
  <c r="BQ40" i="3"/>
  <c r="BP40" i="3"/>
  <c r="BO40" i="3"/>
  <c r="BN40" i="3"/>
  <c r="BM40" i="3"/>
  <c r="AU40" i="3"/>
  <c r="AV40" i="3" s="1"/>
  <c r="AD40" i="3"/>
  <c r="L40" i="3" s="1"/>
  <c r="M40" i="3"/>
  <c r="CL39" i="3"/>
  <c r="CK39" i="3"/>
  <c r="CJ39" i="3"/>
  <c r="CI39" i="3"/>
  <c r="CH39" i="3"/>
  <c r="CM39" i="3" s="1"/>
  <c r="CN39" i="3" s="1"/>
  <c r="H39" i="3" s="1"/>
  <c r="I39" i="3" s="1"/>
  <c r="BQ39" i="3"/>
  <c r="BP39" i="3"/>
  <c r="BO39" i="3"/>
  <c r="BN39" i="3"/>
  <c r="BM39" i="3"/>
  <c r="AU39" i="3"/>
  <c r="AV39" i="3" s="1"/>
  <c r="E39" i="3" s="1"/>
  <c r="F39" i="3" s="1"/>
  <c r="AD39" i="3"/>
  <c r="L39" i="3" s="1"/>
  <c r="M39" i="3"/>
  <c r="CL38" i="3"/>
  <c r="CK38" i="3"/>
  <c r="CJ38" i="3"/>
  <c r="CI38" i="3"/>
  <c r="CH38" i="3"/>
  <c r="CM38" i="3" s="1"/>
  <c r="CN38" i="3" s="1"/>
  <c r="H38" i="3" s="1"/>
  <c r="I38" i="3" s="1"/>
  <c r="BQ38" i="3"/>
  <c r="BP38" i="3"/>
  <c r="BO38" i="3"/>
  <c r="BN38" i="3"/>
  <c r="BM38" i="3"/>
  <c r="AU38" i="3"/>
  <c r="AV38" i="3" s="1"/>
  <c r="E38" i="3" s="1"/>
  <c r="F38" i="3" s="1"/>
  <c r="AD38" i="3"/>
  <c r="L38" i="3" s="1"/>
  <c r="M38" i="3"/>
  <c r="CL37" i="3"/>
  <c r="CK37" i="3"/>
  <c r="CJ37" i="3"/>
  <c r="CI37" i="3"/>
  <c r="CH37" i="3"/>
  <c r="CM37" i="3" s="1"/>
  <c r="CN37" i="3" s="1"/>
  <c r="H37" i="3" s="1"/>
  <c r="I37" i="3" s="1"/>
  <c r="BQ37" i="3"/>
  <c r="BP37" i="3"/>
  <c r="BO37" i="3"/>
  <c r="BN37" i="3"/>
  <c r="BM37" i="3"/>
  <c r="AU37" i="3"/>
  <c r="AV37" i="3" s="1"/>
  <c r="AD37" i="3"/>
  <c r="L37" i="3" s="1"/>
  <c r="M37" i="3"/>
  <c r="CL36" i="3"/>
  <c r="CK36" i="3"/>
  <c r="CJ36" i="3"/>
  <c r="CI36" i="3"/>
  <c r="CH36" i="3"/>
  <c r="CM36" i="3" s="1"/>
  <c r="CN36" i="3" s="1"/>
  <c r="H36" i="3" s="1"/>
  <c r="I36" i="3" s="1"/>
  <c r="BQ36" i="3"/>
  <c r="BP36" i="3"/>
  <c r="BO36" i="3"/>
  <c r="BN36" i="3"/>
  <c r="BM36" i="3"/>
  <c r="AU36" i="3"/>
  <c r="AV36" i="3" s="1"/>
  <c r="E36" i="3" s="1"/>
  <c r="F36" i="3" s="1"/>
  <c r="AD36" i="3"/>
  <c r="L36" i="3" s="1"/>
  <c r="M36" i="3"/>
  <c r="CL35" i="3"/>
  <c r="CK35" i="3"/>
  <c r="CJ35" i="3"/>
  <c r="CI35" i="3"/>
  <c r="CH35" i="3"/>
  <c r="CM35" i="3" s="1"/>
  <c r="CN35" i="3" s="1"/>
  <c r="H35" i="3" s="1"/>
  <c r="I35" i="3" s="1"/>
  <c r="BQ35" i="3"/>
  <c r="BP35" i="3"/>
  <c r="BO35" i="3"/>
  <c r="BN35" i="3"/>
  <c r="BM35" i="3"/>
  <c r="BR35" i="3" s="1"/>
  <c r="AU35" i="3"/>
  <c r="AV35" i="3" s="1"/>
  <c r="AD35" i="3"/>
  <c r="L35" i="3" s="1"/>
  <c r="M35" i="3"/>
  <c r="CL34" i="3"/>
  <c r="CK34" i="3"/>
  <c r="CJ34" i="3"/>
  <c r="CI34" i="3"/>
  <c r="CH34" i="3"/>
  <c r="CM34" i="3" s="1"/>
  <c r="CN34" i="3" s="1"/>
  <c r="H34" i="3" s="1"/>
  <c r="I34" i="3" s="1"/>
  <c r="BQ34" i="3"/>
  <c r="BP34" i="3"/>
  <c r="BO34" i="3"/>
  <c r="BN34" i="3"/>
  <c r="BM34" i="3"/>
  <c r="BR34" i="3" s="1"/>
  <c r="AU34" i="3"/>
  <c r="AV34" i="3" s="1"/>
  <c r="E34" i="3" s="1"/>
  <c r="F34" i="3" s="1"/>
  <c r="AD34" i="3"/>
  <c r="L34" i="3" s="1"/>
  <c r="M34" i="3"/>
  <c r="DF33" i="3"/>
  <c r="CT46" i="3" s="1"/>
  <c r="J46" i="3" s="1"/>
  <c r="CL33" i="3"/>
  <c r="CK33" i="3"/>
  <c r="CJ33" i="3"/>
  <c r="CI33" i="3"/>
  <c r="CH33" i="3"/>
  <c r="CM33" i="3" s="1"/>
  <c r="CN33" i="3" s="1"/>
  <c r="H33" i="3" s="1"/>
  <c r="I33" i="3" s="1"/>
  <c r="BQ33" i="3"/>
  <c r="BP33" i="3"/>
  <c r="BO33" i="3"/>
  <c r="BN33" i="3"/>
  <c r="BM33" i="3"/>
  <c r="AU33" i="3"/>
  <c r="AV33" i="3" s="1"/>
  <c r="AD33" i="3"/>
  <c r="L33" i="3" s="1"/>
  <c r="M33" i="3"/>
  <c r="DF32" i="3"/>
  <c r="CT32" i="3"/>
  <c r="J32" i="3" s="1"/>
  <c r="CL32" i="3"/>
  <c r="CK32" i="3"/>
  <c r="CJ32" i="3"/>
  <c r="CI32" i="3"/>
  <c r="CH32" i="3"/>
  <c r="CM32" i="3" s="1"/>
  <c r="CN32" i="3" s="1"/>
  <c r="H32" i="3" s="1"/>
  <c r="I32" i="3" s="1"/>
  <c r="BQ32" i="3"/>
  <c r="BP32" i="3"/>
  <c r="BO32" i="3"/>
  <c r="BN32" i="3"/>
  <c r="BM32" i="3"/>
  <c r="BR32" i="3" s="1"/>
  <c r="AU32" i="3"/>
  <c r="AV32" i="3" s="1"/>
  <c r="AD32" i="3"/>
  <c r="L32" i="3" s="1"/>
  <c r="M32" i="3"/>
  <c r="DF31" i="3"/>
  <c r="CT31" i="3"/>
  <c r="J31" i="3" s="1"/>
  <c r="CL31" i="3"/>
  <c r="CK31" i="3"/>
  <c r="CJ31" i="3"/>
  <c r="CI31" i="3"/>
  <c r="CH31" i="3"/>
  <c r="CM31" i="3" s="1"/>
  <c r="CN31" i="3" s="1"/>
  <c r="H31" i="3" s="1"/>
  <c r="I31" i="3" s="1"/>
  <c r="BQ31" i="3"/>
  <c r="BP31" i="3"/>
  <c r="BO31" i="3"/>
  <c r="BN31" i="3"/>
  <c r="BM31" i="3"/>
  <c r="BR31" i="3" s="1"/>
  <c r="AU31" i="3"/>
  <c r="AV31" i="3" s="1"/>
  <c r="E31" i="3" s="1"/>
  <c r="F31" i="3" s="1"/>
  <c r="AD31" i="3"/>
  <c r="L31" i="3" s="1"/>
  <c r="M31" i="3"/>
  <c r="DF30" i="3"/>
  <c r="CT30" i="3"/>
  <c r="J30" i="3" s="1"/>
  <c r="CL30" i="3"/>
  <c r="CK30" i="3"/>
  <c r="CJ30" i="3"/>
  <c r="CI30" i="3"/>
  <c r="CH30" i="3"/>
  <c r="CM30" i="3" s="1"/>
  <c r="CN30" i="3" s="1"/>
  <c r="H30" i="3" s="1"/>
  <c r="I30" i="3" s="1"/>
  <c r="BQ30" i="3"/>
  <c r="BP30" i="3"/>
  <c r="BO30" i="3"/>
  <c r="BN30" i="3"/>
  <c r="BM30" i="3"/>
  <c r="AU30" i="3"/>
  <c r="AV30" i="3" s="1"/>
  <c r="E30" i="3" s="1"/>
  <c r="F30" i="3" s="1"/>
  <c r="AD30" i="3"/>
  <c r="L30" i="3" s="1"/>
  <c r="M30" i="3"/>
  <c r="DF29" i="3"/>
  <c r="CL29" i="3"/>
  <c r="CK29" i="3"/>
  <c r="CJ29" i="3"/>
  <c r="CI29" i="3"/>
  <c r="CH29" i="3"/>
  <c r="CM29" i="3" s="1"/>
  <c r="CN29" i="3" s="1"/>
  <c r="H29" i="3" s="1"/>
  <c r="I29" i="3" s="1"/>
  <c r="BQ29" i="3"/>
  <c r="BP29" i="3"/>
  <c r="BO29" i="3"/>
  <c r="BN29" i="3"/>
  <c r="BM29" i="3"/>
  <c r="BR29" i="3" s="1"/>
  <c r="AU29" i="3"/>
  <c r="AV29" i="3" s="1"/>
  <c r="AD29" i="3"/>
  <c r="L29" i="3" s="1"/>
  <c r="M29" i="3"/>
  <c r="DF28" i="3"/>
  <c r="CT28" i="3"/>
  <c r="J28" i="3" s="1"/>
  <c r="CL28" i="3"/>
  <c r="CK28" i="3"/>
  <c r="CJ28" i="3"/>
  <c r="CI28" i="3"/>
  <c r="CH28" i="3"/>
  <c r="CM28" i="3" s="1"/>
  <c r="CN28" i="3" s="1"/>
  <c r="H28" i="3" s="1"/>
  <c r="I28" i="3" s="1"/>
  <c r="BQ28" i="3"/>
  <c r="BP28" i="3"/>
  <c r="BO28" i="3"/>
  <c r="BN28" i="3"/>
  <c r="BM28" i="3"/>
  <c r="AU28" i="3"/>
  <c r="AV28" i="3" s="1"/>
  <c r="AD28" i="3"/>
  <c r="L28" i="3" s="1"/>
  <c r="M28" i="3"/>
  <c r="DF27" i="3"/>
  <c r="CT27" i="3"/>
  <c r="J27" i="3" s="1"/>
  <c r="CL27" i="3"/>
  <c r="CK27" i="3"/>
  <c r="CJ27" i="3"/>
  <c r="CI27" i="3"/>
  <c r="CH27" i="3"/>
  <c r="CM27" i="3" s="1"/>
  <c r="CN27" i="3" s="1"/>
  <c r="H27" i="3" s="1"/>
  <c r="I27" i="3" s="1"/>
  <c r="BQ27" i="3"/>
  <c r="BP27" i="3"/>
  <c r="BO27" i="3"/>
  <c r="BN27" i="3"/>
  <c r="BM27" i="3"/>
  <c r="AU27" i="3"/>
  <c r="AV27" i="3" s="1"/>
  <c r="E27" i="3" s="1"/>
  <c r="F27" i="3" s="1"/>
  <c r="AD27" i="3"/>
  <c r="L27" i="3" s="1"/>
  <c r="M27" i="3"/>
  <c r="DF26" i="3"/>
  <c r="CT26" i="3"/>
  <c r="J26" i="3" s="1"/>
  <c r="CL26" i="3"/>
  <c r="CK26" i="3"/>
  <c r="CJ26" i="3"/>
  <c r="CI26" i="3"/>
  <c r="CH26" i="3"/>
  <c r="CM26" i="3" s="1"/>
  <c r="CN26" i="3" s="1"/>
  <c r="H26" i="3" s="1"/>
  <c r="I26" i="3" s="1"/>
  <c r="BQ26" i="3"/>
  <c r="BP26" i="3"/>
  <c r="BO26" i="3"/>
  <c r="BN26" i="3"/>
  <c r="BR26" i="3" s="1"/>
  <c r="BM26" i="3"/>
  <c r="AU26" i="3"/>
  <c r="AV26" i="3" s="1"/>
  <c r="E26" i="3" s="1"/>
  <c r="F26" i="3" s="1"/>
  <c r="AD26" i="3"/>
  <c r="L26" i="3" s="1"/>
  <c r="M26" i="3"/>
  <c r="DF25" i="3"/>
  <c r="CT25" i="3"/>
  <c r="J25" i="3" s="1"/>
  <c r="CL25" i="3"/>
  <c r="CK25" i="3"/>
  <c r="CJ25" i="3"/>
  <c r="CI25" i="3"/>
  <c r="CH25" i="3"/>
  <c r="CM25" i="3" s="1"/>
  <c r="CN25" i="3" s="1"/>
  <c r="H25" i="3" s="1"/>
  <c r="I25" i="3" s="1"/>
  <c r="BQ25" i="3"/>
  <c r="BP25" i="3"/>
  <c r="BO25" i="3"/>
  <c r="BN25" i="3"/>
  <c r="BM25" i="3"/>
  <c r="AU25" i="3"/>
  <c r="AV25" i="3" s="1"/>
  <c r="E25" i="3" s="1"/>
  <c r="F25" i="3" s="1"/>
  <c r="AD25" i="3"/>
  <c r="L25" i="3" s="1"/>
  <c r="M25" i="3"/>
  <c r="DF24" i="3"/>
  <c r="CT24" i="3"/>
  <c r="J24" i="3" s="1"/>
  <c r="CL24" i="3"/>
  <c r="CK24" i="3"/>
  <c r="CJ24" i="3"/>
  <c r="CI24" i="3"/>
  <c r="CH24" i="3"/>
  <c r="CM24" i="3" s="1"/>
  <c r="CN24" i="3" s="1"/>
  <c r="H24" i="3" s="1"/>
  <c r="I24" i="3" s="1"/>
  <c r="BQ24" i="3"/>
  <c r="BP24" i="3"/>
  <c r="BO24" i="3"/>
  <c r="BN24" i="3"/>
  <c r="BM24" i="3"/>
  <c r="AU24" i="3"/>
  <c r="AV24" i="3" s="1"/>
  <c r="E24" i="3" s="1"/>
  <c r="F24" i="3" s="1"/>
  <c r="AD24" i="3"/>
  <c r="L24" i="3" s="1"/>
  <c r="M24" i="3"/>
  <c r="DF23" i="3"/>
  <c r="H23" i="3"/>
  <c r="I23" i="3" s="1"/>
  <c r="E23" i="3"/>
  <c r="F23" i="3" s="1"/>
  <c r="M23" i="3"/>
  <c r="DF22" i="3"/>
  <c r="J23" i="3" s="1"/>
  <c r="CT22" i="3"/>
  <c r="J22" i="3" s="1"/>
  <c r="CL22" i="3"/>
  <c r="CK22" i="3"/>
  <c r="CJ22" i="3"/>
  <c r="CI22" i="3"/>
  <c r="CH22" i="3"/>
  <c r="CM22" i="3" s="1"/>
  <c r="CN22" i="3" s="1"/>
  <c r="H22" i="3" s="1"/>
  <c r="I22" i="3" s="1"/>
  <c r="BQ22" i="3"/>
  <c r="BP22" i="3"/>
  <c r="BO22" i="3"/>
  <c r="BN22" i="3"/>
  <c r="BM22" i="3"/>
  <c r="AU22" i="3"/>
  <c r="AV22" i="3" s="1"/>
  <c r="E22" i="3" s="1"/>
  <c r="F22" i="3" s="1"/>
  <c r="AD22" i="3"/>
  <c r="L22" i="3" s="1"/>
  <c r="M22" i="3"/>
  <c r="CT21" i="3"/>
  <c r="CL21" i="3"/>
  <c r="CK21" i="3"/>
  <c r="CJ21" i="3"/>
  <c r="CI21" i="3"/>
  <c r="CH21" i="3"/>
  <c r="CM21" i="3" s="1"/>
  <c r="CN21" i="3" s="1"/>
  <c r="H21" i="3" s="1"/>
  <c r="I21" i="3" s="1"/>
  <c r="BQ21" i="3"/>
  <c r="BP21" i="3"/>
  <c r="BO21" i="3"/>
  <c r="BN21" i="3"/>
  <c r="BM21" i="3"/>
  <c r="AU21" i="3"/>
  <c r="AV21" i="3" s="1"/>
  <c r="E21" i="3" s="1"/>
  <c r="F21" i="3" s="1"/>
  <c r="AD21" i="3"/>
  <c r="L21" i="3" s="1"/>
  <c r="M21" i="3"/>
  <c r="J21" i="3"/>
  <c r="DF20" i="3"/>
  <c r="CQ40" i="3" s="1"/>
  <c r="CT20" i="3"/>
  <c r="J20" i="3" s="1"/>
  <c r="CL20" i="3"/>
  <c r="CK20" i="3"/>
  <c r="CJ20" i="3"/>
  <c r="CI20" i="3"/>
  <c r="CH20" i="3"/>
  <c r="CM20" i="3" s="1"/>
  <c r="CN20" i="3" s="1"/>
  <c r="H20" i="3" s="1"/>
  <c r="I20" i="3" s="1"/>
  <c r="BQ20" i="3"/>
  <c r="BP20" i="3"/>
  <c r="BO20" i="3"/>
  <c r="BN20" i="3"/>
  <c r="BM20" i="3"/>
  <c r="AU20" i="3"/>
  <c r="AV20" i="3" s="1"/>
  <c r="AD20" i="3"/>
  <c r="L20" i="3" s="1"/>
  <c r="M20" i="3"/>
  <c r="DF19" i="3"/>
  <c r="CT19" i="3"/>
  <c r="J19" i="3" s="1"/>
  <c r="CL19" i="3"/>
  <c r="CK19" i="3"/>
  <c r="CJ19" i="3"/>
  <c r="CI19" i="3"/>
  <c r="CH19" i="3"/>
  <c r="CM19" i="3" s="1"/>
  <c r="CN19" i="3" s="1"/>
  <c r="H19" i="3" s="1"/>
  <c r="I19" i="3" s="1"/>
  <c r="BQ19" i="3"/>
  <c r="BP19" i="3"/>
  <c r="BO19" i="3"/>
  <c r="BN19" i="3"/>
  <c r="BM19" i="3"/>
  <c r="BR19" i="3" s="1"/>
  <c r="AU19" i="3"/>
  <c r="AV19" i="3" s="1"/>
  <c r="E19" i="3" s="1"/>
  <c r="F19" i="3" s="1"/>
  <c r="AD19" i="3"/>
  <c r="L19" i="3" s="1"/>
  <c r="M19" i="3"/>
  <c r="DF18" i="3"/>
  <c r="CT18" i="3"/>
  <c r="J18" i="3" s="1"/>
  <c r="CL18" i="3"/>
  <c r="CK18" i="3"/>
  <c r="CJ18" i="3"/>
  <c r="CI18" i="3"/>
  <c r="CH18" i="3"/>
  <c r="CM18" i="3" s="1"/>
  <c r="CN18" i="3" s="1"/>
  <c r="H18" i="3" s="1"/>
  <c r="I18" i="3" s="1"/>
  <c r="BQ18" i="3"/>
  <c r="BP18" i="3"/>
  <c r="BO18" i="3"/>
  <c r="BN18" i="3"/>
  <c r="BM18" i="3"/>
  <c r="AU18" i="3"/>
  <c r="AV18" i="3" s="1"/>
  <c r="AD18" i="3"/>
  <c r="L18" i="3" s="1"/>
  <c r="M18" i="3"/>
  <c r="DF17" i="3"/>
  <c r="CT17" i="3"/>
  <c r="J17" i="3" s="1"/>
  <c r="CL17" i="3"/>
  <c r="CK17" i="3"/>
  <c r="CJ17" i="3"/>
  <c r="CI17" i="3"/>
  <c r="CH17" i="3"/>
  <c r="CM17" i="3" s="1"/>
  <c r="CN17" i="3" s="1"/>
  <c r="H17" i="3" s="1"/>
  <c r="I17" i="3" s="1"/>
  <c r="BQ17" i="3"/>
  <c r="BP17" i="3"/>
  <c r="BO17" i="3"/>
  <c r="BN17" i="3"/>
  <c r="BM17" i="3"/>
  <c r="BR17" i="3" s="1"/>
  <c r="AU17" i="3"/>
  <c r="AV17" i="3" s="1"/>
  <c r="E17" i="3" s="1"/>
  <c r="F17" i="3" s="1"/>
  <c r="AD17" i="3"/>
  <c r="L17" i="3" s="1"/>
  <c r="M17" i="3"/>
  <c r="DF16" i="3"/>
  <c r="CT16" i="3"/>
  <c r="J16" i="3" s="1"/>
  <c r="CL16" i="3"/>
  <c r="CK16" i="3"/>
  <c r="CJ16" i="3"/>
  <c r="CI16" i="3"/>
  <c r="CH16" i="3"/>
  <c r="CM16" i="3" s="1"/>
  <c r="CN16" i="3" s="1"/>
  <c r="H16" i="3" s="1"/>
  <c r="I16" i="3" s="1"/>
  <c r="BQ16" i="3"/>
  <c r="BP16" i="3"/>
  <c r="BO16" i="3"/>
  <c r="BN16" i="3"/>
  <c r="BM16" i="3"/>
  <c r="BR16" i="3" s="1"/>
  <c r="AU16" i="3"/>
  <c r="AV16" i="3" s="1"/>
  <c r="E16" i="3" s="1"/>
  <c r="F16" i="3" s="1"/>
  <c r="AD16" i="3"/>
  <c r="L16" i="3" s="1"/>
  <c r="M16" i="3"/>
  <c r="DF15" i="3"/>
  <c r="CT15" i="3"/>
  <c r="J15" i="3" s="1"/>
  <c r="CL15" i="3"/>
  <c r="CK15" i="3"/>
  <c r="CJ15" i="3"/>
  <c r="CI15" i="3"/>
  <c r="CH15" i="3"/>
  <c r="CM15" i="3" s="1"/>
  <c r="CN15" i="3" s="1"/>
  <c r="H15" i="3" s="1"/>
  <c r="I15" i="3" s="1"/>
  <c r="BQ15" i="3"/>
  <c r="BP15" i="3"/>
  <c r="BO15" i="3"/>
  <c r="BN15" i="3"/>
  <c r="BM15" i="3"/>
  <c r="AU15" i="3"/>
  <c r="AV15" i="3" s="1"/>
  <c r="E15" i="3" s="1"/>
  <c r="F15" i="3" s="1"/>
  <c r="AD15" i="3"/>
  <c r="L15" i="3" s="1"/>
  <c r="M15" i="3"/>
  <c r="DF14" i="3"/>
  <c r="CT14" i="3"/>
  <c r="J14" i="3" s="1"/>
  <c r="CL14" i="3"/>
  <c r="CK14" i="3"/>
  <c r="CJ14" i="3"/>
  <c r="CI14" i="3"/>
  <c r="CH14" i="3"/>
  <c r="CM14" i="3" s="1"/>
  <c r="CN14" i="3" s="1"/>
  <c r="H14" i="3" s="1"/>
  <c r="I14" i="3" s="1"/>
  <c r="BQ14" i="3"/>
  <c r="BP14" i="3"/>
  <c r="BO14" i="3"/>
  <c r="BN14" i="3"/>
  <c r="BM14" i="3"/>
  <c r="BR14" i="3" s="1"/>
  <c r="AU14" i="3"/>
  <c r="AV14" i="3" s="1"/>
  <c r="E14" i="3" s="1"/>
  <c r="F14" i="3" s="1"/>
  <c r="AD14" i="3"/>
  <c r="L14" i="3" s="1"/>
  <c r="M14" i="3"/>
  <c r="DF13" i="3"/>
  <c r="CT13" i="3"/>
  <c r="J13" i="3" s="1"/>
  <c r="CM13" i="3"/>
  <c r="CN13" i="3" s="1"/>
  <c r="H13" i="3" s="1"/>
  <c r="I13" i="3" s="1"/>
  <c r="CL13" i="3"/>
  <c r="CK13" i="3"/>
  <c r="CJ13" i="3"/>
  <c r="CI13" i="3"/>
  <c r="CH13" i="3"/>
  <c r="BQ13" i="3"/>
  <c r="BP13" i="3"/>
  <c r="BO13" i="3"/>
  <c r="BN13" i="3"/>
  <c r="BM13" i="3"/>
  <c r="AU13" i="3"/>
  <c r="AV13" i="3" s="1"/>
  <c r="E13" i="3" s="1"/>
  <c r="F13" i="3" s="1"/>
  <c r="AD13" i="3"/>
  <c r="L13" i="3" s="1"/>
  <c r="M13" i="3"/>
  <c r="DF12" i="3"/>
  <c r="CT12" i="3"/>
  <c r="J12" i="3" s="1"/>
  <c r="CL12" i="3"/>
  <c r="CK12" i="3"/>
  <c r="CJ12" i="3"/>
  <c r="CI12" i="3"/>
  <c r="CH12" i="3"/>
  <c r="CM12" i="3" s="1"/>
  <c r="CN12" i="3" s="1"/>
  <c r="H12" i="3" s="1"/>
  <c r="I12" i="3" s="1"/>
  <c r="BQ12" i="3"/>
  <c r="BP12" i="3"/>
  <c r="BO12" i="3"/>
  <c r="BN12" i="3"/>
  <c r="BM12" i="3"/>
  <c r="AU12" i="3"/>
  <c r="AV12" i="3" s="1"/>
  <c r="AD12" i="3"/>
  <c r="L12" i="3" s="1"/>
  <c r="M12" i="3"/>
  <c r="DF11" i="3"/>
  <c r="CT11" i="3"/>
  <c r="J11" i="3" s="1"/>
  <c r="CL11" i="3"/>
  <c r="CK11" i="3"/>
  <c r="CJ11" i="3"/>
  <c r="CI11" i="3"/>
  <c r="CH11" i="3"/>
  <c r="CM11" i="3" s="1"/>
  <c r="CN11" i="3" s="1"/>
  <c r="H11" i="3" s="1"/>
  <c r="I11" i="3" s="1"/>
  <c r="BQ11" i="3"/>
  <c r="BP11" i="3"/>
  <c r="BO11" i="3"/>
  <c r="BN11" i="3"/>
  <c r="BM11" i="3"/>
  <c r="BR11" i="3" s="1"/>
  <c r="AU11" i="3"/>
  <c r="AV11" i="3" s="1"/>
  <c r="E11" i="3" s="1"/>
  <c r="F11" i="3" s="1"/>
  <c r="AD11" i="3"/>
  <c r="L11" i="3" s="1"/>
  <c r="M11" i="3"/>
  <c r="DF10" i="3"/>
  <c r="DF9" i="3"/>
  <c r="BC2" i="3"/>
  <c r="T2" i="3"/>
  <c r="CT60" i="2"/>
  <c r="J60" i="2" s="1"/>
  <c r="CQ60" i="2"/>
  <c r="G60" i="2" s="1"/>
  <c r="CL60" i="2"/>
  <c r="CK60" i="2"/>
  <c r="CJ60" i="2"/>
  <c r="CI60" i="2"/>
  <c r="CH60" i="2"/>
  <c r="CM60" i="2" s="1"/>
  <c r="CN60" i="2" s="1"/>
  <c r="H60" i="2" s="1"/>
  <c r="I60" i="2" s="1"/>
  <c r="BQ60" i="2"/>
  <c r="BP60" i="2"/>
  <c r="BO60" i="2"/>
  <c r="BN60" i="2"/>
  <c r="BM60" i="2"/>
  <c r="BR60" i="2" s="1"/>
  <c r="AU60" i="2"/>
  <c r="AV60" i="2" s="1"/>
  <c r="E60" i="2" s="1"/>
  <c r="F60" i="2" s="1"/>
  <c r="AD60" i="2"/>
  <c r="L60" i="2" s="1"/>
  <c r="M60" i="2"/>
  <c r="CT59" i="2"/>
  <c r="J59" i="2" s="1"/>
  <c r="CQ59" i="2"/>
  <c r="G59" i="2" s="1"/>
  <c r="CL59" i="2"/>
  <c r="CK59" i="2"/>
  <c r="CJ59" i="2"/>
  <c r="CI59" i="2"/>
  <c r="CH59" i="2"/>
  <c r="CM59" i="2" s="1"/>
  <c r="CN59" i="2" s="1"/>
  <c r="H59" i="2" s="1"/>
  <c r="I59" i="2" s="1"/>
  <c r="BQ59" i="2"/>
  <c r="BP59" i="2"/>
  <c r="BO59" i="2"/>
  <c r="BN59" i="2"/>
  <c r="BM59" i="2"/>
  <c r="BR59" i="2" s="1"/>
  <c r="AU59" i="2"/>
  <c r="AV59" i="2" s="1"/>
  <c r="E59" i="2" s="1"/>
  <c r="F59" i="2" s="1"/>
  <c r="AD59" i="2"/>
  <c r="L59" i="2" s="1"/>
  <c r="M59" i="2"/>
  <c r="CT58" i="2"/>
  <c r="J58" i="2" s="1"/>
  <c r="CQ58" i="2"/>
  <c r="G58" i="2" s="1"/>
  <c r="CL58" i="2"/>
  <c r="CK58" i="2"/>
  <c r="CJ58" i="2"/>
  <c r="CI58" i="2"/>
  <c r="CH58" i="2"/>
  <c r="CM58" i="2" s="1"/>
  <c r="CN58" i="2" s="1"/>
  <c r="H58" i="2" s="1"/>
  <c r="I58" i="2" s="1"/>
  <c r="BQ58" i="2"/>
  <c r="BP58" i="2"/>
  <c r="BO58" i="2"/>
  <c r="BN58" i="2"/>
  <c r="BM58" i="2"/>
  <c r="BR58" i="2" s="1"/>
  <c r="AU58" i="2"/>
  <c r="AV58" i="2" s="1"/>
  <c r="AD58" i="2"/>
  <c r="L58" i="2" s="1"/>
  <c r="M58" i="2"/>
  <c r="E58" i="2"/>
  <c r="F58" i="2" s="1"/>
  <c r="CT57" i="2"/>
  <c r="J57" i="2" s="1"/>
  <c r="CQ57" i="2"/>
  <c r="G57" i="2" s="1"/>
  <c r="CL57" i="2"/>
  <c r="CK57" i="2"/>
  <c r="CJ57" i="2"/>
  <c r="CI57" i="2"/>
  <c r="CH57" i="2"/>
  <c r="CM57" i="2" s="1"/>
  <c r="CN57" i="2" s="1"/>
  <c r="H57" i="2" s="1"/>
  <c r="I57" i="2" s="1"/>
  <c r="BR57" i="2"/>
  <c r="BQ57" i="2"/>
  <c r="BP57" i="2"/>
  <c r="BO57" i="2"/>
  <c r="BN57" i="2"/>
  <c r="BM57" i="2"/>
  <c r="AU57" i="2"/>
  <c r="AV57" i="2" s="1"/>
  <c r="E57" i="2" s="1"/>
  <c r="F57" i="2" s="1"/>
  <c r="AD57" i="2"/>
  <c r="L57" i="2" s="1"/>
  <c r="M57" i="2"/>
  <c r="CT56" i="2"/>
  <c r="J56" i="2" s="1"/>
  <c r="CQ56" i="2"/>
  <c r="G56" i="2" s="1"/>
  <c r="CL56" i="2"/>
  <c r="CK56" i="2"/>
  <c r="CJ56" i="2"/>
  <c r="CI56" i="2"/>
  <c r="CH56" i="2"/>
  <c r="CM56" i="2" s="1"/>
  <c r="CN56" i="2" s="1"/>
  <c r="H56" i="2" s="1"/>
  <c r="I56" i="2" s="1"/>
  <c r="BR56" i="2"/>
  <c r="BQ56" i="2"/>
  <c r="BP56" i="2"/>
  <c r="BO56" i="2"/>
  <c r="BN56" i="2"/>
  <c r="BM56" i="2"/>
  <c r="AU56" i="2"/>
  <c r="AV56" i="2" s="1"/>
  <c r="AD56" i="2"/>
  <c r="L56" i="2" s="1"/>
  <c r="M56" i="2"/>
  <c r="E56" i="2"/>
  <c r="F56" i="2" s="1"/>
  <c r="CT55" i="2"/>
  <c r="J55" i="2" s="1"/>
  <c r="CQ55" i="2"/>
  <c r="G55" i="2" s="1"/>
  <c r="CL55" i="2"/>
  <c r="CK55" i="2"/>
  <c r="CJ55" i="2"/>
  <c r="CI55" i="2"/>
  <c r="CH55" i="2"/>
  <c r="CM55" i="2" s="1"/>
  <c r="CN55" i="2" s="1"/>
  <c r="H55" i="2" s="1"/>
  <c r="I55" i="2" s="1"/>
  <c r="BR55" i="2"/>
  <c r="BQ55" i="2"/>
  <c r="BP55" i="2"/>
  <c r="BO55" i="2"/>
  <c r="BN55" i="2"/>
  <c r="BM55" i="2"/>
  <c r="AU55" i="2"/>
  <c r="AV55" i="2" s="1"/>
  <c r="E55" i="2" s="1"/>
  <c r="F55" i="2" s="1"/>
  <c r="AD55" i="2"/>
  <c r="L55" i="2" s="1"/>
  <c r="M55" i="2"/>
  <c r="CT54" i="2"/>
  <c r="J54" i="2" s="1"/>
  <c r="CQ54" i="2"/>
  <c r="G54" i="2" s="1"/>
  <c r="CL54" i="2"/>
  <c r="CK54" i="2"/>
  <c r="CJ54" i="2"/>
  <c r="CI54" i="2"/>
  <c r="CH54" i="2"/>
  <c r="CM54" i="2" s="1"/>
  <c r="CN54" i="2" s="1"/>
  <c r="H54" i="2" s="1"/>
  <c r="I54" i="2" s="1"/>
  <c r="BQ54" i="2"/>
  <c r="BP54" i="2"/>
  <c r="BO54" i="2"/>
  <c r="BN54" i="2"/>
  <c r="BM54" i="2"/>
  <c r="BR54" i="2" s="1"/>
  <c r="AU54" i="2"/>
  <c r="AV54" i="2" s="1"/>
  <c r="AD54" i="2"/>
  <c r="L54" i="2" s="1"/>
  <c r="M54" i="2"/>
  <c r="E54" i="2"/>
  <c r="F54" i="2" s="1"/>
  <c r="CT53" i="2"/>
  <c r="CQ53" i="2"/>
  <c r="G53" i="2" s="1"/>
  <c r="CL53" i="2"/>
  <c r="CK53" i="2"/>
  <c r="CJ53" i="2"/>
  <c r="CI53" i="2"/>
  <c r="CH53" i="2"/>
  <c r="CM53" i="2" s="1"/>
  <c r="CN53" i="2" s="1"/>
  <c r="H53" i="2" s="1"/>
  <c r="BR53" i="2"/>
  <c r="BQ53" i="2"/>
  <c r="BP53" i="2"/>
  <c r="BO53" i="2"/>
  <c r="BN53" i="2"/>
  <c r="BM53" i="2"/>
  <c r="AU53" i="2"/>
  <c r="AV53" i="2" s="1"/>
  <c r="E53" i="2" s="1"/>
  <c r="F53" i="2" s="1"/>
  <c r="AD53" i="2"/>
  <c r="L53" i="2" s="1"/>
  <c r="M53" i="2"/>
  <c r="J53" i="2"/>
  <c r="I53" i="2"/>
  <c r="CT52" i="2"/>
  <c r="J52" i="2" s="1"/>
  <c r="CQ52" i="2"/>
  <c r="G52" i="2" s="1"/>
  <c r="CM52" i="2"/>
  <c r="CN52" i="2" s="1"/>
  <c r="H52" i="2" s="1"/>
  <c r="CL52" i="2"/>
  <c r="CK52" i="2"/>
  <c r="CJ52" i="2"/>
  <c r="CI52" i="2"/>
  <c r="CH52" i="2"/>
  <c r="BR52" i="2"/>
  <c r="BQ52" i="2"/>
  <c r="BP52" i="2"/>
  <c r="BO52" i="2"/>
  <c r="BN52" i="2"/>
  <c r="BM52" i="2"/>
  <c r="AV52" i="2"/>
  <c r="E52" i="2" s="1"/>
  <c r="F52" i="2" s="1"/>
  <c r="AU52" i="2"/>
  <c r="AD52" i="2"/>
  <c r="L52" i="2" s="1"/>
  <c r="M52" i="2"/>
  <c r="I52" i="2"/>
  <c r="CT51" i="2"/>
  <c r="J51" i="2" s="1"/>
  <c r="CQ51" i="2"/>
  <c r="G51" i="2" s="1"/>
  <c r="CM51" i="2"/>
  <c r="CN51" i="2" s="1"/>
  <c r="H51" i="2" s="1"/>
  <c r="I51" i="2" s="1"/>
  <c r="CL51" i="2"/>
  <c r="CK51" i="2"/>
  <c r="CJ51" i="2"/>
  <c r="CI51" i="2"/>
  <c r="CH51" i="2"/>
  <c r="BR51" i="2"/>
  <c r="BQ51" i="2"/>
  <c r="BP51" i="2"/>
  <c r="BO51" i="2"/>
  <c r="BN51" i="2"/>
  <c r="BM51" i="2"/>
  <c r="AV51" i="2"/>
  <c r="E51" i="2" s="1"/>
  <c r="F51" i="2" s="1"/>
  <c r="AU51" i="2"/>
  <c r="AD51" i="2"/>
  <c r="L51" i="2" s="1"/>
  <c r="M51" i="2"/>
  <c r="CT50" i="2"/>
  <c r="J50" i="2" s="1"/>
  <c r="CQ50" i="2"/>
  <c r="G50" i="2" s="1"/>
  <c r="CM50" i="2"/>
  <c r="CN50" i="2" s="1"/>
  <c r="H50" i="2" s="1"/>
  <c r="I50" i="2" s="1"/>
  <c r="CL50" i="2"/>
  <c r="CK50" i="2"/>
  <c r="CJ50" i="2"/>
  <c r="CI50" i="2"/>
  <c r="CH50" i="2"/>
  <c r="BR50" i="2"/>
  <c r="BQ50" i="2"/>
  <c r="BP50" i="2"/>
  <c r="BO50" i="2"/>
  <c r="BN50" i="2"/>
  <c r="BM50" i="2"/>
  <c r="AV50" i="2"/>
  <c r="AU50" i="2"/>
  <c r="AD50" i="2"/>
  <c r="L50" i="2" s="1"/>
  <c r="M50" i="2"/>
  <c r="E50" i="2"/>
  <c r="F50" i="2" s="1"/>
  <c r="CT49" i="2"/>
  <c r="J49" i="2" s="1"/>
  <c r="CQ49" i="2"/>
  <c r="G49" i="2" s="1"/>
  <c r="CL49" i="2"/>
  <c r="CK49" i="2"/>
  <c r="CJ49" i="2"/>
  <c r="CI49" i="2"/>
  <c r="CH49" i="2"/>
  <c r="CM49" i="2" s="1"/>
  <c r="CN49" i="2" s="1"/>
  <c r="H49" i="2" s="1"/>
  <c r="I49" i="2" s="1"/>
  <c r="BQ49" i="2"/>
  <c r="BP49" i="2"/>
  <c r="BO49" i="2"/>
  <c r="BN49" i="2"/>
  <c r="BM49" i="2"/>
  <c r="BR49" i="2" s="1"/>
  <c r="AU49" i="2"/>
  <c r="AV49" i="2" s="1"/>
  <c r="AD49" i="2"/>
  <c r="L49" i="2" s="1"/>
  <c r="M49" i="2"/>
  <c r="E49" i="2"/>
  <c r="F49" i="2" s="1"/>
  <c r="CT48" i="2"/>
  <c r="J48" i="2" s="1"/>
  <c r="CQ48" i="2"/>
  <c r="G48" i="2" s="1"/>
  <c r="CL48" i="2"/>
  <c r="CK48" i="2"/>
  <c r="CJ48" i="2"/>
  <c r="CI48" i="2"/>
  <c r="CH48" i="2"/>
  <c r="CM48" i="2" s="1"/>
  <c r="CN48" i="2" s="1"/>
  <c r="H48" i="2" s="1"/>
  <c r="I48" i="2" s="1"/>
  <c r="BQ48" i="2"/>
  <c r="BP48" i="2"/>
  <c r="BO48" i="2"/>
  <c r="BN48" i="2"/>
  <c r="BM48" i="2"/>
  <c r="BR48" i="2" s="1"/>
  <c r="AU48" i="2"/>
  <c r="AV48" i="2" s="1"/>
  <c r="AD48" i="2"/>
  <c r="L48" i="2" s="1"/>
  <c r="M48" i="2"/>
  <c r="E48" i="2"/>
  <c r="F48" i="2" s="1"/>
  <c r="CT47" i="2"/>
  <c r="J47" i="2" s="1"/>
  <c r="CQ47" i="2"/>
  <c r="G47" i="2" s="1"/>
  <c r="CL47" i="2"/>
  <c r="CK47" i="2"/>
  <c r="CJ47" i="2"/>
  <c r="CI47" i="2"/>
  <c r="CH47" i="2"/>
  <c r="CM47" i="2" s="1"/>
  <c r="CN47" i="2" s="1"/>
  <c r="H47" i="2" s="1"/>
  <c r="I47" i="2" s="1"/>
  <c r="BQ47" i="2"/>
  <c r="BP47" i="2"/>
  <c r="BO47" i="2"/>
  <c r="BN47" i="2"/>
  <c r="BM47" i="2"/>
  <c r="BR47" i="2" s="1"/>
  <c r="AU47" i="2"/>
  <c r="AV47" i="2" s="1"/>
  <c r="E47" i="2" s="1"/>
  <c r="F47" i="2" s="1"/>
  <c r="AD47" i="2"/>
  <c r="L47" i="2" s="1"/>
  <c r="M47" i="2"/>
  <c r="CL46" i="2"/>
  <c r="CK46" i="2"/>
  <c r="CJ46" i="2"/>
  <c r="CI46" i="2"/>
  <c r="CH46" i="2"/>
  <c r="CM46" i="2" s="1"/>
  <c r="CN46" i="2" s="1"/>
  <c r="H46" i="2" s="1"/>
  <c r="I46" i="2" s="1"/>
  <c r="BQ46" i="2"/>
  <c r="BP46" i="2"/>
  <c r="BO46" i="2"/>
  <c r="BN46" i="2"/>
  <c r="BM46" i="2"/>
  <c r="BR46" i="2" s="1"/>
  <c r="AU46" i="2"/>
  <c r="AV46" i="2" s="1"/>
  <c r="E46" i="2" s="1"/>
  <c r="AD46" i="2"/>
  <c r="L46" i="2" s="1"/>
  <c r="M46" i="2"/>
  <c r="F46" i="2"/>
  <c r="CL45" i="2"/>
  <c r="CK45" i="2"/>
  <c r="CJ45" i="2"/>
  <c r="CI45" i="2"/>
  <c r="CH45" i="2"/>
  <c r="CM45" i="2" s="1"/>
  <c r="CN45" i="2" s="1"/>
  <c r="H45" i="2" s="1"/>
  <c r="I45" i="2" s="1"/>
  <c r="BQ45" i="2"/>
  <c r="BP45" i="2"/>
  <c r="BO45" i="2"/>
  <c r="BN45" i="2"/>
  <c r="BM45" i="2"/>
  <c r="AU45" i="2"/>
  <c r="AV45" i="2" s="1"/>
  <c r="E45" i="2" s="1"/>
  <c r="F45" i="2" s="1"/>
  <c r="AD45" i="2"/>
  <c r="L45" i="2" s="1"/>
  <c r="M45" i="2"/>
  <c r="CL44" i="2"/>
  <c r="CK44" i="2"/>
  <c r="CJ44" i="2"/>
  <c r="CI44" i="2"/>
  <c r="CH44" i="2"/>
  <c r="CM44" i="2" s="1"/>
  <c r="CN44" i="2" s="1"/>
  <c r="H44" i="2" s="1"/>
  <c r="I44" i="2" s="1"/>
  <c r="BQ44" i="2"/>
  <c r="BP44" i="2"/>
  <c r="BO44" i="2"/>
  <c r="BN44" i="2"/>
  <c r="BM44" i="2"/>
  <c r="BR44" i="2" s="1"/>
  <c r="AU44" i="2"/>
  <c r="AV44" i="2" s="1"/>
  <c r="E44" i="2" s="1"/>
  <c r="F44" i="2" s="1"/>
  <c r="AD44" i="2"/>
  <c r="L44" i="2" s="1"/>
  <c r="M44" i="2"/>
  <c r="CL43" i="2"/>
  <c r="CK43" i="2"/>
  <c r="CJ43" i="2"/>
  <c r="CI43" i="2"/>
  <c r="CH43" i="2"/>
  <c r="CM43" i="2" s="1"/>
  <c r="CN43" i="2" s="1"/>
  <c r="H43" i="2" s="1"/>
  <c r="I43" i="2" s="1"/>
  <c r="BQ43" i="2"/>
  <c r="BP43" i="2"/>
  <c r="BO43" i="2"/>
  <c r="BN43" i="2"/>
  <c r="BM43" i="2"/>
  <c r="AU43" i="2"/>
  <c r="AV43" i="2" s="1"/>
  <c r="E43" i="2" s="1"/>
  <c r="F43" i="2" s="1"/>
  <c r="AD43" i="2"/>
  <c r="L43" i="2" s="1"/>
  <c r="M43" i="2"/>
  <c r="CL42" i="2"/>
  <c r="CK42" i="2"/>
  <c r="CJ42" i="2"/>
  <c r="CI42" i="2"/>
  <c r="CH42" i="2"/>
  <c r="CM42" i="2" s="1"/>
  <c r="CN42" i="2" s="1"/>
  <c r="H42" i="2" s="1"/>
  <c r="I42" i="2" s="1"/>
  <c r="BQ42" i="2"/>
  <c r="BP42" i="2"/>
  <c r="BO42" i="2"/>
  <c r="BN42" i="2"/>
  <c r="BM42" i="2"/>
  <c r="AU42" i="2"/>
  <c r="AV42" i="2" s="1"/>
  <c r="E42" i="2" s="1"/>
  <c r="F42" i="2" s="1"/>
  <c r="AD42" i="2"/>
  <c r="L42" i="2" s="1"/>
  <c r="M42" i="2"/>
  <c r="CL41" i="2"/>
  <c r="CK41" i="2"/>
  <c r="CJ41" i="2"/>
  <c r="CI41" i="2"/>
  <c r="CH41" i="2"/>
  <c r="CM41" i="2" s="1"/>
  <c r="CN41" i="2" s="1"/>
  <c r="H41" i="2" s="1"/>
  <c r="I41" i="2" s="1"/>
  <c r="BQ41" i="2"/>
  <c r="BP41" i="2"/>
  <c r="BO41" i="2"/>
  <c r="BN41" i="2"/>
  <c r="BM41" i="2"/>
  <c r="BR41" i="2" s="1"/>
  <c r="AU41" i="2"/>
  <c r="AV41" i="2" s="1"/>
  <c r="E41" i="2" s="1"/>
  <c r="F41" i="2" s="1"/>
  <c r="AD41" i="2"/>
  <c r="L41" i="2" s="1"/>
  <c r="M41" i="2"/>
  <c r="CL40" i="2"/>
  <c r="CK40" i="2"/>
  <c r="CJ40" i="2"/>
  <c r="CI40" i="2"/>
  <c r="CH40" i="2"/>
  <c r="CM40" i="2" s="1"/>
  <c r="CN40" i="2" s="1"/>
  <c r="H40" i="2" s="1"/>
  <c r="I40" i="2" s="1"/>
  <c r="BQ40" i="2"/>
  <c r="BP40" i="2"/>
  <c r="BO40" i="2"/>
  <c r="BN40" i="2"/>
  <c r="BM40" i="2"/>
  <c r="AU40" i="2"/>
  <c r="AV40" i="2" s="1"/>
  <c r="E40" i="2" s="1"/>
  <c r="F40" i="2" s="1"/>
  <c r="AD40" i="2"/>
  <c r="L40" i="2" s="1"/>
  <c r="M40" i="2"/>
  <c r="CL39" i="2"/>
  <c r="CK39" i="2"/>
  <c r="CJ39" i="2"/>
  <c r="CI39" i="2"/>
  <c r="CH39" i="2"/>
  <c r="CM39" i="2" s="1"/>
  <c r="CN39" i="2" s="1"/>
  <c r="H39" i="2" s="1"/>
  <c r="I39" i="2" s="1"/>
  <c r="BQ39" i="2"/>
  <c r="BP39" i="2"/>
  <c r="BO39" i="2"/>
  <c r="BN39" i="2"/>
  <c r="BM39" i="2"/>
  <c r="AU39" i="2"/>
  <c r="AV39" i="2" s="1"/>
  <c r="E39" i="2" s="1"/>
  <c r="F39" i="2" s="1"/>
  <c r="AD39" i="2"/>
  <c r="L39" i="2" s="1"/>
  <c r="M39" i="2"/>
  <c r="CL38" i="2"/>
  <c r="CK38" i="2"/>
  <c r="CJ38" i="2"/>
  <c r="CI38" i="2"/>
  <c r="CH38" i="2"/>
  <c r="CM38" i="2" s="1"/>
  <c r="CN38" i="2" s="1"/>
  <c r="H38" i="2" s="1"/>
  <c r="I38" i="2" s="1"/>
  <c r="BQ38" i="2"/>
  <c r="BP38" i="2"/>
  <c r="BO38" i="2"/>
  <c r="BN38" i="2"/>
  <c r="BM38" i="2"/>
  <c r="BR38" i="2" s="1"/>
  <c r="AU38" i="2"/>
  <c r="AV38" i="2" s="1"/>
  <c r="E38" i="2" s="1"/>
  <c r="F38" i="2" s="1"/>
  <c r="AD38" i="2"/>
  <c r="L38" i="2" s="1"/>
  <c r="M38" i="2"/>
  <c r="CL37" i="2"/>
  <c r="CK37" i="2"/>
  <c r="CJ37" i="2"/>
  <c r="CI37" i="2"/>
  <c r="CH37" i="2"/>
  <c r="CM37" i="2" s="1"/>
  <c r="CN37" i="2" s="1"/>
  <c r="H37" i="2" s="1"/>
  <c r="I37" i="2" s="1"/>
  <c r="BQ37" i="2"/>
  <c r="BP37" i="2"/>
  <c r="BO37" i="2"/>
  <c r="BN37" i="2"/>
  <c r="BM37" i="2"/>
  <c r="AU37" i="2"/>
  <c r="AV37" i="2" s="1"/>
  <c r="E37" i="2" s="1"/>
  <c r="F37" i="2" s="1"/>
  <c r="AD37" i="2"/>
  <c r="L37" i="2" s="1"/>
  <c r="M37" i="2"/>
  <c r="CL36" i="2"/>
  <c r="CK36" i="2"/>
  <c r="CJ36" i="2"/>
  <c r="CI36" i="2"/>
  <c r="CH36" i="2"/>
  <c r="CM36" i="2" s="1"/>
  <c r="CN36" i="2" s="1"/>
  <c r="H36" i="2" s="1"/>
  <c r="I36" i="2" s="1"/>
  <c r="BQ36" i="2"/>
  <c r="BP36" i="2"/>
  <c r="BO36" i="2"/>
  <c r="BN36" i="2"/>
  <c r="BM36" i="2"/>
  <c r="AU36" i="2"/>
  <c r="AV36" i="2" s="1"/>
  <c r="E36" i="2" s="1"/>
  <c r="AD36" i="2"/>
  <c r="L36" i="2" s="1"/>
  <c r="M36" i="2"/>
  <c r="F36" i="2"/>
  <c r="CM35" i="2"/>
  <c r="CN35" i="2" s="1"/>
  <c r="H35" i="2" s="1"/>
  <c r="I35" i="2" s="1"/>
  <c r="CL35" i="2"/>
  <c r="CK35" i="2"/>
  <c r="CJ35" i="2"/>
  <c r="CI35" i="2"/>
  <c r="CH35" i="2"/>
  <c r="BQ35" i="2"/>
  <c r="BP35" i="2"/>
  <c r="BO35" i="2"/>
  <c r="BN35" i="2"/>
  <c r="BR35" i="2" s="1"/>
  <c r="BM35" i="2"/>
  <c r="AU35" i="2"/>
  <c r="AV35" i="2" s="1"/>
  <c r="E35" i="2" s="1"/>
  <c r="F35" i="2" s="1"/>
  <c r="AD35" i="2"/>
  <c r="L35" i="2" s="1"/>
  <c r="M35" i="2"/>
  <c r="CL34" i="2"/>
  <c r="CK34" i="2"/>
  <c r="CJ34" i="2"/>
  <c r="CI34" i="2"/>
  <c r="CH34" i="2"/>
  <c r="CM34" i="2" s="1"/>
  <c r="CN34" i="2" s="1"/>
  <c r="H34" i="2" s="1"/>
  <c r="I34" i="2" s="1"/>
  <c r="BQ34" i="2"/>
  <c r="BP34" i="2"/>
  <c r="BO34" i="2"/>
  <c r="BN34" i="2"/>
  <c r="BM34" i="2"/>
  <c r="AU34" i="2"/>
  <c r="AV34" i="2" s="1"/>
  <c r="E34" i="2" s="1"/>
  <c r="F34" i="2" s="1"/>
  <c r="AD34" i="2"/>
  <c r="L34" i="2" s="1"/>
  <c r="M34" i="2"/>
  <c r="DF33" i="2"/>
  <c r="CT44" i="2" s="1"/>
  <c r="J44" i="2" s="1"/>
  <c r="CL33" i="2"/>
  <c r="CK33" i="2"/>
  <c r="CJ33" i="2"/>
  <c r="CI33" i="2"/>
  <c r="CH33" i="2"/>
  <c r="CM33" i="2" s="1"/>
  <c r="CN33" i="2" s="1"/>
  <c r="H33" i="2" s="1"/>
  <c r="I33" i="2" s="1"/>
  <c r="BQ33" i="2"/>
  <c r="BP33" i="2"/>
  <c r="BO33" i="2"/>
  <c r="BN33" i="2"/>
  <c r="BM33" i="2"/>
  <c r="BR33" i="2" s="1"/>
  <c r="AU33" i="2"/>
  <c r="AV33" i="2" s="1"/>
  <c r="E33" i="2" s="1"/>
  <c r="F33" i="2" s="1"/>
  <c r="AD33" i="2"/>
  <c r="L33" i="2" s="1"/>
  <c r="M33" i="2"/>
  <c r="DF32" i="2"/>
  <c r="CL32" i="2"/>
  <c r="CK32" i="2"/>
  <c r="CJ32" i="2"/>
  <c r="CI32" i="2"/>
  <c r="CH32" i="2"/>
  <c r="CM32" i="2" s="1"/>
  <c r="CN32" i="2" s="1"/>
  <c r="H32" i="2" s="1"/>
  <c r="I32" i="2" s="1"/>
  <c r="BQ32" i="2"/>
  <c r="BP32" i="2"/>
  <c r="BO32" i="2"/>
  <c r="BN32" i="2"/>
  <c r="BM32" i="2"/>
  <c r="AU32" i="2"/>
  <c r="AV32" i="2" s="1"/>
  <c r="E32" i="2" s="1"/>
  <c r="F32" i="2" s="1"/>
  <c r="AD32" i="2"/>
  <c r="L32" i="2" s="1"/>
  <c r="M32" i="2"/>
  <c r="DF31" i="2"/>
  <c r="CL31" i="2"/>
  <c r="CK31" i="2"/>
  <c r="CJ31" i="2"/>
  <c r="CI31" i="2"/>
  <c r="CH31" i="2"/>
  <c r="CM31" i="2" s="1"/>
  <c r="CN31" i="2" s="1"/>
  <c r="H31" i="2" s="1"/>
  <c r="I31" i="2" s="1"/>
  <c r="BQ31" i="2"/>
  <c r="BP31" i="2"/>
  <c r="BO31" i="2"/>
  <c r="BN31" i="2"/>
  <c r="BM31" i="2"/>
  <c r="BR31" i="2" s="1"/>
  <c r="AU31" i="2"/>
  <c r="AV31" i="2" s="1"/>
  <c r="AD31" i="2"/>
  <c r="L31" i="2" s="1"/>
  <c r="M31" i="2"/>
  <c r="DF30" i="2"/>
  <c r="CL30" i="2"/>
  <c r="CK30" i="2"/>
  <c r="CJ30" i="2"/>
  <c r="CI30" i="2"/>
  <c r="CH30" i="2"/>
  <c r="CM30" i="2" s="1"/>
  <c r="CN30" i="2" s="1"/>
  <c r="H30" i="2" s="1"/>
  <c r="I30" i="2" s="1"/>
  <c r="BQ30" i="2"/>
  <c r="BP30" i="2"/>
  <c r="BO30" i="2"/>
  <c r="BN30" i="2"/>
  <c r="BM30" i="2"/>
  <c r="AU30" i="2"/>
  <c r="AV30" i="2" s="1"/>
  <c r="E30" i="2" s="1"/>
  <c r="F30" i="2" s="1"/>
  <c r="AD30" i="2"/>
  <c r="L30" i="2" s="1"/>
  <c r="M30" i="2"/>
  <c r="DF29" i="2"/>
  <c r="CL29" i="2"/>
  <c r="CK29" i="2"/>
  <c r="CJ29" i="2"/>
  <c r="CI29" i="2"/>
  <c r="CH29" i="2"/>
  <c r="CM29" i="2" s="1"/>
  <c r="CN29" i="2" s="1"/>
  <c r="H29" i="2" s="1"/>
  <c r="I29" i="2" s="1"/>
  <c r="BQ29" i="2"/>
  <c r="BP29" i="2"/>
  <c r="BO29" i="2"/>
  <c r="BN29" i="2"/>
  <c r="BM29" i="2"/>
  <c r="AU29" i="2"/>
  <c r="AV29" i="2" s="1"/>
  <c r="AD29" i="2"/>
  <c r="M29" i="2"/>
  <c r="L29" i="2"/>
  <c r="DF28" i="2"/>
  <c r="CL28" i="2"/>
  <c r="CK28" i="2"/>
  <c r="CJ28" i="2"/>
  <c r="CI28" i="2"/>
  <c r="CH28" i="2"/>
  <c r="CM28" i="2" s="1"/>
  <c r="CN28" i="2" s="1"/>
  <c r="H28" i="2" s="1"/>
  <c r="I28" i="2" s="1"/>
  <c r="BQ28" i="2"/>
  <c r="BP28" i="2"/>
  <c r="BO28" i="2"/>
  <c r="BN28" i="2"/>
  <c r="BM28" i="2"/>
  <c r="AU28" i="2"/>
  <c r="AV28" i="2" s="1"/>
  <c r="E28" i="2" s="1"/>
  <c r="F28" i="2" s="1"/>
  <c r="AD28" i="2"/>
  <c r="L28" i="2" s="1"/>
  <c r="M28" i="2"/>
  <c r="DF27" i="2"/>
  <c r="CT27" i="2"/>
  <c r="J27" i="2" s="1"/>
  <c r="CL27" i="2"/>
  <c r="CK27" i="2"/>
  <c r="CJ27" i="2"/>
  <c r="CI27" i="2"/>
  <c r="CH27" i="2"/>
  <c r="CM27" i="2" s="1"/>
  <c r="CN27" i="2" s="1"/>
  <c r="H27" i="2" s="1"/>
  <c r="I27" i="2" s="1"/>
  <c r="BQ27" i="2"/>
  <c r="BP27" i="2"/>
  <c r="BO27" i="2"/>
  <c r="BN27" i="2"/>
  <c r="BM27" i="2"/>
  <c r="AU27" i="2"/>
  <c r="AV27" i="2" s="1"/>
  <c r="E27" i="2" s="1"/>
  <c r="F27" i="2" s="1"/>
  <c r="AD27" i="2"/>
  <c r="L27" i="2" s="1"/>
  <c r="M27" i="2"/>
  <c r="DF26" i="2"/>
  <c r="CL26" i="2"/>
  <c r="CK26" i="2"/>
  <c r="CJ26" i="2"/>
  <c r="CI26" i="2"/>
  <c r="CH26" i="2"/>
  <c r="CM26" i="2" s="1"/>
  <c r="CN26" i="2" s="1"/>
  <c r="H26" i="2" s="1"/>
  <c r="I26" i="2" s="1"/>
  <c r="BQ26" i="2"/>
  <c r="BP26" i="2"/>
  <c r="BO26" i="2"/>
  <c r="BN26" i="2"/>
  <c r="BM26" i="2"/>
  <c r="AU26" i="2"/>
  <c r="AV26" i="2" s="1"/>
  <c r="E26" i="2" s="1"/>
  <c r="F26" i="2" s="1"/>
  <c r="AD26" i="2"/>
  <c r="L26" i="2" s="1"/>
  <c r="M26" i="2"/>
  <c r="DF25" i="2"/>
  <c r="CL25" i="2"/>
  <c r="CK25" i="2"/>
  <c r="CJ25" i="2"/>
  <c r="CI25" i="2"/>
  <c r="CH25" i="2"/>
  <c r="CM25" i="2" s="1"/>
  <c r="CN25" i="2" s="1"/>
  <c r="H25" i="2" s="1"/>
  <c r="I25" i="2" s="1"/>
  <c r="BQ25" i="2"/>
  <c r="BP25" i="2"/>
  <c r="BO25" i="2"/>
  <c r="BN25" i="2"/>
  <c r="BM25" i="2"/>
  <c r="AU25" i="2"/>
  <c r="AV25" i="2" s="1"/>
  <c r="E25" i="2" s="1"/>
  <c r="F25" i="2" s="1"/>
  <c r="AD25" i="2"/>
  <c r="L25" i="2" s="1"/>
  <c r="M25" i="2"/>
  <c r="DF24" i="2"/>
  <c r="CL24" i="2"/>
  <c r="CK24" i="2"/>
  <c r="CJ24" i="2"/>
  <c r="CI24" i="2"/>
  <c r="CH24" i="2"/>
  <c r="CM24" i="2" s="1"/>
  <c r="CN24" i="2" s="1"/>
  <c r="H24" i="2" s="1"/>
  <c r="I24" i="2" s="1"/>
  <c r="BQ24" i="2"/>
  <c r="BP24" i="2"/>
  <c r="BO24" i="2"/>
  <c r="BN24" i="2"/>
  <c r="BM24" i="2"/>
  <c r="AU24" i="2"/>
  <c r="AV24" i="2" s="1"/>
  <c r="E24" i="2" s="1"/>
  <c r="F24" i="2" s="1"/>
  <c r="AD24" i="2"/>
  <c r="L24" i="2" s="1"/>
  <c r="M24" i="2"/>
  <c r="DF23" i="2"/>
  <c r="CL23" i="2"/>
  <c r="CK23" i="2"/>
  <c r="CJ23" i="2"/>
  <c r="CI23" i="2"/>
  <c r="CH23" i="2"/>
  <c r="CM23" i="2" s="1"/>
  <c r="CN23" i="2" s="1"/>
  <c r="H23" i="2" s="1"/>
  <c r="I23" i="2" s="1"/>
  <c r="BQ23" i="2"/>
  <c r="BP23" i="2"/>
  <c r="BO23" i="2"/>
  <c r="BN23" i="2"/>
  <c r="BM23" i="2"/>
  <c r="AU23" i="2"/>
  <c r="AV23" i="2" s="1"/>
  <c r="AD23" i="2"/>
  <c r="L23" i="2" s="1"/>
  <c r="M23" i="2"/>
  <c r="DF22" i="2"/>
  <c r="CT22" i="2"/>
  <c r="J22" i="2" s="1"/>
  <c r="CL22" i="2"/>
  <c r="CK22" i="2"/>
  <c r="CJ22" i="2"/>
  <c r="CI22" i="2"/>
  <c r="CH22" i="2"/>
  <c r="CM22" i="2" s="1"/>
  <c r="CN22" i="2" s="1"/>
  <c r="H22" i="2" s="1"/>
  <c r="I22" i="2" s="1"/>
  <c r="BQ22" i="2"/>
  <c r="BP22" i="2"/>
  <c r="BO22" i="2"/>
  <c r="BN22" i="2"/>
  <c r="BM22" i="2"/>
  <c r="BR22" i="2" s="1"/>
  <c r="AU22" i="2"/>
  <c r="AV22" i="2" s="1"/>
  <c r="E22" i="2" s="1"/>
  <c r="F22" i="2" s="1"/>
  <c r="AD22" i="2"/>
  <c r="L22" i="2" s="1"/>
  <c r="M22" i="2"/>
  <c r="CL21" i="2"/>
  <c r="CK21" i="2"/>
  <c r="CJ21" i="2"/>
  <c r="CI21" i="2"/>
  <c r="CH21" i="2"/>
  <c r="CM21" i="2" s="1"/>
  <c r="CN21" i="2" s="1"/>
  <c r="H21" i="2" s="1"/>
  <c r="I21" i="2" s="1"/>
  <c r="BQ21" i="2"/>
  <c r="BP21" i="2"/>
  <c r="BO21" i="2"/>
  <c r="BN21" i="2"/>
  <c r="BM21" i="2"/>
  <c r="AU21" i="2"/>
  <c r="AV21" i="2" s="1"/>
  <c r="E21" i="2" s="1"/>
  <c r="F21" i="2" s="1"/>
  <c r="AD21" i="2"/>
  <c r="L21" i="2" s="1"/>
  <c r="M21" i="2"/>
  <c r="DF20" i="2"/>
  <c r="CQ46" i="2" s="1"/>
  <c r="CL20" i="2"/>
  <c r="CK20" i="2"/>
  <c r="CJ20" i="2"/>
  <c r="CI20" i="2"/>
  <c r="CH20" i="2"/>
  <c r="CM20" i="2" s="1"/>
  <c r="CN20" i="2" s="1"/>
  <c r="H20" i="2" s="1"/>
  <c r="I20" i="2" s="1"/>
  <c r="BQ20" i="2"/>
  <c r="BP20" i="2"/>
  <c r="BO20" i="2"/>
  <c r="BN20" i="2"/>
  <c r="BM20" i="2"/>
  <c r="AU20" i="2"/>
  <c r="AV20" i="2" s="1"/>
  <c r="E20" i="2" s="1"/>
  <c r="F20" i="2" s="1"/>
  <c r="AD20" i="2"/>
  <c r="L20" i="2" s="1"/>
  <c r="M20" i="2"/>
  <c r="DF19" i="2"/>
  <c r="CL19" i="2"/>
  <c r="CK19" i="2"/>
  <c r="CJ19" i="2"/>
  <c r="CI19" i="2"/>
  <c r="CH19" i="2"/>
  <c r="CM19" i="2" s="1"/>
  <c r="CN19" i="2" s="1"/>
  <c r="H19" i="2" s="1"/>
  <c r="I19" i="2" s="1"/>
  <c r="BQ19" i="2"/>
  <c r="BP19" i="2"/>
  <c r="BO19" i="2"/>
  <c r="BN19" i="2"/>
  <c r="BM19" i="2"/>
  <c r="BR19" i="2" s="1"/>
  <c r="AU19" i="2"/>
  <c r="AV19" i="2" s="1"/>
  <c r="AD19" i="2"/>
  <c r="L19" i="2" s="1"/>
  <c r="M19" i="2"/>
  <c r="DF18" i="2"/>
  <c r="CL18" i="2"/>
  <c r="CK18" i="2"/>
  <c r="CJ18" i="2"/>
  <c r="CI18" i="2"/>
  <c r="CH18" i="2"/>
  <c r="CM18" i="2" s="1"/>
  <c r="CN18" i="2" s="1"/>
  <c r="H18" i="2" s="1"/>
  <c r="I18" i="2" s="1"/>
  <c r="BQ18" i="2"/>
  <c r="BP18" i="2"/>
  <c r="BO18" i="2"/>
  <c r="BN18" i="2"/>
  <c r="BM18" i="2"/>
  <c r="BR18" i="2" s="1"/>
  <c r="AU18" i="2"/>
  <c r="AV18" i="2" s="1"/>
  <c r="AD18" i="2"/>
  <c r="L18" i="2" s="1"/>
  <c r="M18" i="2"/>
  <c r="DF17" i="2"/>
  <c r="CQ17" i="2"/>
  <c r="CL17" i="2"/>
  <c r="CK17" i="2"/>
  <c r="CJ17" i="2"/>
  <c r="CI17" i="2"/>
  <c r="CH17" i="2"/>
  <c r="CM17" i="2" s="1"/>
  <c r="CN17" i="2" s="1"/>
  <c r="H17" i="2" s="1"/>
  <c r="I17" i="2" s="1"/>
  <c r="BQ17" i="2"/>
  <c r="BP17" i="2"/>
  <c r="BO17" i="2"/>
  <c r="BN17" i="2"/>
  <c r="BM17" i="2"/>
  <c r="AU17" i="2"/>
  <c r="AV17" i="2" s="1"/>
  <c r="E17" i="2" s="1"/>
  <c r="F17" i="2" s="1"/>
  <c r="AD17" i="2"/>
  <c r="L17" i="2" s="1"/>
  <c r="M17" i="2"/>
  <c r="DF16" i="2"/>
  <c r="CQ16" i="2"/>
  <c r="CL16" i="2"/>
  <c r="CK16" i="2"/>
  <c r="CJ16" i="2"/>
  <c r="CI16" i="2"/>
  <c r="CH16" i="2"/>
  <c r="CM16" i="2" s="1"/>
  <c r="CN16" i="2" s="1"/>
  <c r="H16" i="2" s="1"/>
  <c r="I16" i="2" s="1"/>
  <c r="BQ16" i="2"/>
  <c r="BP16" i="2"/>
  <c r="BO16" i="2"/>
  <c r="BN16" i="2"/>
  <c r="BM16" i="2"/>
  <c r="BR16" i="2" s="1"/>
  <c r="AU16" i="2"/>
  <c r="AV16" i="2" s="1"/>
  <c r="AD16" i="2"/>
  <c r="L16" i="2" s="1"/>
  <c r="M16" i="2"/>
  <c r="DF15" i="2"/>
  <c r="CL15" i="2"/>
  <c r="CK15" i="2"/>
  <c r="CJ15" i="2"/>
  <c r="CI15" i="2"/>
  <c r="CH15" i="2"/>
  <c r="CM15" i="2" s="1"/>
  <c r="CN15" i="2" s="1"/>
  <c r="H15" i="2" s="1"/>
  <c r="I15" i="2" s="1"/>
  <c r="BQ15" i="2"/>
  <c r="BP15" i="2"/>
  <c r="BO15" i="2"/>
  <c r="BN15" i="2"/>
  <c r="BM15" i="2"/>
  <c r="AU15" i="2"/>
  <c r="AV15" i="2" s="1"/>
  <c r="E15" i="2" s="1"/>
  <c r="AD15" i="2"/>
  <c r="L15" i="2" s="1"/>
  <c r="M15" i="2"/>
  <c r="F15" i="2"/>
  <c r="DF14" i="2"/>
  <c r="CL14" i="2"/>
  <c r="CK14" i="2"/>
  <c r="CJ14" i="2"/>
  <c r="CI14" i="2"/>
  <c r="CH14" i="2"/>
  <c r="CM14" i="2" s="1"/>
  <c r="CN14" i="2" s="1"/>
  <c r="H14" i="2" s="1"/>
  <c r="I14" i="2" s="1"/>
  <c r="BQ14" i="2"/>
  <c r="BP14" i="2"/>
  <c r="BO14" i="2"/>
  <c r="BN14" i="2"/>
  <c r="BM14" i="2"/>
  <c r="AU14" i="2"/>
  <c r="AV14" i="2" s="1"/>
  <c r="E14" i="2" s="1"/>
  <c r="F14" i="2" s="1"/>
  <c r="AD14" i="2"/>
  <c r="L14" i="2" s="1"/>
  <c r="M14" i="2"/>
  <c r="DF13" i="2"/>
  <c r="CL13" i="2"/>
  <c r="CK13" i="2"/>
  <c r="CJ13" i="2"/>
  <c r="CI13" i="2"/>
  <c r="CH13" i="2"/>
  <c r="CM13" i="2" s="1"/>
  <c r="CN13" i="2" s="1"/>
  <c r="H13" i="2" s="1"/>
  <c r="I13" i="2" s="1"/>
  <c r="BQ13" i="2"/>
  <c r="BP13" i="2"/>
  <c r="BO13" i="2"/>
  <c r="BN13" i="2"/>
  <c r="BM13" i="2"/>
  <c r="AU13" i="2"/>
  <c r="AV13" i="2" s="1"/>
  <c r="E13" i="2" s="1"/>
  <c r="F13" i="2" s="1"/>
  <c r="AD13" i="2"/>
  <c r="L13" i="2" s="1"/>
  <c r="M13" i="2"/>
  <c r="DF12" i="2"/>
  <c r="CL12" i="2"/>
  <c r="CK12" i="2"/>
  <c r="CJ12" i="2"/>
  <c r="CI12" i="2"/>
  <c r="CH12" i="2"/>
  <c r="CM12" i="2" s="1"/>
  <c r="CN12" i="2" s="1"/>
  <c r="H12" i="2" s="1"/>
  <c r="I12" i="2" s="1"/>
  <c r="BQ12" i="2"/>
  <c r="BP12" i="2"/>
  <c r="BO12" i="2"/>
  <c r="BN12" i="2"/>
  <c r="BM12" i="2"/>
  <c r="AU12" i="2"/>
  <c r="AV12" i="2" s="1"/>
  <c r="E12" i="2" s="1"/>
  <c r="F12" i="2" s="1"/>
  <c r="AD12" i="2"/>
  <c r="L12" i="2" s="1"/>
  <c r="M12" i="2"/>
  <c r="DF11" i="2"/>
  <c r="CL11" i="2"/>
  <c r="CK11" i="2"/>
  <c r="CJ11" i="2"/>
  <c r="CI11" i="2"/>
  <c r="CH11" i="2"/>
  <c r="CM11" i="2" s="1"/>
  <c r="CN11" i="2" s="1"/>
  <c r="H11" i="2" s="1"/>
  <c r="I11" i="2" s="1"/>
  <c r="BQ11" i="2"/>
  <c r="BP11" i="2"/>
  <c r="BO11" i="2"/>
  <c r="BN11" i="2"/>
  <c r="BM11" i="2"/>
  <c r="AU11" i="2"/>
  <c r="AV11" i="2" s="1"/>
  <c r="E11" i="2" s="1"/>
  <c r="F11" i="2" s="1"/>
  <c r="AD11" i="2"/>
  <c r="L11" i="2" s="1"/>
  <c r="M11" i="2"/>
  <c r="DF10" i="2"/>
  <c r="DF9" i="2"/>
  <c r="BC2" i="2"/>
  <c r="T2" i="2"/>
  <c r="CT60" i="1"/>
  <c r="J60" i="1" s="1"/>
  <c r="CQ60" i="1"/>
  <c r="G60" i="1" s="1"/>
  <c r="CM60" i="1"/>
  <c r="CN60" i="1" s="1"/>
  <c r="H60" i="1" s="1"/>
  <c r="CL60" i="1"/>
  <c r="CK60" i="1"/>
  <c r="CJ60" i="1"/>
  <c r="CI60" i="1"/>
  <c r="CH60" i="1"/>
  <c r="BR60" i="1"/>
  <c r="BQ60" i="1"/>
  <c r="BP60" i="1"/>
  <c r="BO60" i="1"/>
  <c r="BN60" i="1"/>
  <c r="BM60" i="1"/>
  <c r="AV60" i="1"/>
  <c r="E60" i="1" s="1"/>
  <c r="F60" i="1" s="1"/>
  <c r="AU60" i="1"/>
  <c r="AD60" i="1"/>
  <c r="L60" i="1" s="1"/>
  <c r="M60" i="1"/>
  <c r="I60" i="1"/>
  <c r="CT59" i="1"/>
  <c r="J59" i="1" s="1"/>
  <c r="CQ59" i="1"/>
  <c r="G59" i="1" s="1"/>
  <c r="CM59" i="1"/>
  <c r="CN59" i="1" s="1"/>
  <c r="CL59" i="1"/>
  <c r="CK59" i="1"/>
  <c r="CJ59" i="1"/>
  <c r="CI59" i="1"/>
  <c r="CH59" i="1"/>
  <c r="BR59" i="1"/>
  <c r="BQ59" i="1"/>
  <c r="BP59" i="1"/>
  <c r="BO59" i="1"/>
  <c r="BN59" i="1"/>
  <c r="BM59" i="1"/>
  <c r="AV59" i="1"/>
  <c r="E59" i="1" s="1"/>
  <c r="F59" i="1" s="1"/>
  <c r="AU59" i="1"/>
  <c r="AD59" i="1"/>
  <c r="L59" i="1" s="1"/>
  <c r="M59" i="1"/>
  <c r="H59" i="1"/>
  <c r="I59" i="1" s="1"/>
  <c r="CT58" i="1"/>
  <c r="J58" i="1" s="1"/>
  <c r="CQ58" i="1"/>
  <c r="G58" i="1" s="1"/>
  <c r="CL58" i="1"/>
  <c r="CK58" i="1"/>
  <c r="CJ58" i="1"/>
  <c r="CI58" i="1"/>
  <c r="CH58" i="1"/>
  <c r="CM58" i="1" s="1"/>
  <c r="CN58" i="1" s="1"/>
  <c r="H58" i="1" s="1"/>
  <c r="I58" i="1" s="1"/>
  <c r="BQ58" i="1"/>
  <c r="BP58" i="1"/>
  <c r="BO58" i="1"/>
  <c r="BN58" i="1"/>
  <c r="BM58" i="1"/>
  <c r="BR58" i="1" s="1"/>
  <c r="AU58" i="1"/>
  <c r="AV58" i="1" s="1"/>
  <c r="E58" i="1" s="1"/>
  <c r="F58" i="1" s="1"/>
  <c r="AD58" i="1"/>
  <c r="L58" i="1" s="1"/>
  <c r="M58" i="1"/>
  <c r="CT57" i="1"/>
  <c r="J57" i="1" s="1"/>
  <c r="CQ57" i="1"/>
  <c r="G57" i="1" s="1"/>
  <c r="CM57" i="1"/>
  <c r="CN57" i="1" s="1"/>
  <c r="H57" i="1" s="1"/>
  <c r="I57" i="1" s="1"/>
  <c r="CL57" i="1"/>
  <c r="CK57" i="1"/>
  <c r="CJ57" i="1"/>
  <c r="CI57" i="1"/>
  <c r="CH57" i="1"/>
  <c r="BR57" i="1"/>
  <c r="BQ57" i="1"/>
  <c r="BP57" i="1"/>
  <c r="BO57" i="1"/>
  <c r="BN57" i="1"/>
  <c r="BM57" i="1"/>
  <c r="AV57" i="1"/>
  <c r="E57" i="1" s="1"/>
  <c r="F57" i="1" s="1"/>
  <c r="AU57" i="1"/>
  <c r="AD57" i="1"/>
  <c r="L57" i="1" s="1"/>
  <c r="M57" i="1"/>
  <c r="CT56" i="1"/>
  <c r="J56" i="1" s="1"/>
  <c r="CQ56" i="1"/>
  <c r="G56" i="1" s="1"/>
  <c r="CL56" i="1"/>
  <c r="CK56" i="1"/>
  <c r="CJ56" i="1"/>
  <c r="CI56" i="1"/>
  <c r="CH56" i="1"/>
  <c r="CM56" i="1" s="1"/>
  <c r="CN56" i="1" s="1"/>
  <c r="H56" i="1" s="1"/>
  <c r="I56" i="1" s="1"/>
  <c r="BQ56" i="1"/>
  <c r="BP56" i="1"/>
  <c r="BO56" i="1"/>
  <c r="BN56" i="1"/>
  <c r="BM56" i="1"/>
  <c r="BR56" i="1" s="1"/>
  <c r="AU56" i="1"/>
  <c r="AV56" i="1" s="1"/>
  <c r="E56" i="1" s="1"/>
  <c r="F56" i="1" s="1"/>
  <c r="AD56" i="1"/>
  <c r="L56" i="1" s="1"/>
  <c r="M56" i="1"/>
  <c r="CT55" i="1"/>
  <c r="J55" i="1" s="1"/>
  <c r="CQ55" i="1"/>
  <c r="G55" i="1" s="1"/>
  <c r="CL55" i="1"/>
  <c r="CK55" i="1"/>
  <c r="CJ55" i="1"/>
  <c r="CI55" i="1"/>
  <c r="CH55" i="1"/>
  <c r="CM55" i="1" s="1"/>
  <c r="CN55" i="1" s="1"/>
  <c r="H55" i="1" s="1"/>
  <c r="I55" i="1" s="1"/>
  <c r="BQ55" i="1"/>
  <c r="BP55" i="1"/>
  <c r="BO55" i="1"/>
  <c r="BN55" i="1"/>
  <c r="BM55" i="1"/>
  <c r="BR55" i="1" s="1"/>
  <c r="AV55" i="1"/>
  <c r="E55" i="1" s="1"/>
  <c r="F55" i="1" s="1"/>
  <c r="AU55" i="1"/>
  <c r="AD55" i="1"/>
  <c r="M55" i="1"/>
  <c r="L55" i="1"/>
  <c r="CT54" i="1"/>
  <c r="J54" i="1" s="1"/>
  <c r="CQ54" i="1"/>
  <c r="G54" i="1" s="1"/>
  <c r="CM54" i="1"/>
  <c r="CN54" i="1" s="1"/>
  <c r="H54" i="1" s="1"/>
  <c r="I54" i="1" s="1"/>
  <c r="CL54" i="1"/>
  <c r="CK54" i="1"/>
  <c r="CJ54" i="1"/>
  <c r="CI54" i="1"/>
  <c r="CH54" i="1"/>
  <c r="BR54" i="1"/>
  <c r="BQ54" i="1"/>
  <c r="BP54" i="1"/>
  <c r="BO54" i="1"/>
  <c r="BN54" i="1"/>
  <c r="BM54" i="1"/>
  <c r="AV54" i="1"/>
  <c r="E54" i="1" s="1"/>
  <c r="F54" i="1" s="1"/>
  <c r="AU54" i="1"/>
  <c r="AD54" i="1"/>
  <c r="L54" i="1" s="1"/>
  <c r="M54" i="1"/>
  <c r="CT53" i="1"/>
  <c r="CQ53" i="1"/>
  <c r="G53" i="1" s="1"/>
  <c r="CN53" i="1"/>
  <c r="H53" i="1" s="1"/>
  <c r="I53" i="1" s="1"/>
  <c r="CL53" i="1"/>
  <c r="CK53" i="1"/>
  <c r="CJ53" i="1"/>
  <c r="CI53" i="1"/>
  <c r="CH53" i="1"/>
  <c r="CM53" i="1" s="1"/>
  <c r="BQ53" i="1"/>
  <c r="BP53" i="1"/>
  <c r="BO53" i="1"/>
  <c r="BN53" i="1"/>
  <c r="BM53" i="1"/>
  <c r="BR53" i="1" s="1"/>
  <c r="AV53" i="1"/>
  <c r="E53" i="1" s="1"/>
  <c r="F53" i="1" s="1"/>
  <c r="AU53" i="1"/>
  <c r="AD53" i="1"/>
  <c r="L53" i="1" s="1"/>
  <c r="M53" i="1"/>
  <c r="J53" i="1"/>
  <c r="CT52" i="1"/>
  <c r="J52" i="1" s="1"/>
  <c r="CQ52" i="1"/>
  <c r="G52" i="1" s="1"/>
  <c r="CM52" i="1"/>
  <c r="CN52" i="1" s="1"/>
  <c r="H52" i="1" s="1"/>
  <c r="CL52" i="1"/>
  <c r="CK52" i="1"/>
  <c r="CJ52" i="1"/>
  <c r="CI52" i="1"/>
  <c r="CH52" i="1"/>
  <c r="BR52" i="1"/>
  <c r="BQ52" i="1"/>
  <c r="BP52" i="1"/>
  <c r="BO52" i="1"/>
  <c r="BN52" i="1"/>
  <c r="BM52" i="1"/>
  <c r="AV52" i="1"/>
  <c r="E52" i="1" s="1"/>
  <c r="F52" i="1" s="1"/>
  <c r="AU52" i="1"/>
  <c r="AD52" i="1"/>
  <c r="L52" i="1" s="1"/>
  <c r="M52" i="1"/>
  <c r="I52" i="1"/>
  <c r="CT51" i="1"/>
  <c r="J51" i="1" s="1"/>
  <c r="CQ51" i="1"/>
  <c r="G51" i="1" s="1"/>
  <c r="CL51" i="1"/>
  <c r="CK51" i="1"/>
  <c r="CJ51" i="1"/>
  <c r="CI51" i="1"/>
  <c r="CH51" i="1"/>
  <c r="CM51" i="1" s="1"/>
  <c r="CN51" i="1" s="1"/>
  <c r="H51" i="1" s="1"/>
  <c r="I51" i="1" s="1"/>
  <c r="BR51" i="1"/>
  <c r="BQ51" i="1"/>
  <c r="BP51" i="1"/>
  <c r="BO51" i="1"/>
  <c r="BN51" i="1"/>
  <c r="BM51" i="1"/>
  <c r="AU51" i="1"/>
  <c r="AV51" i="1" s="1"/>
  <c r="AD51" i="1"/>
  <c r="L51" i="1" s="1"/>
  <c r="M51" i="1"/>
  <c r="E51" i="1"/>
  <c r="F51" i="1" s="1"/>
  <c r="CT50" i="1"/>
  <c r="J50" i="1" s="1"/>
  <c r="CQ50" i="1"/>
  <c r="G50" i="1" s="1"/>
  <c r="CL50" i="1"/>
  <c r="CK50" i="1"/>
  <c r="CJ50" i="1"/>
  <c r="CI50" i="1"/>
  <c r="CH50" i="1"/>
  <c r="CM50" i="1" s="1"/>
  <c r="CN50" i="1" s="1"/>
  <c r="H50" i="1" s="1"/>
  <c r="I50" i="1" s="1"/>
  <c r="BR50" i="1"/>
  <c r="BQ50" i="1"/>
  <c r="BP50" i="1"/>
  <c r="BO50" i="1"/>
  <c r="BN50" i="1"/>
  <c r="BM50" i="1"/>
  <c r="AU50" i="1"/>
  <c r="AV50" i="1" s="1"/>
  <c r="E50" i="1" s="1"/>
  <c r="F50" i="1" s="1"/>
  <c r="AD50" i="1"/>
  <c r="L50" i="1" s="1"/>
  <c r="M50" i="1"/>
  <c r="CT49" i="1"/>
  <c r="J49" i="1" s="1"/>
  <c r="CQ49" i="1"/>
  <c r="G49" i="1" s="1"/>
  <c r="CM49" i="1"/>
  <c r="CN49" i="1" s="1"/>
  <c r="H49" i="1" s="1"/>
  <c r="I49" i="1" s="1"/>
  <c r="CL49" i="1"/>
  <c r="CK49" i="1"/>
  <c r="CJ49" i="1"/>
  <c r="CI49" i="1"/>
  <c r="CH49" i="1"/>
  <c r="BQ49" i="1"/>
  <c r="BP49" i="1"/>
  <c r="BO49" i="1"/>
  <c r="BN49" i="1"/>
  <c r="BM49" i="1"/>
  <c r="BR49" i="1" s="1"/>
  <c r="AV49" i="1"/>
  <c r="AU49" i="1"/>
  <c r="AD49" i="1"/>
  <c r="M49" i="1"/>
  <c r="L49" i="1"/>
  <c r="E49" i="1"/>
  <c r="F49" i="1" s="1"/>
  <c r="CT48" i="1"/>
  <c r="J48" i="1" s="1"/>
  <c r="CQ48" i="1"/>
  <c r="G48" i="1" s="1"/>
  <c r="CL48" i="1"/>
  <c r="CK48" i="1"/>
  <c r="CJ48" i="1"/>
  <c r="CI48" i="1"/>
  <c r="CH48" i="1"/>
  <c r="CM48" i="1" s="1"/>
  <c r="CN48" i="1" s="1"/>
  <c r="H48" i="1" s="1"/>
  <c r="I48" i="1" s="1"/>
  <c r="BQ48" i="1"/>
  <c r="BP48" i="1"/>
  <c r="BO48" i="1"/>
  <c r="BN48" i="1"/>
  <c r="BM48" i="1"/>
  <c r="BR48" i="1" s="1"/>
  <c r="AU48" i="1"/>
  <c r="AV48" i="1" s="1"/>
  <c r="E48" i="1" s="1"/>
  <c r="F48" i="1" s="1"/>
  <c r="AD48" i="1"/>
  <c r="M48" i="1"/>
  <c r="L48" i="1"/>
  <c r="CT47" i="1"/>
  <c r="J47" i="1" s="1"/>
  <c r="CQ47" i="1"/>
  <c r="CM47" i="1"/>
  <c r="CN47" i="1" s="1"/>
  <c r="H47" i="1" s="1"/>
  <c r="I47" i="1" s="1"/>
  <c r="CL47" i="1"/>
  <c r="CK47" i="1"/>
  <c r="CJ47" i="1"/>
  <c r="CI47" i="1"/>
  <c r="CH47" i="1"/>
  <c r="BQ47" i="1"/>
  <c r="BP47" i="1"/>
  <c r="BO47" i="1"/>
  <c r="BN47" i="1"/>
  <c r="BM47" i="1"/>
  <c r="BR47" i="1" s="1"/>
  <c r="AU47" i="1"/>
  <c r="AV47" i="1" s="1"/>
  <c r="E47" i="1" s="1"/>
  <c r="F47" i="1" s="1"/>
  <c r="AD47" i="1"/>
  <c r="M47" i="1"/>
  <c r="G47" i="1"/>
  <c r="CL46" i="1"/>
  <c r="CK46" i="1"/>
  <c r="CJ46" i="1"/>
  <c r="CI46" i="1"/>
  <c r="CH46" i="1"/>
  <c r="CM46" i="1" s="1"/>
  <c r="CN46" i="1" s="1"/>
  <c r="H46" i="1" s="1"/>
  <c r="I46" i="1" s="1"/>
  <c r="BQ46" i="1"/>
  <c r="BP46" i="1"/>
  <c r="BO46" i="1"/>
  <c r="BN46" i="1"/>
  <c r="BM46" i="1"/>
  <c r="AU46" i="1"/>
  <c r="AV46" i="1" s="1"/>
  <c r="E46" i="1" s="1"/>
  <c r="F46" i="1" s="1"/>
  <c r="AD46" i="1"/>
  <c r="L46" i="1" s="1"/>
  <c r="M46" i="1"/>
  <c r="CL45" i="1"/>
  <c r="CK45" i="1"/>
  <c r="CJ45" i="1"/>
  <c r="CI45" i="1"/>
  <c r="CH45" i="1"/>
  <c r="CM45" i="1" s="1"/>
  <c r="CN45" i="1" s="1"/>
  <c r="H45" i="1" s="1"/>
  <c r="I45" i="1" s="1"/>
  <c r="BQ45" i="1"/>
  <c r="BP45" i="1"/>
  <c r="BO45" i="1"/>
  <c r="BN45" i="1"/>
  <c r="BM45" i="1"/>
  <c r="BR45" i="1" s="1"/>
  <c r="AU45" i="1"/>
  <c r="AV45" i="1" s="1"/>
  <c r="E45" i="1" s="1"/>
  <c r="F45" i="1" s="1"/>
  <c r="AD45" i="1"/>
  <c r="L45" i="1" s="1"/>
  <c r="M45" i="1"/>
  <c r="CL44" i="1"/>
  <c r="CK44" i="1"/>
  <c r="CJ44" i="1"/>
  <c r="CI44" i="1"/>
  <c r="CH44" i="1"/>
  <c r="CM44" i="1" s="1"/>
  <c r="CN44" i="1" s="1"/>
  <c r="H44" i="1" s="1"/>
  <c r="I44" i="1" s="1"/>
  <c r="BQ44" i="1"/>
  <c r="BP44" i="1"/>
  <c r="BO44" i="1"/>
  <c r="BN44" i="1"/>
  <c r="BM44" i="1"/>
  <c r="AU44" i="1"/>
  <c r="AV44" i="1" s="1"/>
  <c r="E44" i="1" s="1"/>
  <c r="F44" i="1" s="1"/>
  <c r="AD44" i="1"/>
  <c r="L44" i="1" s="1"/>
  <c r="M44" i="1"/>
  <c r="CL43" i="1"/>
  <c r="CK43" i="1"/>
  <c r="CJ43" i="1"/>
  <c r="CI43" i="1"/>
  <c r="CH43" i="1"/>
  <c r="CM43" i="1" s="1"/>
  <c r="CN43" i="1" s="1"/>
  <c r="H43" i="1" s="1"/>
  <c r="I43" i="1" s="1"/>
  <c r="BQ43" i="1"/>
  <c r="BP43" i="1"/>
  <c r="BO43" i="1"/>
  <c r="BN43" i="1"/>
  <c r="BM43" i="1"/>
  <c r="AU43" i="1"/>
  <c r="AV43" i="1" s="1"/>
  <c r="E43" i="1" s="1"/>
  <c r="F43" i="1" s="1"/>
  <c r="AD43" i="1"/>
  <c r="L43" i="1" s="1"/>
  <c r="M43" i="1"/>
  <c r="CL42" i="1"/>
  <c r="CK42" i="1"/>
  <c r="CJ42" i="1"/>
  <c r="CI42" i="1"/>
  <c r="CH42" i="1"/>
  <c r="CM42" i="1" s="1"/>
  <c r="CN42" i="1" s="1"/>
  <c r="H42" i="1" s="1"/>
  <c r="I42" i="1" s="1"/>
  <c r="BQ42" i="1"/>
  <c r="BP42" i="1"/>
  <c r="BO42" i="1"/>
  <c r="BN42" i="1"/>
  <c r="BM42" i="1"/>
  <c r="AU42" i="1"/>
  <c r="AV42" i="1" s="1"/>
  <c r="E42" i="1" s="1"/>
  <c r="F42" i="1" s="1"/>
  <c r="AD42" i="1"/>
  <c r="L42" i="1" s="1"/>
  <c r="M42" i="1"/>
  <c r="CL41" i="1"/>
  <c r="CK41" i="1"/>
  <c r="CJ41" i="1"/>
  <c r="CI41" i="1"/>
  <c r="CH41" i="1"/>
  <c r="CM41" i="1" s="1"/>
  <c r="CN41" i="1" s="1"/>
  <c r="H41" i="1" s="1"/>
  <c r="I41" i="1" s="1"/>
  <c r="BQ41" i="1"/>
  <c r="BP41" i="1"/>
  <c r="BO41" i="1"/>
  <c r="BN41" i="1"/>
  <c r="BM41" i="1"/>
  <c r="AU41" i="1"/>
  <c r="AV41" i="1" s="1"/>
  <c r="E41" i="1" s="1"/>
  <c r="F41" i="1" s="1"/>
  <c r="AD41" i="1"/>
  <c r="L41" i="1" s="1"/>
  <c r="M41" i="1"/>
  <c r="CL40" i="1"/>
  <c r="CK40" i="1"/>
  <c r="CJ40" i="1"/>
  <c r="CI40" i="1"/>
  <c r="CH40" i="1"/>
  <c r="CM40" i="1" s="1"/>
  <c r="CN40" i="1" s="1"/>
  <c r="H40" i="1" s="1"/>
  <c r="I40" i="1" s="1"/>
  <c r="BQ40" i="1"/>
  <c r="BP40" i="1"/>
  <c r="BO40" i="1"/>
  <c r="BN40" i="1"/>
  <c r="BM40" i="1"/>
  <c r="AU40" i="1"/>
  <c r="AV40" i="1" s="1"/>
  <c r="E40" i="1" s="1"/>
  <c r="F40" i="1" s="1"/>
  <c r="AD40" i="1"/>
  <c r="L40" i="1" s="1"/>
  <c r="M40" i="1"/>
  <c r="CL39" i="1"/>
  <c r="CK39" i="1"/>
  <c r="CJ39" i="1"/>
  <c r="CI39" i="1"/>
  <c r="CH39" i="1"/>
  <c r="CM39" i="1" s="1"/>
  <c r="CN39" i="1" s="1"/>
  <c r="H39" i="1" s="1"/>
  <c r="I39" i="1" s="1"/>
  <c r="BQ39" i="1"/>
  <c r="BP39" i="1"/>
  <c r="BO39" i="1"/>
  <c r="BN39" i="1"/>
  <c r="BM39" i="1"/>
  <c r="AU39" i="1"/>
  <c r="AV39" i="1" s="1"/>
  <c r="E39" i="1" s="1"/>
  <c r="F39" i="1" s="1"/>
  <c r="AD39" i="1"/>
  <c r="L39" i="1" s="1"/>
  <c r="M39" i="1"/>
  <c r="CL38" i="1"/>
  <c r="CK38" i="1"/>
  <c r="CJ38" i="1"/>
  <c r="CI38" i="1"/>
  <c r="CH38" i="1"/>
  <c r="CM38" i="1" s="1"/>
  <c r="CN38" i="1" s="1"/>
  <c r="H38" i="1" s="1"/>
  <c r="I38" i="1" s="1"/>
  <c r="BQ38" i="1"/>
  <c r="BP38" i="1"/>
  <c r="BO38" i="1"/>
  <c r="BN38" i="1"/>
  <c r="BM38" i="1"/>
  <c r="BR38" i="1" s="1"/>
  <c r="AU38" i="1"/>
  <c r="AV38" i="1" s="1"/>
  <c r="E38" i="1" s="1"/>
  <c r="F38" i="1" s="1"/>
  <c r="AD38" i="1"/>
  <c r="L38" i="1" s="1"/>
  <c r="M38" i="1"/>
  <c r="CL37" i="1"/>
  <c r="CK37" i="1"/>
  <c r="CJ37" i="1"/>
  <c r="CI37" i="1"/>
  <c r="CH37" i="1"/>
  <c r="CM37" i="1" s="1"/>
  <c r="CN37" i="1" s="1"/>
  <c r="H37" i="1" s="1"/>
  <c r="I37" i="1" s="1"/>
  <c r="BQ37" i="1"/>
  <c r="BP37" i="1"/>
  <c r="BO37" i="1"/>
  <c r="BN37" i="1"/>
  <c r="BM37" i="1"/>
  <c r="BR37" i="1" s="1"/>
  <c r="AU37" i="1"/>
  <c r="AV37" i="1" s="1"/>
  <c r="E37" i="1" s="1"/>
  <c r="F37" i="1" s="1"/>
  <c r="AD37" i="1"/>
  <c r="L37" i="1" s="1"/>
  <c r="M37" i="1"/>
  <c r="CL36" i="1"/>
  <c r="CK36" i="1"/>
  <c r="CJ36" i="1"/>
  <c r="CI36" i="1"/>
  <c r="CH36" i="1"/>
  <c r="CM36" i="1" s="1"/>
  <c r="CN36" i="1" s="1"/>
  <c r="H36" i="1" s="1"/>
  <c r="I36" i="1" s="1"/>
  <c r="BQ36" i="1"/>
  <c r="BP36" i="1"/>
  <c r="BO36" i="1"/>
  <c r="BN36" i="1"/>
  <c r="BM36" i="1"/>
  <c r="BR36" i="1" s="1"/>
  <c r="AU36" i="1"/>
  <c r="AV36" i="1" s="1"/>
  <c r="E36" i="1" s="1"/>
  <c r="F36" i="1" s="1"/>
  <c r="AD36" i="1"/>
  <c r="L36" i="1" s="1"/>
  <c r="M36" i="1"/>
  <c r="CL35" i="1"/>
  <c r="CK35" i="1"/>
  <c r="CJ35" i="1"/>
  <c r="CI35" i="1"/>
  <c r="CH35" i="1"/>
  <c r="CM35" i="1" s="1"/>
  <c r="CN35" i="1" s="1"/>
  <c r="H35" i="1" s="1"/>
  <c r="I35" i="1" s="1"/>
  <c r="BQ35" i="1"/>
  <c r="BP35" i="1"/>
  <c r="BO35" i="1"/>
  <c r="BN35" i="1"/>
  <c r="BM35" i="1"/>
  <c r="BR35" i="1" s="1"/>
  <c r="AU35" i="1"/>
  <c r="AV35" i="1" s="1"/>
  <c r="E35" i="1" s="1"/>
  <c r="F35" i="1" s="1"/>
  <c r="AD35" i="1"/>
  <c r="L35" i="1" s="1"/>
  <c r="M35" i="1"/>
  <c r="CL34" i="1"/>
  <c r="CK34" i="1"/>
  <c r="CJ34" i="1"/>
  <c r="CI34" i="1"/>
  <c r="CH34" i="1"/>
  <c r="CM34" i="1" s="1"/>
  <c r="CN34" i="1" s="1"/>
  <c r="H34" i="1" s="1"/>
  <c r="I34" i="1" s="1"/>
  <c r="BQ34" i="1"/>
  <c r="BP34" i="1"/>
  <c r="BO34" i="1"/>
  <c r="BN34" i="1"/>
  <c r="BM34" i="1"/>
  <c r="AU34" i="1"/>
  <c r="AV34" i="1" s="1"/>
  <c r="E34" i="1" s="1"/>
  <c r="F34" i="1" s="1"/>
  <c r="AD34" i="1"/>
  <c r="L34" i="1" s="1"/>
  <c r="M34" i="1"/>
  <c r="DF33" i="1"/>
  <c r="CT45" i="1" s="1"/>
  <c r="J45" i="1" s="1"/>
  <c r="CT33" i="1"/>
  <c r="J33" i="1" s="1"/>
  <c r="CL33" i="1"/>
  <c r="CK33" i="1"/>
  <c r="CJ33" i="1"/>
  <c r="CI33" i="1"/>
  <c r="CH33" i="1"/>
  <c r="CM33" i="1" s="1"/>
  <c r="CN33" i="1" s="1"/>
  <c r="H33" i="1" s="1"/>
  <c r="I33" i="1" s="1"/>
  <c r="BQ33" i="1"/>
  <c r="BP33" i="1"/>
  <c r="BO33" i="1"/>
  <c r="BN33" i="1"/>
  <c r="BM33" i="1"/>
  <c r="BR33" i="1" s="1"/>
  <c r="AU33" i="1"/>
  <c r="AV33" i="1" s="1"/>
  <c r="E33" i="1" s="1"/>
  <c r="F33" i="1" s="1"/>
  <c r="AD33" i="1"/>
  <c r="L33" i="1" s="1"/>
  <c r="M33" i="1"/>
  <c r="DF32" i="1"/>
  <c r="CL32" i="1"/>
  <c r="CK32" i="1"/>
  <c r="CJ32" i="1"/>
  <c r="CI32" i="1"/>
  <c r="CH32" i="1"/>
  <c r="CM32" i="1" s="1"/>
  <c r="CN32" i="1" s="1"/>
  <c r="H32" i="1" s="1"/>
  <c r="I32" i="1" s="1"/>
  <c r="BQ32" i="1"/>
  <c r="BP32" i="1"/>
  <c r="BO32" i="1"/>
  <c r="BN32" i="1"/>
  <c r="BM32" i="1"/>
  <c r="AU32" i="1"/>
  <c r="AV32" i="1" s="1"/>
  <c r="E32" i="1" s="1"/>
  <c r="F32" i="1" s="1"/>
  <c r="AD32" i="1"/>
  <c r="L32" i="1" s="1"/>
  <c r="M32" i="1"/>
  <c r="DF31" i="1"/>
  <c r="CM31" i="1"/>
  <c r="CN31" i="1" s="1"/>
  <c r="H31" i="1" s="1"/>
  <c r="I31" i="1" s="1"/>
  <c r="CL31" i="1"/>
  <c r="CK31" i="1"/>
  <c r="CJ31" i="1"/>
  <c r="CI31" i="1"/>
  <c r="CH31" i="1"/>
  <c r="BQ31" i="1"/>
  <c r="BP31" i="1"/>
  <c r="BO31" i="1"/>
  <c r="BN31" i="1"/>
  <c r="BM31" i="1"/>
  <c r="AU31" i="1"/>
  <c r="AV31" i="1" s="1"/>
  <c r="E31" i="1" s="1"/>
  <c r="F31" i="1" s="1"/>
  <c r="AD31" i="1"/>
  <c r="L31" i="1" s="1"/>
  <c r="M31" i="1"/>
  <c r="DF30" i="1"/>
  <c r="CT30" i="1"/>
  <c r="J30" i="1" s="1"/>
  <c r="CL30" i="1"/>
  <c r="CK30" i="1"/>
  <c r="CJ30" i="1"/>
  <c r="CI30" i="1"/>
  <c r="CH30" i="1"/>
  <c r="CM30" i="1" s="1"/>
  <c r="CN30" i="1" s="1"/>
  <c r="H30" i="1" s="1"/>
  <c r="I30" i="1" s="1"/>
  <c r="BQ30" i="1"/>
  <c r="BP30" i="1"/>
  <c r="BO30" i="1"/>
  <c r="BN30" i="1"/>
  <c r="BM30" i="1"/>
  <c r="AU30" i="1"/>
  <c r="AV30" i="1" s="1"/>
  <c r="E30" i="1" s="1"/>
  <c r="F30" i="1" s="1"/>
  <c r="AD30" i="1"/>
  <c r="M30" i="1"/>
  <c r="L30" i="1"/>
  <c r="DF29" i="1"/>
  <c r="CL29" i="1"/>
  <c r="CK29" i="1"/>
  <c r="CJ29" i="1"/>
  <c r="CI29" i="1"/>
  <c r="CH29" i="1"/>
  <c r="CM29" i="1" s="1"/>
  <c r="CN29" i="1" s="1"/>
  <c r="H29" i="1" s="1"/>
  <c r="I29" i="1" s="1"/>
  <c r="BQ29" i="1"/>
  <c r="BP29" i="1"/>
  <c r="BO29" i="1"/>
  <c r="BN29" i="1"/>
  <c r="BM29" i="1"/>
  <c r="BR29" i="1" s="1"/>
  <c r="AU29" i="1"/>
  <c r="AV29" i="1" s="1"/>
  <c r="E29" i="1" s="1"/>
  <c r="F29" i="1" s="1"/>
  <c r="AD29" i="1"/>
  <c r="L29" i="1" s="1"/>
  <c r="M29" i="1"/>
  <c r="DF28" i="1"/>
  <c r="CL28" i="1"/>
  <c r="CK28" i="1"/>
  <c r="CJ28" i="1"/>
  <c r="CI28" i="1"/>
  <c r="CH28" i="1"/>
  <c r="CM28" i="1" s="1"/>
  <c r="CN28" i="1" s="1"/>
  <c r="H28" i="1" s="1"/>
  <c r="I28" i="1" s="1"/>
  <c r="BQ28" i="1"/>
  <c r="BP28" i="1"/>
  <c r="BO28" i="1"/>
  <c r="BN28" i="1"/>
  <c r="BM28" i="1"/>
  <c r="AU28" i="1"/>
  <c r="AV28" i="1" s="1"/>
  <c r="E28" i="1" s="1"/>
  <c r="F28" i="1" s="1"/>
  <c r="AD28" i="1"/>
  <c r="L28" i="1" s="1"/>
  <c r="M28" i="1"/>
  <c r="DF27" i="1"/>
  <c r="CL27" i="1"/>
  <c r="CK27" i="1"/>
  <c r="CJ27" i="1"/>
  <c r="CI27" i="1"/>
  <c r="CH27" i="1"/>
  <c r="CM27" i="1" s="1"/>
  <c r="CN27" i="1" s="1"/>
  <c r="H27" i="1" s="1"/>
  <c r="I27" i="1" s="1"/>
  <c r="BQ27" i="1"/>
  <c r="BP27" i="1"/>
  <c r="BO27" i="1"/>
  <c r="BN27" i="1"/>
  <c r="BM27" i="1"/>
  <c r="AU27" i="1"/>
  <c r="AV27" i="1" s="1"/>
  <c r="E27" i="1" s="1"/>
  <c r="F27" i="1" s="1"/>
  <c r="AD27" i="1"/>
  <c r="L27" i="1" s="1"/>
  <c r="M27" i="1"/>
  <c r="DF26" i="1"/>
  <c r="CT26" i="1"/>
  <c r="J26" i="1" s="1"/>
  <c r="CL26" i="1"/>
  <c r="CK26" i="1"/>
  <c r="CJ26" i="1"/>
  <c r="CI26" i="1"/>
  <c r="CH26" i="1"/>
  <c r="CM26" i="1" s="1"/>
  <c r="CN26" i="1" s="1"/>
  <c r="H26" i="1" s="1"/>
  <c r="I26" i="1" s="1"/>
  <c r="BQ26" i="1"/>
  <c r="BP26" i="1"/>
  <c r="BO26" i="1"/>
  <c r="BN26" i="1"/>
  <c r="BM26" i="1"/>
  <c r="AU26" i="1"/>
  <c r="AV26" i="1" s="1"/>
  <c r="E26" i="1" s="1"/>
  <c r="F26" i="1" s="1"/>
  <c r="AD26" i="1"/>
  <c r="L26" i="1" s="1"/>
  <c r="M26" i="1"/>
  <c r="DF25" i="1"/>
  <c r="CT25" i="1"/>
  <c r="J25" i="1" s="1"/>
  <c r="CL25" i="1"/>
  <c r="CK25" i="1"/>
  <c r="CJ25" i="1"/>
  <c r="CI25" i="1"/>
  <c r="CH25" i="1"/>
  <c r="CM25" i="1" s="1"/>
  <c r="CN25" i="1" s="1"/>
  <c r="H25" i="1" s="1"/>
  <c r="I25" i="1" s="1"/>
  <c r="BQ25" i="1"/>
  <c r="BP25" i="1"/>
  <c r="BO25" i="1"/>
  <c r="BN25" i="1"/>
  <c r="BM25" i="1"/>
  <c r="AU25" i="1"/>
  <c r="AV25" i="1" s="1"/>
  <c r="E25" i="1" s="1"/>
  <c r="F25" i="1" s="1"/>
  <c r="AD25" i="1"/>
  <c r="L25" i="1" s="1"/>
  <c r="M25" i="1"/>
  <c r="DF24" i="1"/>
  <c r="CL24" i="1"/>
  <c r="CK24" i="1"/>
  <c r="CJ24" i="1"/>
  <c r="CI24" i="1"/>
  <c r="CH24" i="1"/>
  <c r="CM24" i="1" s="1"/>
  <c r="CN24" i="1" s="1"/>
  <c r="H24" i="1" s="1"/>
  <c r="I24" i="1" s="1"/>
  <c r="BQ24" i="1"/>
  <c r="BP24" i="1"/>
  <c r="BO24" i="1"/>
  <c r="BN24" i="1"/>
  <c r="BM24" i="1"/>
  <c r="BR24" i="1" s="1"/>
  <c r="AU24" i="1"/>
  <c r="AV24" i="1" s="1"/>
  <c r="E24" i="1" s="1"/>
  <c r="F24" i="1" s="1"/>
  <c r="AD24" i="1"/>
  <c r="L24" i="1" s="1"/>
  <c r="M24" i="1"/>
  <c r="DF23" i="1"/>
  <c r="CL23" i="1"/>
  <c r="CK23" i="1"/>
  <c r="CJ23" i="1"/>
  <c r="CI23" i="1"/>
  <c r="CH23" i="1"/>
  <c r="CM23" i="1" s="1"/>
  <c r="CN23" i="1" s="1"/>
  <c r="H23" i="1" s="1"/>
  <c r="I23" i="1" s="1"/>
  <c r="BQ23" i="1"/>
  <c r="BP23" i="1"/>
  <c r="BO23" i="1"/>
  <c r="BN23" i="1"/>
  <c r="BM23" i="1"/>
  <c r="AU23" i="1"/>
  <c r="AV23" i="1" s="1"/>
  <c r="E23" i="1" s="1"/>
  <c r="F23" i="1" s="1"/>
  <c r="AD23" i="1"/>
  <c r="L23" i="1" s="1"/>
  <c r="M23" i="1"/>
  <c r="DF22" i="1"/>
  <c r="CL22" i="1"/>
  <c r="CK22" i="1"/>
  <c r="CJ22" i="1"/>
  <c r="CI22" i="1"/>
  <c r="CH22" i="1"/>
  <c r="CM22" i="1" s="1"/>
  <c r="CN22" i="1" s="1"/>
  <c r="H22" i="1" s="1"/>
  <c r="I22" i="1" s="1"/>
  <c r="BQ22" i="1"/>
  <c r="BP22" i="1"/>
  <c r="BO22" i="1"/>
  <c r="BN22" i="1"/>
  <c r="BM22" i="1"/>
  <c r="BR22" i="1" s="1"/>
  <c r="AU22" i="1"/>
  <c r="AV22" i="1" s="1"/>
  <c r="E22" i="1" s="1"/>
  <c r="F22" i="1" s="1"/>
  <c r="AD22" i="1"/>
  <c r="L22" i="1" s="1"/>
  <c r="M22" i="1"/>
  <c r="CL21" i="1"/>
  <c r="CK21" i="1"/>
  <c r="CJ21" i="1"/>
  <c r="CI21" i="1"/>
  <c r="CH21" i="1"/>
  <c r="CM21" i="1" s="1"/>
  <c r="CN21" i="1" s="1"/>
  <c r="H21" i="1" s="1"/>
  <c r="I21" i="1" s="1"/>
  <c r="BQ21" i="1"/>
  <c r="BP21" i="1"/>
  <c r="BO21" i="1"/>
  <c r="BN21" i="1"/>
  <c r="BM21" i="1"/>
  <c r="AU21" i="1"/>
  <c r="AV21" i="1" s="1"/>
  <c r="E21" i="1" s="1"/>
  <c r="F21" i="1" s="1"/>
  <c r="AD21" i="1"/>
  <c r="L21" i="1" s="1"/>
  <c r="M21" i="1"/>
  <c r="DF20" i="1"/>
  <c r="CQ46" i="1" s="1"/>
  <c r="G46" i="1" s="1"/>
  <c r="CL20" i="1"/>
  <c r="CK20" i="1"/>
  <c r="CJ20" i="1"/>
  <c r="CI20" i="1"/>
  <c r="CH20" i="1"/>
  <c r="CM20" i="1" s="1"/>
  <c r="CN20" i="1" s="1"/>
  <c r="H20" i="1" s="1"/>
  <c r="I20" i="1" s="1"/>
  <c r="BQ20" i="1"/>
  <c r="BP20" i="1"/>
  <c r="BO20" i="1"/>
  <c r="BN20" i="1"/>
  <c r="BM20" i="1"/>
  <c r="AU20" i="1"/>
  <c r="AV20" i="1" s="1"/>
  <c r="E20" i="1" s="1"/>
  <c r="F20" i="1" s="1"/>
  <c r="AD20" i="1"/>
  <c r="L20" i="1" s="1"/>
  <c r="M20" i="1"/>
  <c r="DF19" i="1"/>
  <c r="CT19" i="1"/>
  <c r="J19" i="1" s="1"/>
  <c r="CL19" i="1"/>
  <c r="CK19" i="1"/>
  <c r="CJ19" i="1"/>
  <c r="CI19" i="1"/>
  <c r="CH19" i="1"/>
  <c r="CM19" i="1" s="1"/>
  <c r="CN19" i="1" s="1"/>
  <c r="H19" i="1" s="1"/>
  <c r="I19" i="1" s="1"/>
  <c r="BQ19" i="1"/>
  <c r="BP19" i="1"/>
  <c r="BO19" i="1"/>
  <c r="BN19" i="1"/>
  <c r="BM19" i="1"/>
  <c r="AU19" i="1"/>
  <c r="AV19" i="1" s="1"/>
  <c r="E19" i="1" s="1"/>
  <c r="F19" i="1" s="1"/>
  <c r="AD19" i="1"/>
  <c r="L19" i="1" s="1"/>
  <c r="M19" i="1"/>
  <c r="DF18" i="1"/>
  <c r="CT18" i="1"/>
  <c r="J18" i="1" s="1"/>
  <c r="CL18" i="1"/>
  <c r="CK18" i="1"/>
  <c r="CJ18" i="1"/>
  <c r="CI18" i="1"/>
  <c r="CH18" i="1"/>
  <c r="CM18" i="1" s="1"/>
  <c r="CN18" i="1" s="1"/>
  <c r="H18" i="1" s="1"/>
  <c r="I18" i="1" s="1"/>
  <c r="BQ18" i="1"/>
  <c r="BP18" i="1"/>
  <c r="BO18" i="1"/>
  <c r="BN18" i="1"/>
  <c r="BM18" i="1"/>
  <c r="AU18" i="1"/>
  <c r="AV18" i="1" s="1"/>
  <c r="E18" i="1" s="1"/>
  <c r="F18" i="1" s="1"/>
  <c r="AD18" i="1"/>
  <c r="L18" i="1" s="1"/>
  <c r="M18" i="1"/>
  <c r="DF17" i="1"/>
  <c r="CT17" i="1"/>
  <c r="J17" i="1" s="1"/>
  <c r="CL17" i="1"/>
  <c r="CK17" i="1"/>
  <c r="CJ17" i="1"/>
  <c r="CI17" i="1"/>
  <c r="CH17" i="1"/>
  <c r="CM17" i="1" s="1"/>
  <c r="CN17" i="1" s="1"/>
  <c r="H17" i="1" s="1"/>
  <c r="I17" i="1" s="1"/>
  <c r="BQ17" i="1"/>
  <c r="BP17" i="1"/>
  <c r="BO17" i="1"/>
  <c r="BN17" i="1"/>
  <c r="BM17" i="1"/>
  <c r="AU17" i="1"/>
  <c r="AV17" i="1" s="1"/>
  <c r="E17" i="1" s="1"/>
  <c r="F17" i="1" s="1"/>
  <c r="AD17" i="1"/>
  <c r="L17" i="1" s="1"/>
  <c r="M17" i="1"/>
  <c r="DF16" i="1"/>
  <c r="CT16" i="1"/>
  <c r="J16" i="1" s="1"/>
  <c r="CL16" i="1"/>
  <c r="CK16" i="1"/>
  <c r="CJ16" i="1"/>
  <c r="CI16" i="1"/>
  <c r="CH16" i="1"/>
  <c r="CM16" i="1" s="1"/>
  <c r="CN16" i="1" s="1"/>
  <c r="H16" i="1" s="1"/>
  <c r="I16" i="1" s="1"/>
  <c r="BQ16" i="1"/>
  <c r="BP16" i="1"/>
  <c r="BO16" i="1"/>
  <c r="BN16" i="1"/>
  <c r="BM16" i="1"/>
  <c r="AU16" i="1"/>
  <c r="AV16" i="1" s="1"/>
  <c r="E16" i="1" s="1"/>
  <c r="F16" i="1" s="1"/>
  <c r="AD16" i="1"/>
  <c r="L16" i="1" s="1"/>
  <c r="M16" i="1"/>
  <c r="DF15" i="1"/>
  <c r="CL15" i="1"/>
  <c r="CK15" i="1"/>
  <c r="CJ15" i="1"/>
  <c r="CI15" i="1"/>
  <c r="CH15" i="1"/>
  <c r="CM15" i="1" s="1"/>
  <c r="CN15" i="1" s="1"/>
  <c r="H15" i="1" s="1"/>
  <c r="I15" i="1" s="1"/>
  <c r="BQ15" i="1"/>
  <c r="BP15" i="1"/>
  <c r="BO15" i="1"/>
  <c r="BN15" i="1"/>
  <c r="BR15" i="1" s="1"/>
  <c r="BM15" i="1"/>
  <c r="AU15" i="1"/>
  <c r="AV15" i="1" s="1"/>
  <c r="E15" i="1" s="1"/>
  <c r="F15" i="1" s="1"/>
  <c r="AD15" i="1"/>
  <c r="L15" i="1" s="1"/>
  <c r="M15" i="1"/>
  <c r="DF14" i="1"/>
  <c r="CL14" i="1"/>
  <c r="CK14" i="1"/>
  <c r="CJ14" i="1"/>
  <c r="CI14" i="1"/>
  <c r="CH14" i="1"/>
  <c r="CM14" i="1" s="1"/>
  <c r="CN14" i="1" s="1"/>
  <c r="H14" i="1" s="1"/>
  <c r="I14" i="1" s="1"/>
  <c r="BQ14" i="1"/>
  <c r="BP14" i="1"/>
  <c r="BO14" i="1"/>
  <c r="BN14" i="1"/>
  <c r="BM14" i="1"/>
  <c r="BR14" i="1" s="1"/>
  <c r="AU14" i="1"/>
  <c r="AV14" i="1" s="1"/>
  <c r="E14" i="1" s="1"/>
  <c r="F14" i="1" s="1"/>
  <c r="AD14" i="1"/>
  <c r="L14" i="1" s="1"/>
  <c r="M14" i="1"/>
  <c r="DF13" i="1"/>
  <c r="CT13" i="1"/>
  <c r="J13" i="1" s="1"/>
  <c r="CL13" i="1"/>
  <c r="CK13" i="1"/>
  <c r="CJ13" i="1"/>
  <c r="CI13" i="1"/>
  <c r="CH13" i="1"/>
  <c r="CM13" i="1" s="1"/>
  <c r="CN13" i="1" s="1"/>
  <c r="H13" i="1" s="1"/>
  <c r="I13" i="1" s="1"/>
  <c r="BQ13" i="1"/>
  <c r="BP13" i="1"/>
  <c r="BO13" i="1"/>
  <c r="BN13" i="1"/>
  <c r="BM13" i="1"/>
  <c r="AU13" i="1"/>
  <c r="AV13" i="1" s="1"/>
  <c r="E13" i="1" s="1"/>
  <c r="F13" i="1" s="1"/>
  <c r="AD13" i="1"/>
  <c r="L13" i="1" s="1"/>
  <c r="M13" i="1"/>
  <c r="DF12" i="1"/>
  <c r="CT12" i="1"/>
  <c r="J12" i="1" s="1"/>
  <c r="CL12" i="1"/>
  <c r="CK12" i="1"/>
  <c r="CJ12" i="1"/>
  <c r="CI12" i="1"/>
  <c r="CH12" i="1"/>
  <c r="CM12" i="1" s="1"/>
  <c r="CN12" i="1" s="1"/>
  <c r="H12" i="1" s="1"/>
  <c r="I12" i="1" s="1"/>
  <c r="BQ12" i="1"/>
  <c r="BP12" i="1"/>
  <c r="BO12" i="1"/>
  <c r="BN12" i="1"/>
  <c r="BM12" i="1"/>
  <c r="AU12" i="1"/>
  <c r="AV12" i="1" s="1"/>
  <c r="E12" i="1" s="1"/>
  <c r="F12" i="1" s="1"/>
  <c r="AD12" i="1"/>
  <c r="L12" i="1" s="1"/>
  <c r="M12" i="1"/>
  <c r="DF11" i="1"/>
  <c r="CQ18" i="1" s="1"/>
  <c r="G18" i="1" s="1"/>
  <c r="CT11" i="1"/>
  <c r="J11" i="1" s="1"/>
  <c r="CL11" i="1"/>
  <c r="CK11" i="1"/>
  <c r="CJ11" i="1"/>
  <c r="CI11" i="1"/>
  <c r="CH11" i="1"/>
  <c r="CM11" i="1" s="1"/>
  <c r="CN11" i="1" s="1"/>
  <c r="BQ11" i="1"/>
  <c r="BP11" i="1"/>
  <c r="BO11" i="1"/>
  <c r="BN11" i="1"/>
  <c r="BM11" i="1"/>
  <c r="AU11" i="1"/>
  <c r="AV11" i="1" s="1"/>
  <c r="AD11" i="1"/>
  <c r="L11" i="1" s="1"/>
  <c r="M11" i="1"/>
  <c r="DF10" i="1"/>
  <c r="DF9" i="1"/>
  <c r="BC2" i="1"/>
  <c r="T2" i="1"/>
  <c r="E46" i="5" l="1"/>
  <c r="F46" i="5" s="1"/>
  <c r="E45" i="5"/>
  <c r="F45" i="5" s="1"/>
  <c r="E44" i="5"/>
  <c r="F44" i="5" s="1"/>
  <c r="E42" i="5"/>
  <c r="F42" i="5" s="1"/>
  <c r="E40" i="5"/>
  <c r="F40" i="5" s="1"/>
  <c r="E35" i="5"/>
  <c r="F35" i="5" s="1"/>
  <c r="E33" i="5"/>
  <c r="F33" i="5" s="1"/>
  <c r="F32" i="5"/>
  <c r="E32" i="5"/>
  <c r="E30" i="5"/>
  <c r="F30" i="5" s="1"/>
  <c r="E29" i="5"/>
  <c r="F29" i="5" s="1"/>
  <c r="E28" i="5"/>
  <c r="F28" i="5" s="1"/>
  <c r="E25" i="5"/>
  <c r="F25" i="5" s="1"/>
  <c r="E24" i="5"/>
  <c r="F24" i="5" s="1"/>
  <c r="E22" i="5"/>
  <c r="F22" i="5" s="1"/>
  <c r="E21" i="5"/>
  <c r="F21" i="5" s="1"/>
  <c r="F18" i="5"/>
  <c r="E18" i="5"/>
  <c r="F16" i="5"/>
  <c r="E16" i="5"/>
  <c r="E15" i="5"/>
  <c r="F15" i="5" s="1"/>
  <c r="E13" i="5"/>
  <c r="F13" i="5" s="1"/>
  <c r="E45" i="4"/>
  <c r="F45" i="4" s="1"/>
  <c r="E44" i="4"/>
  <c r="F44" i="4" s="1"/>
  <c r="E43" i="4"/>
  <c r="F43" i="4" s="1"/>
  <c r="E40" i="4"/>
  <c r="F40" i="4" s="1"/>
  <c r="E39" i="4"/>
  <c r="F39" i="4" s="1"/>
  <c r="E37" i="4"/>
  <c r="F37" i="4" s="1"/>
  <c r="E36" i="4"/>
  <c r="F36" i="4" s="1"/>
  <c r="E35" i="4"/>
  <c r="F35" i="4" s="1"/>
  <c r="F33" i="4"/>
  <c r="E33" i="4"/>
  <c r="E29" i="4"/>
  <c r="F29" i="4" s="1"/>
  <c r="F25" i="4"/>
  <c r="E25" i="4"/>
  <c r="E18" i="4"/>
  <c r="F18" i="4" s="1"/>
  <c r="E14" i="4"/>
  <c r="F14" i="4" s="1"/>
  <c r="E13" i="4"/>
  <c r="F13" i="4" s="1"/>
  <c r="E12" i="4"/>
  <c r="F12" i="4" s="1"/>
  <c r="E44" i="3"/>
  <c r="F44" i="3" s="1"/>
  <c r="E43" i="3"/>
  <c r="F43" i="3" s="1"/>
  <c r="E41" i="3"/>
  <c r="F41" i="3" s="1"/>
  <c r="E40" i="3"/>
  <c r="F40" i="3" s="1"/>
  <c r="E37" i="3"/>
  <c r="F37" i="3" s="1"/>
  <c r="E35" i="3"/>
  <c r="F35" i="3" s="1"/>
  <c r="E33" i="3"/>
  <c r="F33" i="3" s="1"/>
  <c r="E32" i="3"/>
  <c r="F32" i="3" s="1"/>
  <c r="E29" i="3"/>
  <c r="F29" i="3" s="1"/>
  <c r="F28" i="3"/>
  <c r="E28" i="3"/>
  <c r="E20" i="3"/>
  <c r="F20" i="3" s="1"/>
  <c r="E18" i="3"/>
  <c r="F18" i="3" s="1"/>
  <c r="E12" i="3"/>
  <c r="F12" i="3" s="1"/>
  <c r="E31" i="2"/>
  <c r="F31" i="2" s="1"/>
  <c r="E29" i="2"/>
  <c r="F29" i="2" s="1"/>
  <c r="E23" i="2"/>
  <c r="F23" i="2" s="1"/>
  <c r="E19" i="2"/>
  <c r="F19" i="2" s="1"/>
  <c r="E18" i="2"/>
  <c r="F18" i="2" s="1"/>
  <c r="F16" i="2"/>
  <c r="E16" i="2"/>
  <c r="E11" i="1"/>
  <c r="F11" i="1" s="1"/>
  <c r="H11" i="1"/>
  <c r="I11" i="1" s="1"/>
  <c r="CT29" i="3"/>
  <c r="J29" i="3" s="1"/>
  <c r="CT33" i="3"/>
  <c r="J33" i="3" s="1"/>
  <c r="CT34" i="3"/>
  <c r="J34" i="3" s="1"/>
  <c r="CT38" i="3"/>
  <c r="J38" i="3" s="1"/>
  <c r="CT37" i="3"/>
  <c r="J37" i="3" s="1"/>
  <c r="CT40" i="3"/>
  <c r="J40" i="3" s="1"/>
  <c r="CT43" i="3"/>
  <c r="J43" i="3" s="1"/>
  <c r="CT35" i="3"/>
  <c r="J35" i="3" s="1"/>
  <c r="CT36" i="3"/>
  <c r="J36" i="3" s="1"/>
  <c r="CT42" i="3"/>
  <c r="J42" i="3" s="1"/>
  <c r="CT45" i="3"/>
  <c r="J45" i="3" s="1"/>
  <c r="CT39" i="3"/>
  <c r="J39" i="3" s="1"/>
  <c r="CT41" i="3"/>
  <c r="J41" i="3" s="1"/>
  <c r="CT44" i="3"/>
  <c r="J44" i="3" s="1"/>
  <c r="CT14" i="2"/>
  <c r="J14" i="2" s="1"/>
  <c r="CT19" i="2"/>
  <c r="J19" i="2" s="1"/>
  <c r="CT25" i="2"/>
  <c r="J25" i="2" s="1"/>
  <c r="CT38" i="2"/>
  <c r="J38" i="2" s="1"/>
  <c r="CT12" i="2"/>
  <c r="J12" i="2" s="1"/>
  <c r="CT23" i="2"/>
  <c r="J23" i="2" s="1"/>
  <c r="CT46" i="2"/>
  <c r="J46" i="2" s="1"/>
  <c r="CT14" i="1"/>
  <c r="J14" i="1" s="1"/>
  <c r="CT15" i="1"/>
  <c r="J15" i="1" s="1"/>
  <c r="CT20" i="1"/>
  <c r="J20" i="1" s="1"/>
  <c r="CT21" i="1"/>
  <c r="J21" i="1" s="1"/>
  <c r="CT22" i="1"/>
  <c r="J22" i="1" s="1"/>
  <c r="CT23" i="1"/>
  <c r="J23" i="1" s="1"/>
  <c r="CT24" i="1"/>
  <c r="J24" i="1" s="1"/>
  <c r="CT27" i="1"/>
  <c r="J27" i="1" s="1"/>
  <c r="CT28" i="1"/>
  <c r="J28" i="1" s="1"/>
  <c r="CT29" i="1"/>
  <c r="J29" i="1" s="1"/>
  <c r="CT34" i="1"/>
  <c r="J34" i="1" s="1"/>
  <c r="CT36" i="1"/>
  <c r="J36" i="1" s="1"/>
  <c r="CT38" i="1"/>
  <c r="J38" i="1" s="1"/>
  <c r="CT35" i="1"/>
  <c r="J35" i="1" s="1"/>
  <c r="CT37" i="1"/>
  <c r="J37" i="1" s="1"/>
  <c r="CQ30" i="1"/>
  <c r="G30" i="1" s="1"/>
  <c r="CQ11" i="1"/>
  <c r="CQ13" i="1"/>
  <c r="G13" i="1" s="1"/>
  <c r="CQ14" i="1"/>
  <c r="G14" i="1" s="1"/>
  <c r="CQ12" i="1"/>
  <c r="G12" i="1" s="1"/>
  <c r="CQ11" i="2"/>
  <c r="CQ13" i="2"/>
  <c r="CQ15" i="2"/>
  <c r="CQ18" i="2"/>
  <c r="CQ20" i="2"/>
  <c r="CQ36" i="2"/>
  <c r="CQ26" i="3"/>
  <c r="CQ45" i="3"/>
  <c r="CQ17" i="3"/>
  <c r="CQ18" i="3"/>
  <c r="CQ13" i="3"/>
  <c r="CQ39" i="2"/>
  <c r="CQ23" i="1"/>
  <c r="G23" i="1" s="1"/>
  <c r="CQ15" i="1"/>
  <c r="G15" i="1" s="1"/>
  <c r="CQ16" i="1"/>
  <c r="G16" i="1" s="1"/>
  <c r="CQ24" i="1"/>
  <c r="G24" i="1" s="1"/>
  <c r="CQ25" i="1"/>
  <c r="G25" i="1" s="1"/>
  <c r="CQ26" i="1"/>
  <c r="G26" i="1" s="1"/>
  <c r="CQ27" i="1"/>
  <c r="G27" i="1" s="1"/>
  <c r="CQ17" i="1"/>
  <c r="G17" i="1" s="1"/>
  <c r="CQ19" i="1"/>
  <c r="G19" i="1" s="1"/>
  <c r="CQ20" i="1"/>
  <c r="G20" i="1" s="1"/>
  <c r="BR11" i="1"/>
  <c r="BR12" i="1"/>
  <c r="BR17" i="1"/>
  <c r="CQ22" i="1"/>
  <c r="G22" i="1" s="1"/>
  <c r="BR23" i="1"/>
  <c r="CQ28" i="1"/>
  <c r="G28" i="1" s="1"/>
  <c r="BR30" i="1"/>
  <c r="CQ31" i="1"/>
  <c r="G31" i="1" s="1"/>
  <c r="CT46" i="1"/>
  <c r="J46" i="1" s="1"/>
  <c r="CT44" i="1"/>
  <c r="J44" i="1" s="1"/>
  <c r="BR34" i="1"/>
  <c r="CQ39" i="1"/>
  <c r="G39" i="1" s="1"/>
  <c r="CQ40" i="1"/>
  <c r="G40" i="1" s="1"/>
  <c r="CQ42" i="1"/>
  <c r="G42" i="1" s="1"/>
  <c r="CT41" i="2"/>
  <c r="J41" i="2" s="1"/>
  <c r="BR18" i="1"/>
  <c r="BR19" i="1"/>
  <c r="BR20" i="1"/>
  <c r="BR21" i="1"/>
  <c r="CQ21" i="1"/>
  <c r="G21" i="1" s="1"/>
  <c r="BR25" i="1"/>
  <c r="BR26" i="1"/>
  <c r="BR27" i="1"/>
  <c r="BR28" i="1"/>
  <c r="CQ29" i="1"/>
  <c r="G29" i="1" s="1"/>
  <c r="BR31" i="1"/>
  <c r="CT31" i="1"/>
  <c r="J31" i="1" s="1"/>
  <c r="CQ32" i="1"/>
  <c r="G32" i="1" s="1"/>
  <c r="BR39" i="1"/>
  <c r="CT39" i="1"/>
  <c r="J39" i="1" s="1"/>
  <c r="CT40" i="1"/>
  <c r="J40" i="1" s="1"/>
  <c r="CQ41" i="1"/>
  <c r="G41" i="1" s="1"/>
  <c r="CT42" i="1"/>
  <c r="J42" i="1" s="1"/>
  <c r="CQ43" i="1"/>
  <c r="G43" i="1" s="1"/>
  <c r="CQ44" i="1"/>
  <c r="G44" i="1" s="1"/>
  <c r="BR26" i="2"/>
  <c r="CT29" i="2"/>
  <c r="J29" i="2" s="1"/>
  <c r="BR13" i="1"/>
  <c r="BR16" i="1"/>
  <c r="BR32" i="1"/>
  <c r="CT32" i="1"/>
  <c r="J32" i="1" s="1"/>
  <c r="CQ33" i="1"/>
  <c r="G33" i="1" s="1"/>
  <c r="CQ34" i="1"/>
  <c r="G34" i="1" s="1"/>
  <c r="CQ35" i="1"/>
  <c r="G35" i="1" s="1"/>
  <c r="CQ36" i="1"/>
  <c r="G36" i="1" s="1"/>
  <c r="CQ37" i="1"/>
  <c r="G37" i="1" s="1"/>
  <c r="CQ38" i="1"/>
  <c r="G38" i="1" s="1"/>
  <c r="BR40" i="1"/>
  <c r="BR41" i="1"/>
  <c r="CT41" i="1"/>
  <c r="J41" i="1" s="1"/>
  <c r="BR42" i="1"/>
  <c r="BR43" i="1"/>
  <c r="CT43" i="1"/>
  <c r="J43" i="1" s="1"/>
  <c r="CQ45" i="1"/>
  <c r="G45" i="1" s="1"/>
  <c r="CT45" i="2"/>
  <c r="J45" i="2" s="1"/>
  <c r="CT43" i="2"/>
  <c r="J43" i="2" s="1"/>
  <c r="CT40" i="2"/>
  <c r="J40" i="2" s="1"/>
  <c r="CT37" i="2"/>
  <c r="J37" i="2" s="1"/>
  <c r="CT33" i="2"/>
  <c r="J33" i="2" s="1"/>
  <c r="CT31" i="2"/>
  <c r="J31" i="2" s="1"/>
  <c r="CT30" i="2"/>
  <c r="J30" i="2" s="1"/>
  <c r="CT28" i="2"/>
  <c r="J28" i="2" s="1"/>
  <c r="CT26" i="2"/>
  <c r="J26" i="2" s="1"/>
  <c r="CT24" i="2"/>
  <c r="J24" i="2" s="1"/>
  <c r="CT21" i="2"/>
  <c r="J21" i="2" s="1"/>
  <c r="CT18" i="2"/>
  <c r="J18" i="2" s="1"/>
  <c r="CT17" i="2"/>
  <c r="J17" i="2" s="1"/>
  <c r="CT16" i="2"/>
  <c r="J16" i="2" s="1"/>
  <c r="CT15" i="2"/>
  <c r="J15" i="2" s="1"/>
  <c r="CT13" i="2"/>
  <c r="J13" i="2" s="1"/>
  <c r="CT11" i="2"/>
  <c r="J11" i="2" s="1"/>
  <c r="CT42" i="2"/>
  <c r="J42" i="2" s="1"/>
  <c r="CT34" i="2"/>
  <c r="J34" i="2" s="1"/>
  <c r="CT32" i="2"/>
  <c r="J32" i="2" s="1"/>
  <c r="CT39" i="2"/>
  <c r="J39" i="2" s="1"/>
  <c r="CT36" i="2"/>
  <c r="J36" i="2" s="1"/>
  <c r="CT20" i="2"/>
  <c r="J20" i="2" s="1"/>
  <c r="CT35" i="2"/>
  <c r="J35" i="2" s="1"/>
  <c r="BR45" i="2"/>
  <c r="BR12" i="2"/>
  <c r="BR14" i="2"/>
  <c r="BR23" i="2"/>
  <c r="BR25" i="2"/>
  <c r="BR27" i="2"/>
  <c r="BR29" i="2"/>
  <c r="CQ32" i="2"/>
  <c r="CQ34" i="2"/>
  <c r="BR36" i="2"/>
  <c r="BR39" i="2"/>
  <c r="CQ42" i="2"/>
  <c r="BR12" i="3"/>
  <c r="BR22" i="3"/>
  <c r="CQ24" i="3"/>
  <c r="CQ27" i="3"/>
  <c r="CQ30" i="3"/>
  <c r="F47" i="4"/>
  <c r="E47" i="4"/>
  <c r="CT46" i="5"/>
  <c r="J46" i="5" s="1"/>
  <c r="CT41" i="5"/>
  <c r="J41" i="5" s="1"/>
  <c r="CT39" i="5"/>
  <c r="J39" i="5" s="1"/>
  <c r="CT33" i="5"/>
  <c r="J33" i="5" s="1"/>
  <c r="CT32" i="5"/>
  <c r="J32" i="5" s="1"/>
  <c r="CT27" i="5"/>
  <c r="J27" i="5" s="1"/>
  <c r="CT26" i="5"/>
  <c r="J26" i="5" s="1"/>
  <c r="CT25" i="5"/>
  <c r="J25" i="5" s="1"/>
  <c r="CT24" i="5"/>
  <c r="J24" i="5" s="1"/>
  <c r="CT15" i="5"/>
  <c r="J15" i="5" s="1"/>
  <c r="CT44" i="5"/>
  <c r="J44" i="5" s="1"/>
  <c r="CT42" i="5"/>
  <c r="J42" i="5" s="1"/>
  <c r="CT28" i="5"/>
  <c r="J28" i="5" s="1"/>
  <c r="CT19" i="5"/>
  <c r="J19" i="5" s="1"/>
  <c r="CT17" i="5"/>
  <c r="J17" i="5" s="1"/>
  <c r="CT16" i="5"/>
  <c r="J16" i="5" s="1"/>
  <c r="CT35" i="5"/>
  <c r="J35" i="5" s="1"/>
  <c r="CT29" i="5"/>
  <c r="J29" i="5" s="1"/>
  <c r="CT21" i="5"/>
  <c r="J21" i="5" s="1"/>
  <c r="CT18" i="5"/>
  <c r="J18" i="5" s="1"/>
  <c r="BR20" i="2"/>
  <c r="CQ21" i="2"/>
  <c r="CQ24" i="2"/>
  <c r="CQ26" i="2"/>
  <c r="CQ28" i="2"/>
  <c r="CQ30" i="2"/>
  <c r="CQ31" i="2"/>
  <c r="BR32" i="2"/>
  <c r="CQ33" i="2"/>
  <c r="BR34" i="2"/>
  <c r="CQ37" i="2"/>
  <c r="CQ40" i="2"/>
  <c r="BR42" i="2"/>
  <c r="CQ43" i="2"/>
  <c r="CQ45" i="2"/>
  <c r="CQ44" i="3"/>
  <c r="CQ42" i="3"/>
  <c r="CQ41" i="3"/>
  <c r="CQ35" i="3"/>
  <c r="CQ34" i="3"/>
  <c r="CQ29" i="3"/>
  <c r="CQ28" i="3"/>
  <c r="CQ20" i="3"/>
  <c r="CQ19" i="3"/>
  <c r="CQ14" i="3"/>
  <c r="CQ12" i="3"/>
  <c r="CQ11" i="3"/>
  <c r="CQ31" i="3"/>
  <c r="CQ21" i="3"/>
  <c r="CQ16" i="3"/>
  <c r="CQ46" i="3"/>
  <c r="CQ25" i="3"/>
  <c r="CQ32" i="3"/>
  <c r="CQ33" i="3"/>
  <c r="CQ36" i="3"/>
  <c r="CQ37" i="3"/>
  <c r="CQ38" i="3"/>
  <c r="CQ39" i="3"/>
  <c r="CQ43" i="3"/>
  <c r="BR44" i="1"/>
  <c r="BR46" i="1"/>
  <c r="BR11" i="2"/>
  <c r="CQ12" i="2"/>
  <c r="BR13" i="2"/>
  <c r="CQ14" i="2"/>
  <c r="BR15" i="2"/>
  <c r="BR17" i="2"/>
  <c r="CQ19" i="2"/>
  <c r="BR21" i="2"/>
  <c r="CQ22" i="2"/>
  <c r="CQ23" i="2"/>
  <c r="BR24" i="2"/>
  <c r="CQ25" i="2"/>
  <c r="CQ27" i="2"/>
  <c r="BR28" i="2"/>
  <c r="CQ29" i="2"/>
  <c r="BR30" i="2"/>
  <c r="CQ35" i="2"/>
  <c r="BR37" i="2"/>
  <c r="CQ38" i="2"/>
  <c r="BR40" i="2"/>
  <c r="CQ41" i="2"/>
  <c r="BR43" i="2"/>
  <c r="CQ44" i="2"/>
  <c r="CQ15" i="3"/>
  <c r="BR20" i="3"/>
  <c r="CQ22" i="3"/>
  <c r="BR24" i="3"/>
  <c r="BR28" i="3"/>
  <c r="BR36" i="3"/>
  <c r="BR37" i="3"/>
  <c r="BR40" i="3"/>
  <c r="BR41" i="3"/>
  <c r="BR42" i="3"/>
  <c r="BR43" i="3"/>
  <c r="BR44" i="3"/>
  <c r="BR21" i="4"/>
  <c r="BR35" i="4"/>
  <c r="BR40" i="4"/>
  <c r="BR42" i="4"/>
  <c r="BR45" i="4"/>
  <c r="BR11" i="5"/>
  <c r="BR13" i="5"/>
  <c r="BR15" i="5"/>
  <c r="BR26" i="5"/>
  <c r="BR27" i="5"/>
  <c r="BR32" i="5"/>
  <c r="BR34" i="5"/>
  <c r="BR39" i="5"/>
  <c r="BR41" i="5"/>
  <c r="BR13" i="3"/>
  <c r="BR15" i="3"/>
  <c r="BR18" i="3"/>
  <c r="BR30" i="3"/>
  <c r="BR33" i="3"/>
  <c r="BR38" i="3"/>
  <c r="BR39" i="3"/>
  <c r="BR45" i="3"/>
  <c r="BR11" i="4"/>
  <c r="BR13" i="4"/>
  <c r="BR18" i="4"/>
  <c r="BR19" i="4"/>
  <c r="BR20" i="4"/>
  <c r="BR24" i="4"/>
  <c r="BR28" i="4"/>
  <c r="BR32" i="4"/>
  <c r="BR38" i="4"/>
  <c r="BR43" i="4"/>
  <c r="BR12" i="5"/>
  <c r="BR14" i="5"/>
  <c r="CT20" i="5"/>
  <c r="J20" i="5" s="1"/>
  <c r="BR31" i="5"/>
  <c r="BR36" i="5"/>
  <c r="BR38" i="5"/>
  <c r="BR45" i="5"/>
  <c r="BR21" i="3"/>
  <c r="BR25" i="3"/>
  <c r="BR27" i="3"/>
  <c r="BR46" i="3"/>
  <c r="BR17" i="4"/>
  <c r="BR23" i="4"/>
  <c r="BR27" i="4"/>
  <c r="BR31" i="4"/>
  <c r="BR36" i="4"/>
  <c r="BR39" i="4"/>
  <c r="BR41" i="4"/>
  <c r="BR46" i="4"/>
  <c r="BR19" i="5"/>
  <c r="BR21" i="5"/>
  <c r="BR29" i="5"/>
  <c r="BR30" i="5"/>
  <c r="BR35" i="5"/>
  <c r="BR40" i="5"/>
  <c r="BR42" i="5"/>
  <c r="BR43" i="5"/>
  <c r="BR46" i="5"/>
  <c r="BR20" i="5"/>
  <c r="CT34" i="5"/>
  <c r="J34" i="5" s="1"/>
  <c r="CT37" i="5"/>
  <c r="J37" i="5" s="1"/>
  <c r="CT40" i="5"/>
  <c r="J40" i="5" s="1"/>
  <c r="CT36" i="5"/>
  <c r="J36" i="5" s="1"/>
  <c r="CT43" i="5"/>
  <c r="J43" i="5" s="1"/>
  <c r="CT45" i="5"/>
  <c r="J45" i="5" s="1"/>
  <c r="CQ14" i="5"/>
  <c r="CQ15" i="5"/>
  <c r="CQ30" i="5"/>
  <c r="CT37" i="4"/>
  <c r="J37" i="4" s="1"/>
  <c r="CT41" i="4"/>
  <c r="J41" i="4" s="1"/>
  <c r="CT12" i="4"/>
  <c r="J12" i="4" s="1"/>
  <c r="CT14" i="4"/>
  <c r="J14" i="4" s="1"/>
  <c r="CT20" i="4"/>
  <c r="J20" i="4" s="1"/>
  <c r="CT40" i="4"/>
  <c r="J40" i="4" s="1"/>
  <c r="CT45" i="4"/>
  <c r="J45" i="4" s="1"/>
  <c r="CT11" i="4"/>
  <c r="J11" i="4" s="1"/>
  <c r="CT15" i="4"/>
  <c r="J15" i="4" s="1"/>
  <c r="CT16" i="4"/>
  <c r="J16" i="4" s="1"/>
  <c r="CT22" i="4"/>
  <c r="J22" i="4" s="1"/>
  <c r="CT23" i="4"/>
  <c r="J23" i="4" s="1"/>
  <c r="CT24" i="4"/>
  <c r="J24" i="4" s="1"/>
  <c r="CT25" i="4"/>
  <c r="J25" i="4" s="1"/>
  <c r="CT26" i="4"/>
  <c r="J26" i="4" s="1"/>
  <c r="CT27" i="4"/>
  <c r="J27" i="4" s="1"/>
  <c r="CT28" i="4"/>
  <c r="J28" i="4" s="1"/>
  <c r="CT36" i="4"/>
  <c r="J36" i="4" s="1"/>
  <c r="CT38" i="4"/>
  <c r="J38" i="4" s="1"/>
  <c r="CT13" i="4"/>
  <c r="J13" i="4" s="1"/>
  <c r="CT19" i="4"/>
  <c r="J19" i="4" s="1"/>
  <c r="CT21" i="4"/>
  <c r="J21" i="4" s="1"/>
  <c r="CT30" i="4"/>
  <c r="J30" i="4" s="1"/>
  <c r="CT46" i="4"/>
  <c r="J46" i="4" s="1"/>
  <c r="CT17" i="4"/>
  <c r="J17" i="4" s="1"/>
  <c r="CT18" i="4"/>
  <c r="J18" i="4" s="1"/>
  <c r="CT29" i="4"/>
  <c r="J29" i="4" s="1"/>
  <c r="CT31" i="4"/>
  <c r="J31" i="4" s="1"/>
  <c r="CT32" i="4"/>
  <c r="J32" i="4" s="1"/>
  <c r="CT33" i="4"/>
  <c r="J33" i="4" s="1"/>
  <c r="CT34" i="4"/>
  <c r="J34" i="4" s="1"/>
  <c r="CT35" i="4"/>
  <c r="J35" i="4" s="1"/>
  <c r="CT39" i="4"/>
  <c r="J39" i="4" s="1"/>
  <c r="CT42" i="4"/>
  <c r="J42" i="4" s="1"/>
  <c r="CT43" i="4"/>
  <c r="J43" i="4" s="1"/>
  <c r="CQ23" i="5"/>
  <c r="CQ36" i="5"/>
  <c r="CQ38" i="5"/>
  <c r="CQ19" i="5"/>
  <c r="CQ31" i="5"/>
  <c r="CQ34" i="5"/>
  <c r="CQ12" i="5"/>
  <c r="CQ17" i="5"/>
  <c r="CQ18" i="5"/>
  <c r="CQ21" i="5"/>
  <c r="CQ26" i="5"/>
  <c r="CQ44" i="5"/>
  <c r="CQ46" i="5"/>
  <c r="CQ24" i="5"/>
  <c r="CQ35" i="5"/>
  <c r="CQ37" i="5"/>
  <c r="CQ39" i="5"/>
  <c r="CQ11" i="5"/>
  <c r="CQ16" i="5"/>
  <c r="CQ25" i="5"/>
  <c r="CQ32" i="5"/>
  <c r="CQ45" i="5"/>
  <c r="CQ13" i="5"/>
  <c r="CQ22" i="5"/>
  <c r="CQ27" i="5"/>
  <c r="CQ28" i="5"/>
  <c r="CQ29" i="5"/>
  <c r="CQ33" i="5"/>
  <c r="CQ40" i="5"/>
  <c r="CQ41" i="5"/>
  <c r="CQ42" i="5"/>
  <c r="CQ14" i="4"/>
  <c r="CQ25" i="4"/>
  <c r="CQ30" i="4"/>
  <c r="CQ32" i="4"/>
  <c r="CQ44" i="4"/>
  <c r="CQ46" i="4"/>
  <c r="CQ17" i="4"/>
  <c r="CQ19" i="4"/>
  <c r="CQ22" i="4"/>
  <c r="CQ26" i="4"/>
  <c r="CQ29" i="4"/>
  <c r="CQ33" i="4"/>
  <c r="CQ11" i="4"/>
  <c r="CQ12" i="4"/>
  <c r="CQ15" i="4"/>
  <c r="CQ18" i="4"/>
  <c r="CQ20" i="4"/>
  <c r="CQ23" i="4"/>
  <c r="CQ27" i="4"/>
  <c r="CQ34" i="4"/>
  <c r="CQ37" i="4"/>
  <c r="CQ40" i="4"/>
  <c r="CQ41" i="4"/>
  <c r="CQ42" i="4"/>
  <c r="CQ13" i="4"/>
  <c r="CQ16" i="4"/>
  <c r="CQ21" i="4"/>
  <c r="CQ24" i="4"/>
  <c r="CQ28" i="4"/>
  <c r="CQ31" i="4"/>
  <c r="CQ35" i="4"/>
  <c r="CQ36" i="4"/>
  <c r="CQ38" i="4"/>
  <c r="CQ39" i="4"/>
  <c r="CQ43" i="4"/>
  <c r="BR23" i="5"/>
  <c r="BR18" i="5"/>
  <c r="BR22" i="5"/>
  <c r="BR24" i="5"/>
  <c r="BR25" i="5"/>
</calcChain>
</file>

<file path=xl/sharedStrings.xml><?xml version="1.0" encoding="utf-8"?>
<sst xmlns="http://schemas.openxmlformats.org/spreadsheetml/2006/main" count="855" uniqueCount="245">
  <si>
    <t>PERINGATAN :: KOLOM INI TIDAK BOLEH DIGESER POSISINYA</t>
  </si>
  <si>
    <t>DAFTAR NILAI PESERTA DIDIK SMA NEGERI 8 SEMARANG</t>
  </si>
  <si>
    <t>Guru :</t>
  </si>
  <si>
    <t>Prihatina Hikmasari S.Pd.</t>
  </si>
  <si>
    <t>Kelas X IPS 1</t>
  </si>
  <si>
    <t xml:space="preserve">KELAS </t>
  </si>
  <si>
    <t>:</t>
  </si>
  <si>
    <t>Mapel :</t>
  </si>
  <si>
    <t>Matematika [ Kelompok A (Wajib) ]</t>
  </si>
  <si>
    <t>didownload 07/09/2018</t>
  </si>
  <si>
    <t>DAFTAR NILAI SEMESTER GASAL</t>
  </si>
  <si>
    <t xml:space="preserve">Wali Kelas </t>
  </si>
  <si>
    <t>KKM :</t>
  </si>
  <si>
    <t>TAHUN PELAJARAN 2018/2019</t>
  </si>
  <si>
    <t>Semester Gasal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</si>
  <si>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</si>
  <si>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</si>
  <si>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</si>
  <si>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</si>
  <si>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</si>
  <si>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</si>
  <si>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</si>
  <si>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</si>
  <si>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</si>
  <si>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</si>
  <si>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</si>
  <si>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</si>
  <si>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</si>
  <si>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</si>
  <si>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</si>
  <si>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</si>
  <si>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</si>
  <si>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</si>
  <si>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</si>
  <si>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</si>
  <si>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</si>
  <si>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</si>
  <si>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</si>
  <si>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</si>
  <si>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</si>
  <si>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</si>
  <si>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</si>
  <si>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</si>
  <si>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</si>
  <si>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AKMAL MAULANA SAPUTRA</t>
  </si>
  <si>
    <t>Predikat Pengetahuan</t>
  </si>
  <si>
    <t>ALIP SURYO ABDILLAH</t>
  </si>
  <si>
    <t>Minimal</t>
  </si>
  <si>
    <t>Maximal</t>
  </si>
  <si>
    <t>Predikat</t>
  </si>
  <si>
    <t>AMANDA HELSA AFIANTA</t>
  </si>
  <si>
    <t>D</t>
  </si>
  <si>
    <t>ANNISA RAMADHANTI</t>
  </si>
  <si>
    <t>C</t>
  </si>
  <si>
    <t>DEVANDRA FERDINAND DHARMANSYAH</t>
  </si>
  <si>
    <t>B</t>
  </si>
  <si>
    <t>DIKA BAYU WIRAWAN</t>
  </si>
  <si>
    <t>DIPTYA PUNGKASWARA MARANELLO</t>
  </si>
  <si>
    <t>FAJAR RIZKY SAPUTRA</t>
  </si>
  <si>
    <t>FARAH HUSNA PRAMESTI</t>
  </si>
  <si>
    <t>INTAN JUNITA</t>
  </si>
  <si>
    <t>ISTNA SLAVI AJI</t>
  </si>
  <si>
    <t>KETERANGAN KETERAMPILAN</t>
  </si>
  <si>
    <t>KEN BAGUS YUNIARTA ZELIG</t>
  </si>
  <si>
    <t>KHOLILATUR RAHMAH</t>
  </si>
  <si>
    <t>MAGHFIRA IZZANI YULIANA</t>
  </si>
  <si>
    <t>MARITHA PUTRI ALDILA</t>
  </si>
  <si>
    <t>Predikat Keterampilan</t>
  </si>
  <si>
    <t>MEYLANESHA ULINNUHA</t>
  </si>
  <si>
    <t>MIRZA AULIA RAHMAN</t>
  </si>
  <si>
    <t>MOHAMMAD DIMAS WAHYU KUSUMA</t>
  </si>
  <si>
    <t>MOHAMMAD SHOVA HASANI</t>
  </si>
  <si>
    <t>MUHAMMAD RIZAL ABDUL AZIIZ</t>
  </si>
  <si>
    <t>NADIA LESTARI</t>
  </si>
  <si>
    <t>NAVITHA DESTINA PUTRI</t>
  </si>
  <si>
    <t>RAFINOLA CITRANINGTYAS</t>
  </si>
  <si>
    <t>RAHMATIKA ADILA DAMAYANTI</t>
  </si>
  <si>
    <t>RANNU FERDIANSYAH</t>
  </si>
  <si>
    <t>RENDY ALLAN PRAMUDYA</t>
  </si>
  <si>
    <t>RIO PRATAMA PUTRA</t>
  </si>
  <si>
    <t>RIZAL KURNIA RIZQI</t>
  </si>
  <si>
    <t>RIZKY PANGESTU WIBOWO</t>
  </si>
  <si>
    <t>ROMI ABDUL FATAH</t>
  </si>
  <si>
    <t>SEPTIAWAN CATUR ADI NUGROHO</t>
  </si>
  <si>
    <t>SHAKIRA AMMALIA PUTRI</t>
  </si>
  <si>
    <t>UMI NURFAIDAH</t>
  </si>
  <si>
    <t>VALENTINA ZAKIYYATUL FAKHIROH</t>
  </si>
  <si>
    <t>VAYZA ANANTYA REGINA REVIANA</t>
  </si>
  <si>
    <t>YULIA PUTRI NUR RAHMA</t>
  </si>
  <si>
    <t>Kelas X IPS 2</t>
  </si>
  <si>
    <t>ADELINA RIZKI AMALIA</t>
  </si>
  <si>
    <t>ANGGIE HARSELLIA SURYANI</t>
  </si>
  <si>
    <t>ANISA SALSA NABILA MEITA</t>
  </si>
  <si>
    <t>APRILIA BERLIANI</t>
  </si>
  <si>
    <t>BAGUS RAHUL AHMAD ATTAUFA</t>
  </si>
  <si>
    <t>CAHYA PURNAMA SEJATI</t>
  </si>
  <si>
    <t>CHELSEA NADIA SYAHRANI</t>
  </si>
  <si>
    <t>CYNTHIA DYAH RAHMAWATI</t>
  </si>
  <si>
    <t>DANY SATRIA ATMAJA</t>
  </si>
  <si>
    <t>DIFA YURISTIKA BILQIST</t>
  </si>
  <si>
    <t>DIYAH AYYU AZKI DAMAYANTI</t>
  </si>
  <si>
    <t>FADIYA HANUN LAILATUL ARSY</t>
  </si>
  <si>
    <t>FAHRA AMELIA</t>
  </si>
  <si>
    <t>FATMA DIAN FERRARI</t>
  </si>
  <si>
    <t>HANINDA CAHYA RAMADHANI</t>
  </si>
  <si>
    <t>KOMARA PUJIATI</t>
  </si>
  <si>
    <t>LINNDA SABILLA CAHYA ANGGRAINI</t>
  </si>
  <si>
    <t>MARSYANDA SUKMA RAHMASARI</t>
  </si>
  <si>
    <t>MIFTAKHUL WILDAN</t>
  </si>
  <si>
    <t>MISHBAH NOOR AZIS</t>
  </si>
  <si>
    <t>MUHAMMAD AKBAR MAULANA TAQIYUDDIN</t>
  </si>
  <si>
    <t>MUHAMMAD RAIHAN WIMAR RASENDRIYA</t>
  </si>
  <si>
    <t>NATASYA AYU NANI</t>
  </si>
  <si>
    <t>NIKO JULIANIFA</t>
  </si>
  <si>
    <t>NIMAS PUTRI AYUNINGTYAS</t>
  </si>
  <si>
    <t>RANDU TEGAR RAMAYONO</t>
  </si>
  <si>
    <t>RHEZA ABDILLAH</t>
  </si>
  <si>
    <t>RICHARD RAGIL SUKMAPUTRA</t>
  </si>
  <si>
    <t>RISKA APRILIA</t>
  </si>
  <si>
    <t>RIZAL SAPUTRA</t>
  </si>
  <si>
    <t>RIZKY MAULINA</t>
  </si>
  <si>
    <t>SHAFIRA PUTRI SETYOWATI</t>
  </si>
  <si>
    <t>SYAHRUL FAUZI ADI KURNIA</t>
  </si>
  <si>
    <t>UMMI NASICHA</t>
  </si>
  <si>
    <t>VERA NUR AZIZAH</t>
  </si>
  <si>
    <t>YOGA DETYA WASKITHA</t>
  </si>
  <si>
    <t>Kelas X IPS 3</t>
  </si>
  <si>
    <t>AARON SHAQUILLE MOUBARAK</t>
  </si>
  <si>
    <t>ADRIAN HIMAWAN SAPUTRA</t>
  </si>
  <si>
    <t>AHDINA SABILA AFNI</t>
  </si>
  <si>
    <t>AISYAH DINDA SURYANINGSIH</t>
  </si>
  <si>
    <t>ALESSANDRA MARYAM ARRAFI</t>
  </si>
  <si>
    <t>ALMATHEA TIARA NOVANTIKA</t>
  </si>
  <si>
    <t>ANDHIKA CAESAR PUTRA</t>
  </si>
  <si>
    <t>ANGGUN STYA MAS PUTRI</t>
  </si>
  <si>
    <t>ANINDYA GALUH PRABESWARI</t>
  </si>
  <si>
    <t>ARLITA FEBRIANA RAHMATYASARI</t>
  </si>
  <si>
    <t>CAESARRIO BINA PUTRA</t>
  </si>
  <si>
    <t>DENIM AURELIO GALLARDO</t>
  </si>
  <si>
    <t>DIMAS PUTRI MEILANI</t>
  </si>
  <si>
    <t>FARRA AUDIA SHOLEHA</t>
  </si>
  <si>
    <t>GUSTAF BINTANG PRAYOGA</t>
  </si>
  <si>
    <t>HINDATUL LAILIYAH</t>
  </si>
  <si>
    <t>IRMA MUKASYAFAH</t>
  </si>
  <si>
    <t>JAROT RIBUT WAHYUDI</t>
  </si>
  <si>
    <t>KEVIN FERDI WAHYUDI</t>
  </si>
  <si>
    <t>MEYLIZA HAPSARI</t>
  </si>
  <si>
    <t>MIFTAKHUL HANI NOOR KHASANAH</t>
  </si>
  <si>
    <t>MUHAMAD ADNAN FATURAHMAN</t>
  </si>
  <si>
    <t>MUHAMMAD ZAENUL ABI</t>
  </si>
  <si>
    <t>PRATNYA MICHAELA ZENATA SABRINA Z</t>
  </si>
  <si>
    <t>RAIHANAH LUTHFI FA&amp;#039;IZAH</t>
  </si>
  <si>
    <t>REVO ARIEF WALUYO</t>
  </si>
  <si>
    <t>RIZKY ADE NURRACHMAN</t>
  </si>
  <si>
    <t>SANDY KURNIAWAN</t>
  </si>
  <si>
    <t>SEKAR AYU PUSPITA SYAHPUTRI</t>
  </si>
  <si>
    <t>STEVANY TRIA RAMADHANI</t>
  </si>
  <si>
    <t>VANESA OLDINDA PUTRI</t>
  </si>
  <si>
    <t>VIDYA AMELIA PUTRI</t>
  </si>
  <si>
    <t>WAHYU WIWHID HANDAYANI</t>
  </si>
  <si>
    <t>YUDITH MAURA ARDITA</t>
  </si>
  <si>
    <t>YUSUF ARIEF BUDIMAN</t>
  </si>
  <si>
    <t>Kelas X IPS 4</t>
  </si>
  <si>
    <t>ADELA BIANCA DIVA PUTRI FIRMANSYAH</t>
  </si>
  <si>
    <t>AISHA RACHMADIAN PUTERI</t>
  </si>
  <si>
    <t>ALDA SUKMA MELIANA</t>
  </si>
  <si>
    <t>AMANDA KRESNA DANIL IMSA</t>
  </si>
  <si>
    <t>ANNISA AYU FARISANTI</t>
  </si>
  <si>
    <t>ARFANDO WARDANA</t>
  </si>
  <si>
    <t>ASRI ALFAYA SAYIDAH</t>
  </si>
  <si>
    <t>CANTIKA TIARA KUSUMA DEWI</t>
  </si>
  <si>
    <t>CLARA MAURIN ANGELINA</t>
  </si>
  <si>
    <t>DAUD SETYO WICAKSONO</t>
  </si>
  <si>
    <t>DAVID FERDINAND YAPANANI</t>
  </si>
  <si>
    <t>DEVA HALILINTAR PUTRA PAMUNGKAS</t>
  </si>
  <si>
    <t>DIANA DWI NOVIANINGRUM</t>
  </si>
  <si>
    <t>ENGGAR MAULIA</t>
  </si>
  <si>
    <t>EVA ELVINA FITRIANI</t>
  </si>
  <si>
    <t>FIRZA TEGAR FEBRIAN</t>
  </si>
  <si>
    <t>GADIS LOLALITA</t>
  </si>
  <si>
    <t>HIKMAL ADI WIBOWO</t>
  </si>
  <si>
    <t>IVANDRA WAHYU FAURAYA</t>
  </si>
  <si>
    <t>LIVIA INKA WIBOWO</t>
  </si>
  <si>
    <t>MUHAMAD AFRIZAL AFRIANTO</t>
  </si>
  <si>
    <t>MUHAMMAD ZAHIR NASYWAA</t>
  </si>
  <si>
    <t>NATHANAEL RIO AVANTINO</t>
  </si>
  <si>
    <t>PUDYANINGTYAS AYU PRAMESTI</t>
  </si>
  <si>
    <t>PUTRA SURYA NUGROHO</t>
  </si>
  <si>
    <t>QOTHRUN NADA ZAHROTUN NABILA</t>
  </si>
  <si>
    <t>REINO SHOFYANO RACHDYATMAKA</t>
  </si>
  <si>
    <t>RUMEILA HASNA TSUROYYAA</t>
  </si>
  <si>
    <t>SEKAR WULAN AYU LISANTI</t>
  </si>
  <si>
    <t>STENDIUS PUTRA YULIYANTO</t>
  </si>
  <si>
    <t>SYAKIRA SALSABILA</t>
  </si>
  <si>
    <t>UPUT PURWANINGRUM</t>
  </si>
  <si>
    <t>UWIS PUSPITA SARI</t>
  </si>
  <si>
    <t>VIKA ANJANI</t>
  </si>
  <si>
    <t>WULAN FEBIANA</t>
  </si>
  <si>
    <t>YUNTIA EKA NUR FITRIYANI</t>
  </si>
  <si>
    <t>Kelas X IPS 5</t>
  </si>
  <si>
    <t>ALDA ANITA RAHMAN</t>
  </si>
  <si>
    <t>AMANDA AYU SUKMAWATI</t>
  </si>
  <si>
    <t>AMANDA EKA NARVATYLOVA</t>
  </si>
  <si>
    <t>ARNI SAPUTRI</t>
  </si>
  <si>
    <t>ARZA RYAN SYAH ALLYA GANI</t>
  </si>
  <si>
    <t>AULIA IMROATUN FADLILA</t>
  </si>
  <si>
    <t>AVRILIA CHARISTA ASNA</t>
  </si>
  <si>
    <t>BIMO CHANDRA</t>
  </si>
  <si>
    <t>DEFITA SALSA BELLA</t>
  </si>
  <si>
    <t>DERI MULIA NINGSIH</t>
  </si>
  <si>
    <t>DEVY SETYANINGRUM</t>
  </si>
  <si>
    <t>DIONISIUS ADRIAN RADITYA RESPATI</t>
  </si>
  <si>
    <t>EMILIANA CATHERINE CORNELIESTA</t>
  </si>
  <si>
    <t>ERIKA AISYAH PUTRI</t>
  </si>
  <si>
    <t>EZAR GATAFA ARYO ZAHARI</t>
  </si>
  <si>
    <t>FADLAN WAHYU SAPUTRA</t>
  </si>
  <si>
    <t>FARID PUTRA SETIAWAN</t>
  </si>
  <si>
    <t>FEBRIAN RESTU ANDHIKA</t>
  </si>
  <si>
    <t>HANIK ARIFAH</t>
  </si>
  <si>
    <t>ISKRA TRISHNA MASGARENDI WIDAYAKA</t>
  </si>
  <si>
    <t>LABIB WRAKAMURTI</t>
  </si>
  <si>
    <t>LILY ALIFA HADIYANTI</t>
  </si>
  <si>
    <t>MAHAWI LAILATUL MUKAROMAH</t>
  </si>
  <si>
    <t>MEIDA NURINA FILZAH</t>
  </si>
  <si>
    <t>MOCHAMMAD GARDHA</t>
  </si>
  <si>
    <t>MUHAMMAD SULTHAN MADANY</t>
  </si>
  <si>
    <t>NIKITA WAHYU</t>
  </si>
  <si>
    <t>SABRINA SAFIRA RIDHANI</t>
  </si>
  <si>
    <t>SHAFIRA AYU RACHMAWATI</t>
  </si>
  <si>
    <t>SOFI FADHLIYAH</t>
  </si>
  <si>
    <t>SUNU HARYO PRAKOSO</t>
  </si>
  <si>
    <t>TEGAR JATI PAMUNGKAS</t>
  </si>
  <si>
    <t>VANESHA BINTANG AZZAHRA</t>
  </si>
  <si>
    <t>VINCENSIUS WISNU ISEPTIANTO</t>
  </si>
  <si>
    <t>YUSNHA ATIKA RAYSHA PUTRI</t>
  </si>
  <si>
    <t>ZAHRA AYUDIA WIDURI</t>
  </si>
  <si>
    <t>persamaan dan pertidaksamaan nilai mutlak linear satu variabel</t>
  </si>
  <si>
    <t>pertidaksamaan rasional dan irasional satu variabel</t>
  </si>
  <si>
    <t>menggambar grafik fungsi nilai mutlak</t>
  </si>
  <si>
    <t>persamaan dan pertidaksamaan nilai mutlak Linear Satu Variabel</t>
  </si>
  <si>
    <t>ANASYABANIA MUALLIFATUNNASOHA</t>
  </si>
  <si>
    <t>sistem persamaan linear tiga variabel</t>
  </si>
  <si>
    <t>sistem pertidaksamaan dua variabel (linear-kuadrat dan kuadrat-kuadrat)</t>
  </si>
  <si>
    <t xml:space="preserve">menyelesaikan masalah kontekstual SPLTV </t>
  </si>
  <si>
    <t>menyelesaikan masalah kontekstual SPLTV</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</si>
</sst>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ont>
    <font>
      <sz val="11"/>
      <color theme="1"/>
      <name val="Calibri"/>
      <family val="2"/>
      <scheme val="minor"/>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
      <sz val="11"/>
      <color rgb="FF000000"/>
      <name val="Calibr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xf numFmtId="0" fontId="21" fillId="2" borderId="0"/>
  </cellStyleXfs>
  <cellXfs count="101">
    <xf numFmtId="0" fontId="0" fillId="2" borderId="0" xfId="0" applyFill="1"/>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shrinkToFit="1"/>
    </xf>
    <xf numFmtId="0" fontId="5" fillId="2" borderId="0" xfId="0" applyFont="1" applyFill="1" applyAlignment="1">
      <alignment vertical="top"/>
    </xf>
    <xf numFmtId="0" fontId="6" fillId="2" borderId="0" xfId="0" applyFont="1" applyFill="1" applyAlignment="1">
      <alignment vertical="top"/>
    </xf>
    <xf numFmtId="0" fontId="2" fillId="3" borderId="1" xfId="0" applyFont="1" applyFill="1" applyBorder="1" applyAlignment="1">
      <alignment horizontal="left"/>
    </xf>
    <xf numFmtId="0" fontId="4" fillId="2" borderId="1" xfId="0" applyFont="1" applyFill="1" applyBorder="1" applyAlignment="1">
      <alignment shrinkToFit="1"/>
    </xf>
    <xf numFmtId="0" fontId="0" fillId="2" borderId="1" xfId="0" applyFill="1" applyBorder="1"/>
    <xf numFmtId="0" fontId="7" fillId="2" borderId="0" xfId="0" applyFont="1" applyFill="1"/>
    <xf numFmtId="0" fontId="8" fillId="2" borderId="0" xfId="0" applyFont="1" applyFill="1"/>
    <xf numFmtId="0" fontId="9" fillId="4" borderId="0" xfId="0" applyFont="1" applyFill="1" applyAlignment="1">
      <alignment horizontal="center" vertical="center"/>
    </xf>
    <xf numFmtId="0" fontId="0" fillId="5" borderId="0" xfId="0" applyFill="1"/>
    <xf numFmtId="0" fontId="0" fillId="2" borderId="0" xfId="0" applyFill="1"/>
    <xf numFmtId="0" fontId="10" fillId="6" borderId="1" xfId="0" applyFont="1" applyFill="1" applyBorder="1" applyAlignment="1" applyProtection="1">
      <alignment horizontal="center" vertical="center"/>
      <protection locked="0"/>
    </xf>
    <xf numFmtId="0" fontId="10"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1" fillId="2" borderId="0" xfId="0" applyFont="1" applyFill="1" applyAlignment="1">
      <alignment horizontal="left" vertical="center"/>
    </xf>
    <xf numFmtId="0" fontId="0" fillId="2" borderId="0" xfId="0" applyFill="1"/>
    <xf numFmtId="0" fontId="12" fillId="2" borderId="0" xfId="0" applyFont="1" applyFill="1" applyAlignment="1">
      <alignment vertical="center"/>
    </xf>
    <xf numFmtId="0" fontId="6" fillId="2" borderId="0" xfId="0" applyFont="1" applyFill="1" applyAlignment="1">
      <alignment vertical="top"/>
    </xf>
    <xf numFmtId="0" fontId="4" fillId="2" borderId="0" xfId="0" applyFont="1" applyFill="1" applyAlignment="1">
      <alignment vertical="center"/>
    </xf>
    <xf numFmtId="0" fontId="13" fillId="2" borderId="3" xfId="0" applyFont="1" applyFill="1" applyBorder="1" applyAlignment="1">
      <alignment horizontal="centerContinuous" vertical="center"/>
    </xf>
    <xf numFmtId="0" fontId="13" fillId="2" borderId="4" xfId="0" applyFont="1" applyFill="1" applyBorder="1" applyAlignment="1">
      <alignment horizontal="centerContinuous" vertical="center"/>
    </xf>
    <xf numFmtId="0" fontId="13" fillId="2" borderId="5" xfId="0" applyFont="1" applyFill="1" applyBorder="1" applyAlignment="1">
      <alignment horizontal="centerContinuous" vertical="center"/>
    </xf>
    <xf numFmtId="0" fontId="0" fillId="2" borderId="6" xfId="0" applyFill="1" applyBorder="1"/>
    <xf numFmtId="0" fontId="8" fillId="2" borderId="0" xfId="0" applyFont="1" applyFill="1"/>
    <xf numFmtId="0" fontId="0" fillId="2" borderId="3" xfId="0" applyFill="1" applyBorder="1" applyAlignment="1">
      <alignment horizontal="center"/>
    </xf>
    <xf numFmtId="0" fontId="0" fillId="2" borderId="1" xfId="0" applyFill="1" applyBorder="1"/>
    <xf numFmtId="0" fontId="14" fillId="2" borderId="6" xfId="0" applyFont="1" applyFill="1" applyBorder="1" applyAlignment="1">
      <alignment horizontal="center" vertical="center"/>
    </xf>
    <xf numFmtId="0" fontId="14"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4" fillId="2" borderId="1" xfId="0" applyFont="1" applyFill="1" applyBorder="1" applyAlignment="1" applyProtection="1">
      <alignment horizontal="center" vertical="center" shrinkToFit="1"/>
      <protection locked="0"/>
    </xf>
    <xf numFmtId="2" fontId="14" fillId="2" borderId="1" xfId="0" applyNumberFormat="1" applyFont="1" applyFill="1" applyBorder="1" applyAlignment="1" applyProtection="1">
      <alignment horizontal="center" vertical="center" shrinkToFit="1"/>
      <protection locked="0"/>
    </xf>
    <xf numFmtId="1" fontId="13"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5"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4" fillId="2" borderId="9" xfId="0" applyFont="1" applyFill="1" applyBorder="1" applyAlignment="1">
      <alignment horizontal="center" vertical="center" shrinkToFit="1"/>
    </xf>
    <xf numFmtId="0" fontId="14"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4" fillId="2" borderId="10" xfId="0" applyFont="1" applyFill="1" applyBorder="1" applyAlignment="1">
      <alignment horizontal="center" vertical="center"/>
    </xf>
    <xf numFmtId="0" fontId="13" fillId="2" borderId="10" xfId="0" applyFont="1" applyFill="1" applyBorder="1" applyAlignment="1">
      <alignment horizontal="centerContinuous" vertical="center"/>
    </xf>
    <xf numFmtId="0" fontId="14" fillId="2" borderId="9" xfId="0" applyFont="1" applyFill="1" applyBorder="1" applyAlignment="1">
      <alignment horizontal="center" vertical="center"/>
    </xf>
    <xf numFmtId="1" fontId="0" fillId="2" borderId="2" xfId="0" applyNumberFormat="1" applyFill="1" applyBorder="1"/>
    <xf numFmtId="0" fontId="0" fillId="2" borderId="2" xfId="0" applyFill="1" applyBorder="1"/>
    <xf numFmtId="0" fontId="10" fillId="6" borderId="17" xfId="0" applyFont="1" applyFill="1" applyBorder="1" applyAlignment="1" applyProtection="1">
      <alignment horizontal="center" vertical="center"/>
      <protection locked="0"/>
    </xf>
    <xf numFmtId="0" fontId="10" fillId="7" borderId="17" xfId="0" applyFont="1" applyFill="1" applyBorder="1" applyAlignment="1" applyProtection="1">
      <alignment horizontal="center" vertical="center"/>
      <protection locked="0"/>
    </xf>
    <xf numFmtId="1" fontId="1" fillId="2" borderId="17" xfId="1" applyNumberFormat="1" applyBorder="1"/>
    <xf numFmtId="0" fontId="0" fillId="2" borderId="17" xfId="0" applyFill="1" applyBorder="1"/>
    <xf numFmtId="1" fontId="0" fillId="2" borderId="17" xfId="0" applyNumberFormat="1" applyFill="1" applyBorder="1"/>
    <xf numFmtId="0" fontId="10" fillId="6" borderId="5" xfId="0" applyFont="1" applyFill="1" applyBorder="1" applyAlignment="1" applyProtection="1">
      <alignment horizontal="center" vertical="center"/>
      <protection locked="0"/>
    </xf>
    <xf numFmtId="0" fontId="0" fillId="2" borderId="5" xfId="0" applyFill="1" applyBorder="1"/>
    <xf numFmtId="0" fontId="10" fillId="7" borderId="5" xfId="0" applyFont="1" applyFill="1" applyBorder="1" applyAlignment="1" applyProtection="1">
      <alignment horizontal="center" vertical="center"/>
      <protection locked="0"/>
    </xf>
    <xf numFmtId="1" fontId="0" fillId="2" borderId="5" xfId="0" applyNumberFormat="1" applyFill="1" applyBorder="1"/>
    <xf numFmtId="0" fontId="16" fillId="10" borderId="1" xfId="0" applyFont="1" applyFill="1" applyBorder="1" applyAlignment="1">
      <alignment horizontal="center" vertical="center"/>
    </xf>
    <xf numFmtId="0" fontId="16" fillId="4" borderId="1" xfId="0" applyFont="1" applyFill="1" applyBorder="1" applyAlignment="1">
      <alignment horizontal="center" vertical="center"/>
    </xf>
    <xf numFmtId="0" fontId="16" fillId="6" borderId="1" xfId="0" applyFont="1" applyFill="1" applyBorder="1" applyAlignment="1" applyProtection="1">
      <alignment horizontal="center" vertical="center"/>
      <protection locked="0"/>
    </xf>
    <xf numFmtId="0" fontId="16" fillId="9" borderId="1" xfId="0" applyFont="1" applyFill="1" applyBorder="1" applyAlignment="1">
      <alignment horizontal="center"/>
    </xf>
    <xf numFmtId="0" fontId="16" fillId="3" borderId="11" xfId="0" applyFont="1" applyFill="1" applyBorder="1" applyAlignment="1">
      <alignment horizontal="center" vertical="center"/>
    </xf>
    <xf numFmtId="0" fontId="16" fillId="3" borderId="12" xfId="0" applyFont="1" applyFill="1" applyBorder="1" applyAlignment="1">
      <alignment horizontal="center" vertical="center"/>
    </xf>
    <xf numFmtId="0" fontId="16" fillId="3" borderId="10" xfId="0" applyFont="1" applyFill="1" applyBorder="1" applyAlignment="1">
      <alignment horizontal="center" vertical="center"/>
    </xf>
    <xf numFmtId="0" fontId="16" fillId="3" borderId="13" xfId="0" applyFont="1" applyFill="1" applyBorder="1" applyAlignment="1">
      <alignment horizontal="center" vertical="center"/>
    </xf>
    <xf numFmtId="0" fontId="16" fillId="3" borderId="14" xfId="0" applyFont="1" applyFill="1" applyBorder="1" applyAlignment="1">
      <alignment horizontal="center" vertical="center"/>
    </xf>
    <xf numFmtId="0" fontId="16" fillId="3" borderId="15" xfId="0" applyFont="1" applyFill="1" applyBorder="1" applyAlignment="1">
      <alignment horizontal="center" vertical="center"/>
    </xf>
    <xf numFmtId="0" fontId="17" fillId="4" borderId="0" xfId="0" applyFont="1" applyFill="1" applyAlignment="1">
      <alignment horizontal="center" vertical="center"/>
    </xf>
    <xf numFmtId="0" fontId="16" fillId="3" borderId="1" xfId="0" applyFont="1" applyFill="1" applyBorder="1" applyAlignment="1">
      <alignment horizontal="center" wrapText="1"/>
    </xf>
    <xf numFmtId="0" fontId="13" fillId="2" borderId="16"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3" fillId="2" borderId="16" xfId="0" applyFont="1" applyFill="1" applyBorder="1" applyAlignment="1">
      <alignment horizontal="center" vertical="center"/>
    </xf>
    <xf numFmtId="0" fontId="13"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3" fillId="2" borderId="6" xfId="0" applyFont="1" applyFill="1" applyBorder="1" applyAlignment="1">
      <alignment horizontal="center" vertical="center"/>
    </xf>
    <xf numFmtId="0" fontId="19" fillId="2" borderId="16" xfId="0" applyFont="1" applyFill="1" applyBorder="1" applyAlignment="1">
      <alignment horizontal="center" vertical="center"/>
    </xf>
    <xf numFmtId="0" fontId="19" fillId="2" borderId="6" xfId="0" applyFont="1" applyFill="1" applyBorder="1" applyAlignment="1">
      <alignment horizontal="center" vertical="center"/>
    </xf>
    <xf numFmtId="0" fontId="20" fillId="2" borderId="6" xfId="0" applyFont="1" applyFill="1" applyBorder="1" applyAlignment="1">
      <alignment vertical="center"/>
    </xf>
    <xf numFmtId="0" fontId="14" fillId="2" borderId="11" xfId="0" applyFont="1" applyFill="1" applyBorder="1" applyAlignment="1">
      <alignment horizontal="center" vertical="center"/>
    </xf>
    <xf numFmtId="0" fontId="16" fillId="6" borderId="16" xfId="0" applyFont="1" applyFill="1" applyBorder="1" applyAlignment="1" applyProtection="1">
      <alignment horizontal="center" vertical="center"/>
      <protection locked="0"/>
    </xf>
    <xf numFmtId="0" fontId="16" fillId="6" borderId="17" xfId="0" applyFont="1" applyFill="1" applyBorder="1" applyAlignment="1" applyProtection="1">
      <alignment horizontal="center" vertical="center"/>
      <protection locked="0"/>
    </xf>
    <xf numFmtId="0" fontId="16" fillId="9" borderId="5" xfId="0" applyFont="1" applyFill="1" applyBorder="1" applyAlignment="1">
      <alignment horizontal="center"/>
    </xf>
    <xf numFmtId="0" fontId="16" fillId="3" borderId="8" xfId="0" applyFont="1" applyFill="1" applyBorder="1" applyAlignment="1">
      <alignment horizontal="center" vertical="center"/>
    </xf>
    <xf numFmtId="0" fontId="16" fillId="3" borderId="0" xfId="0" applyFont="1" applyFill="1" applyBorder="1" applyAlignment="1">
      <alignment horizontal="center" vertical="center"/>
    </xf>
    <xf numFmtId="0" fontId="16" fillId="9" borderId="17" xfId="0" applyFont="1" applyFill="1" applyBorder="1" applyAlignment="1">
      <alignment horizontal="center"/>
    </xf>
    <xf numFmtId="0" fontId="16" fillId="3" borderId="17" xfId="0" applyFont="1" applyFill="1" applyBorder="1" applyAlignment="1">
      <alignment horizontal="center" vertical="center"/>
    </xf>
  </cellXfs>
  <cellStyles count="3">
    <cellStyle name="Normal" xfId="0" builtinId="0"/>
    <cellStyle name="Normal 2" xfId="2"/>
    <cellStyle name="Normal 3" xfId="1"/>
  </cellStyles>
  <dxfs count="27749">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70" zoomScaleNormal="70" workbookViewId="0">
      <pane xSplit="3" ySplit="10" topLeftCell="D28" activePane="bottomRight" state="frozen"/>
      <selection pane="topRight"/>
      <selection pane="bottomLeft"/>
      <selection pane="bottomRight" activeCell="BT47" sqref="BT47"/>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624</v>
      </c>
      <c r="B1" s="10"/>
      <c r="C1" s="77" t="s">
        <v>0</v>
      </c>
      <c r="D1" s="77"/>
      <c r="E1" s="77"/>
      <c r="F1" s="77"/>
      <c r="G1" s="77"/>
      <c r="H1" s="77"/>
      <c r="I1" s="77"/>
      <c r="J1" s="77"/>
      <c r="K1" s="77"/>
      <c r="L1" s="77"/>
      <c r="M1" s="77"/>
      <c r="O1" s="26" t="s">
        <v>1</v>
      </c>
      <c r="AX1" s="26"/>
    </row>
    <row r="2" spans="1:110" x14ac:dyDescent="0.25">
      <c r="A2" s="1" t="s">
        <v>2</v>
      </c>
      <c r="B2" s="2"/>
      <c r="C2" s="3" t="s">
        <v>3</v>
      </c>
      <c r="E2" s="4" t="s">
        <v>4</v>
      </c>
      <c r="O2" s="27" t="s">
        <v>5</v>
      </c>
      <c r="P2" s="28"/>
      <c r="Q2" s="28"/>
      <c r="R2" s="28"/>
      <c r="S2" s="28" t="s">
        <v>6</v>
      </c>
      <c r="T2" s="28" t="str">
        <f>MID(E2,6,20)</f>
        <v xml:space="preserve"> X IPS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1" t="s">
        <v>16</v>
      </c>
      <c r="F7" s="72"/>
      <c r="G7" s="72"/>
      <c r="H7" s="72"/>
      <c r="I7" s="72"/>
      <c r="J7" s="73"/>
      <c r="K7" s="13"/>
      <c r="L7" s="78" t="s">
        <v>17</v>
      </c>
      <c r="M7" s="78"/>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67" t="s">
        <v>18</v>
      </c>
      <c r="B8" s="68" t="s">
        <v>19</v>
      </c>
      <c r="C8" s="67" t="s">
        <v>20</v>
      </c>
      <c r="E8" s="74"/>
      <c r="F8" s="75"/>
      <c r="G8" s="75"/>
      <c r="H8" s="75"/>
      <c r="I8" s="75"/>
      <c r="J8" s="76"/>
      <c r="K8" s="13"/>
      <c r="L8" s="78"/>
      <c r="M8" s="78"/>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9" t="s">
        <v>22</v>
      </c>
      <c r="AU8" s="81" t="s">
        <v>23</v>
      </c>
      <c r="AV8" s="9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81" t="s">
        <v>23</v>
      </c>
      <c r="CN8" s="90" t="s">
        <v>24</v>
      </c>
      <c r="CO8" s="34"/>
      <c r="CP8" s="86" t="s">
        <v>26</v>
      </c>
      <c r="CQ8" s="86" t="s">
        <v>27</v>
      </c>
      <c r="CR8" s="34"/>
      <c r="CS8" s="86" t="s">
        <v>26</v>
      </c>
      <c r="CT8" s="86" t="s">
        <v>28</v>
      </c>
      <c r="CV8" s="35" t="s">
        <v>29</v>
      </c>
    </row>
    <row r="9" spans="1:110" ht="15" customHeight="1" x14ac:dyDescent="0.25">
      <c r="A9" s="67"/>
      <c r="B9" s="68"/>
      <c r="C9" s="67"/>
      <c r="E9" s="69" t="s">
        <v>30</v>
      </c>
      <c r="F9" s="69"/>
      <c r="G9" s="69"/>
      <c r="H9" s="70" t="s">
        <v>31</v>
      </c>
      <c r="I9" s="70"/>
      <c r="J9" s="70"/>
      <c r="K9" s="13"/>
      <c r="L9" s="69" t="s">
        <v>32</v>
      </c>
      <c r="M9" s="69" t="s">
        <v>22</v>
      </c>
      <c r="N9" s="9"/>
      <c r="O9" s="83">
        <v>1</v>
      </c>
      <c r="P9" s="84"/>
      <c r="Q9" s="85"/>
      <c r="R9" s="83">
        <v>2</v>
      </c>
      <c r="S9" s="84"/>
      <c r="T9" s="85"/>
      <c r="U9" s="83">
        <v>3</v>
      </c>
      <c r="V9" s="84"/>
      <c r="W9" s="85"/>
      <c r="X9" s="83">
        <v>4</v>
      </c>
      <c r="Y9" s="84"/>
      <c r="Z9" s="85"/>
      <c r="AA9" s="83">
        <v>5</v>
      </c>
      <c r="AB9" s="84"/>
      <c r="AC9" s="85"/>
      <c r="AD9" s="81" t="s">
        <v>32</v>
      </c>
      <c r="AE9" s="83">
        <v>6</v>
      </c>
      <c r="AF9" s="84"/>
      <c r="AG9" s="85"/>
      <c r="AH9" s="83">
        <v>7</v>
      </c>
      <c r="AI9" s="84"/>
      <c r="AJ9" s="85"/>
      <c r="AK9" s="83">
        <v>8</v>
      </c>
      <c r="AL9" s="84"/>
      <c r="AM9" s="85"/>
      <c r="AN9" s="83">
        <v>9</v>
      </c>
      <c r="AO9" s="84"/>
      <c r="AP9" s="85"/>
      <c r="AQ9" s="83">
        <v>10</v>
      </c>
      <c r="AR9" s="84"/>
      <c r="AS9" s="85"/>
      <c r="AT9" s="80"/>
      <c r="AU9" s="89"/>
      <c r="AV9" s="91"/>
      <c r="AW9" s="34"/>
      <c r="AX9" s="93">
        <v>1</v>
      </c>
      <c r="AY9" s="84"/>
      <c r="AZ9" s="85"/>
      <c r="BA9" s="83">
        <v>2</v>
      </c>
      <c r="BB9" s="84"/>
      <c r="BC9" s="85"/>
      <c r="BD9" s="83">
        <v>3</v>
      </c>
      <c r="BE9" s="84"/>
      <c r="BF9" s="85"/>
      <c r="BG9" s="83">
        <v>4</v>
      </c>
      <c r="BH9" s="84"/>
      <c r="BI9" s="85"/>
      <c r="BJ9" s="83">
        <v>5</v>
      </c>
      <c r="BK9" s="84"/>
      <c r="BL9" s="85"/>
      <c r="BM9" s="53"/>
      <c r="BN9" s="53"/>
      <c r="BO9" s="53"/>
      <c r="BP9" s="53"/>
      <c r="BQ9" s="53"/>
      <c r="BR9" s="81" t="s">
        <v>32</v>
      </c>
      <c r="BS9" s="83">
        <v>6</v>
      </c>
      <c r="BT9" s="84"/>
      <c r="BU9" s="85"/>
      <c r="BV9" s="83">
        <v>7</v>
      </c>
      <c r="BW9" s="84"/>
      <c r="BX9" s="85"/>
      <c r="BY9" s="83">
        <v>8</v>
      </c>
      <c r="BZ9" s="84"/>
      <c r="CA9" s="85"/>
      <c r="CB9" s="83">
        <v>9</v>
      </c>
      <c r="CC9" s="84"/>
      <c r="CD9" s="85"/>
      <c r="CE9" s="83">
        <v>10</v>
      </c>
      <c r="CF9" s="84"/>
      <c r="CG9" s="85"/>
      <c r="CH9" s="55"/>
      <c r="CI9" s="55"/>
      <c r="CJ9" s="55"/>
      <c r="CK9" s="55"/>
      <c r="CL9" s="55"/>
      <c r="CM9" s="89"/>
      <c r="CN9" s="91"/>
      <c r="CO9" s="34"/>
      <c r="CP9" s="86"/>
      <c r="CQ9" s="86"/>
      <c r="CR9" s="34"/>
      <c r="CS9" s="86"/>
      <c r="CT9" s="86"/>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persamaan dan pertidaksamaan nilai mutlak linear satu variabel, pertidaksamaan rasional dan irasional satu variabel, sistem persamaan linear tiga variabel, sistem pertidaksamaan dua variabel (linear-kuadrat dan kuadrat-kuadrat), </v>
      </c>
    </row>
    <row r="10" spans="1:110" x14ac:dyDescent="0.25">
      <c r="A10" s="67"/>
      <c r="B10" s="68"/>
      <c r="C10" s="67"/>
      <c r="E10" s="14" t="s">
        <v>35</v>
      </c>
      <c r="F10" s="14" t="s">
        <v>36</v>
      </c>
      <c r="G10" s="14" t="s">
        <v>37</v>
      </c>
      <c r="H10" s="15" t="s">
        <v>35</v>
      </c>
      <c r="I10" s="15" t="s">
        <v>36</v>
      </c>
      <c r="J10" s="15" t="s">
        <v>37</v>
      </c>
      <c r="K10" s="13"/>
      <c r="L10" s="69"/>
      <c r="M10" s="69"/>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82"/>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80"/>
      <c r="AU10" s="89"/>
      <c r="AV10" s="9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82"/>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9"/>
      <c r="CN10" s="92"/>
      <c r="CO10" s="34"/>
      <c r="CP10" s="86"/>
      <c r="CQ10" s="86"/>
      <c r="CR10" s="34"/>
      <c r="CS10" s="86"/>
      <c r="CT10" s="86"/>
      <c r="CV10" s="40">
        <v>1</v>
      </c>
      <c r="CW10" s="52" t="s">
        <v>236</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pertidaksamaan rasional dan irasional satu variabel, sistem persamaan linear tiga variabel, sistem pertidaksamaan dua variabel (linear-kuadrat dan kuadrat-kuadrat), Masih perlu peningkatan pemahaman persamaan dan pertidaksamaan nilai mutlak linear satu variabel.</v>
      </c>
    </row>
    <row r="11" spans="1:110" x14ac:dyDescent="0.25">
      <c r="A11" s="8">
        <v>1</v>
      </c>
      <c r="B11" s="8">
        <v>100582</v>
      </c>
      <c r="C11" s="8" t="s">
        <v>44</v>
      </c>
      <c r="E11" s="47">
        <f>AV11</f>
        <v>78</v>
      </c>
      <c r="F11" s="8" t="str">
        <f t="shared" ref="F11:F42" si="0">IF(E11="","",IF(E11&lt;=69,"D",IF(E11&lt;=75,"C",IF(E11&lt;=90,"B",IF(E11&lt;=100,"A","E")))))</f>
        <v>B</v>
      </c>
      <c r="G11" s="37" t="str">
        <f>CQ11</f>
        <v xml:space="preserve">Memiliki kemampuan pemahanan  persamaan dan pertidaksamaan nilai mutlak linear satu variabel, pertidaksamaan rasional dan irasional satu variabel, sistem persamaan linear tiga variabel, sistem pertidaksamaan dua variabel (linear-kuadrat dan kuadrat-kuadrat), </v>
      </c>
      <c r="H11" s="47">
        <f>CN11</f>
        <v>83</v>
      </c>
      <c r="I11" s="8" t="str">
        <f t="shared" ref="I11:I42" si="1">IF(H11="","",IF(H11&lt;=69,"D",IF(H11&lt;=75,"C",IF(H11&lt;=90,"B",IF(H11&lt;=100,"A","E")))))</f>
        <v>B</v>
      </c>
      <c r="J11" s="8" t="str">
        <f t="shared" ref="J11:J42" si="2">CT11</f>
        <v xml:space="preserve">Memiliki keterampilan  menggambar grafik fungsi nilai mutlak, menyelesaikan masalah kontekstual SPLTV , </v>
      </c>
      <c r="K11" s="13"/>
      <c r="L11" s="41">
        <f t="shared" ref="L11:L42" si="3">AD11</f>
        <v>76</v>
      </c>
      <c r="M11" s="41">
        <f t="shared" ref="M11:M42" si="4">IF(COUNTBLANK(AT11:AT11),"",AT11)</f>
        <v>80</v>
      </c>
      <c r="O11" s="41">
        <v>72</v>
      </c>
      <c r="P11" s="41"/>
      <c r="Q11" s="42"/>
      <c r="R11" s="41">
        <v>79</v>
      </c>
      <c r="S11" s="41"/>
      <c r="T11" s="42"/>
      <c r="U11" s="41"/>
      <c r="V11" s="41"/>
      <c r="W11" s="42"/>
      <c r="X11" s="41"/>
      <c r="Y11" s="41"/>
      <c r="Z11" s="42"/>
      <c r="AA11" s="41"/>
      <c r="AB11" s="41"/>
      <c r="AC11" s="42"/>
      <c r="AD11" s="42">
        <f t="shared" ref="AD11:AD42" si="5">IF(AND(O11="",P11="",Q11=""),"",ROUND(AVERAGE(O11:AC11),0))</f>
        <v>76</v>
      </c>
      <c r="AE11" s="41">
        <v>83</v>
      </c>
      <c r="AF11" s="41"/>
      <c r="AG11" s="42"/>
      <c r="AH11" s="41">
        <v>75</v>
      </c>
      <c r="AI11" s="41"/>
      <c r="AJ11" s="42"/>
      <c r="AK11" s="41"/>
      <c r="AL11" s="41"/>
      <c r="AM11" s="42"/>
      <c r="AN11" s="41"/>
      <c r="AO11" s="41"/>
      <c r="AP11" s="42"/>
      <c r="AQ11" s="41"/>
      <c r="AR11" s="41"/>
      <c r="AS11" s="42"/>
      <c r="AT11" s="41">
        <v>80</v>
      </c>
      <c r="AU11" s="43">
        <f t="shared" ref="AU11:AU42" si="6">IF(AT11="","",AVERAGE(O11:AC11,AE11:AT11))</f>
        <v>77.8</v>
      </c>
      <c r="AV11" s="44">
        <f t="shared" ref="AV11:AV42" si="7">IF(AU11="","",ROUND(AU11,0))</f>
        <v>78</v>
      </c>
      <c r="AW11" s="45"/>
      <c r="AX11" s="41"/>
      <c r="AY11" s="41"/>
      <c r="AZ11" s="42">
        <v>83</v>
      </c>
      <c r="BA11" s="41"/>
      <c r="BB11" s="41"/>
      <c r="BC11" s="42"/>
      <c r="BD11" s="41"/>
      <c r="BE11" s="41"/>
      <c r="BF11" s="42"/>
      <c r="BG11" s="41"/>
      <c r="BH11" s="41"/>
      <c r="BI11" s="42"/>
      <c r="BJ11" s="41"/>
      <c r="BK11" s="41"/>
      <c r="BL11" s="42"/>
      <c r="BM11" s="42">
        <f t="shared" ref="BM11:BM42" si="8">IF(AND(AZ11="",AY11="",AX11=""),"",MAX(AX11:AZ11))</f>
        <v>83</v>
      </c>
      <c r="BN11" s="42" t="str">
        <f t="shared" ref="BN11:BN42" si="9">IF(AND(BB11="",BC11="",BA11=""),"",MAX(BA11:BC11))</f>
        <v/>
      </c>
      <c r="BO11" s="42" t="str">
        <f t="shared" ref="BO11:BO42" si="10">IF(AND(BD11="",BE11="",BF11=""),"",MAX(BD11:BF11))</f>
        <v/>
      </c>
      <c r="BP11" s="42" t="str">
        <f t="shared" ref="BP11:BP42" si="11">IF(AND(BG11="",BH11="",BI11=""),"",MAX(BG11:BI11))</f>
        <v/>
      </c>
      <c r="BQ11" s="42" t="str">
        <f t="shared" ref="BQ11:BQ42" si="12">IF(AND(BJ11="",BK11="",BL11=""),"",MAX(BJ11:BL11))</f>
        <v/>
      </c>
      <c r="BR11" s="42">
        <f t="shared" ref="BR11:BR42" si="13">IF(AND(BM11=""),"",ROUND(AVERAGE(BM11:BQ11),0))</f>
        <v>83</v>
      </c>
      <c r="BS11" s="41"/>
      <c r="BT11" s="41">
        <v>83</v>
      </c>
      <c r="BU11" s="42"/>
      <c r="BV11" s="41"/>
      <c r="BW11" s="41"/>
      <c r="BX11" s="42"/>
      <c r="BY11" s="41"/>
      <c r="BZ11" s="41"/>
      <c r="CA11" s="42"/>
      <c r="CB11" s="41"/>
      <c r="CC11" s="41"/>
      <c r="CD11" s="42"/>
      <c r="CE11" s="41"/>
      <c r="CF11" s="41"/>
      <c r="CG11" s="42"/>
      <c r="CH11" s="42">
        <f t="shared" ref="CH11:CH42" si="14">IF(AND(BU11="",BT11="",BS11=""),"",MAX(BS11:BU11))</f>
        <v>83</v>
      </c>
      <c r="CI11" s="42" t="str">
        <f t="shared" ref="CI11:CI42" si="15">IF(AND(BW11="",BX11="",BV11=""),"",MAX(BV11:BX11))</f>
        <v/>
      </c>
      <c r="CJ11" s="42" t="str">
        <f t="shared" ref="CJ11:CJ42" si="16">IF(AND(BY11="",BZ11="",CA11=""),"",MAX(BY11:CA11))</f>
        <v/>
      </c>
      <c r="CK11" s="42" t="str">
        <f t="shared" ref="CK11:CK42" si="17">IF(AND(CB11="",CC11="",CD11=""),"",MAX(CB11:CD11))</f>
        <v/>
      </c>
      <c r="CL11" s="42" t="str">
        <f t="shared" ref="CL11:CL42" si="18">IF(AND(CE11="",CF11="",CG11=""),"",MAX(CE11:CG11))</f>
        <v/>
      </c>
      <c r="CM11" s="43">
        <f t="shared" ref="CM11:CM42" si="19">IF(AND(CH11=""),"",AVERAGE(BR11,CH11:CL11))</f>
        <v>83</v>
      </c>
      <c r="CN11" s="44">
        <f t="shared" ref="CN11:CN42" si="20">IF(CM11="","",ROUND(CM11,0))</f>
        <v>83</v>
      </c>
      <c r="CO11" s="45"/>
      <c r="CP11" s="41">
        <v>11</v>
      </c>
      <c r="CQ11" s="46" t="str">
        <f t="shared" ref="CQ11:CQ42" si="21">IF(CP11="","",VLOOKUP(CP11,$DE$9:$DF$20,2,0))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11" s="45"/>
      <c r="CS11" s="41">
        <v>11</v>
      </c>
      <c r="CT11" s="46" t="str">
        <f t="shared" ref="CT11:CT42" si="22">IF(CS11="","",VLOOKUP(CS11,$DE$22:$DF$33,2,0))</f>
        <v xml:space="preserve">Memiliki keterampilan  menggambar grafik fungsi nilai mutlak, menyelesaikan masalah kontekstual SPLTV , </v>
      </c>
      <c r="CV11" s="40">
        <v>2</v>
      </c>
      <c r="CW11" s="52" t="s">
        <v>237</v>
      </c>
      <c r="CY11" s="87" t="s">
        <v>45</v>
      </c>
      <c r="CZ11" s="87"/>
      <c r="DA11" s="87"/>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persamaan dan pertidaksamaan nilai mutlak linear satu variabel, sistem persamaan linear tiga variabel, sistem pertidaksamaan dua variabel (linear-kuadrat dan kuadrat-kuadrat), Masih perlu peningkatan pemahaman pertidaksamaan rasional dan irasional satu variabel.</v>
      </c>
    </row>
    <row r="12" spans="1:110" x14ac:dyDescent="0.25">
      <c r="A12" s="8">
        <v>2</v>
      </c>
      <c r="B12" s="8">
        <v>100583</v>
      </c>
      <c r="C12" s="8" t="s">
        <v>46</v>
      </c>
      <c r="E12" s="47">
        <f t="shared" ref="E12:E42" si="23">AV12</f>
        <v>76</v>
      </c>
      <c r="F12" s="8" t="str">
        <f t="shared" si="0"/>
        <v>B</v>
      </c>
      <c r="G12" s="8" t="str">
        <f t="shared" ref="G12:G42" si="24">CQ12</f>
        <v xml:space="preserve">Memiliki kemampuan pemahanan  persamaan dan pertidaksamaan nilai mutlak linear satu variabel, pertidaksamaan rasional dan irasional satu variabel, sistem persamaan linear tiga variabel, sistem pertidaksamaan dua variabel (linear-kuadrat dan kuadrat-kuadrat), </v>
      </c>
      <c r="H12" s="47">
        <f t="shared" ref="H12:H42" si="25">CN12</f>
        <v>86</v>
      </c>
      <c r="I12" s="8" t="str">
        <f t="shared" si="1"/>
        <v>B</v>
      </c>
      <c r="J12" s="8" t="str">
        <f t="shared" si="2"/>
        <v xml:space="preserve">Memiliki keterampilan  menggambar grafik fungsi nilai mutlak, menyelesaikan masalah kontekstual SPLTV , </v>
      </c>
      <c r="K12" s="13"/>
      <c r="L12" s="41">
        <f t="shared" si="3"/>
        <v>73</v>
      </c>
      <c r="M12" s="41">
        <f t="shared" si="4"/>
        <v>81</v>
      </c>
      <c r="O12" s="41">
        <v>70</v>
      </c>
      <c r="P12" s="41"/>
      <c r="Q12" s="42"/>
      <c r="R12" s="52">
        <v>75</v>
      </c>
      <c r="S12" s="41"/>
      <c r="T12" s="42"/>
      <c r="U12" s="41"/>
      <c r="V12" s="41"/>
      <c r="W12" s="42"/>
      <c r="X12" s="41"/>
      <c r="Y12" s="41"/>
      <c r="Z12" s="42"/>
      <c r="AA12" s="41"/>
      <c r="AB12" s="41"/>
      <c r="AC12" s="42"/>
      <c r="AD12" s="42">
        <f t="shared" si="5"/>
        <v>73</v>
      </c>
      <c r="AE12" s="41">
        <v>77</v>
      </c>
      <c r="AF12" s="41"/>
      <c r="AG12" s="42"/>
      <c r="AH12" s="41">
        <v>79</v>
      </c>
      <c r="AI12" s="41"/>
      <c r="AJ12" s="42"/>
      <c r="AK12" s="41"/>
      <c r="AL12" s="41"/>
      <c r="AM12" s="42"/>
      <c r="AN12" s="41"/>
      <c r="AO12" s="41"/>
      <c r="AP12" s="42"/>
      <c r="AQ12" s="41"/>
      <c r="AR12" s="41"/>
      <c r="AS12" s="42"/>
      <c r="AT12" s="41">
        <v>81</v>
      </c>
      <c r="AU12" s="43">
        <f t="shared" si="6"/>
        <v>76.400000000000006</v>
      </c>
      <c r="AV12" s="44">
        <f t="shared" si="7"/>
        <v>76</v>
      </c>
      <c r="AW12" s="45"/>
      <c r="AX12" s="41"/>
      <c r="AY12" s="41"/>
      <c r="AZ12" s="42">
        <v>90</v>
      </c>
      <c r="BA12" s="41"/>
      <c r="BB12" s="41"/>
      <c r="BC12" s="42"/>
      <c r="BD12" s="41"/>
      <c r="BE12" s="41"/>
      <c r="BF12" s="42"/>
      <c r="BG12" s="41"/>
      <c r="BH12" s="41"/>
      <c r="BI12" s="42"/>
      <c r="BJ12" s="41"/>
      <c r="BK12" s="41"/>
      <c r="BL12" s="42"/>
      <c r="BM12" s="42">
        <f t="shared" si="8"/>
        <v>90</v>
      </c>
      <c r="BN12" s="42" t="str">
        <f t="shared" si="9"/>
        <v/>
      </c>
      <c r="BO12" s="42" t="str">
        <f t="shared" si="10"/>
        <v/>
      </c>
      <c r="BP12" s="42" t="str">
        <f t="shared" si="11"/>
        <v/>
      </c>
      <c r="BQ12" s="42" t="str">
        <f t="shared" si="12"/>
        <v/>
      </c>
      <c r="BR12" s="42">
        <f t="shared" si="13"/>
        <v>90</v>
      </c>
      <c r="BS12" s="41"/>
      <c r="BT12" s="41">
        <v>82</v>
      </c>
      <c r="BU12" s="42"/>
      <c r="BV12" s="41"/>
      <c r="BW12" s="41"/>
      <c r="BX12" s="42"/>
      <c r="BY12" s="41"/>
      <c r="BZ12" s="41"/>
      <c r="CA12" s="42"/>
      <c r="CB12" s="41"/>
      <c r="CC12" s="41"/>
      <c r="CD12" s="42"/>
      <c r="CE12" s="41"/>
      <c r="CF12" s="41"/>
      <c r="CG12" s="42"/>
      <c r="CH12" s="42">
        <f t="shared" si="14"/>
        <v>82</v>
      </c>
      <c r="CI12" s="42" t="str">
        <f t="shared" si="15"/>
        <v/>
      </c>
      <c r="CJ12" s="42" t="str">
        <f t="shared" si="16"/>
        <v/>
      </c>
      <c r="CK12" s="42" t="str">
        <f t="shared" si="17"/>
        <v/>
      </c>
      <c r="CL12" s="42" t="str">
        <f t="shared" si="18"/>
        <v/>
      </c>
      <c r="CM12" s="43">
        <f t="shared" si="19"/>
        <v>86</v>
      </c>
      <c r="CN12" s="44">
        <f t="shared" si="20"/>
        <v>86</v>
      </c>
      <c r="CO12" s="45"/>
      <c r="CP12" s="52">
        <v>11</v>
      </c>
      <c r="CQ1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2" s="45"/>
      <c r="CS12" s="52">
        <v>11</v>
      </c>
      <c r="CT12" s="46" t="str">
        <f t="shared" si="22"/>
        <v xml:space="preserve">Memiliki keterampilan  menggambar grafik fungsi nilai mutlak, menyelesaikan masalah kontekstual SPLTV , </v>
      </c>
      <c r="CV12" s="40">
        <v>3</v>
      </c>
      <c r="CW12" s="52"/>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3" spans="1:110" x14ac:dyDescent="0.25">
      <c r="A13" s="8">
        <v>3</v>
      </c>
      <c r="B13" s="8">
        <v>100584</v>
      </c>
      <c r="C13" s="8" t="s">
        <v>50</v>
      </c>
      <c r="E13" s="47">
        <f t="shared" si="23"/>
        <v>75</v>
      </c>
      <c r="F13" s="8" t="str">
        <f t="shared" si="0"/>
        <v>C</v>
      </c>
      <c r="G13"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3" s="47">
        <f t="shared" si="25"/>
        <v>69</v>
      </c>
      <c r="I13" s="8" t="str">
        <f t="shared" si="1"/>
        <v>D</v>
      </c>
      <c r="J13" s="8" t="str">
        <f t="shared" si="2"/>
        <v xml:space="preserve">Memiliki keterampilan  menggambar grafik fungsi nilai mutlak, menyelesaikan masalah kontekstual SPLTV , </v>
      </c>
      <c r="K13" s="13"/>
      <c r="L13" s="41">
        <f t="shared" si="3"/>
        <v>71</v>
      </c>
      <c r="M13" s="41">
        <f t="shared" si="4"/>
        <v>78</v>
      </c>
      <c r="O13" s="41">
        <v>71</v>
      </c>
      <c r="P13" s="41"/>
      <c r="Q13" s="42"/>
      <c r="R13" s="52">
        <v>70</v>
      </c>
      <c r="S13" s="41"/>
      <c r="T13" s="42"/>
      <c r="U13" s="41"/>
      <c r="V13" s="41"/>
      <c r="W13" s="42"/>
      <c r="X13" s="41"/>
      <c r="Y13" s="41"/>
      <c r="Z13" s="42"/>
      <c r="AA13" s="41"/>
      <c r="AB13" s="41"/>
      <c r="AC13" s="42"/>
      <c r="AD13" s="42">
        <f t="shared" si="5"/>
        <v>71</v>
      </c>
      <c r="AE13" s="41">
        <v>73</v>
      </c>
      <c r="AF13" s="41"/>
      <c r="AG13" s="42"/>
      <c r="AH13" s="41">
        <v>81</v>
      </c>
      <c r="AI13" s="41"/>
      <c r="AJ13" s="42"/>
      <c r="AK13" s="41"/>
      <c r="AL13" s="41"/>
      <c r="AM13" s="42"/>
      <c r="AN13" s="41"/>
      <c r="AO13" s="41"/>
      <c r="AP13" s="42"/>
      <c r="AQ13" s="41"/>
      <c r="AR13" s="41"/>
      <c r="AS13" s="42"/>
      <c r="AT13" s="41">
        <v>78</v>
      </c>
      <c r="AU13" s="43">
        <f t="shared" si="6"/>
        <v>74.599999999999994</v>
      </c>
      <c r="AV13" s="44">
        <f t="shared" si="7"/>
        <v>75</v>
      </c>
      <c r="AW13" s="45"/>
      <c r="AX13" s="41"/>
      <c r="AY13" s="41"/>
      <c r="AZ13" s="42">
        <v>87</v>
      </c>
      <c r="BA13" s="41"/>
      <c r="BB13" s="41"/>
      <c r="BC13" s="42"/>
      <c r="BD13" s="41"/>
      <c r="BE13" s="41"/>
      <c r="BF13" s="42"/>
      <c r="BG13" s="41"/>
      <c r="BH13" s="41"/>
      <c r="BI13" s="42"/>
      <c r="BJ13" s="41"/>
      <c r="BK13" s="41"/>
      <c r="BL13" s="42"/>
      <c r="BM13" s="42">
        <f t="shared" si="8"/>
        <v>87</v>
      </c>
      <c r="BN13" s="42" t="str">
        <f t="shared" si="9"/>
        <v/>
      </c>
      <c r="BO13" s="42" t="str">
        <f t="shared" si="10"/>
        <v/>
      </c>
      <c r="BP13" s="42" t="str">
        <f t="shared" si="11"/>
        <v/>
      </c>
      <c r="BQ13" s="42" t="str">
        <f t="shared" si="12"/>
        <v/>
      </c>
      <c r="BR13" s="42">
        <f t="shared" si="13"/>
        <v>87</v>
      </c>
      <c r="BS13" s="41"/>
      <c r="BT13" s="41">
        <v>50</v>
      </c>
      <c r="BU13" s="42"/>
      <c r="BV13" s="41"/>
      <c r="BW13" s="41"/>
      <c r="BX13" s="42"/>
      <c r="BY13" s="41"/>
      <c r="BZ13" s="41"/>
      <c r="CA13" s="42"/>
      <c r="CB13" s="41"/>
      <c r="CC13" s="41"/>
      <c r="CD13" s="42"/>
      <c r="CE13" s="41"/>
      <c r="CF13" s="41"/>
      <c r="CG13" s="42"/>
      <c r="CH13" s="42">
        <f t="shared" si="14"/>
        <v>50</v>
      </c>
      <c r="CI13" s="42" t="str">
        <f t="shared" si="15"/>
        <v/>
      </c>
      <c r="CJ13" s="42" t="str">
        <f t="shared" si="16"/>
        <v/>
      </c>
      <c r="CK13" s="42" t="str">
        <f t="shared" si="17"/>
        <v/>
      </c>
      <c r="CL13" s="42" t="str">
        <f t="shared" si="18"/>
        <v/>
      </c>
      <c r="CM13" s="43">
        <f t="shared" si="19"/>
        <v>68.5</v>
      </c>
      <c r="CN13" s="44">
        <f t="shared" si="20"/>
        <v>69</v>
      </c>
      <c r="CO13" s="45"/>
      <c r="CP13" s="52">
        <v>11</v>
      </c>
      <c r="CQ1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3" s="45"/>
      <c r="CS13" s="52">
        <v>11</v>
      </c>
      <c r="CT13" s="46" t="str">
        <f t="shared" si="22"/>
        <v xml:space="preserve">Memiliki keterampilan  menggambar grafik fungsi nilai mutlak, menyelesaikan masalah kontekstual SPLTV ,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4" spans="1:110" x14ac:dyDescent="0.25">
      <c r="A14" s="8">
        <v>4</v>
      </c>
      <c r="B14" s="8">
        <v>100585</v>
      </c>
      <c r="C14" s="8" t="s">
        <v>52</v>
      </c>
      <c r="E14" s="47">
        <f t="shared" si="23"/>
        <v>75</v>
      </c>
      <c r="F14" s="8" t="str">
        <f t="shared" si="0"/>
        <v>C</v>
      </c>
      <c r="G14"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4" s="47">
        <f t="shared" si="25"/>
        <v>88</v>
      </c>
      <c r="I14" s="8" t="str">
        <f t="shared" si="1"/>
        <v>B</v>
      </c>
      <c r="J14" s="8" t="str">
        <f t="shared" si="2"/>
        <v xml:space="preserve">Memiliki keterampilan  menggambar grafik fungsi nilai mutlak, menyelesaikan masalah kontekstual SPLTV , </v>
      </c>
      <c r="K14" s="13"/>
      <c r="L14" s="41">
        <f t="shared" si="3"/>
        <v>73</v>
      </c>
      <c r="M14" s="41">
        <f t="shared" si="4"/>
        <v>77</v>
      </c>
      <c r="O14" s="41">
        <v>73</v>
      </c>
      <c r="P14" s="41"/>
      <c r="Q14" s="42"/>
      <c r="R14" s="52">
        <v>72</v>
      </c>
      <c r="S14" s="41"/>
      <c r="T14" s="42"/>
      <c r="U14" s="41"/>
      <c r="V14" s="41"/>
      <c r="W14" s="42"/>
      <c r="X14" s="41"/>
      <c r="Y14" s="41"/>
      <c r="Z14" s="42"/>
      <c r="AA14" s="41"/>
      <c r="AB14" s="41"/>
      <c r="AC14" s="42"/>
      <c r="AD14" s="42">
        <f t="shared" si="5"/>
        <v>73</v>
      </c>
      <c r="AE14" s="41">
        <v>73</v>
      </c>
      <c r="AF14" s="41"/>
      <c r="AG14" s="42"/>
      <c r="AH14" s="41">
        <v>80</v>
      </c>
      <c r="AI14" s="41"/>
      <c r="AJ14" s="42"/>
      <c r="AK14" s="41"/>
      <c r="AL14" s="41"/>
      <c r="AM14" s="42"/>
      <c r="AN14" s="41"/>
      <c r="AO14" s="41"/>
      <c r="AP14" s="42"/>
      <c r="AQ14" s="41"/>
      <c r="AR14" s="41"/>
      <c r="AS14" s="42"/>
      <c r="AT14" s="41">
        <v>77</v>
      </c>
      <c r="AU14" s="43">
        <f t="shared" si="6"/>
        <v>75</v>
      </c>
      <c r="AV14" s="44">
        <f t="shared" si="7"/>
        <v>75</v>
      </c>
      <c r="AW14" s="45"/>
      <c r="AX14" s="41"/>
      <c r="AY14" s="41"/>
      <c r="AZ14" s="42">
        <v>88</v>
      </c>
      <c r="BA14" s="41"/>
      <c r="BB14" s="41"/>
      <c r="BC14" s="42"/>
      <c r="BD14" s="41"/>
      <c r="BE14" s="41"/>
      <c r="BF14" s="42"/>
      <c r="BG14" s="41"/>
      <c r="BH14" s="41"/>
      <c r="BI14" s="42"/>
      <c r="BJ14" s="41"/>
      <c r="BK14" s="41"/>
      <c r="BL14" s="42"/>
      <c r="BM14" s="42">
        <f t="shared" si="8"/>
        <v>88</v>
      </c>
      <c r="BN14" s="42" t="str">
        <f t="shared" si="9"/>
        <v/>
      </c>
      <c r="BO14" s="42" t="str">
        <f t="shared" si="10"/>
        <v/>
      </c>
      <c r="BP14" s="42" t="str">
        <f t="shared" si="11"/>
        <v/>
      </c>
      <c r="BQ14" s="42" t="str">
        <f t="shared" si="12"/>
        <v/>
      </c>
      <c r="BR14" s="42">
        <f t="shared" si="13"/>
        <v>88</v>
      </c>
      <c r="BS14" s="41"/>
      <c r="BT14" s="41">
        <v>87</v>
      </c>
      <c r="BU14" s="42"/>
      <c r="BV14" s="41"/>
      <c r="BW14" s="41"/>
      <c r="BX14" s="42"/>
      <c r="BY14" s="41"/>
      <c r="BZ14" s="41"/>
      <c r="CA14" s="42"/>
      <c r="CB14" s="41"/>
      <c r="CC14" s="41"/>
      <c r="CD14" s="42"/>
      <c r="CE14" s="41"/>
      <c r="CF14" s="41"/>
      <c r="CG14" s="42"/>
      <c r="CH14" s="42">
        <f t="shared" si="14"/>
        <v>87</v>
      </c>
      <c r="CI14" s="42" t="str">
        <f t="shared" si="15"/>
        <v/>
      </c>
      <c r="CJ14" s="42" t="str">
        <f t="shared" si="16"/>
        <v/>
      </c>
      <c r="CK14" s="42" t="str">
        <f t="shared" si="17"/>
        <v/>
      </c>
      <c r="CL14" s="42" t="str">
        <f t="shared" si="18"/>
        <v/>
      </c>
      <c r="CM14" s="43">
        <f t="shared" si="19"/>
        <v>87.5</v>
      </c>
      <c r="CN14" s="44">
        <f t="shared" si="20"/>
        <v>88</v>
      </c>
      <c r="CO14" s="45"/>
      <c r="CP14" s="52">
        <v>11</v>
      </c>
      <c r="CQ1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4" s="45"/>
      <c r="CS14" s="52">
        <v>11</v>
      </c>
      <c r="CT14" s="46" t="str">
        <f t="shared" si="22"/>
        <v xml:space="preserve">Memiliki keterampilan  menggambar grafik fungsi nilai mutlak, menyelesaikan masalah kontekstual SPLTV ,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5" spans="1:110" x14ac:dyDescent="0.25">
      <c r="A15" s="8">
        <v>5</v>
      </c>
      <c r="B15" s="8">
        <v>100586</v>
      </c>
      <c r="C15" s="8" t="s">
        <v>54</v>
      </c>
      <c r="E15" s="47">
        <f t="shared" si="23"/>
        <v>73</v>
      </c>
      <c r="F15" s="8" t="str">
        <f t="shared" si="0"/>
        <v>C</v>
      </c>
      <c r="G15"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5" s="47">
        <f t="shared" si="25"/>
        <v>67</v>
      </c>
      <c r="I15" s="8" t="str">
        <f t="shared" si="1"/>
        <v>D</v>
      </c>
      <c r="J15" s="8" t="str">
        <f t="shared" si="2"/>
        <v xml:space="preserve">Memiliki keterampilan  menggambar grafik fungsi nilai mutlak, menyelesaikan masalah kontekstual SPLTV , </v>
      </c>
      <c r="K15" s="13"/>
      <c r="L15" s="41">
        <f t="shared" si="3"/>
        <v>71</v>
      </c>
      <c r="M15" s="41">
        <f t="shared" si="4"/>
        <v>76</v>
      </c>
      <c r="O15" s="41">
        <v>70</v>
      </c>
      <c r="P15" s="41"/>
      <c r="Q15" s="42"/>
      <c r="R15" s="52">
        <v>71</v>
      </c>
      <c r="S15" s="41"/>
      <c r="T15" s="42"/>
      <c r="U15" s="41"/>
      <c r="V15" s="41"/>
      <c r="W15" s="42"/>
      <c r="X15" s="41"/>
      <c r="Y15" s="41"/>
      <c r="Z15" s="42"/>
      <c r="AA15" s="41"/>
      <c r="AB15" s="41"/>
      <c r="AC15" s="42"/>
      <c r="AD15" s="42">
        <f t="shared" si="5"/>
        <v>71</v>
      </c>
      <c r="AE15" s="41">
        <v>73</v>
      </c>
      <c r="AF15" s="41"/>
      <c r="AG15" s="42"/>
      <c r="AH15" s="41">
        <v>75</v>
      </c>
      <c r="AI15" s="41"/>
      <c r="AJ15" s="42"/>
      <c r="AK15" s="41"/>
      <c r="AL15" s="41"/>
      <c r="AM15" s="42"/>
      <c r="AN15" s="41"/>
      <c r="AO15" s="41"/>
      <c r="AP15" s="42"/>
      <c r="AQ15" s="41"/>
      <c r="AR15" s="41"/>
      <c r="AS15" s="42"/>
      <c r="AT15" s="41">
        <v>76</v>
      </c>
      <c r="AU15" s="43">
        <f t="shared" si="6"/>
        <v>73</v>
      </c>
      <c r="AV15" s="44">
        <f t="shared" si="7"/>
        <v>73</v>
      </c>
      <c r="AW15" s="45"/>
      <c r="AX15" s="41"/>
      <c r="AY15" s="41"/>
      <c r="AZ15" s="42">
        <v>84</v>
      </c>
      <c r="BA15" s="41"/>
      <c r="BB15" s="41"/>
      <c r="BC15" s="42"/>
      <c r="BD15" s="41"/>
      <c r="BE15" s="41"/>
      <c r="BF15" s="42"/>
      <c r="BG15" s="41"/>
      <c r="BH15" s="41"/>
      <c r="BI15" s="42"/>
      <c r="BJ15" s="41"/>
      <c r="BK15" s="41"/>
      <c r="BL15" s="42"/>
      <c r="BM15" s="42">
        <f t="shared" si="8"/>
        <v>84</v>
      </c>
      <c r="BN15" s="42" t="str">
        <f t="shared" si="9"/>
        <v/>
      </c>
      <c r="BO15" s="42" t="str">
        <f t="shared" si="10"/>
        <v/>
      </c>
      <c r="BP15" s="42" t="str">
        <f t="shared" si="11"/>
        <v/>
      </c>
      <c r="BQ15" s="42" t="str">
        <f t="shared" si="12"/>
        <v/>
      </c>
      <c r="BR15" s="42">
        <f t="shared" si="13"/>
        <v>84</v>
      </c>
      <c r="BS15" s="41"/>
      <c r="BT15" s="41">
        <v>50</v>
      </c>
      <c r="BU15" s="42"/>
      <c r="BV15" s="41"/>
      <c r="BW15" s="41"/>
      <c r="BX15" s="42"/>
      <c r="BY15" s="41"/>
      <c r="BZ15" s="41"/>
      <c r="CA15" s="42"/>
      <c r="CB15" s="41"/>
      <c r="CC15" s="41"/>
      <c r="CD15" s="42"/>
      <c r="CE15" s="41"/>
      <c r="CF15" s="41"/>
      <c r="CG15" s="42"/>
      <c r="CH15" s="42">
        <f t="shared" si="14"/>
        <v>50</v>
      </c>
      <c r="CI15" s="42" t="str">
        <f t="shared" si="15"/>
        <v/>
      </c>
      <c r="CJ15" s="42" t="str">
        <f t="shared" si="16"/>
        <v/>
      </c>
      <c r="CK15" s="42" t="str">
        <f t="shared" si="17"/>
        <v/>
      </c>
      <c r="CL15" s="42" t="str">
        <f t="shared" si="18"/>
        <v/>
      </c>
      <c r="CM15" s="43">
        <f t="shared" si="19"/>
        <v>67</v>
      </c>
      <c r="CN15" s="44">
        <f t="shared" si="20"/>
        <v>67</v>
      </c>
      <c r="CO15" s="45"/>
      <c r="CP15" s="52">
        <v>11</v>
      </c>
      <c r="CQ1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5" s="45"/>
      <c r="CS15" s="52">
        <v>11</v>
      </c>
      <c r="CT15" s="46" t="str">
        <f t="shared" si="22"/>
        <v xml:space="preserve">Memiliki keterampilan  menggambar grafik fungsi nilai mutlak, menyelesaikan masalah kontekstual SPLTV ,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persamaan dan pertidaksamaan nilai mutlak linear satu variabel, pertidaksamaan rasional dan irasional satu variabel, sistem pertidaksamaan dua variabel (linear-kuadrat dan kuadrat-kuadrat), Masih perlu peningkatan pemahaman sistem persamaan linear tiga variabel.</v>
      </c>
    </row>
    <row r="16" spans="1:110" x14ac:dyDescent="0.25">
      <c r="A16" s="8">
        <v>6</v>
      </c>
      <c r="B16" s="8">
        <v>100587</v>
      </c>
      <c r="C16" s="8" t="s">
        <v>56</v>
      </c>
      <c r="E16" s="47">
        <f t="shared" si="23"/>
        <v>73</v>
      </c>
      <c r="F16" s="8" t="str">
        <f t="shared" si="0"/>
        <v>C</v>
      </c>
      <c r="G16"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6" s="47">
        <f t="shared" si="25"/>
        <v>66</v>
      </c>
      <c r="I16" s="8" t="str">
        <f t="shared" si="1"/>
        <v>D</v>
      </c>
      <c r="J16" s="8" t="str">
        <f t="shared" si="2"/>
        <v xml:space="preserve">Memiliki keterampilan  menggambar grafik fungsi nilai mutlak, menyelesaikan masalah kontekstual SPLTV , </v>
      </c>
      <c r="K16" s="13"/>
      <c r="L16" s="41">
        <f t="shared" si="3"/>
        <v>70</v>
      </c>
      <c r="M16" s="41">
        <f t="shared" si="4"/>
        <v>74</v>
      </c>
      <c r="O16" s="41">
        <v>70</v>
      </c>
      <c r="P16" s="41"/>
      <c r="Q16" s="42"/>
      <c r="R16" s="52">
        <v>70</v>
      </c>
      <c r="S16" s="41"/>
      <c r="T16" s="42"/>
      <c r="U16" s="41"/>
      <c r="V16" s="41"/>
      <c r="W16" s="42"/>
      <c r="X16" s="41"/>
      <c r="Y16" s="41"/>
      <c r="Z16" s="42"/>
      <c r="AA16" s="41"/>
      <c r="AB16" s="41"/>
      <c r="AC16" s="42"/>
      <c r="AD16" s="42">
        <f t="shared" si="5"/>
        <v>70</v>
      </c>
      <c r="AE16" s="41">
        <v>73</v>
      </c>
      <c r="AF16" s="41"/>
      <c r="AG16" s="42"/>
      <c r="AH16" s="41">
        <v>78</v>
      </c>
      <c r="AI16" s="41"/>
      <c r="AJ16" s="42"/>
      <c r="AK16" s="41"/>
      <c r="AL16" s="41"/>
      <c r="AM16" s="42"/>
      <c r="AN16" s="41"/>
      <c r="AO16" s="41"/>
      <c r="AP16" s="42"/>
      <c r="AQ16" s="41"/>
      <c r="AR16" s="41"/>
      <c r="AS16" s="42"/>
      <c r="AT16" s="41">
        <v>74</v>
      </c>
      <c r="AU16" s="43">
        <f t="shared" si="6"/>
        <v>73</v>
      </c>
      <c r="AV16" s="44">
        <f t="shared" si="7"/>
        <v>73</v>
      </c>
      <c r="AW16" s="45"/>
      <c r="AX16" s="41"/>
      <c r="AY16" s="41"/>
      <c r="AZ16" s="42">
        <v>81</v>
      </c>
      <c r="BA16" s="41"/>
      <c r="BB16" s="41"/>
      <c r="BC16" s="42"/>
      <c r="BD16" s="41"/>
      <c r="BE16" s="41"/>
      <c r="BF16" s="42"/>
      <c r="BG16" s="41"/>
      <c r="BH16" s="41"/>
      <c r="BI16" s="42"/>
      <c r="BJ16" s="41"/>
      <c r="BK16" s="41"/>
      <c r="BL16" s="42"/>
      <c r="BM16" s="42">
        <f t="shared" si="8"/>
        <v>81</v>
      </c>
      <c r="BN16" s="42" t="str">
        <f t="shared" si="9"/>
        <v/>
      </c>
      <c r="BO16" s="42" t="str">
        <f t="shared" si="10"/>
        <v/>
      </c>
      <c r="BP16" s="42" t="str">
        <f t="shared" si="11"/>
        <v/>
      </c>
      <c r="BQ16" s="42" t="str">
        <f t="shared" si="12"/>
        <v/>
      </c>
      <c r="BR16" s="42">
        <f t="shared" si="13"/>
        <v>81</v>
      </c>
      <c r="BS16" s="41"/>
      <c r="BT16" s="41">
        <v>50</v>
      </c>
      <c r="BU16" s="42"/>
      <c r="BV16" s="41"/>
      <c r="BW16" s="41"/>
      <c r="BX16" s="42"/>
      <c r="BY16" s="41"/>
      <c r="BZ16" s="41"/>
      <c r="CA16" s="42"/>
      <c r="CB16" s="41"/>
      <c r="CC16" s="41"/>
      <c r="CD16" s="42"/>
      <c r="CE16" s="41"/>
      <c r="CF16" s="41"/>
      <c r="CG16" s="42"/>
      <c r="CH16" s="42">
        <f t="shared" si="14"/>
        <v>50</v>
      </c>
      <c r="CI16" s="42" t="str">
        <f t="shared" si="15"/>
        <v/>
      </c>
      <c r="CJ16" s="42" t="str">
        <f t="shared" si="16"/>
        <v/>
      </c>
      <c r="CK16" s="42" t="str">
        <f t="shared" si="17"/>
        <v/>
      </c>
      <c r="CL16" s="42" t="str">
        <f t="shared" si="18"/>
        <v/>
      </c>
      <c r="CM16" s="43">
        <f t="shared" si="19"/>
        <v>65.5</v>
      </c>
      <c r="CN16" s="44">
        <f t="shared" si="20"/>
        <v>66</v>
      </c>
      <c r="CO16" s="45"/>
      <c r="CP16" s="52">
        <v>11</v>
      </c>
      <c r="CQ1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6" s="45"/>
      <c r="CS16" s="52">
        <v>11</v>
      </c>
      <c r="CT16" s="46" t="str">
        <f t="shared" si="22"/>
        <v xml:space="preserve">Memiliki keterampilan  menggambar grafik fungsi nilai mutlak, menyelesaikan masalah kontekstual SPLTV , </v>
      </c>
      <c r="CV16" s="40">
        <v>7</v>
      </c>
      <c r="CW16" s="52" t="s">
        <v>242</v>
      </c>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Memiliki kemampuan pemahanan persamaan dan pertidaksamaan nilai mutlak linear satu variabel, pertidaksamaan rasional dan irasional satu variabel, sistem persamaan linear tiga variabel, Masih perlu peningkatan pemahaman sistem pertidaksamaan dua variabel (linear-kuadrat dan kuadrat-kuadrat).</v>
      </c>
    </row>
    <row r="17" spans="1:110" x14ac:dyDescent="0.25">
      <c r="A17" s="8">
        <v>7</v>
      </c>
      <c r="B17" s="8">
        <v>100588</v>
      </c>
      <c r="C17" s="8" t="s">
        <v>57</v>
      </c>
      <c r="E17" s="47">
        <f t="shared" si="23"/>
        <v>70</v>
      </c>
      <c r="F17" s="8" t="str">
        <f t="shared" si="0"/>
        <v>C</v>
      </c>
      <c r="G17"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7" s="47">
        <f t="shared" si="25"/>
        <v>65</v>
      </c>
      <c r="I17" s="8" t="str">
        <f t="shared" si="1"/>
        <v>D</v>
      </c>
      <c r="J17" s="8" t="str">
        <f t="shared" si="2"/>
        <v xml:space="preserve">Memiliki keterampilan  menggambar grafik fungsi nilai mutlak, menyelesaikan masalah kontekstual SPLTV , </v>
      </c>
      <c r="K17" s="13"/>
      <c r="L17" s="41">
        <f t="shared" si="3"/>
        <v>70</v>
      </c>
      <c r="M17" s="41">
        <f t="shared" si="4"/>
        <v>72</v>
      </c>
      <c r="O17" s="41">
        <v>70</v>
      </c>
      <c r="P17" s="41"/>
      <c r="Q17" s="42"/>
      <c r="R17" s="52">
        <v>70</v>
      </c>
      <c r="S17" s="41"/>
      <c r="T17" s="42"/>
      <c r="U17" s="41"/>
      <c r="V17" s="41"/>
      <c r="W17" s="42"/>
      <c r="X17" s="41"/>
      <c r="Y17" s="41"/>
      <c r="Z17" s="42"/>
      <c r="AA17" s="41"/>
      <c r="AB17" s="41"/>
      <c r="AC17" s="42"/>
      <c r="AD17" s="42">
        <f t="shared" si="5"/>
        <v>70</v>
      </c>
      <c r="AE17" s="41">
        <v>70</v>
      </c>
      <c r="AF17" s="41"/>
      <c r="AG17" s="42"/>
      <c r="AH17" s="41">
        <v>70</v>
      </c>
      <c r="AI17" s="41"/>
      <c r="AJ17" s="42"/>
      <c r="AK17" s="41"/>
      <c r="AL17" s="41"/>
      <c r="AM17" s="42"/>
      <c r="AN17" s="41"/>
      <c r="AO17" s="41"/>
      <c r="AP17" s="42"/>
      <c r="AQ17" s="41"/>
      <c r="AR17" s="41"/>
      <c r="AS17" s="42"/>
      <c r="AT17" s="41">
        <v>72</v>
      </c>
      <c r="AU17" s="43">
        <f t="shared" si="6"/>
        <v>70.400000000000006</v>
      </c>
      <c r="AV17" s="44">
        <f t="shared" si="7"/>
        <v>70</v>
      </c>
      <c r="AW17" s="45"/>
      <c r="AX17" s="41"/>
      <c r="AY17" s="41"/>
      <c r="AZ17" s="42">
        <v>79</v>
      </c>
      <c r="BA17" s="41"/>
      <c r="BB17" s="41"/>
      <c r="BC17" s="42"/>
      <c r="BD17" s="41"/>
      <c r="BE17" s="41"/>
      <c r="BF17" s="42"/>
      <c r="BG17" s="41"/>
      <c r="BH17" s="41"/>
      <c r="BI17" s="42"/>
      <c r="BJ17" s="41"/>
      <c r="BK17" s="41"/>
      <c r="BL17" s="42"/>
      <c r="BM17" s="42">
        <f t="shared" si="8"/>
        <v>79</v>
      </c>
      <c r="BN17" s="42" t="str">
        <f t="shared" si="9"/>
        <v/>
      </c>
      <c r="BO17" s="42" t="str">
        <f t="shared" si="10"/>
        <v/>
      </c>
      <c r="BP17" s="42" t="str">
        <f t="shared" si="11"/>
        <v/>
      </c>
      <c r="BQ17" s="42" t="str">
        <f t="shared" si="12"/>
        <v/>
      </c>
      <c r="BR17" s="42">
        <f t="shared" si="13"/>
        <v>79</v>
      </c>
      <c r="BS17" s="41"/>
      <c r="BT17" s="41">
        <v>50</v>
      </c>
      <c r="BU17" s="42"/>
      <c r="BV17" s="41"/>
      <c r="BW17" s="41"/>
      <c r="BX17" s="42"/>
      <c r="BY17" s="41"/>
      <c r="BZ17" s="41"/>
      <c r="CA17" s="42"/>
      <c r="CB17" s="41"/>
      <c r="CC17" s="41"/>
      <c r="CD17" s="42"/>
      <c r="CE17" s="41"/>
      <c r="CF17" s="41"/>
      <c r="CG17" s="42"/>
      <c r="CH17" s="42">
        <f t="shared" si="14"/>
        <v>50</v>
      </c>
      <c r="CI17" s="42" t="str">
        <f t="shared" si="15"/>
        <v/>
      </c>
      <c r="CJ17" s="42" t="str">
        <f t="shared" si="16"/>
        <v/>
      </c>
      <c r="CK17" s="42" t="str">
        <f t="shared" si="17"/>
        <v/>
      </c>
      <c r="CL17" s="42" t="str">
        <f t="shared" si="18"/>
        <v/>
      </c>
      <c r="CM17" s="43">
        <f t="shared" si="19"/>
        <v>64.5</v>
      </c>
      <c r="CN17" s="44">
        <f t="shared" si="20"/>
        <v>65</v>
      </c>
      <c r="CO17" s="45"/>
      <c r="CP17" s="52">
        <v>11</v>
      </c>
      <c r="CQ1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7" s="45"/>
      <c r="CS17" s="52">
        <v>11</v>
      </c>
      <c r="CT17" s="46" t="str">
        <f t="shared" si="22"/>
        <v xml:space="preserve">Memiliki keterampilan  menggambar grafik fungsi nilai mutlak, menyelesaikan masalah kontekstual SPLTV ,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8" spans="1:110" x14ac:dyDescent="0.25">
      <c r="A18" s="8">
        <v>8</v>
      </c>
      <c r="B18" s="8">
        <v>100589</v>
      </c>
      <c r="C18" s="8" t="s">
        <v>58</v>
      </c>
      <c r="E18" s="47">
        <f t="shared" si="23"/>
        <v>66</v>
      </c>
      <c r="F18" s="8" t="str">
        <f t="shared" si="0"/>
        <v>D</v>
      </c>
      <c r="G18" s="8" t="str">
        <f t="shared" si="24"/>
        <v>Memiliki kemampuan pemahanan persamaan dan pertidaksamaan nilai mutlak linear satu variabel, sistem persamaan linear tiga variabel, sistem pertidaksamaan dua variabel (linear-kuadrat dan kuadrat-kuadrat), Masih perlu peningkatan pemahaman pertidaksamaan rasional dan irasional satu variabel.</v>
      </c>
      <c r="H18" s="47">
        <f t="shared" si="25"/>
        <v>65</v>
      </c>
      <c r="I18" s="8" t="str">
        <f t="shared" si="1"/>
        <v>D</v>
      </c>
      <c r="J18" s="8" t="str">
        <f t="shared" si="2"/>
        <v xml:space="preserve">Memiliki keterampilan  menggambar grafik fungsi nilai mutlak, menyelesaikan masalah kontekstual SPLTV , </v>
      </c>
      <c r="K18" s="13"/>
      <c r="L18" s="41">
        <f t="shared" si="3"/>
        <v>48</v>
      </c>
      <c r="M18" s="41">
        <f t="shared" si="4"/>
        <v>83</v>
      </c>
      <c r="O18" s="41">
        <v>70</v>
      </c>
      <c r="P18" s="41"/>
      <c r="Q18" s="42"/>
      <c r="R18" s="52">
        <v>25</v>
      </c>
      <c r="S18" s="41"/>
      <c r="T18" s="42"/>
      <c r="U18" s="41"/>
      <c r="V18" s="41"/>
      <c r="W18" s="42"/>
      <c r="X18" s="41"/>
      <c r="Y18" s="41"/>
      <c r="Z18" s="42"/>
      <c r="AA18" s="41"/>
      <c r="AB18" s="41"/>
      <c r="AC18" s="42"/>
      <c r="AD18" s="42">
        <f t="shared" si="5"/>
        <v>48</v>
      </c>
      <c r="AE18" s="41">
        <v>79</v>
      </c>
      <c r="AF18" s="41"/>
      <c r="AG18" s="42"/>
      <c r="AH18" s="41">
        <v>75</v>
      </c>
      <c r="AI18" s="41"/>
      <c r="AJ18" s="42"/>
      <c r="AK18" s="41"/>
      <c r="AL18" s="41"/>
      <c r="AM18" s="42"/>
      <c r="AN18" s="41"/>
      <c r="AO18" s="41"/>
      <c r="AP18" s="42"/>
      <c r="AQ18" s="41"/>
      <c r="AR18" s="41"/>
      <c r="AS18" s="42"/>
      <c r="AT18" s="41">
        <v>83</v>
      </c>
      <c r="AU18" s="43">
        <f t="shared" si="6"/>
        <v>66.400000000000006</v>
      </c>
      <c r="AV18" s="44">
        <f t="shared" si="7"/>
        <v>66</v>
      </c>
      <c r="AW18" s="45"/>
      <c r="AX18" s="41"/>
      <c r="AY18" s="41"/>
      <c r="AZ18" s="42">
        <v>80</v>
      </c>
      <c r="BA18" s="41"/>
      <c r="BB18" s="41"/>
      <c r="BC18" s="42"/>
      <c r="BD18" s="41"/>
      <c r="BE18" s="41"/>
      <c r="BF18" s="42"/>
      <c r="BG18" s="41"/>
      <c r="BH18" s="41"/>
      <c r="BI18" s="42"/>
      <c r="BJ18" s="41"/>
      <c r="BK18" s="41"/>
      <c r="BL18" s="42"/>
      <c r="BM18" s="42">
        <f t="shared" si="8"/>
        <v>80</v>
      </c>
      <c r="BN18" s="42" t="str">
        <f t="shared" si="9"/>
        <v/>
      </c>
      <c r="BO18" s="42" t="str">
        <f t="shared" si="10"/>
        <v/>
      </c>
      <c r="BP18" s="42" t="str">
        <f t="shared" si="11"/>
        <v/>
      </c>
      <c r="BQ18" s="42" t="str">
        <f t="shared" si="12"/>
        <v/>
      </c>
      <c r="BR18" s="42">
        <f t="shared" si="13"/>
        <v>80</v>
      </c>
      <c r="BS18" s="41"/>
      <c r="BT18" s="41">
        <v>50</v>
      </c>
      <c r="BU18" s="42"/>
      <c r="BV18" s="41"/>
      <c r="BW18" s="41"/>
      <c r="BX18" s="42"/>
      <c r="BY18" s="41"/>
      <c r="BZ18" s="41"/>
      <c r="CA18" s="42"/>
      <c r="CB18" s="41"/>
      <c r="CC18" s="41"/>
      <c r="CD18" s="42"/>
      <c r="CE18" s="41"/>
      <c r="CF18" s="41"/>
      <c r="CG18" s="42"/>
      <c r="CH18" s="42">
        <f t="shared" si="14"/>
        <v>50</v>
      </c>
      <c r="CI18" s="42" t="str">
        <f t="shared" si="15"/>
        <v/>
      </c>
      <c r="CJ18" s="42" t="str">
        <f t="shared" si="16"/>
        <v/>
      </c>
      <c r="CK18" s="42" t="str">
        <f t="shared" si="17"/>
        <v/>
      </c>
      <c r="CL18" s="42" t="str">
        <f t="shared" si="18"/>
        <v/>
      </c>
      <c r="CM18" s="43">
        <f t="shared" si="19"/>
        <v>65</v>
      </c>
      <c r="CN18" s="44">
        <f t="shared" si="20"/>
        <v>65</v>
      </c>
      <c r="CO18" s="45"/>
      <c r="CP18" s="52">
        <v>2</v>
      </c>
      <c r="CQ18" s="46" t="str">
        <f t="shared" si="21"/>
        <v>Memiliki kemampuan pemahanan persamaan dan pertidaksamaan nilai mutlak linear satu variabel, sistem persamaan linear tiga variabel, sistem pertidaksamaan dua variabel (linear-kuadrat dan kuadrat-kuadrat), Masih perlu peningkatan pemahaman pertidaksamaan rasional dan irasional satu variabel.</v>
      </c>
      <c r="CR18" s="45"/>
      <c r="CS18" s="52">
        <v>11</v>
      </c>
      <c r="CT18" s="46" t="str">
        <f t="shared" si="22"/>
        <v xml:space="preserve">Memiliki keterampilan  menggambar grafik fungsi nilai mutlak, menyelesaikan masalah kontekstual SPLTV ,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9" spans="1:110" x14ac:dyDescent="0.25">
      <c r="A19" s="8">
        <v>9</v>
      </c>
      <c r="B19" s="8">
        <v>100590</v>
      </c>
      <c r="C19" s="8" t="s">
        <v>59</v>
      </c>
      <c r="E19" s="47">
        <f t="shared" si="23"/>
        <v>81</v>
      </c>
      <c r="F19" s="8" t="str">
        <f t="shared" si="0"/>
        <v>B</v>
      </c>
      <c r="G19"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9" s="47">
        <f t="shared" si="25"/>
        <v>66</v>
      </c>
      <c r="I19" s="8" t="str">
        <f t="shared" si="1"/>
        <v>D</v>
      </c>
      <c r="J19" s="8" t="str">
        <f t="shared" si="2"/>
        <v xml:space="preserve">Memiliki keterampilan  menggambar grafik fungsi nilai mutlak, menyelesaikan masalah kontekstual SPLTV , </v>
      </c>
      <c r="K19" s="13"/>
      <c r="L19" s="41">
        <f t="shared" si="3"/>
        <v>81</v>
      </c>
      <c r="M19" s="41">
        <f t="shared" si="4"/>
        <v>81</v>
      </c>
      <c r="O19" s="41">
        <v>87</v>
      </c>
      <c r="P19" s="41"/>
      <c r="Q19" s="42"/>
      <c r="R19" s="52">
        <v>75</v>
      </c>
      <c r="S19" s="41"/>
      <c r="T19" s="42"/>
      <c r="U19" s="41"/>
      <c r="V19" s="41"/>
      <c r="W19" s="42"/>
      <c r="X19" s="41"/>
      <c r="Y19" s="41"/>
      <c r="Z19" s="42"/>
      <c r="AA19" s="41"/>
      <c r="AB19" s="41"/>
      <c r="AC19" s="42"/>
      <c r="AD19" s="42">
        <f t="shared" si="5"/>
        <v>81</v>
      </c>
      <c r="AE19" s="41">
        <v>78</v>
      </c>
      <c r="AF19" s="41"/>
      <c r="AG19" s="42"/>
      <c r="AH19" s="41">
        <v>86</v>
      </c>
      <c r="AI19" s="41"/>
      <c r="AJ19" s="42"/>
      <c r="AK19" s="41"/>
      <c r="AL19" s="41"/>
      <c r="AM19" s="42"/>
      <c r="AN19" s="41"/>
      <c r="AO19" s="41"/>
      <c r="AP19" s="42"/>
      <c r="AQ19" s="41"/>
      <c r="AR19" s="41"/>
      <c r="AS19" s="42"/>
      <c r="AT19" s="41">
        <v>81</v>
      </c>
      <c r="AU19" s="43">
        <f t="shared" si="6"/>
        <v>81.400000000000006</v>
      </c>
      <c r="AV19" s="44">
        <f t="shared" si="7"/>
        <v>81</v>
      </c>
      <c r="AW19" s="45"/>
      <c r="AX19" s="41"/>
      <c r="AY19" s="41"/>
      <c r="AZ19" s="42">
        <v>82</v>
      </c>
      <c r="BA19" s="41"/>
      <c r="BB19" s="41"/>
      <c r="BC19" s="42"/>
      <c r="BD19" s="41"/>
      <c r="BE19" s="41"/>
      <c r="BF19" s="42"/>
      <c r="BG19" s="41"/>
      <c r="BH19" s="41"/>
      <c r="BI19" s="42"/>
      <c r="BJ19" s="41"/>
      <c r="BK19" s="41"/>
      <c r="BL19" s="42"/>
      <c r="BM19" s="42">
        <f t="shared" si="8"/>
        <v>82</v>
      </c>
      <c r="BN19" s="42" t="str">
        <f t="shared" si="9"/>
        <v/>
      </c>
      <c r="BO19" s="42" t="str">
        <f t="shared" si="10"/>
        <v/>
      </c>
      <c r="BP19" s="42" t="str">
        <f t="shared" si="11"/>
        <v/>
      </c>
      <c r="BQ19" s="42" t="str">
        <f t="shared" si="12"/>
        <v/>
      </c>
      <c r="BR19" s="42">
        <f t="shared" si="13"/>
        <v>82</v>
      </c>
      <c r="BS19" s="41"/>
      <c r="BT19" s="41">
        <v>50</v>
      </c>
      <c r="BU19" s="42"/>
      <c r="BV19" s="41"/>
      <c r="BW19" s="41"/>
      <c r="BX19" s="42"/>
      <c r="BY19" s="41"/>
      <c r="BZ19" s="41"/>
      <c r="CA19" s="42"/>
      <c r="CB19" s="41"/>
      <c r="CC19" s="41"/>
      <c r="CD19" s="42"/>
      <c r="CE19" s="41"/>
      <c r="CF19" s="41"/>
      <c r="CG19" s="42"/>
      <c r="CH19" s="42">
        <f t="shared" si="14"/>
        <v>50</v>
      </c>
      <c r="CI19" s="42" t="str">
        <f t="shared" si="15"/>
        <v/>
      </c>
      <c r="CJ19" s="42" t="str">
        <f t="shared" si="16"/>
        <v/>
      </c>
      <c r="CK19" s="42" t="str">
        <f t="shared" si="17"/>
        <v/>
      </c>
      <c r="CL19" s="42" t="str">
        <f t="shared" si="18"/>
        <v/>
      </c>
      <c r="CM19" s="43">
        <f t="shared" si="19"/>
        <v>66</v>
      </c>
      <c r="CN19" s="44">
        <f t="shared" si="20"/>
        <v>66</v>
      </c>
      <c r="CO19" s="45"/>
      <c r="CP19" s="52">
        <v>11</v>
      </c>
      <c r="CQ1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9" s="45"/>
      <c r="CS19" s="52">
        <v>11</v>
      </c>
      <c r="CT19" s="46" t="str">
        <f t="shared" si="22"/>
        <v xml:space="preserve">Memiliki keterampilan  menggambar grafik fungsi nilai mutlak, menyelesaikan masalah kontekstual SPLTV ,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0" spans="1:110" x14ac:dyDescent="0.25">
      <c r="A20" s="8">
        <v>10</v>
      </c>
      <c r="B20" s="8">
        <v>100591</v>
      </c>
      <c r="C20" s="8" t="s">
        <v>60</v>
      </c>
      <c r="E20" s="47">
        <f t="shared" si="23"/>
        <v>83</v>
      </c>
      <c r="F20" s="8" t="str">
        <f t="shared" si="0"/>
        <v>B</v>
      </c>
      <c r="G20"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0" s="47">
        <f t="shared" si="25"/>
        <v>84</v>
      </c>
      <c r="I20" s="8" t="str">
        <f t="shared" si="1"/>
        <v>B</v>
      </c>
      <c r="J20" s="8" t="str">
        <f t="shared" si="2"/>
        <v xml:space="preserve">Memiliki keterampilan  menggambar grafik fungsi nilai mutlak, menyelesaikan masalah kontekstual SPLTV , </v>
      </c>
      <c r="K20" s="13"/>
      <c r="L20" s="41">
        <f t="shared" si="3"/>
        <v>82</v>
      </c>
      <c r="M20" s="41">
        <f t="shared" si="4"/>
        <v>82</v>
      </c>
      <c r="O20" s="41">
        <v>76</v>
      </c>
      <c r="P20" s="41"/>
      <c r="Q20" s="42"/>
      <c r="R20" s="52">
        <v>88</v>
      </c>
      <c r="S20" s="41"/>
      <c r="T20" s="42"/>
      <c r="U20" s="41"/>
      <c r="V20" s="41"/>
      <c r="W20" s="42"/>
      <c r="X20" s="41"/>
      <c r="Y20" s="41"/>
      <c r="Z20" s="42"/>
      <c r="AA20" s="41"/>
      <c r="AB20" s="41"/>
      <c r="AC20" s="42"/>
      <c r="AD20" s="42">
        <f t="shared" si="5"/>
        <v>82</v>
      </c>
      <c r="AE20" s="41">
        <v>87</v>
      </c>
      <c r="AF20" s="41"/>
      <c r="AG20" s="42"/>
      <c r="AH20" s="41">
        <v>83</v>
      </c>
      <c r="AI20" s="41"/>
      <c r="AJ20" s="42"/>
      <c r="AK20" s="41"/>
      <c r="AL20" s="41"/>
      <c r="AM20" s="42"/>
      <c r="AN20" s="41"/>
      <c r="AO20" s="41"/>
      <c r="AP20" s="42"/>
      <c r="AQ20" s="41"/>
      <c r="AR20" s="41"/>
      <c r="AS20" s="42"/>
      <c r="AT20" s="41">
        <v>82</v>
      </c>
      <c r="AU20" s="43">
        <f t="shared" si="6"/>
        <v>83.2</v>
      </c>
      <c r="AV20" s="44">
        <f t="shared" si="7"/>
        <v>83</v>
      </c>
      <c r="AW20" s="45"/>
      <c r="AX20" s="41"/>
      <c r="AY20" s="41"/>
      <c r="AZ20" s="42">
        <v>82</v>
      </c>
      <c r="BA20" s="41"/>
      <c r="BB20" s="41"/>
      <c r="BC20" s="42"/>
      <c r="BD20" s="41"/>
      <c r="BE20" s="41"/>
      <c r="BF20" s="42"/>
      <c r="BG20" s="41"/>
      <c r="BH20" s="41"/>
      <c r="BI20" s="42"/>
      <c r="BJ20" s="41"/>
      <c r="BK20" s="41"/>
      <c r="BL20" s="42"/>
      <c r="BM20" s="42">
        <f t="shared" si="8"/>
        <v>82</v>
      </c>
      <c r="BN20" s="42" t="str">
        <f t="shared" si="9"/>
        <v/>
      </c>
      <c r="BO20" s="42" t="str">
        <f t="shared" si="10"/>
        <v/>
      </c>
      <c r="BP20" s="42" t="str">
        <f t="shared" si="11"/>
        <v/>
      </c>
      <c r="BQ20" s="42" t="str">
        <f t="shared" si="12"/>
        <v/>
      </c>
      <c r="BR20" s="42">
        <f t="shared" si="13"/>
        <v>82</v>
      </c>
      <c r="BS20" s="41"/>
      <c r="BT20" s="41">
        <v>85</v>
      </c>
      <c r="BU20" s="42"/>
      <c r="BV20" s="41"/>
      <c r="BW20" s="41"/>
      <c r="BX20" s="42"/>
      <c r="BY20" s="41"/>
      <c r="BZ20" s="41"/>
      <c r="CA20" s="42"/>
      <c r="CB20" s="41"/>
      <c r="CC20" s="41"/>
      <c r="CD20" s="42"/>
      <c r="CE20" s="41"/>
      <c r="CF20" s="41"/>
      <c r="CG20" s="42"/>
      <c r="CH20" s="42">
        <f t="shared" si="14"/>
        <v>85</v>
      </c>
      <c r="CI20" s="42" t="str">
        <f t="shared" si="15"/>
        <v/>
      </c>
      <c r="CJ20" s="42" t="str">
        <f t="shared" si="16"/>
        <v/>
      </c>
      <c r="CK20" s="42" t="str">
        <f t="shared" si="17"/>
        <v/>
      </c>
      <c r="CL20" s="42" t="str">
        <f t="shared" si="18"/>
        <v/>
      </c>
      <c r="CM20" s="43">
        <f t="shared" si="19"/>
        <v>83.5</v>
      </c>
      <c r="CN20" s="44">
        <f t="shared" si="20"/>
        <v>84</v>
      </c>
      <c r="CO20" s="45"/>
      <c r="CP20" s="52">
        <v>11</v>
      </c>
      <c r="CQ20"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0" s="45"/>
      <c r="CS20" s="52">
        <v>11</v>
      </c>
      <c r="CT20" s="46" t="str">
        <f t="shared" si="22"/>
        <v xml:space="preserve">Memiliki keterampilan  menggambar grafik fungsi nilai mutlak, menyelesaikan masalah kontekstual SPLTV ,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1" spans="1:110" ht="18.75" customHeight="1" x14ac:dyDescent="0.3">
      <c r="A21" s="8">
        <v>11</v>
      </c>
      <c r="B21" s="8">
        <v>100592</v>
      </c>
      <c r="C21" s="8" t="s">
        <v>61</v>
      </c>
      <c r="E21" s="47">
        <f t="shared" si="23"/>
        <v>78</v>
      </c>
      <c r="F21" s="8" t="str">
        <f t="shared" si="0"/>
        <v>B</v>
      </c>
      <c r="G21"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1" s="47">
        <f t="shared" si="25"/>
        <v>87</v>
      </c>
      <c r="I21" s="8" t="str">
        <f t="shared" si="1"/>
        <v>B</v>
      </c>
      <c r="J21" s="8" t="str">
        <f t="shared" si="2"/>
        <v xml:space="preserve">Memiliki keterampilan  menggambar grafik fungsi nilai mutlak, menyelesaikan masalah kontekstual SPLTV , </v>
      </c>
      <c r="K21" s="13"/>
      <c r="L21" s="41">
        <f t="shared" si="3"/>
        <v>78</v>
      </c>
      <c r="M21" s="41">
        <f t="shared" si="4"/>
        <v>75</v>
      </c>
      <c r="O21" s="41">
        <v>78</v>
      </c>
      <c r="P21" s="41"/>
      <c r="Q21" s="42"/>
      <c r="R21" s="52">
        <v>77</v>
      </c>
      <c r="S21" s="41"/>
      <c r="T21" s="42"/>
      <c r="U21" s="41"/>
      <c r="V21" s="41"/>
      <c r="W21" s="42"/>
      <c r="X21" s="41"/>
      <c r="Y21" s="41"/>
      <c r="Z21" s="42"/>
      <c r="AA21" s="41"/>
      <c r="AB21" s="41"/>
      <c r="AC21" s="42"/>
      <c r="AD21" s="42">
        <f t="shared" si="5"/>
        <v>78</v>
      </c>
      <c r="AE21" s="41">
        <v>79</v>
      </c>
      <c r="AF21" s="41"/>
      <c r="AG21" s="42"/>
      <c r="AH21" s="41">
        <v>83</v>
      </c>
      <c r="AI21" s="41"/>
      <c r="AJ21" s="42"/>
      <c r="AK21" s="41"/>
      <c r="AL21" s="41"/>
      <c r="AM21" s="42"/>
      <c r="AN21" s="41"/>
      <c r="AO21" s="41"/>
      <c r="AP21" s="42"/>
      <c r="AQ21" s="41"/>
      <c r="AR21" s="41"/>
      <c r="AS21" s="42"/>
      <c r="AT21" s="41">
        <v>75</v>
      </c>
      <c r="AU21" s="43">
        <f t="shared" si="6"/>
        <v>78.400000000000006</v>
      </c>
      <c r="AV21" s="44">
        <f t="shared" si="7"/>
        <v>78</v>
      </c>
      <c r="AW21" s="45"/>
      <c r="AX21" s="41"/>
      <c r="AY21" s="41"/>
      <c r="AZ21" s="42">
        <v>90</v>
      </c>
      <c r="BA21" s="41"/>
      <c r="BB21" s="41"/>
      <c r="BC21" s="42"/>
      <c r="BD21" s="41"/>
      <c r="BE21" s="41"/>
      <c r="BF21" s="42"/>
      <c r="BG21" s="41"/>
      <c r="BH21" s="41"/>
      <c r="BI21" s="42"/>
      <c r="BJ21" s="41"/>
      <c r="BK21" s="41"/>
      <c r="BL21" s="42"/>
      <c r="BM21" s="42">
        <f t="shared" si="8"/>
        <v>90</v>
      </c>
      <c r="BN21" s="42" t="str">
        <f t="shared" si="9"/>
        <v/>
      </c>
      <c r="BO21" s="42" t="str">
        <f t="shared" si="10"/>
        <v/>
      </c>
      <c r="BP21" s="42" t="str">
        <f t="shared" si="11"/>
        <v/>
      </c>
      <c r="BQ21" s="42" t="str">
        <f t="shared" si="12"/>
        <v/>
      </c>
      <c r="BR21" s="42">
        <f t="shared" si="13"/>
        <v>90</v>
      </c>
      <c r="BS21" s="41"/>
      <c r="BT21" s="41">
        <v>83</v>
      </c>
      <c r="BU21" s="42"/>
      <c r="BV21" s="41"/>
      <c r="BW21" s="41"/>
      <c r="BX21" s="42"/>
      <c r="BY21" s="41"/>
      <c r="BZ21" s="41"/>
      <c r="CA21" s="42"/>
      <c r="CB21" s="41"/>
      <c r="CC21" s="41"/>
      <c r="CD21" s="42"/>
      <c r="CE21" s="41"/>
      <c r="CF21" s="41"/>
      <c r="CG21" s="42"/>
      <c r="CH21" s="42">
        <f t="shared" si="14"/>
        <v>83</v>
      </c>
      <c r="CI21" s="42" t="str">
        <f t="shared" si="15"/>
        <v/>
      </c>
      <c r="CJ21" s="42" t="str">
        <f t="shared" si="16"/>
        <v/>
      </c>
      <c r="CK21" s="42" t="str">
        <f t="shared" si="17"/>
        <v/>
      </c>
      <c r="CL21" s="42" t="str">
        <f t="shared" si="18"/>
        <v/>
      </c>
      <c r="CM21" s="43">
        <f t="shared" si="19"/>
        <v>86.5</v>
      </c>
      <c r="CN21" s="44">
        <f t="shared" si="20"/>
        <v>87</v>
      </c>
      <c r="CO21" s="45"/>
      <c r="CP21" s="52">
        <v>11</v>
      </c>
      <c r="CQ2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1" s="45"/>
      <c r="CS21" s="52">
        <v>11</v>
      </c>
      <c r="CT21" s="46" t="str">
        <f t="shared" si="22"/>
        <v xml:space="preserve">Memiliki keterampilan  menggambar grafik fungsi nilai mutlak, menyelesaikan masalah kontekstual SPLTV , </v>
      </c>
      <c r="CV21" s="35" t="s">
        <v>62</v>
      </c>
      <c r="CY21" s="23"/>
      <c r="CZ21" s="23"/>
      <c r="DA21" s="23"/>
    </row>
    <row r="22" spans="1:110" x14ac:dyDescent="0.25">
      <c r="A22" s="8">
        <v>12</v>
      </c>
      <c r="B22" s="8">
        <v>100593</v>
      </c>
      <c r="C22" s="8" t="s">
        <v>63</v>
      </c>
      <c r="E22" s="47">
        <f t="shared" si="23"/>
        <v>74</v>
      </c>
      <c r="F22" s="8" t="str">
        <f t="shared" si="0"/>
        <v>C</v>
      </c>
      <c r="G22"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2" s="47">
        <f t="shared" si="25"/>
        <v>66</v>
      </c>
      <c r="I22" s="8" t="str">
        <f t="shared" si="1"/>
        <v>D</v>
      </c>
      <c r="J22" s="8" t="str">
        <f t="shared" si="2"/>
        <v xml:space="preserve">Memiliki keterampilan  menggambar grafik fungsi nilai mutlak, menyelesaikan masalah kontekstual SPLTV , </v>
      </c>
      <c r="K22" s="13"/>
      <c r="L22" s="41">
        <f t="shared" si="3"/>
        <v>72</v>
      </c>
      <c r="M22" s="41">
        <f t="shared" si="4"/>
        <v>77</v>
      </c>
      <c r="O22" s="41">
        <v>70</v>
      </c>
      <c r="P22" s="41"/>
      <c r="Q22" s="42"/>
      <c r="R22" s="52">
        <v>73</v>
      </c>
      <c r="S22" s="41"/>
      <c r="T22" s="42"/>
      <c r="U22" s="41"/>
      <c r="V22" s="41"/>
      <c r="W22" s="42"/>
      <c r="X22" s="41"/>
      <c r="Y22" s="41"/>
      <c r="Z22" s="42"/>
      <c r="AA22" s="41"/>
      <c r="AB22" s="41"/>
      <c r="AC22" s="42"/>
      <c r="AD22" s="42">
        <f t="shared" si="5"/>
        <v>72</v>
      </c>
      <c r="AE22" s="41">
        <v>73</v>
      </c>
      <c r="AF22" s="41"/>
      <c r="AG22" s="42"/>
      <c r="AH22" s="41">
        <v>79</v>
      </c>
      <c r="AI22" s="41"/>
      <c r="AJ22" s="42"/>
      <c r="AK22" s="41"/>
      <c r="AL22" s="41"/>
      <c r="AM22" s="42"/>
      <c r="AN22" s="41"/>
      <c r="AO22" s="41"/>
      <c r="AP22" s="42"/>
      <c r="AQ22" s="41"/>
      <c r="AR22" s="41"/>
      <c r="AS22" s="42"/>
      <c r="AT22" s="41">
        <v>77</v>
      </c>
      <c r="AU22" s="43">
        <f t="shared" si="6"/>
        <v>74.400000000000006</v>
      </c>
      <c r="AV22" s="44">
        <f t="shared" si="7"/>
        <v>74</v>
      </c>
      <c r="AW22" s="45"/>
      <c r="AX22" s="41"/>
      <c r="AY22" s="41"/>
      <c r="AZ22" s="42">
        <v>81</v>
      </c>
      <c r="BA22" s="41"/>
      <c r="BB22" s="41"/>
      <c r="BC22" s="42"/>
      <c r="BD22" s="41"/>
      <c r="BE22" s="41"/>
      <c r="BF22" s="42"/>
      <c r="BG22" s="41"/>
      <c r="BH22" s="41"/>
      <c r="BI22" s="42"/>
      <c r="BJ22" s="41"/>
      <c r="BK22" s="41"/>
      <c r="BL22" s="42"/>
      <c r="BM22" s="42">
        <f t="shared" si="8"/>
        <v>81</v>
      </c>
      <c r="BN22" s="42" t="str">
        <f t="shared" si="9"/>
        <v/>
      </c>
      <c r="BO22" s="42" t="str">
        <f t="shared" si="10"/>
        <v/>
      </c>
      <c r="BP22" s="42" t="str">
        <f t="shared" si="11"/>
        <v/>
      </c>
      <c r="BQ22" s="42" t="str">
        <f t="shared" si="12"/>
        <v/>
      </c>
      <c r="BR22" s="42">
        <f t="shared" si="13"/>
        <v>81</v>
      </c>
      <c r="BS22" s="41"/>
      <c r="BT22" s="41">
        <v>50</v>
      </c>
      <c r="BU22" s="42"/>
      <c r="BV22" s="41"/>
      <c r="BW22" s="41"/>
      <c r="BX22" s="42"/>
      <c r="BY22" s="41"/>
      <c r="BZ22" s="41"/>
      <c r="CA22" s="42"/>
      <c r="CB22" s="41"/>
      <c r="CC22" s="41"/>
      <c r="CD22" s="42"/>
      <c r="CE22" s="41"/>
      <c r="CF22" s="41"/>
      <c r="CG22" s="42"/>
      <c r="CH22" s="42">
        <f t="shared" si="14"/>
        <v>50</v>
      </c>
      <c r="CI22" s="42" t="str">
        <f t="shared" si="15"/>
        <v/>
      </c>
      <c r="CJ22" s="42" t="str">
        <f t="shared" si="16"/>
        <v/>
      </c>
      <c r="CK22" s="42" t="str">
        <f t="shared" si="17"/>
        <v/>
      </c>
      <c r="CL22" s="42" t="str">
        <f t="shared" si="18"/>
        <v/>
      </c>
      <c r="CM22" s="43">
        <f t="shared" si="19"/>
        <v>65.5</v>
      </c>
      <c r="CN22" s="44">
        <f t="shared" si="20"/>
        <v>66</v>
      </c>
      <c r="CO22" s="45"/>
      <c r="CP22" s="52">
        <v>11</v>
      </c>
      <c r="CQ2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2" s="45"/>
      <c r="CS22" s="52">
        <v>11</v>
      </c>
      <c r="CT22" s="46" t="str">
        <f t="shared" si="22"/>
        <v xml:space="preserve">Memiliki keterampilan  menggambar grafik fungsi nilai mutlak, menyelesaikan masalah kontekstual SPLTV ,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menggambar grafik fungsi nilai mutlak, menyelesaikan masalah kontekstual SPLTV , </v>
      </c>
    </row>
    <row r="23" spans="1:110" x14ac:dyDescent="0.25">
      <c r="A23" s="8">
        <v>13</v>
      </c>
      <c r="B23" s="8">
        <v>100594</v>
      </c>
      <c r="C23" s="8" t="s">
        <v>64</v>
      </c>
      <c r="E23" s="47">
        <f t="shared" si="23"/>
        <v>78</v>
      </c>
      <c r="F23" s="8" t="str">
        <f t="shared" si="0"/>
        <v>B</v>
      </c>
      <c r="G23"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3" s="47">
        <f t="shared" si="25"/>
        <v>83</v>
      </c>
      <c r="I23" s="8" t="str">
        <f t="shared" si="1"/>
        <v>B</v>
      </c>
      <c r="J23" s="8" t="str">
        <f t="shared" si="2"/>
        <v xml:space="preserve">Memiliki keterampilan  menggambar grafik fungsi nilai mutlak, menyelesaikan masalah kontekstual SPLTV , </v>
      </c>
      <c r="K23" s="13"/>
      <c r="L23" s="41">
        <f t="shared" si="3"/>
        <v>75</v>
      </c>
      <c r="M23" s="41">
        <f t="shared" si="4"/>
        <v>78</v>
      </c>
      <c r="O23" s="41">
        <v>71</v>
      </c>
      <c r="P23" s="41"/>
      <c r="Q23" s="42"/>
      <c r="R23" s="52">
        <v>78</v>
      </c>
      <c r="S23" s="41"/>
      <c r="T23" s="42"/>
      <c r="U23" s="41"/>
      <c r="V23" s="41"/>
      <c r="W23" s="42"/>
      <c r="X23" s="41"/>
      <c r="Y23" s="41"/>
      <c r="Z23" s="42"/>
      <c r="AA23" s="41"/>
      <c r="AB23" s="41"/>
      <c r="AC23" s="42"/>
      <c r="AD23" s="42">
        <f t="shared" si="5"/>
        <v>75</v>
      </c>
      <c r="AE23" s="41">
        <v>81</v>
      </c>
      <c r="AF23" s="41"/>
      <c r="AG23" s="42"/>
      <c r="AH23" s="41">
        <v>83</v>
      </c>
      <c r="AI23" s="41"/>
      <c r="AJ23" s="42"/>
      <c r="AK23" s="41"/>
      <c r="AL23" s="41"/>
      <c r="AM23" s="42"/>
      <c r="AN23" s="41"/>
      <c r="AO23" s="41"/>
      <c r="AP23" s="42"/>
      <c r="AQ23" s="41"/>
      <c r="AR23" s="41"/>
      <c r="AS23" s="42"/>
      <c r="AT23" s="41">
        <v>78</v>
      </c>
      <c r="AU23" s="43">
        <f t="shared" si="6"/>
        <v>78.2</v>
      </c>
      <c r="AV23" s="44">
        <f t="shared" si="7"/>
        <v>78</v>
      </c>
      <c r="AW23" s="45"/>
      <c r="AX23" s="41"/>
      <c r="AY23" s="41"/>
      <c r="AZ23" s="42">
        <v>83</v>
      </c>
      <c r="BA23" s="41"/>
      <c r="BB23" s="41"/>
      <c r="BC23" s="42"/>
      <c r="BD23" s="41"/>
      <c r="BE23" s="41"/>
      <c r="BF23" s="42"/>
      <c r="BG23" s="41"/>
      <c r="BH23" s="41"/>
      <c r="BI23" s="42"/>
      <c r="BJ23" s="41"/>
      <c r="BK23" s="41"/>
      <c r="BL23" s="42"/>
      <c r="BM23" s="42">
        <f t="shared" si="8"/>
        <v>83</v>
      </c>
      <c r="BN23" s="42" t="str">
        <f t="shared" si="9"/>
        <v/>
      </c>
      <c r="BO23" s="42" t="str">
        <f t="shared" si="10"/>
        <v/>
      </c>
      <c r="BP23" s="42" t="str">
        <f t="shared" si="11"/>
        <v/>
      </c>
      <c r="BQ23" s="42" t="str">
        <f t="shared" si="12"/>
        <v/>
      </c>
      <c r="BR23" s="42">
        <f t="shared" si="13"/>
        <v>83</v>
      </c>
      <c r="BS23" s="41"/>
      <c r="BT23" s="41">
        <v>83</v>
      </c>
      <c r="BU23" s="42"/>
      <c r="BV23" s="41"/>
      <c r="BW23" s="41"/>
      <c r="BX23" s="42"/>
      <c r="BY23" s="41"/>
      <c r="BZ23" s="41"/>
      <c r="CA23" s="42"/>
      <c r="CB23" s="41"/>
      <c r="CC23" s="41"/>
      <c r="CD23" s="42"/>
      <c r="CE23" s="41"/>
      <c r="CF23" s="41"/>
      <c r="CG23" s="42"/>
      <c r="CH23" s="42">
        <f t="shared" si="14"/>
        <v>83</v>
      </c>
      <c r="CI23" s="42" t="str">
        <f t="shared" si="15"/>
        <v/>
      </c>
      <c r="CJ23" s="42" t="str">
        <f t="shared" si="16"/>
        <v/>
      </c>
      <c r="CK23" s="42" t="str">
        <f t="shared" si="17"/>
        <v/>
      </c>
      <c r="CL23" s="42" t="str">
        <f t="shared" si="18"/>
        <v/>
      </c>
      <c r="CM23" s="43">
        <f t="shared" si="19"/>
        <v>83</v>
      </c>
      <c r="CN23" s="44">
        <f t="shared" si="20"/>
        <v>83</v>
      </c>
      <c r="CO23" s="45"/>
      <c r="CP23" s="52">
        <v>11</v>
      </c>
      <c r="CQ2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3" s="45"/>
      <c r="CS23" s="52">
        <v>11</v>
      </c>
      <c r="CT23" s="46" t="str">
        <f t="shared" si="22"/>
        <v xml:space="preserve">Memiliki keterampilan  menggambar grafik fungsi nilai mutlak, menyelesaikan masalah kontekstual SPLTV , </v>
      </c>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menyelesaikan masalah kontekstual SPLTV , Masih perlu peningkatan keterampilan menggambar grafik fungsi nilai mutlak.</v>
      </c>
    </row>
    <row r="24" spans="1:110" x14ac:dyDescent="0.25">
      <c r="A24" s="8">
        <v>14</v>
      </c>
      <c r="B24" s="8">
        <v>100595</v>
      </c>
      <c r="C24" s="8" t="s">
        <v>65</v>
      </c>
      <c r="E24" s="47">
        <f t="shared" si="23"/>
        <v>79</v>
      </c>
      <c r="F24" s="8" t="str">
        <f t="shared" si="0"/>
        <v>B</v>
      </c>
      <c r="G24"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4" s="47">
        <f t="shared" si="25"/>
        <v>84</v>
      </c>
      <c r="I24" s="8" t="str">
        <f t="shared" si="1"/>
        <v>B</v>
      </c>
      <c r="J24" s="8" t="str">
        <f t="shared" si="2"/>
        <v xml:space="preserve">Memiliki keterampilan  menggambar grafik fungsi nilai mutlak, menyelesaikan masalah kontekstual SPLTV , </v>
      </c>
      <c r="K24" s="13"/>
      <c r="L24" s="41">
        <f t="shared" si="3"/>
        <v>79</v>
      </c>
      <c r="M24" s="41">
        <f t="shared" si="4"/>
        <v>76</v>
      </c>
      <c r="O24" s="41">
        <v>88</v>
      </c>
      <c r="P24" s="41"/>
      <c r="Q24" s="42"/>
      <c r="R24" s="52">
        <v>70</v>
      </c>
      <c r="S24" s="41"/>
      <c r="T24" s="42"/>
      <c r="U24" s="41"/>
      <c r="V24" s="41"/>
      <c r="W24" s="42"/>
      <c r="X24" s="41"/>
      <c r="Y24" s="41"/>
      <c r="Z24" s="42"/>
      <c r="AA24" s="41"/>
      <c r="AB24" s="41"/>
      <c r="AC24" s="42"/>
      <c r="AD24" s="42">
        <f t="shared" si="5"/>
        <v>79</v>
      </c>
      <c r="AE24" s="41">
        <v>76</v>
      </c>
      <c r="AF24" s="41"/>
      <c r="AG24" s="42"/>
      <c r="AH24" s="41">
        <v>86</v>
      </c>
      <c r="AI24" s="41"/>
      <c r="AJ24" s="42"/>
      <c r="AK24" s="41"/>
      <c r="AL24" s="41"/>
      <c r="AM24" s="42"/>
      <c r="AN24" s="41"/>
      <c r="AO24" s="41"/>
      <c r="AP24" s="42"/>
      <c r="AQ24" s="41"/>
      <c r="AR24" s="41"/>
      <c r="AS24" s="42"/>
      <c r="AT24" s="41">
        <v>76</v>
      </c>
      <c r="AU24" s="43">
        <f t="shared" si="6"/>
        <v>79.2</v>
      </c>
      <c r="AV24" s="44">
        <f t="shared" si="7"/>
        <v>79</v>
      </c>
      <c r="AW24" s="45"/>
      <c r="AX24" s="41"/>
      <c r="AY24" s="41"/>
      <c r="AZ24" s="42">
        <v>85</v>
      </c>
      <c r="BA24" s="41"/>
      <c r="BB24" s="41"/>
      <c r="BC24" s="42"/>
      <c r="BD24" s="41"/>
      <c r="BE24" s="41"/>
      <c r="BF24" s="42"/>
      <c r="BG24" s="41"/>
      <c r="BH24" s="41"/>
      <c r="BI24" s="42"/>
      <c r="BJ24" s="41"/>
      <c r="BK24" s="41"/>
      <c r="BL24" s="42"/>
      <c r="BM24" s="42">
        <f t="shared" si="8"/>
        <v>85</v>
      </c>
      <c r="BN24" s="42" t="str">
        <f t="shared" si="9"/>
        <v/>
      </c>
      <c r="BO24" s="42" t="str">
        <f t="shared" si="10"/>
        <v/>
      </c>
      <c r="BP24" s="42" t="str">
        <f t="shared" si="11"/>
        <v/>
      </c>
      <c r="BQ24" s="42" t="str">
        <f t="shared" si="12"/>
        <v/>
      </c>
      <c r="BR24" s="42">
        <f t="shared" si="13"/>
        <v>85</v>
      </c>
      <c r="BS24" s="41"/>
      <c r="BT24" s="41">
        <v>83</v>
      </c>
      <c r="BU24" s="42"/>
      <c r="BV24" s="41"/>
      <c r="BW24" s="41"/>
      <c r="BX24" s="42"/>
      <c r="BY24" s="41"/>
      <c r="BZ24" s="41"/>
      <c r="CA24" s="42"/>
      <c r="CB24" s="41"/>
      <c r="CC24" s="41"/>
      <c r="CD24" s="42"/>
      <c r="CE24" s="41"/>
      <c r="CF24" s="41"/>
      <c r="CG24" s="42"/>
      <c r="CH24" s="42">
        <f t="shared" si="14"/>
        <v>83</v>
      </c>
      <c r="CI24" s="42" t="str">
        <f t="shared" si="15"/>
        <v/>
      </c>
      <c r="CJ24" s="42" t="str">
        <f t="shared" si="16"/>
        <v/>
      </c>
      <c r="CK24" s="42" t="str">
        <f t="shared" si="17"/>
        <v/>
      </c>
      <c r="CL24" s="42" t="str">
        <f t="shared" si="18"/>
        <v/>
      </c>
      <c r="CM24" s="43">
        <f t="shared" si="19"/>
        <v>84</v>
      </c>
      <c r="CN24" s="44">
        <f t="shared" si="20"/>
        <v>84</v>
      </c>
      <c r="CO24" s="45"/>
      <c r="CP24" s="52">
        <v>11</v>
      </c>
      <c r="CQ2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4" s="45"/>
      <c r="CS24" s="52">
        <v>11</v>
      </c>
      <c r="CT24" s="46" t="str">
        <f t="shared" si="22"/>
        <v xml:space="preserve">Memiliki keterampilan  menggambar grafik fungsi nilai mutlak, menyelesaikan masalah kontekstual SPLTV , </v>
      </c>
      <c r="CV24" s="40">
        <v>2</v>
      </c>
      <c r="CW24" s="52"/>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 xml:space="preserve">menggambar grafik fungsi nilai mutlak, menyelesaikan masalah kontekstual SPLTV , </v>
      </c>
    </row>
    <row r="25" spans="1:110" x14ac:dyDescent="0.25">
      <c r="A25" s="8">
        <v>15</v>
      </c>
      <c r="B25" s="8">
        <v>100596</v>
      </c>
      <c r="C25" s="8" t="s">
        <v>66</v>
      </c>
      <c r="E25" s="47">
        <f t="shared" si="23"/>
        <v>82</v>
      </c>
      <c r="F25" s="8" t="str">
        <f t="shared" si="0"/>
        <v>B</v>
      </c>
      <c r="G25"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5" s="47">
        <f t="shared" si="25"/>
        <v>85</v>
      </c>
      <c r="I25" s="8" t="str">
        <f t="shared" si="1"/>
        <v>B</v>
      </c>
      <c r="J25" s="8" t="str">
        <f t="shared" si="2"/>
        <v xml:space="preserve">Memiliki keterampilan  menggambar grafik fungsi nilai mutlak, menyelesaikan masalah kontekstual SPLTV , </v>
      </c>
      <c r="K25" s="13"/>
      <c r="L25" s="41">
        <f t="shared" si="3"/>
        <v>85</v>
      </c>
      <c r="M25" s="41">
        <f t="shared" si="4"/>
        <v>75</v>
      </c>
      <c r="O25" s="41">
        <v>90</v>
      </c>
      <c r="P25" s="41"/>
      <c r="Q25" s="42"/>
      <c r="R25" s="52">
        <v>80</v>
      </c>
      <c r="S25" s="41"/>
      <c r="T25" s="42"/>
      <c r="U25" s="41"/>
      <c r="V25" s="41"/>
      <c r="W25" s="42"/>
      <c r="X25" s="41"/>
      <c r="Y25" s="41"/>
      <c r="Z25" s="42"/>
      <c r="AA25" s="41"/>
      <c r="AB25" s="41"/>
      <c r="AC25" s="42"/>
      <c r="AD25" s="42">
        <f t="shared" si="5"/>
        <v>85</v>
      </c>
      <c r="AE25" s="41">
        <v>83</v>
      </c>
      <c r="AF25" s="41"/>
      <c r="AG25" s="42"/>
      <c r="AH25" s="41">
        <v>84</v>
      </c>
      <c r="AI25" s="41"/>
      <c r="AJ25" s="42"/>
      <c r="AK25" s="41"/>
      <c r="AL25" s="41"/>
      <c r="AM25" s="42"/>
      <c r="AN25" s="41"/>
      <c r="AO25" s="41"/>
      <c r="AP25" s="42"/>
      <c r="AQ25" s="41"/>
      <c r="AR25" s="41"/>
      <c r="AS25" s="42"/>
      <c r="AT25" s="41">
        <v>75</v>
      </c>
      <c r="AU25" s="43">
        <f t="shared" si="6"/>
        <v>82.4</v>
      </c>
      <c r="AV25" s="44">
        <f t="shared" si="7"/>
        <v>82</v>
      </c>
      <c r="AW25" s="45"/>
      <c r="AX25" s="41"/>
      <c r="AY25" s="41"/>
      <c r="AZ25" s="42">
        <v>87</v>
      </c>
      <c r="BA25" s="41"/>
      <c r="BB25" s="41"/>
      <c r="BC25" s="42"/>
      <c r="BD25" s="41"/>
      <c r="BE25" s="41"/>
      <c r="BF25" s="42"/>
      <c r="BG25" s="41"/>
      <c r="BH25" s="41"/>
      <c r="BI25" s="42"/>
      <c r="BJ25" s="41"/>
      <c r="BK25" s="41"/>
      <c r="BL25" s="42"/>
      <c r="BM25" s="42">
        <f t="shared" si="8"/>
        <v>87</v>
      </c>
      <c r="BN25" s="42" t="str">
        <f t="shared" si="9"/>
        <v/>
      </c>
      <c r="BO25" s="42" t="str">
        <f t="shared" si="10"/>
        <v/>
      </c>
      <c r="BP25" s="42" t="str">
        <f t="shared" si="11"/>
        <v/>
      </c>
      <c r="BQ25" s="42" t="str">
        <f t="shared" si="12"/>
        <v/>
      </c>
      <c r="BR25" s="42">
        <f t="shared" si="13"/>
        <v>87</v>
      </c>
      <c r="BS25" s="41"/>
      <c r="BT25" s="41">
        <v>83</v>
      </c>
      <c r="BU25" s="42"/>
      <c r="BV25" s="41"/>
      <c r="BW25" s="41"/>
      <c r="BX25" s="42"/>
      <c r="BY25" s="41"/>
      <c r="BZ25" s="41"/>
      <c r="CA25" s="42"/>
      <c r="CB25" s="41"/>
      <c r="CC25" s="41"/>
      <c r="CD25" s="42"/>
      <c r="CE25" s="41"/>
      <c r="CF25" s="41"/>
      <c r="CG25" s="42"/>
      <c r="CH25" s="42">
        <f t="shared" si="14"/>
        <v>83</v>
      </c>
      <c r="CI25" s="42" t="str">
        <f t="shared" si="15"/>
        <v/>
      </c>
      <c r="CJ25" s="42" t="str">
        <f t="shared" si="16"/>
        <v/>
      </c>
      <c r="CK25" s="42" t="str">
        <f t="shared" si="17"/>
        <v/>
      </c>
      <c r="CL25" s="42" t="str">
        <f t="shared" si="18"/>
        <v/>
      </c>
      <c r="CM25" s="43">
        <f t="shared" si="19"/>
        <v>85</v>
      </c>
      <c r="CN25" s="44">
        <f t="shared" si="20"/>
        <v>85</v>
      </c>
      <c r="CO25" s="45"/>
      <c r="CP25" s="52">
        <v>11</v>
      </c>
      <c r="CQ2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5" s="45"/>
      <c r="CS25" s="52">
        <v>11</v>
      </c>
      <c r="CT25" s="46" t="str">
        <f t="shared" si="22"/>
        <v xml:space="preserve">Memiliki keterampilan  menggambar grafik fungsi nilai mutlak, menyelesaikan masalah kontekstual SPLTV , </v>
      </c>
      <c r="CV25" s="40">
        <v>3</v>
      </c>
      <c r="CW25" s="52"/>
      <c r="CY25" s="88" t="s">
        <v>67</v>
      </c>
      <c r="CZ25" s="88"/>
      <c r="DA25" s="88"/>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menggambar grafik fungsi nilai mutlak, menyelesaikan masalah kontekstual SPLTV , </v>
      </c>
    </row>
    <row r="26" spans="1:110" x14ac:dyDescent="0.25">
      <c r="A26" s="8">
        <v>16</v>
      </c>
      <c r="B26" s="8">
        <v>100597</v>
      </c>
      <c r="C26" s="8" t="s">
        <v>68</v>
      </c>
      <c r="E26" s="47">
        <f t="shared" si="23"/>
        <v>80</v>
      </c>
      <c r="F26" s="8" t="str">
        <f t="shared" si="0"/>
        <v>B</v>
      </c>
      <c r="G26"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6" s="47">
        <f t="shared" si="25"/>
        <v>69</v>
      </c>
      <c r="I26" s="8" t="str">
        <f t="shared" si="1"/>
        <v>D</v>
      </c>
      <c r="J26" s="8" t="str">
        <f t="shared" si="2"/>
        <v xml:space="preserve">Memiliki keterampilan  menggambar grafik fungsi nilai mutlak, menyelesaikan masalah kontekstual SPLTV , </v>
      </c>
      <c r="K26" s="13"/>
      <c r="L26" s="41">
        <f t="shared" si="3"/>
        <v>80</v>
      </c>
      <c r="M26" s="41">
        <f t="shared" si="4"/>
        <v>79</v>
      </c>
      <c r="O26" s="41">
        <v>85</v>
      </c>
      <c r="P26" s="41"/>
      <c r="Q26" s="42"/>
      <c r="R26" s="52">
        <v>74</v>
      </c>
      <c r="S26" s="41"/>
      <c r="T26" s="42"/>
      <c r="U26" s="41"/>
      <c r="V26" s="41"/>
      <c r="W26" s="42"/>
      <c r="X26" s="41"/>
      <c r="Y26" s="41"/>
      <c r="Z26" s="42"/>
      <c r="AA26" s="41"/>
      <c r="AB26" s="41"/>
      <c r="AC26" s="42"/>
      <c r="AD26" s="42">
        <f t="shared" si="5"/>
        <v>80</v>
      </c>
      <c r="AE26" s="41">
        <v>78</v>
      </c>
      <c r="AF26" s="41"/>
      <c r="AG26" s="42"/>
      <c r="AH26" s="41">
        <v>86</v>
      </c>
      <c r="AI26" s="41"/>
      <c r="AJ26" s="42"/>
      <c r="AK26" s="41"/>
      <c r="AL26" s="41"/>
      <c r="AM26" s="42"/>
      <c r="AN26" s="41"/>
      <c r="AO26" s="41"/>
      <c r="AP26" s="42"/>
      <c r="AQ26" s="41"/>
      <c r="AR26" s="41"/>
      <c r="AS26" s="42"/>
      <c r="AT26" s="41">
        <v>79</v>
      </c>
      <c r="AU26" s="43">
        <f t="shared" si="6"/>
        <v>80.400000000000006</v>
      </c>
      <c r="AV26" s="44">
        <f t="shared" si="7"/>
        <v>80</v>
      </c>
      <c r="AW26" s="45"/>
      <c r="AX26" s="41"/>
      <c r="AY26" s="41"/>
      <c r="AZ26" s="42">
        <v>87</v>
      </c>
      <c r="BA26" s="41"/>
      <c r="BB26" s="41"/>
      <c r="BC26" s="42"/>
      <c r="BD26" s="41"/>
      <c r="BE26" s="41"/>
      <c r="BF26" s="42"/>
      <c r="BG26" s="41"/>
      <c r="BH26" s="41"/>
      <c r="BI26" s="42"/>
      <c r="BJ26" s="41"/>
      <c r="BK26" s="41"/>
      <c r="BL26" s="42"/>
      <c r="BM26" s="42">
        <f t="shared" si="8"/>
        <v>87</v>
      </c>
      <c r="BN26" s="42" t="str">
        <f t="shared" si="9"/>
        <v/>
      </c>
      <c r="BO26" s="42" t="str">
        <f t="shared" si="10"/>
        <v/>
      </c>
      <c r="BP26" s="42" t="str">
        <f t="shared" si="11"/>
        <v/>
      </c>
      <c r="BQ26" s="42" t="str">
        <f t="shared" si="12"/>
        <v/>
      </c>
      <c r="BR26" s="42">
        <f t="shared" si="13"/>
        <v>87</v>
      </c>
      <c r="BS26" s="41"/>
      <c r="BT26" s="41">
        <v>50</v>
      </c>
      <c r="BU26" s="42"/>
      <c r="BV26" s="41"/>
      <c r="BW26" s="41"/>
      <c r="BX26" s="42"/>
      <c r="BY26" s="41"/>
      <c r="BZ26" s="41"/>
      <c r="CA26" s="42"/>
      <c r="CB26" s="41"/>
      <c r="CC26" s="41"/>
      <c r="CD26" s="42"/>
      <c r="CE26" s="41"/>
      <c r="CF26" s="41"/>
      <c r="CG26" s="42"/>
      <c r="CH26" s="42">
        <f t="shared" si="14"/>
        <v>50</v>
      </c>
      <c r="CI26" s="42" t="str">
        <f t="shared" si="15"/>
        <v/>
      </c>
      <c r="CJ26" s="42" t="str">
        <f t="shared" si="16"/>
        <v/>
      </c>
      <c r="CK26" s="42" t="str">
        <f t="shared" si="17"/>
        <v/>
      </c>
      <c r="CL26" s="42" t="str">
        <f t="shared" si="18"/>
        <v/>
      </c>
      <c r="CM26" s="43">
        <f t="shared" si="19"/>
        <v>68.5</v>
      </c>
      <c r="CN26" s="44">
        <f t="shared" si="20"/>
        <v>69</v>
      </c>
      <c r="CO26" s="45"/>
      <c r="CP26" s="52">
        <v>11</v>
      </c>
      <c r="CQ2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6" s="45"/>
      <c r="CS26" s="52">
        <v>11</v>
      </c>
      <c r="CT26" s="46" t="str">
        <f t="shared" si="22"/>
        <v xml:space="preserve">Memiliki keterampilan  menggambar grafik fungsi nilai mutlak, menyelesaikan masalah kontekstual SPLTV ,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menggambar grafik fungsi nilai mutlak, menyelesaikan masalah kontekstual SPLTV , </v>
      </c>
    </row>
    <row r="27" spans="1:110" x14ac:dyDescent="0.25">
      <c r="A27" s="8">
        <v>17</v>
      </c>
      <c r="B27" s="8">
        <v>100598</v>
      </c>
      <c r="C27" s="8" t="s">
        <v>69</v>
      </c>
      <c r="E27" s="47">
        <f t="shared" si="23"/>
        <v>73</v>
      </c>
      <c r="F27" s="8" t="str">
        <f t="shared" si="0"/>
        <v>C</v>
      </c>
      <c r="G27"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7" s="47">
        <f t="shared" si="25"/>
        <v>67</v>
      </c>
      <c r="I27" s="8" t="str">
        <f t="shared" si="1"/>
        <v>D</v>
      </c>
      <c r="J27" s="8" t="str">
        <f t="shared" si="2"/>
        <v xml:space="preserve">Memiliki keterampilan  menggambar grafik fungsi nilai mutlak, menyelesaikan masalah kontekstual SPLTV , </v>
      </c>
      <c r="K27" s="13"/>
      <c r="L27" s="41">
        <f t="shared" si="3"/>
        <v>71</v>
      </c>
      <c r="M27" s="41">
        <f t="shared" si="4"/>
        <v>76</v>
      </c>
      <c r="O27" s="41">
        <v>72</v>
      </c>
      <c r="P27" s="41"/>
      <c r="Q27" s="42"/>
      <c r="R27" s="52">
        <v>70</v>
      </c>
      <c r="S27" s="41"/>
      <c r="T27" s="42"/>
      <c r="U27" s="41"/>
      <c r="V27" s="41"/>
      <c r="W27" s="42"/>
      <c r="X27" s="41"/>
      <c r="Y27" s="41"/>
      <c r="Z27" s="42"/>
      <c r="AA27" s="41"/>
      <c r="AB27" s="41"/>
      <c r="AC27" s="42"/>
      <c r="AD27" s="42">
        <f t="shared" si="5"/>
        <v>71</v>
      </c>
      <c r="AE27" s="41">
        <v>73</v>
      </c>
      <c r="AF27" s="41"/>
      <c r="AG27" s="42"/>
      <c r="AH27" s="41">
        <v>75</v>
      </c>
      <c r="AI27" s="41"/>
      <c r="AJ27" s="42"/>
      <c r="AK27" s="41"/>
      <c r="AL27" s="41"/>
      <c r="AM27" s="42"/>
      <c r="AN27" s="41"/>
      <c r="AO27" s="41"/>
      <c r="AP27" s="42"/>
      <c r="AQ27" s="41"/>
      <c r="AR27" s="41"/>
      <c r="AS27" s="42"/>
      <c r="AT27" s="41">
        <v>76</v>
      </c>
      <c r="AU27" s="43">
        <f t="shared" si="6"/>
        <v>73.2</v>
      </c>
      <c r="AV27" s="44">
        <f t="shared" si="7"/>
        <v>73</v>
      </c>
      <c r="AW27" s="45"/>
      <c r="AX27" s="41"/>
      <c r="AY27" s="41"/>
      <c r="AZ27" s="42">
        <v>83</v>
      </c>
      <c r="BA27" s="41"/>
      <c r="BB27" s="41"/>
      <c r="BC27" s="42"/>
      <c r="BD27" s="41"/>
      <c r="BE27" s="41"/>
      <c r="BF27" s="42"/>
      <c r="BG27" s="41"/>
      <c r="BH27" s="41"/>
      <c r="BI27" s="42"/>
      <c r="BJ27" s="41"/>
      <c r="BK27" s="41"/>
      <c r="BL27" s="42"/>
      <c r="BM27" s="42">
        <f t="shared" si="8"/>
        <v>83</v>
      </c>
      <c r="BN27" s="42" t="str">
        <f t="shared" si="9"/>
        <v/>
      </c>
      <c r="BO27" s="42" t="str">
        <f t="shared" si="10"/>
        <v/>
      </c>
      <c r="BP27" s="42" t="str">
        <f t="shared" si="11"/>
        <v/>
      </c>
      <c r="BQ27" s="42" t="str">
        <f t="shared" si="12"/>
        <v/>
      </c>
      <c r="BR27" s="42">
        <f t="shared" si="13"/>
        <v>83</v>
      </c>
      <c r="BS27" s="41"/>
      <c r="BT27" s="41">
        <v>50</v>
      </c>
      <c r="BU27" s="42"/>
      <c r="BV27" s="41"/>
      <c r="BW27" s="41"/>
      <c r="BX27" s="42"/>
      <c r="BY27" s="41"/>
      <c r="BZ27" s="41"/>
      <c r="CA27" s="42"/>
      <c r="CB27" s="41"/>
      <c r="CC27" s="41"/>
      <c r="CD27" s="42"/>
      <c r="CE27" s="41"/>
      <c r="CF27" s="41"/>
      <c r="CG27" s="42"/>
      <c r="CH27" s="42">
        <f t="shared" si="14"/>
        <v>50</v>
      </c>
      <c r="CI27" s="42" t="str">
        <f t="shared" si="15"/>
        <v/>
      </c>
      <c r="CJ27" s="42" t="str">
        <f t="shared" si="16"/>
        <v/>
      </c>
      <c r="CK27" s="42" t="str">
        <f t="shared" si="17"/>
        <v/>
      </c>
      <c r="CL27" s="42" t="str">
        <f t="shared" si="18"/>
        <v/>
      </c>
      <c r="CM27" s="43">
        <f t="shared" si="19"/>
        <v>66.5</v>
      </c>
      <c r="CN27" s="44">
        <f t="shared" si="20"/>
        <v>67</v>
      </c>
      <c r="CO27" s="45"/>
      <c r="CP27" s="52">
        <v>11</v>
      </c>
      <c r="CQ2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7" s="45"/>
      <c r="CS27" s="52">
        <v>11</v>
      </c>
      <c r="CT27" s="46" t="str">
        <f t="shared" si="22"/>
        <v xml:space="preserve">Memiliki keterampilan  menggambar grafik fungsi nilai mutlak, menyelesaikan masalah kontekstual SPLTV ,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menggambar grafik fungsi nilai mutlak, menyelesaikan masalah kontekstual SPLTV , </v>
      </c>
    </row>
    <row r="28" spans="1:110" x14ac:dyDescent="0.25">
      <c r="A28" s="8">
        <v>18</v>
      </c>
      <c r="B28" s="8">
        <v>100599</v>
      </c>
      <c r="C28" s="8" t="s">
        <v>70</v>
      </c>
      <c r="E28" s="47">
        <f t="shared" si="23"/>
        <v>74</v>
      </c>
      <c r="F28" s="8" t="str">
        <f t="shared" si="0"/>
        <v>C</v>
      </c>
      <c r="G28"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8" s="47">
        <f t="shared" si="25"/>
        <v>83</v>
      </c>
      <c r="I28" s="8" t="str">
        <f t="shared" si="1"/>
        <v>B</v>
      </c>
      <c r="J28" s="8" t="str">
        <f t="shared" si="2"/>
        <v xml:space="preserve">Memiliki keterampilan  menggambar grafik fungsi nilai mutlak, menyelesaikan masalah kontekstual SPLTV , </v>
      </c>
      <c r="K28" s="13"/>
      <c r="L28" s="41">
        <f t="shared" si="3"/>
        <v>71</v>
      </c>
      <c r="M28" s="41">
        <f t="shared" si="4"/>
        <v>78</v>
      </c>
      <c r="O28" s="41">
        <v>71</v>
      </c>
      <c r="P28" s="41"/>
      <c r="Q28" s="42"/>
      <c r="R28" s="52">
        <v>70</v>
      </c>
      <c r="S28" s="41"/>
      <c r="T28" s="42"/>
      <c r="U28" s="41"/>
      <c r="V28" s="41"/>
      <c r="W28" s="42"/>
      <c r="X28" s="41"/>
      <c r="Y28" s="41"/>
      <c r="Z28" s="42"/>
      <c r="AA28" s="41"/>
      <c r="AB28" s="41"/>
      <c r="AC28" s="42"/>
      <c r="AD28" s="42">
        <f t="shared" si="5"/>
        <v>71</v>
      </c>
      <c r="AE28" s="41">
        <v>74</v>
      </c>
      <c r="AF28" s="41"/>
      <c r="AG28" s="42"/>
      <c r="AH28" s="41">
        <v>75</v>
      </c>
      <c r="AI28" s="41"/>
      <c r="AJ28" s="42"/>
      <c r="AK28" s="41"/>
      <c r="AL28" s="41"/>
      <c r="AM28" s="42"/>
      <c r="AN28" s="41"/>
      <c r="AO28" s="41"/>
      <c r="AP28" s="42"/>
      <c r="AQ28" s="41"/>
      <c r="AR28" s="41"/>
      <c r="AS28" s="42"/>
      <c r="AT28" s="41">
        <v>78</v>
      </c>
      <c r="AU28" s="43">
        <f t="shared" si="6"/>
        <v>73.599999999999994</v>
      </c>
      <c r="AV28" s="44">
        <f t="shared" si="7"/>
        <v>74</v>
      </c>
      <c r="AW28" s="45"/>
      <c r="AX28" s="41"/>
      <c r="AY28" s="41"/>
      <c r="AZ28" s="42">
        <v>82</v>
      </c>
      <c r="BA28" s="41"/>
      <c r="BB28" s="41"/>
      <c r="BC28" s="42"/>
      <c r="BD28" s="41"/>
      <c r="BE28" s="41"/>
      <c r="BF28" s="42"/>
      <c r="BG28" s="41"/>
      <c r="BH28" s="41"/>
      <c r="BI28" s="42"/>
      <c r="BJ28" s="41"/>
      <c r="BK28" s="41"/>
      <c r="BL28" s="42"/>
      <c r="BM28" s="42">
        <f t="shared" si="8"/>
        <v>82</v>
      </c>
      <c r="BN28" s="42" t="str">
        <f t="shared" si="9"/>
        <v/>
      </c>
      <c r="BO28" s="42" t="str">
        <f t="shared" si="10"/>
        <v/>
      </c>
      <c r="BP28" s="42" t="str">
        <f t="shared" si="11"/>
        <v/>
      </c>
      <c r="BQ28" s="42" t="str">
        <f t="shared" si="12"/>
        <v/>
      </c>
      <c r="BR28" s="42">
        <f t="shared" si="13"/>
        <v>82</v>
      </c>
      <c r="BS28" s="41"/>
      <c r="BT28" s="41">
        <v>83</v>
      </c>
      <c r="BU28" s="42"/>
      <c r="BV28" s="41"/>
      <c r="BW28" s="41"/>
      <c r="BX28" s="42"/>
      <c r="BY28" s="41"/>
      <c r="BZ28" s="41"/>
      <c r="CA28" s="42"/>
      <c r="CB28" s="41"/>
      <c r="CC28" s="41"/>
      <c r="CD28" s="42"/>
      <c r="CE28" s="41"/>
      <c r="CF28" s="41"/>
      <c r="CG28" s="42"/>
      <c r="CH28" s="42">
        <f t="shared" si="14"/>
        <v>83</v>
      </c>
      <c r="CI28" s="42" t="str">
        <f t="shared" si="15"/>
        <v/>
      </c>
      <c r="CJ28" s="42" t="str">
        <f t="shared" si="16"/>
        <v/>
      </c>
      <c r="CK28" s="42" t="str">
        <f t="shared" si="17"/>
        <v/>
      </c>
      <c r="CL28" s="42" t="str">
        <f t="shared" si="18"/>
        <v/>
      </c>
      <c r="CM28" s="43">
        <f t="shared" si="19"/>
        <v>82.5</v>
      </c>
      <c r="CN28" s="44">
        <f t="shared" si="20"/>
        <v>83</v>
      </c>
      <c r="CO28" s="45"/>
      <c r="CP28" s="52">
        <v>11</v>
      </c>
      <c r="CQ2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8" s="45"/>
      <c r="CS28" s="52">
        <v>11</v>
      </c>
      <c r="CT28" s="46" t="str">
        <f t="shared" si="22"/>
        <v xml:space="preserve">Memiliki keterampilan  menggambar grafik fungsi nilai mutlak, menyelesaikan masalah kontekstual SPLTV , </v>
      </c>
      <c r="CV28" s="40">
        <v>6</v>
      </c>
      <c r="CW28" s="52" t="s">
        <v>243</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menggambar grafik fungsi nilai mutlak, Masih perlu peningkatan keterampilan menyelesaikan masalah kontekstual SPLTV .</v>
      </c>
    </row>
    <row r="29" spans="1:110" x14ac:dyDescent="0.25">
      <c r="A29" s="8">
        <v>19</v>
      </c>
      <c r="B29" s="8">
        <v>100600</v>
      </c>
      <c r="C29" s="8" t="s">
        <v>71</v>
      </c>
      <c r="E29" s="47">
        <f t="shared" si="23"/>
        <v>73</v>
      </c>
      <c r="F29" s="8" t="str">
        <f t="shared" si="0"/>
        <v>C</v>
      </c>
      <c r="G29"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9" s="47">
        <f t="shared" si="25"/>
        <v>64</v>
      </c>
      <c r="I29" s="8" t="str">
        <f t="shared" si="1"/>
        <v>D</v>
      </c>
      <c r="J29" s="8" t="str">
        <f t="shared" si="2"/>
        <v xml:space="preserve">Memiliki keterampilan  menggambar grafik fungsi nilai mutlak, menyelesaikan masalah kontekstual SPLTV , </v>
      </c>
      <c r="K29" s="13"/>
      <c r="L29" s="41">
        <f t="shared" si="3"/>
        <v>71</v>
      </c>
      <c r="M29" s="41">
        <f t="shared" si="4"/>
        <v>72</v>
      </c>
      <c r="O29" s="41">
        <v>71</v>
      </c>
      <c r="P29" s="41"/>
      <c r="Q29" s="42"/>
      <c r="R29" s="52">
        <v>70</v>
      </c>
      <c r="S29" s="41"/>
      <c r="T29" s="42"/>
      <c r="U29" s="41"/>
      <c r="V29" s="41"/>
      <c r="W29" s="42"/>
      <c r="X29" s="41"/>
      <c r="Y29" s="41"/>
      <c r="Z29" s="42"/>
      <c r="AA29" s="41"/>
      <c r="AB29" s="41"/>
      <c r="AC29" s="42"/>
      <c r="AD29" s="42">
        <f t="shared" si="5"/>
        <v>71</v>
      </c>
      <c r="AE29" s="41">
        <v>72</v>
      </c>
      <c r="AF29" s="41"/>
      <c r="AG29" s="42"/>
      <c r="AH29" s="41">
        <v>79</v>
      </c>
      <c r="AI29" s="41"/>
      <c r="AJ29" s="42"/>
      <c r="AK29" s="41"/>
      <c r="AL29" s="41"/>
      <c r="AM29" s="42"/>
      <c r="AN29" s="41"/>
      <c r="AO29" s="41"/>
      <c r="AP29" s="42"/>
      <c r="AQ29" s="41"/>
      <c r="AR29" s="41"/>
      <c r="AS29" s="42"/>
      <c r="AT29" s="41">
        <v>72</v>
      </c>
      <c r="AU29" s="43">
        <f t="shared" si="6"/>
        <v>72.8</v>
      </c>
      <c r="AV29" s="44">
        <f t="shared" si="7"/>
        <v>73</v>
      </c>
      <c r="AW29" s="45"/>
      <c r="AX29" s="41"/>
      <c r="AY29" s="41"/>
      <c r="AZ29" s="42">
        <v>77</v>
      </c>
      <c r="BA29" s="41"/>
      <c r="BB29" s="41"/>
      <c r="BC29" s="42"/>
      <c r="BD29" s="41"/>
      <c r="BE29" s="41"/>
      <c r="BF29" s="42"/>
      <c r="BG29" s="41"/>
      <c r="BH29" s="41"/>
      <c r="BI29" s="42"/>
      <c r="BJ29" s="41"/>
      <c r="BK29" s="41"/>
      <c r="BL29" s="42"/>
      <c r="BM29" s="42">
        <f t="shared" si="8"/>
        <v>77</v>
      </c>
      <c r="BN29" s="42" t="str">
        <f t="shared" si="9"/>
        <v/>
      </c>
      <c r="BO29" s="42" t="str">
        <f t="shared" si="10"/>
        <v/>
      </c>
      <c r="BP29" s="42" t="str">
        <f t="shared" si="11"/>
        <v/>
      </c>
      <c r="BQ29" s="42" t="str">
        <f t="shared" si="12"/>
        <v/>
      </c>
      <c r="BR29" s="42">
        <f t="shared" si="13"/>
        <v>77</v>
      </c>
      <c r="BS29" s="41"/>
      <c r="BT29" s="41">
        <v>50</v>
      </c>
      <c r="BU29" s="42"/>
      <c r="BV29" s="41"/>
      <c r="BW29" s="41"/>
      <c r="BX29" s="42"/>
      <c r="BY29" s="41"/>
      <c r="BZ29" s="41"/>
      <c r="CA29" s="42"/>
      <c r="CB29" s="41"/>
      <c r="CC29" s="41"/>
      <c r="CD29" s="42"/>
      <c r="CE29" s="41"/>
      <c r="CF29" s="41"/>
      <c r="CG29" s="42"/>
      <c r="CH29" s="42">
        <f t="shared" si="14"/>
        <v>50</v>
      </c>
      <c r="CI29" s="42" t="str">
        <f t="shared" si="15"/>
        <v/>
      </c>
      <c r="CJ29" s="42" t="str">
        <f t="shared" si="16"/>
        <v/>
      </c>
      <c r="CK29" s="42" t="str">
        <f t="shared" si="17"/>
        <v/>
      </c>
      <c r="CL29" s="42" t="str">
        <f t="shared" si="18"/>
        <v/>
      </c>
      <c r="CM29" s="43">
        <f t="shared" si="19"/>
        <v>63.5</v>
      </c>
      <c r="CN29" s="44">
        <f t="shared" si="20"/>
        <v>64</v>
      </c>
      <c r="CO29" s="45"/>
      <c r="CP29" s="52">
        <v>11</v>
      </c>
      <c r="CQ2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9" s="45"/>
      <c r="CS29" s="52">
        <v>11</v>
      </c>
      <c r="CT29" s="46" t="str">
        <f t="shared" si="22"/>
        <v xml:space="preserve">Memiliki keterampilan  menggambar grafik fungsi nilai mutlak, menyelesaikan masalah kontekstual SPLTV ,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menggambar grafik fungsi nilai mutlak, menyelesaikan masalah kontekstual SPLTV , </v>
      </c>
    </row>
    <row r="30" spans="1:110" x14ac:dyDescent="0.25">
      <c r="A30" s="8">
        <v>20</v>
      </c>
      <c r="B30" s="8">
        <v>100601</v>
      </c>
      <c r="C30" s="8" t="s">
        <v>72</v>
      </c>
      <c r="E30" s="47">
        <f t="shared" si="23"/>
        <v>76</v>
      </c>
      <c r="F30" s="8" t="str">
        <f t="shared" si="0"/>
        <v>B</v>
      </c>
      <c r="G30"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0" s="47">
        <f t="shared" si="25"/>
        <v>65</v>
      </c>
      <c r="I30" s="8" t="str">
        <f t="shared" si="1"/>
        <v>D</v>
      </c>
      <c r="J30" s="8" t="str">
        <f t="shared" si="2"/>
        <v xml:space="preserve">Memiliki keterampilan  menggambar grafik fungsi nilai mutlak, menyelesaikan masalah kontekstual SPLTV , </v>
      </c>
      <c r="K30" s="13"/>
      <c r="L30" s="41">
        <f t="shared" si="3"/>
        <v>73</v>
      </c>
      <c r="M30" s="41">
        <f t="shared" si="4"/>
        <v>79</v>
      </c>
      <c r="O30" s="41">
        <v>72</v>
      </c>
      <c r="P30" s="41"/>
      <c r="Q30" s="42"/>
      <c r="R30" s="52">
        <v>73</v>
      </c>
      <c r="S30" s="41"/>
      <c r="T30" s="42"/>
      <c r="U30" s="41"/>
      <c r="V30" s="41"/>
      <c r="W30" s="42"/>
      <c r="X30" s="41"/>
      <c r="Y30" s="41"/>
      <c r="Z30" s="42"/>
      <c r="AA30" s="41"/>
      <c r="AB30" s="41"/>
      <c r="AC30" s="42"/>
      <c r="AD30" s="42">
        <f t="shared" si="5"/>
        <v>73</v>
      </c>
      <c r="AE30" s="41">
        <v>76</v>
      </c>
      <c r="AF30" s="41"/>
      <c r="AG30" s="42"/>
      <c r="AH30" s="41">
        <v>79</v>
      </c>
      <c r="AI30" s="41"/>
      <c r="AJ30" s="42"/>
      <c r="AK30" s="41"/>
      <c r="AL30" s="41"/>
      <c r="AM30" s="42"/>
      <c r="AN30" s="41"/>
      <c r="AO30" s="41"/>
      <c r="AP30" s="42"/>
      <c r="AQ30" s="41"/>
      <c r="AR30" s="41"/>
      <c r="AS30" s="42"/>
      <c r="AT30" s="41">
        <v>79</v>
      </c>
      <c r="AU30" s="43">
        <f t="shared" si="6"/>
        <v>75.8</v>
      </c>
      <c r="AV30" s="44">
        <f t="shared" si="7"/>
        <v>76</v>
      </c>
      <c r="AW30" s="45"/>
      <c r="AX30" s="41"/>
      <c r="AY30" s="41"/>
      <c r="AZ30" s="42">
        <v>79</v>
      </c>
      <c r="BA30" s="41"/>
      <c r="BB30" s="41"/>
      <c r="BC30" s="42"/>
      <c r="BD30" s="41"/>
      <c r="BE30" s="41"/>
      <c r="BF30" s="42"/>
      <c r="BG30" s="41"/>
      <c r="BH30" s="41"/>
      <c r="BI30" s="42"/>
      <c r="BJ30" s="41"/>
      <c r="BK30" s="41"/>
      <c r="BL30" s="42"/>
      <c r="BM30" s="42">
        <f t="shared" si="8"/>
        <v>79</v>
      </c>
      <c r="BN30" s="42" t="str">
        <f t="shared" si="9"/>
        <v/>
      </c>
      <c r="BO30" s="42" t="str">
        <f t="shared" si="10"/>
        <v/>
      </c>
      <c r="BP30" s="42" t="str">
        <f t="shared" si="11"/>
        <v/>
      </c>
      <c r="BQ30" s="42" t="str">
        <f t="shared" si="12"/>
        <v/>
      </c>
      <c r="BR30" s="42">
        <f t="shared" si="13"/>
        <v>79</v>
      </c>
      <c r="BS30" s="41"/>
      <c r="BT30" s="41">
        <v>50</v>
      </c>
      <c r="BU30" s="42"/>
      <c r="BV30" s="41"/>
      <c r="BW30" s="41"/>
      <c r="BX30" s="42"/>
      <c r="BY30" s="41"/>
      <c r="BZ30" s="41"/>
      <c r="CA30" s="42"/>
      <c r="CB30" s="41"/>
      <c r="CC30" s="41"/>
      <c r="CD30" s="42"/>
      <c r="CE30" s="41"/>
      <c r="CF30" s="41"/>
      <c r="CG30" s="42"/>
      <c r="CH30" s="42">
        <f t="shared" si="14"/>
        <v>50</v>
      </c>
      <c r="CI30" s="42" t="str">
        <f t="shared" si="15"/>
        <v/>
      </c>
      <c r="CJ30" s="42" t="str">
        <f t="shared" si="16"/>
        <v/>
      </c>
      <c r="CK30" s="42" t="str">
        <f t="shared" si="17"/>
        <v/>
      </c>
      <c r="CL30" s="42" t="str">
        <f t="shared" si="18"/>
        <v/>
      </c>
      <c r="CM30" s="43">
        <f t="shared" si="19"/>
        <v>64.5</v>
      </c>
      <c r="CN30" s="44">
        <f t="shared" si="20"/>
        <v>65</v>
      </c>
      <c r="CO30" s="45"/>
      <c r="CP30" s="52">
        <v>11</v>
      </c>
      <c r="CQ30"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0" s="45"/>
      <c r="CS30" s="52">
        <v>11</v>
      </c>
      <c r="CT30" s="46" t="str">
        <f t="shared" si="22"/>
        <v xml:space="preserve">Memiliki keterampilan  menggambar grafik fungsi nilai mutlak, menyelesaikan masalah kontekstual SPLTV ,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menggambar grafik fungsi nilai mutlak, menyelesaikan masalah kontekstual SPLTV , </v>
      </c>
    </row>
    <row r="31" spans="1:110" x14ac:dyDescent="0.25">
      <c r="A31" s="8">
        <v>21</v>
      </c>
      <c r="B31" s="8">
        <v>100602</v>
      </c>
      <c r="C31" s="8" t="s">
        <v>73</v>
      </c>
      <c r="E31" s="47">
        <f t="shared" si="23"/>
        <v>74</v>
      </c>
      <c r="F31" s="8" t="str">
        <f t="shared" si="0"/>
        <v>C</v>
      </c>
      <c r="G31"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1" s="47">
        <f t="shared" si="25"/>
        <v>82</v>
      </c>
      <c r="I31" s="8" t="str">
        <f t="shared" si="1"/>
        <v>B</v>
      </c>
      <c r="J31" s="8" t="str">
        <f t="shared" si="2"/>
        <v xml:space="preserve">Memiliki keterampilan  menggambar grafik fungsi nilai mutlak, menyelesaikan masalah kontekstual SPLTV , </v>
      </c>
      <c r="K31" s="13"/>
      <c r="L31" s="41">
        <f t="shared" si="3"/>
        <v>73</v>
      </c>
      <c r="M31" s="41">
        <f t="shared" si="4"/>
        <v>72</v>
      </c>
      <c r="O31" s="41">
        <v>75</v>
      </c>
      <c r="P31" s="41"/>
      <c r="Q31" s="42"/>
      <c r="R31" s="52">
        <v>70</v>
      </c>
      <c r="S31" s="41"/>
      <c r="T31" s="42"/>
      <c r="U31" s="41"/>
      <c r="V31" s="41"/>
      <c r="W31" s="42"/>
      <c r="X31" s="41"/>
      <c r="Y31" s="41"/>
      <c r="Z31" s="42"/>
      <c r="AA31" s="41"/>
      <c r="AB31" s="41"/>
      <c r="AC31" s="42"/>
      <c r="AD31" s="42">
        <f t="shared" si="5"/>
        <v>73</v>
      </c>
      <c r="AE31" s="41">
        <v>74</v>
      </c>
      <c r="AF31" s="41"/>
      <c r="AG31" s="42"/>
      <c r="AH31" s="41">
        <v>78</v>
      </c>
      <c r="AI31" s="41"/>
      <c r="AJ31" s="42"/>
      <c r="AK31" s="41"/>
      <c r="AL31" s="41"/>
      <c r="AM31" s="42"/>
      <c r="AN31" s="41"/>
      <c r="AO31" s="41"/>
      <c r="AP31" s="42"/>
      <c r="AQ31" s="41"/>
      <c r="AR31" s="41"/>
      <c r="AS31" s="42"/>
      <c r="AT31" s="41">
        <v>72</v>
      </c>
      <c r="AU31" s="43">
        <f t="shared" si="6"/>
        <v>73.8</v>
      </c>
      <c r="AV31" s="44">
        <f t="shared" si="7"/>
        <v>74</v>
      </c>
      <c r="AW31" s="45"/>
      <c r="AX31" s="41"/>
      <c r="AY31" s="41"/>
      <c r="AZ31" s="42">
        <v>80</v>
      </c>
      <c r="BA31" s="41"/>
      <c r="BB31" s="41"/>
      <c r="BC31" s="42"/>
      <c r="BD31" s="41"/>
      <c r="BE31" s="41"/>
      <c r="BF31" s="42"/>
      <c r="BG31" s="41"/>
      <c r="BH31" s="41"/>
      <c r="BI31" s="42"/>
      <c r="BJ31" s="41"/>
      <c r="BK31" s="41"/>
      <c r="BL31" s="42"/>
      <c r="BM31" s="42">
        <f t="shared" si="8"/>
        <v>80</v>
      </c>
      <c r="BN31" s="42" t="str">
        <f t="shared" si="9"/>
        <v/>
      </c>
      <c r="BO31" s="42" t="str">
        <f t="shared" si="10"/>
        <v/>
      </c>
      <c r="BP31" s="42" t="str">
        <f t="shared" si="11"/>
        <v/>
      </c>
      <c r="BQ31" s="42" t="str">
        <f t="shared" si="12"/>
        <v/>
      </c>
      <c r="BR31" s="42">
        <f t="shared" si="13"/>
        <v>80</v>
      </c>
      <c r="BS31" s="41"/>
      <c r="BT31" s="41">
        <v>83</v>
      </c>
      <c r="BU31" s="42"/>
      <c r="BV31" s="41"/>
      <c r="BW31" s="41"/>
      <c r="BX31" s="42"/>
      <c r="BY31" s="41"/>
      <c r="BZ31" s="41"/>
      <c r="CA31" s="42"/>
      <c r="CB31" s="41"/>
      <c r="CC31" s="41"/>
      <c r="CD31" s="42"/>
      <c r="CE31" s="41"/>
      <c r="CF31" s="41"/>
      <c r="CG31" s="42"/>
      <c r="CH31" s="42">
        <f t="shared" si="14"/>
        <v>83</v>
      </c>
      <c r="CI31" s="42" t="str">
        <f t="shared" si="15"/>
        <v/>
      </c>
      <c r="CJ31" s="42" t="str">
        <f t="shared" si="16"/>
        <v/>
      </c>
      <c r="CK31" s="42" t="str">
        <f t="shared" si="17"/>
        <v/>
      </c>
      <c r="CL31" s="42" t="str">
        <f t="shared" si="18"/>
        <v/>
      </c>
      <c r="CM31" s="43">
        <f t="shared" si="19"/>
        <v>81.5</v>
      </c>
      <c r="CN31" s="44">
        <f t="shared" si="20"/>
        <v>82</v>
      </c>
      <c r="CO31" s="45"/>
      <c r="CP31" s="52">
        <v>11</v>
      </c>
      <c r="CQ3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1" s="45"/>
      <c r="CS31" s="52">
        <v>11</v>
      </c>
      <c r="CT31" s="46" t="str">
        <f t="shared" si="22"/>
        <v xml:space="preserve">Memiliki keterampilan  menggambar grafik fungsi nilai mutlak, menyelesaikan masalah kontekstual SPLTV ,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menggambar grafik fungsi nilai mutlak, menyelesaikan masalah kontekstual SPLTV , </v>
      </c>
    </row>
    <row r="32" spans="1:110" x14ac:dyDescent="0.25">
      <c r="A32" s="8">
        <v>22</v>
      </c>
      <c r="B32" s="8">
        <v>100603</v>
      </c>
      <c r="C32" s="8" t="s">
        <v>74</v>
      </c>
      <c r="E32" s="47">
        <f t="shared" si="23"/>
        <v>77</v>
      </c>
      <c r="F32" s="8" t="str">
        <f t="shared" si="0"/>
        <v>B</v>
      </c>
      <c r="G32"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2" s="47">
        <f t="shared" si="25"/>
        <v>83</v>
      </c>
      <c r="I32" s="8" t="str">
        <f t="shared" si="1"/>
        <v>B</v>
      </c>
      <c r="J32" s="8" t="str">
        <f t="shared" si="2"/>
        <v xml:space="preserve">Memiliki keterampilan  menggambar grafik fungsi nilai mutlak, menyelesaikan masalah kontekstual SPLTV , </v>
      </c>
      <c r="K32" s="13"/>
      <c r="L32" s="41">
        <f t="shared" si="3"/>
        <v>75</v>
      </c>
      <c r="M32" s="41">
        <f t="shared" si="4"/>
        <v>77</v>
      </c>
      <c r="O32" s="41">
        <v>74</v>
      </c>
      <c r="P32" s="41"/>
      <c r="Q32" s="42"/>
      <c r="R32" s="52">
        <v>75</v>
      </c>
      <c r="S32" s="41"/>
      <c r="T32" s="42"/>
      <c r="U32" s="41"/>
      <c r="V32" s="41"/>
      <c r="W32" s="42"/>
      <c r="X32" s="41"/>
      <c r="Y32" s="41"/>
      <c r="Z32" s="42"/>
      <c r="AA32" s="41"/>
      <c r="AB32" s="41"/>
      <c r="AC32" s="42"/>
      <c r="AD32" s="42">
        <f t="shared" si="5"/>
        <v>75</v>
      </c>
      <c r="AE32" s="41">
        <v>80</v>
      </c>
      <c r="AF32" s="41"/>
      <c r="AG32" s="42"/>
      <c r="AH32" s="41">
        <v>80</v>
      </c>
      <c r="AI32" s="41"/>
      <c r="AJ32" s="42"/>
      <c r="AK32" s="41"/>
      <c r="AL32" s="41"/>
      <c r="AM32" s="42"/>
      <c r="AN32" s="41"/>
      <c r="AO32" s="41"/>
      <c r="AP32" s="42"/>
      <c r="AQ32" s="41"/>
      <c r="AR32" s="41"/>
      <c r="AS32" s="42"/>
      <c r="AT32" s="41">
        <v>77</v>
      </c>
      <c r="AU32" s="43">
        <f t="shared" si="6"/>
        <v>77.2</v>
      </c>
      <c r="AV32" s="44">
        <f t="shared" si="7"/>
        <v>77</v>
      </c>
      <c r="AW32" s="45"/>
      <c r="AX32" s="41"/>
      <c r="AY32" s="41"/>
      <c r="AZ32" s="42">
        <v>82</v>
      </c>
      <c r="BA32" s="41"/>
      <c r="BB32" s="41"/>
      <c r="BC32" s="42"/>
      <c r="BD32" s="41"/>
      <c r="BE32" s="41"/>
      <c r="BF32" s="42"/>
      <c r="BG32" s="41"/>
      <c r="BH32" s="41"/>
      <c r="BI32" s="42"/>
      <c r="BJ32" s="41"/>
      <c r="BK32" s="41"/>
      <c r="BL32" s="42"/>
      <c r="BM32" s="42">
        <f t="shared" si="8"/>
        <v>82</v>
      </c>
      <c r="BN32" s="42" t="str">
        <f t="shared" si="9"/>
        <v/>
      </c>
      <c r="BO32" s="42" t="str">
        <f t="shared" si="10"/>
        <v/>
      </c>
      <c r="BP32" s="42" t="str">
        <f t="shared" si="11"/>
        <v/>
      </c>
      <c r="BQ32" s="42" t="str">
        <f t="shared" si="12"/>
        <v/>
      </c>
      <c r="BR32" s="42">
        <f t="shared" si="13"/>
        <v>82</v>
      </c>
      <c r="BS32" s="41"/>
      <c r="BT32" s="41">
        <v>83</v>
      </c>
      <c r="BU32" s="42"/>
      <c r="BV32" s="41"/>
      <c r="BW32" s="41"/>
      <c r="BX32" s="42"/>
      <c r="BY32" s="41"/>
      <c r="BZ32" s="41"/>
      <c r="CA32" s="42"/>
      <c r="CB32" s="41"/>
      <c r="CC32" s="41"/>
      <c r="CD32" s="42"/>
      <c r="CE32" s="41"/>
      <c r="CF32" s="41"/>
      <c r="CG32" s="42"/>
      <c r="CH32" s="42">
        <f t="shared" si="14"/>
        <v>83</v>
      </c>
      <c r="CI32" s="42" t="str">
        <f t="shared" si="15"/>
        <v/>
      </c>
      <c r="CJ32" s="42" t="str">
        <f t="shared" si="16"/>
        <v/>
      </c>
      <c r="CK32" s="42" t="str">
        <f t="shared" si="17"/>
        <v/>
      </c>
      <c r="CL32" s="42" t="str">
        <f t="shared" si="18"/>
        <v/>
      </c>
      <c r="CM32" s="43">
        <f t="shared" si="19"/>
        <v>82.5</v>
      </c>
      <c r="CN32" s="44">
        <f t="shared" si="20"/>
        <v>83</v>
      </c>
      <c r="CO32" s="45"/>
      <c r="CP32" s="52">
        <v>11</v>
      </c>
      <c r="CQ3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2" s="45"/>
      <c r="CS32" s="52">
        <v>11</v>
      </c>
      <c r="CT32" s="46" t="str">
        <f t="shared" si="22"/>
        <v xml:space="preserve">Memiliki keterampilan  menggambar grafik fungsi nilai mutlak, menyelesaikan masalah kontekstual SPLTV ,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menggambar grafik fungsi nilai mutlak, menyelesaikan masalah kontekstual SPLTV , </v>
      </c>
    </row>
    <row r="33" spans="1:110" x14ac:dyDescent="0.25">
      <c r="A33" s="8">
        <v>23</v>
      </c>
      <c r="B33" s="8">
        <v>100604</v>
      </c>
      <c r="C33" s="8" t="s">
        <v>75</v>
      </c>
      <c r="E33" s="47">
        <f t="shared" si="23"/>
        <v>80</v>
      </c>
      <c r="F33" s="8" t="str">
        <f t="shared" si="0"/>
        <v>B</v>
      </c>
      <c r="G33"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3" s="47">
        <f t="shared" si="25"/>
        <v>84</v>
      </c>
      <c r="I33" s="8" t="str">
        <f t="shared" si="1"/>
        <v>B</v>
      </c>
      <c r="J33" s="8" t="str">
        <f t="shared" si="2"/>
        <v xml:space="preserve">Memiliki keterampilan  menggambar grafik fungsi nilai mutlak, menyelesaikan masalah kontekstual SPLTV , </v>
      </c>
      <c r="K33" s="13"/>
      <c r="L33" s="41">
        <f t="shared" si="3"/>
        <v>79</v>
      </c>
      <c r="M33" s="41">
        <f t="shared" si="4"/>
        <v>79</v>
      </c>
      <c r="O33" s="41">
        <v>78</v>
      </c>
      <c r="P33" s="41"/>
      <c r="Q33" s="42"/>
      <c r="R33" s="52">
        <v>79</v>
      </c>
      <c r="S33" s="41"/>
      <c r="T33" s="42"/>
      <c r="U33" s="41"/>
      <c r="V33" s="41"/>
      <c r="W33" s="42"/>
      <c r="X33" s="41"/>
      <c r="Y33" s="41"/>
      <c r="Z33" s="42"/>
      <c r="AA33" s="41"/>
      <c r="AB33" s="41"/>
      <c r="AC33" s="42"/>
      <c r="AD33" s="42">
        <f t="shared" si="5"/>
        <v>79</v>
      </c>
      <c r="AE33" s="41">
        <v>81</v>
      </c>
      <c r="AF33" s="41"/>
      <c r="AG33" s="42"/>
      <c r="AH33" s="41">
        <v>83</v>
      </c>
      <c r="AI33" s="41"/>
      <c r="AJ33" s="42"/>
      <c r="AK33" s="41"/>
      <c r="AL33" s="41"/>
      <c r="AM33" s="42"/>
      <c r="AN33" s="41"/>
      <c r="AO33" s="41"/>
      <c r="AP33" s="42"/>
      <c r="AQ33" s="41"/>
      <c r="AR33" s="41"/>
      <c r="AS33" s="42"/>
      <c r="AT33" s="41">
        <v>79</v>
      </c>
      <c r="AU33" s="43">
        <f t="shared" si="6"/>
        <v>80</v>
      </c>
      <c r="AV33" s="44">
        <f t="shared" si="7"/>
        <v>80</v>
      </c>
      <c r="AW33" s="45"/>
      <c r="AX33" s="41"/>
      <c r="AY33" s="41"/>
      <c r="AZ33" s="42">
        <v>84</v>
      </c>
      <c r="BA33" s="41"/>
      <c r="BB33" s="41"/>
      <c r="BC33" s="42"/>
      <c r="BD33" s="41"/>
      <c r="BE33" s="41"/>
      <c r="BF33" s="42"/>
      <c r="BG33" s="41"/>
      <c r="BH33" s="41"/>
      <c r="BI33" s="42"/>
      <c r="BJ33" s="41"/>
      <c r="BK33" s="41"/>
      <c r="BL33" s="42"/>
      <c r="BM33" s="42">
        <f t="shared" si="8"/>
        <v>84</v>
      </c>
      <c r="BN33" s="42" t="str">
        <f t="shared" si="9"/>
        <v/>
      </c>
      <c r="BO33" s="42" t="str">
        <f t="shared" si="10"/>
        <v/>
      </c>
      <c r="BP33" s="42" t="str">
        <f t="shared" si="11"/>
        <v/>
      </c>
      <c r="BQ33" s="42" t="str">
        <f t="shared" si="12"/>
        <v/>
      </c>
      <c r="BR33" s="42">
        <f t="shared" si="13"/>
        <v>84</v>
      </c>
      <c r="BS33" s="41"/>
      <c r="BT33" s="41">
        <v>83</v>
      </c>
      <c r="BU33" s="42"/>
      <c r="BV33" s="41"/>
      <c r="BW33" s="41"/>
      <c r="BX33" s="42"/>
      <c r="BY33" s="41"/>
      <c r="BZ33" s="41"/>
      <c r="CA33" s="42"/>
      <c r="CB33" s="41"/>
      <c r="CC33" s="41"/>
      <c r="CD33" s="42"/>
      <c r="CE33" s="41"/>
      <c r="CF33" s="41"/>
      <c r="CG33" s="42"/>
      <c r="CH33" s="42">
        <f t="shared" si="14"/>
        <v>83</v>
      </c>
      <c r="CI33" s="42" t="str">
        <f t="shared" si="15"/>
        <v/>
      </c>
      <c r="CJ33" s="42" t="str">
        <f t="shared" si="16"/>
        <v/>
      </c>
      <c r="CK33" s="42" t="str">
        <f t="shared" si="17"/>
        <v/>
      </c>
      <c r="CL33" s="42" t="str">
        <f t="shared" si="18"/>
        <v/>
      </c>
      <c r="CM33" s="43">
        <f t="shared" si="19"/>
        <v>83.5</v>
      </c>
      <c r="CN33" s="44">
        <f t="shared" si="20"/>
        <v>84</v>
      </c>
      <c r="CO33" s="45"/>
      <c r="CP33" s="52">
        <v>11</v>
      </c>
      <c r="CQ3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3" s="45"/>
      <c r="CS33" s="52">
        <v>11</v>
      </c>
      <c r="CT33" s="46" t="str">
        <f t="shared" si="22"/>
        <v xml:space="preserve">Memiliki keterampilan  menggambar grafik fungsi nilai mutlak, menyelesaikan masalah kontekstual SPLTV ,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menggambar grafik fungsi nilai mutlak, menyelesaikan masalah kontekstual SPLTV , </v>
      </c>
    </row>
    <row r="34" spans="1:110" x14ac:dyDescent="0.25">
      <c r="A34" s="8">
        <v>24</v>
      </c>
      <c r="B34" s="8">
        <v>100605</v>
      </c>
      <c r="C34" s="8" t="s">
        <v>76</v>
      </c>
      <c r="E34" s="47">
        <f t="shared" si="23"/>
        <v>74</v>
      </c>
      <c r="F34" s="8" t="str">
        <f t="shared" si="0"/>
        <v>C</v>
      </c>
      <c r="G34"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4" s="47">
        <f t="shared" si="25"/>
        <v>67</v>
      </c>
      <c r="I34" s="8" t="str">
        <f t="shared" si="1"/>
        <v>D</v>
      </c>
      <c r="J34" s="8" t="str">
        <f t="shared" si="2"/>
        <v xml:space="preserve">Memiliki keterampilan  menggambar grafik fungsi nilai mutlak, menyelesaikan masalah kontekstual SPLTV , </v>
      </c>
      <c r="K34" s="13"/>
      <c r="L34" s="41">
        <f t="shared" si="3"/>
        <v>71</v>
      </c>
      <c r="M34" s="41">
        <f t="shared" si="4"/>
        <v>76</v>
      </c>
      <c r="O34" s="41">
        <v>72</v>
      </c>
      <c r="P34" s="41"/>
      <c r="Q34" s="42"/>
      <c r="R34" s="52">
        <v>70</v>
      </c>
      <c r="S34" s="41"/>
      <c r="T34" s="42"/>
      <c r="U34" s="41"/>
      <c r="V34" s="41"/>
      <c r="W34" s="42"/>
      <c r="X34" s="41"/>
      <c r="Y34" s="41"/>
      <c r="Z34" s="42"/>
      <c r="AA34" s="41"/>
      <c r="AB34" s="41"/>
      <c r="AC34" s="42"/>
      <c r="AD34" s="42">
        <f t="shared" si="5"/>
        <v>71</v>
      </c>
      <c r="AE34" s="41">
        <v>74</v>
      </c>
      <c r="AF34" s="41"/>
      <c r="AG34" s="42"/>
      <c r="AH34" s="41">
        <v>78</v>
      </c>
      <c r="AI34" s="41"/>
      <c r="AJ34" s="42"/>
      <c r="AK34" s="41"/>
      <c r="AL34" s="41"/>
      <c r="AM34" s="42"/>
      <c r="AN34" s="41"/>
      <c r="AO34" s="41"/>
      <c r="AP34" s="42"/>
      <c r="AQ34" s="41"/>
      <c r="AR34" s="41"/>
      <c r="AS34" s="42"/>
      <c r="AT34" s="41">
        <v>76</v>
      </c>
      <c r="AU34" s="43">
        <f t="shared" si="6"/>
        <v>74</v>
      </c>
      <c r="AV34" s="44">
        <f t="shared" si="7"/>
        <v>74</v>
      </c>
      <c r="AW34" s="45"/>
      <c r="AX34" s="41"/>
      <c r="AY34" s="41"/>
      <c r="AZ34" s="42">
        <v>84</v>
      </c>
      <c r="BA34" s="41"/>
      <c r="BB34" s="41"/>
      <c r="BC34" s="42"/>
      <c r="BD34" s="41"/>
      <c r="BE34" s="41"/>
      <c r="BF34" s="42"/>
      <c r="BG34" s="41"/>
      <c r="BH34" s="41"/>
      <c r="BI34" s="42"/>
      <c r="BJ34" s="41"/>
      <c r="BK34" s="41"/>
      <c r="BL34" s="42"/>
      <c r="BM34" s="42">
        <f t="shared" si="8"/>
        <v>84</v>
      </c>
      <c r="BN34" s="42" t="str">
        <f t="shared" si="9"/>
        <v/>
      </c>
      <c r="BO34" s="42" t="str">
        <f t="shared" si="10"/>
        <v/>
      </c>
      <c r="BP34" s="42" t="str">
        <f t="shared" si="11"/>
        <v/>
      </c>
      <c r="BQ34" s="42" t="str">
        <f t="shared" si="12"/>
        <v/>
      </c>
      <c r="BR34" s="42">
        <f t="shared" si="13"/>
        <v>84</v>
      </c>
      <c r="BS34" s="41"/>
      <c r="BT34" s="41">
        <v>50</v>
      </c>
      <c r="BU34" s="42"/>
      <c r="BV34" s="41"/>
      <c r="BW34" s="41"/>
      <c r="BX34" s="42"/>
      <c r="BY34" s="41"/>
      <c r="BZ34" s="41"/>
      <c r="CA34" s="42"/>
      <c r="CB34" s="41"/>
      <c r="CC34" s="41"/>
      <c r="CD34" s="42"/>
      <c r="CE34" s="41"/>
      <c r="CF34" s="41"/>
      <c r="CG34" s="42"/>
      <c r="CH34" s="42">
        <f t="shared" si="14"/>
        <v>50</v>
      </c>
      <c r="CI34" s="42" t="str">
        <f t="shared" si="15"/>
        <v/>
      </c>
      <c r="CJ34" s="42" t="str">
        <f t="shared" si="16"/>
        <v/>
      </c>
      <c r="CK34" s="42" t="str">
        <f t="shared" si="17"/>
        <v/>
      </c>
      <c r="CL34" s="42" t="str">
        <f t="shared" si="18"/>
        <v/>
      </c>
      <c r="CM34" s="43">
        <f t="shared" si="19"/>
        <v>67</v>
      </c>
      <c r="CN34" s="44">
        <f t="shared" si="20"/>
        <v>67</v>
      </c>
      <c r="CO34" s="45"/>
      <c r="CP34" s="52">
        <v>11</v>
      </c>
      <c r="CQ3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4" s="45"/>
      <c r="CS34" s="52">
        <v>11</v>
      </c>
      <c r="CT34" s="46" t="str">
        <f t="shared" si="22"/>
        <v xml:space="preserve">Memiliki keterampilan  menggambar grafik fungsi nilai mutlak, menyelesaikan masalah kontekstual SPLTV , </v>
      </c>
    </row>
    <row r="35" spans="1:110" x14ac:dyDescent="0.25">
      <c r="A35" s="8">
        <v>25</v>
      </c>
      <c r="B35" s="8">
        <v>100606</v>
      </c>
      <c r="C35" s="8" t="s">
        <v>77</v>
      </c>
      <c r="E35" s="47">
        <f t="shared" si="23"/>
        <v>74</v>
      </c>
      <c r="F35" s="8" t="str">
        <f t="shared" si="0"/>
        <v>C</v>
      </c>
      <c r="G35"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5" s="47">
        <f t="shared" si="25"/>
        <v>83</v>
      </c>
      <c r="I35" s="8" t="str">
        <f t="shared" si="1"/>
        <v>B</v>
      </c>
      <c r="J35" s="8" t="str">
        <f t="shared" si="2"/>
        <v xml:space="preserve">Memiliki keterampilan  menggambar grafik fungsi nilai mutlak, menyelesaikan masalah kontekstual SPLTV , </v>
      </c>
      <c r="K35" s="13"/>
      <c r="L35" s="41">
        <f t="shared" si="3"/>
        <v>70</v>
      </c>
      <c r="M35" s="41">
        <f t="shared" si="4"/>
        <v>78</v>
      </c>
      <c r="O35" s="41">
        <v>70</v>
      </c>
      <c r="P35" s="41"/>
      <c r="Q35" s="42"/>
      <c r="R35" s="52">
        <v>70</v>
      </c>
      <c r="S35" s="41"/>
      <c r="T35" s="42"/>
      <c r="U35" s="41"/>
      <c r="V35" s="41"/>
      <c r="W35" s="42"/>
      <c r="X35" s="41"/>
      <c r="Y35" s="41"/>
      <c r="Z35" s="42"/>
      <c r="AA35" s="41"/>
      <c r="AB35" s="41"/>
      <c r="AC35" s="42"/>
      <c r="AD35" s="42">
        <f t="shared" si="5"/>
        <v>70</v>
      </c>
      <c r="AE35" s="41">
        <v>76</v>
      </c>
      <c r="AF35" s="41"/>
      <c r="AG35" s="42"/>
      <c r="AH35" s="41">
        <v>78</v>
      </c>
      <c r="AI35" s="41"/>
      <c r="AJ35" s="42"/>
      <c r="AK35" s="41"/>
      <c r="AL35" s="41"/>
      <c r="AM35" s="42"/>
      <c r="AN35" s="41"/>
      <c r="AO35" s="41"/>
      <c r="AP35" s="42"/>
      <c r="AQ35" s="41"/>
      <c r="AR35" s="41"/>
      <c r="AS35" s="42"/>
      <c r="AT35" s="41">
        <v>78</v>
      </c>
      <c r="AU35" s="43">
        <f t="shared" si="6"/>
        <v>74.400000000000006</v>
      </c>
      <c r="AV35" s="44">
        <f t="shared" si="7"/>
        <v>74</v>
      </c>
      <c r="AW35" s="45"/>
      <c r="AX35" s="41"/>
      <c r="AY35" s="41"/>
      <c r="AZ35" s="42">
        <v>82</v>
      </c>
      <c r="BA35" s="41"/>
      <c r="BB35" s="41"/>
      <c r="BC35" s="42"/>
      <c r="BD35" s="41"/>
      <c r="BE35" s="41"/>
      <c r="BF35" s="42"/>
      <c r="BG35" s="41"/>
      <c r="BH35" s="41"/>
      <c r="BI35" s="42"/>
      <c r="BJ35" s="41"/>
      <c r="BK35" s="41"/>
      <c r="BL35" s="42"/>
      <c r="BM35" s="42">
        <f t="shared" si="8"/>
        <v>82</v>
      </c>
      <c r="BN35" s="42" t="str">
        <f t="shared" si="9"/>
        <v/>
      </c>
      <c r="BO35" s="42" t="str">
        <f t="shared" si="10"/>
        <v/>
      </c>
      <c r="BP35" s="42" t="str">
        <f t="shared" si="11"/>
        <v/>
      </c>
      <c r="BQ35" s="42" t="str">
        <f t="shared" si="12"/>
        <v/>
      </c>
      <c r="BR35" s="42">
        <f t="shared" si="13"/>
        <v>82</v>
      </c>
      <c r="BS35" s="41"/>
      <c r="BT35" s="41">
        <v>84</v>
      </c>
      <c r="BU35" s="42"/>
      <c r="BV35" s="41"/>
      <c r="BW35" s="41"/>
      <c r="BX35" s="42"/>
      <c r="BY35" s="41"/>
      <c r="BZ35" s="41"/>
      <c r="CA35" s="42"/>
      <c r="CB35" s="41"/>
      <c r="CC35" s="41"/>
      <c r="CD35" s="42"/>
      <c r="CE35" s="41"/>
      <c r="CF35" s="41"/>
      <c r="CG35" s="42"/>
      <c r="CH35" s="42">
        <f t="shared" si="14"/>
        <v>84</v>
      </c>
      <c r="CI35" s="42" t="str">
        <f t="shared" si="15"/>
        <v/>
      </c>
      <c r="CJ35" s="42" t="str">
        <f t="shared" si="16"/>
        <v/>
      </c>
      <c r="CK35" s="42" t="str">
        <f t="shared" si="17"/>
        <v/>
      </c>
      <c r="CL35" s="42" t="str">
        <f t="shared" si="18"/>
        <v/>
      </c>
      <c r="CM35" s="43">
        <f t="shared" si="19"/>
        <v>83</v>
      </c>
      <c r="CN35" s="44">
        <f t="shared" si="20"/>
        <v>83</v>
      </c>
      <c r="CO35" s="45"/>
      <c r="CP35" s="52">
        <v>11</v>
      </c>
      <c r="CQ3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5" s="45"/>
      <c r="CS35" s="52">
        <v>11</v>
      </c>
      <c r="CT35" s="46" t="str">
        <f t="shared" si="22"/>
        <v xml:space="preserve">Memiliki keterampilan  menggambar grafik fungsi nilai mutlak, menyelesaikan masalah kontekstual SPLTV , </v>
      </c>
    </row>
    <row r="36" spans="1:110" x14ac:dyDescent="0.25">
      <c r="A36" s="8">
        <v>26</v>
      </c>
      <c r="B36" s="8">
        <v>100607</v>
      </c>
      <c r="C36" s="8" t="s">
        <v>78</v>
      </c>
      <c r="E36" s="47">
        <f t="shared" si="23"/>
        <v>85</v>
      </c>
      <c r="F36" s="8" t="str">
        <f t="shared" si="0"/>
        <v>B</v>
      </c>
      <c r="G36"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6" s="47">
        <f t="shared" si="25"/>
        <v>86</v>
      </c>
      <c r="I36" s="8" t="str">
        <f t="shared" si="1"/>
        <v>B</v>
      </c>
      <c r="J36" s="8" t="str">
        <f t="shared" si="2"/>
        <v xml:space="preserve">Memiliki keterampilan  menggambar grafik fungsi nilai mutlak, menyelesaikan masalah kontekstual SPLTV , </v>
      </c>
      <c r="K36" s="13"/>
      <c r="L36" s="41">
        <f t="shared" si="3"/>
        <v>87</v>
      </c>
      <c r="M36" s="41">
        <f t="shared" si="4"/>
        <v>77</v>
      </c>
      <c r="O36" s="41">
        <v>84</v>
      </c>
      <c r="P36" s="41"/>
      <c r="Q36" s="42"/>
      <c r="R36" s="52">
        <v>90</v>
      </c>
      <c r="S36" s="41"/>
      <c r="T36" s="42"/>
      <c r="U36" s="41"/>
      <c r="V36" s="41"/>
      <c r="W36" s="42"/>
      <c r="X36" s="41"/>
      <c r="Y36" s="41"/>
      <c r="Z36" s="42"/>
      <c r="AA36" s="41"/>
      <c r="AB36" s="41"/>
      <c r="AC36" s="42"/>
      <c r="AD36" s="42">
        <f t="shared" si="5"/>
        <v>87</v>
      </c>
      <c r="AE36" s="41">
        <v>88</v>
      </c>
      <c r="AF36" s="41"/>
      <c r="AG36" s="42"/>
      <c r="AH36" s="41">
        <v>84</v>
      </c>
      <c r="AI36" s="41"/>
      <c r="AJ36" s="42"/>
      <c r="AK36" s="41"/>
      <c r="AL36" s="41"/>
      <c r="AM36" s="42"/>
      <c r="AN36" s="41"/>
      <c r="AO36" s="41"/>
      <c r="AP36" s="42"/>
      <c r="AQ36" s="41"/>
      <c r="AR36" s="41"/>
      <c r="AS36" s="42"/>
      <c r="AT36" s="41">
        <v>77</v>
      </c>
      <c r="AU36" s="43">
        <f t="shared" si="6"/>
        <v>84.6</v>
      </c>
      <c r="AV36" s="44">
        <f t="shared" si="7"/>
        <v>85</v>
      </c>
      <c r="AW36" s="45"/>
      <c r="AX36" s="41"/>
      <c r="AY36" s="41"/>
      <c r="AZ36" s="42">
        <v>88</v>
      </c>
      <c r="BA36" s="41"/>
      <c r="BB36" s="41"/>
      <c r="BC36" s="42"/>
      <c r="BD36" s="41"/>
      <c r="BE36" s="41"/>
      <c r="BF36" s="42"/>
      <c r="BG36" s="41"/>
      <c r="BH36" s="41"/>
      <c r="BI36" s="42"/>
      <c r="BJ36" s="41"/>
      <c r="BK36" s="41"/>
      <c r="BL36" s="42"/>
      <c r="BM36" s="42">
        <f t="shared" si="8"/>
        <v>88</v>
      </c>
      <c r="BN36" s="42" t="str">
        <f t="shared" si="9"/>
        <v/>
      </c>
      <c r="BO36" s="42" t="str">
        <f t="shared" si="10"/>
        <v/>
      </c>
      <c r="BP36" s="42" t="str">
        <f t="shared" si="11"/>
        <v/>
      </c>
      <c r="BQ36" s="42" t="str">
        <f t="shared" si="12"/>
        <v/>
      </c>
      <c r="BR36" s="42">
        <f t="shared" si="13"/>
        <v>88</v>
      </c>
      <c r="BS36" s="41"/>
      <c r="BT36" s="41">
        <v>84</v>
      </c>
      <c r="BU36" s="42"/>
      <c r="BV36" s="41"/>
      <c r="BW36" s="41"/>
      <c r="BX36" s="42"/>
      <c r="BY36" s="41"/>
      <c r="BZ36" s="41"/>
      <c r="CA36" s="42"/>
      <c r="CB36" s="41"/>
      <c r="CC36" s="41"/>
      <c r="CD36" s="42"/>
      <c r="CE36" s="41"/>
      <c r="CF36" s="41"/>
      <c r="CG36" s="42"/>
      <c r="CH36" s="42">
        <f t="shared" si="14"/>
        <v>84</v>
      </c>
      <c r="CI36" s="42" t="str">
        <f t="shared" si="15"/>
        <v/>
      </c>
      <c r="CJ36" s="42" t="str">
        <f t="shared" si="16"/>
        <v/>
      </c>
      <c r="CK36" s="42" t="str">
        <f t="shared" si="17"/>
        <v/>
      </c>
      <c r="CL36" s="42" t="str">
        <f t="shared" si="18"/>
        <v/>
      </c>
      <c r="CM36" s="43">
        <f t="shared" si="19"/>
        <v>86</v>
      </c>
      <c r="CN36" s="44">
        <f t="shared" si="20"/>
        <v>86</v>
      </c>
      <c r="CO36" s="45"/>
      <c r="CP36" s="52">
        <v>11</v>
      </c>
      <c r="CQ3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6" s="45"/>
      <c r="CS36" s="52">
        <v>11</v>
      </c>
      <c r="CT36" s="46" t="str">
        <f t="shared" si="22"/>
        <v xml:space="preserve">Memiliki keterampilan  menggambar grafik fungsi nilai mutlak, menyelesaikan masalah kontekstual SPLTV , </v>
      </c>
    </row>
    <row r="37" spans="1:110" x14ac:dyDescent="0.25">
      <c r="A37" s="8">
        <v>27</v>
      </c>
      <c r="B37" s="8">
        <v>100608</v>
      </c>
      <c r="C37" s="8" t="s">
        <v>79</v>
      </c>
      <c r="E37" s="47">
        <f t="shared" si="23"/>
        <v>72</v>
      </c>
      <c r="F37" s="8" t="str">
        <f t="shared" si="0"/>
        <v>C</v>
      </c>
      <c r="G37"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7" s="47">
        <f t="shared" si="25"/>
        <v>64</v>
      </c>
      <c r="I37" s="8" t="str">
        <f t="shared" si="1"/>
        <v>D</v>
      </c>
      <c r="J37" s="8" t="str">
        <f t="shared" si="2"/>
        <v xml:space="preserve">Memiliki keterampilan  menggambar grafik fungsi nilai mutlak, menyelesaikan masalah kontekstual SPLTV , </v>
      </c>
      <c r="K37" s="13"/>
      <c r="L37" s="41">
        <f t="shared" si="3"/>
        <v>70</v>
      </c>
      <c r="M37" s="41">
        <f t="shared" si="4"/>
        <v>76</v>
      </c>
      <c r="O37" s="41">
        <v>70</v>
      </c>
      <c r="P37" s="41"/>
      <c r="Q37" s="42"/>
      <c r="R37" s="52">
        <v>70</v>
      </c>
      <c r="S37" s="41"/>
      <c r="T37" s="42"/>
      <c r="U37" s="41"/>
      <c r="V37" s="41"/>
      <c r="W37" s="42"/>
      <c r="X37" s="41"/>
      <c r="Y37" s="41"/>
      <c r="Z37" s="42"/>
      <c r="AA37" s="41"/>
      <c r="AB37" s="41"/>
      <c r="AC37" s="42"/>
      <c r="AD37" s="42">
        <f t="shared" si="5"/>
        <v>70</v>
      </c>
      <c r="AE37" s="41">
        <v>72</v>
      </c>
      <c r="AF37" s="41"/>
      <c r="AG37" s="42"/>
      <c r="AH37" s="41">
        <v>73</v>
      </c>
      <c r="AI37" s="41"/>
      <c r="AJ37" s="42"/>
      <c r="AK37" s="41"/>
      <c r="AL37" s="41"/>
      <c r="AM37" s="42"/>
      <c r="AN37" s="41"/>
      <c r="AO37" s="41"/>
      <c r="AP37" s="42"/>
      <c r="AQ37" s="41"/>
      <c r="AR37" s="41"/>
      <c r="AS37" s="42"/>
      <c r="AT37" s="41">
        <v>76</v>
      </c>
      <c r="AU37" s="43">
        <f t="shared" si="6"/>
        <v>72.2</v>
      </c>
      <c r="AV37" s="44">
        <f t="shared" si="7"/>
        <v>72</v>
      </c>
      <c r="AW37" s="45"/>
      <c r="AX37" s="41"/>
      <c r="AY37" s="41"/>
      <c r="AZ37" s="42">
        <v>77</v>
      </c>
      <c r="BA37" s="41"/>
      <c r="BB37" s="41"/>
      <c r="BC37" s="42"/>
      <c r="BD37" s="41"/>
      <c r="BE37" s="41"/>
      <c r="BF37" s="42"/>
      <c r="BG37" s="41"/>
      <c r="BH37" s="41"/>
      <c r="BI37" s="42"/>
      <c r="BJ37" s="41"/>
      <c r="BK37" s="41"/>
      <c r="BL37" s="42"/>
      <c r="BM37" s="42">
        <f t="shared" si="8"/>
        <v>77</v>
      </c>
      <c r="BN37" s="42" t="str">
        <f t="shared" si="9"/>
        <v/>
      </c>
      <c r="BO37" s="42" t="str">
        <f t="shared" si="10"/>
        <v/>
      </c>
      <c r="BP37" s="42" t="str">
        <f t="shared" si="11"/>
        <v/>
      </c>
      <c r="BQ37" s="42" t="str">
        <f t="shared" si="12"/>
        <v/>
      </c>
      <c r="BR37" s="42">
        <f t="shared" si="13"/>
        <v>77</v>
      </c>
      <c r="BS37" s="41"/>
      <c r="BT37" s="41">
        <v>50</v>
      </c>
      <c r="BU37" s="42"/>
      <c r="BV37" s="41"/>
      <c r="BW37" s="41"/>
      <c r="BX37" s="42"/>
      <c r="BY37" s="41"/>
      <c r="BZ37" s="41"/>
      <c r="CA37" s="42"/>
      <c r="CB37" s="41"/>
      <c r="CC37" s="41"/>
      <c r="CD37" s="42"/>
      <c r="CE37" s="41"/>
      <c r="CF37" s="41"/>
      <c r="CG37" s="42"/>
      <c r="CH37" s="42">
        <f t="shared" si="14"/>
        <v>50</v>
      </c>
      <c r="CI37" s="42" t="str">
        <f t="shared" si="15"/>
        <v/>
      </c>
      <c r="CJ37" s="42" t="str">
        <f t="shared" si="16"/>
        <v/>
      </c>
      <c r="CK37" s="42" t="str">
        <f t="shared" si="17"/>
        <v/>
      </c>
      <c r="CL37" s="42" t="str">
        <f t="shared" si="18"/>
        <v/>
      </c>
      <c r="CM37" s="43">
        <f t="shared" si="19"/>
        <v>63.5</v>
      </c>
      <c r="CN37" s="44">
        <f t="shared" si="20"/>
        <v>64</v>
      </c>
      <c r="CO37" s="45"/>
      <c r="CP37" s="52">
        <v>11</v>
      </c>
      <c r="CQ3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7" s="45"/>
      <c r="CS37" s="52">
        <v>11</v>
      </c>
      <c r="CT37" s="46" t="str">
        <f t="shared" si="22"/>
        <v xml:space="preserve">Memiliki keterampilan  menggambar grafik fungsi nilai mutlak, menyelesaikan masalah kontekstual SPLTV , </v>
      </c>
    </row>
    <row r="38" spans="1:110" x14ac:dyDescent="0.25">
      <c r="A38" s="8">
        <v>28</v>
      </c>
      <c r="B38" s="8">
        <v>100609</v>
      </c>
      <c r="C38" s="8" t="s">
        <v>80</v>
      </c>
      <c r="E38" s="47">
        <f t="shared" si="23"/>
        <v>81</v>
      </c>
      <c r="F38" s="8" t="str">
        <f t="shared" si="0"/>
        <v>B</v>
      </c>
      <c r="G38"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8" s="47">
        <f t="shared" si="25"/>
        <v>81</v>
      </c>
      <c r="I38" s="8" t="str">
        <f t="shared" si="1"/>
        <v>B</v>
      </c>
      <c r="J38" s="8" t="str">
        <f t="shared" si="2"/>
        <v xml:space="preserve">Memiliki keterampilan  menggambar grafik fungsi nilai mutlak, menyelesaikan masalah kontekstual SPLTV , </v>
      </c>
      <c r="K38" s="13"/>
      <c r="L38" s="41">
        <f t="shared" si="3"/>
        <v>79</v>
      </c>
      <c r="M38" s="41">
        <f t="shared" si="4"/>
        <v>85</v>
      </c>
      <c r="O38" s="41">
        <v>83</v>
      </c>
      <c r="P38" s="41"/>
      <c r="Q38" s="42"/>
      <c r="R38" s="52">
        <v>75</v>
      </c>
      <c r="S38" s="41"/>
      <c r="T38" s="42"/>
      <c r="U38" s="41"/>
      <c r="V38" s="41"/>
      <c r="W38" s="42"/>
      <c r="X38" s="41"/>
      <c r="Y38" s="41"/>
      <c r="Z38" s="42"/>
      <c r="AA38" s="41"/>
      <c r="AB38" s="41"/>
      <c r="AC38" s="42"/>
      <c r="AD38" s="42">
        <f t="shared" si="5"/>
        <v>79</v>
      </c>
      <c r="AE38" s="41">
        <v>80</v>
      </c>
      <c r="AF38" s="41"/>
      <c r="AG38" s="42"/>
      <c r="AH38" s="41">
        <v>84</v>
      </c>
      <c r="AI38" s="41"/>
      <c r="AJ38" s="42"/>
      <c r="AK38" s="41"/>
      <c r="AL38" s="41"/>
      <c r="AM38" s="42"/>
      <c r="AN38" s="41"/>
      <c r="AO38" s="41"/>
      <c r="AP38" s="42"/>
      <c r="AQ38" s="41"/>
      <c r="AR38" s="41"/>
      <c r="AS38" s="42"/>
      <c r="AT38" s="41">
        <v>85</v>
      </c>
      <c r="AU38" s="43">
        <f t="shared" si="6"/>
        <v>81.400000000000006</v>
      </c>
      <c r="AV38" s="44">
        <f t="shared" si="7"/>
        <v>81</v>
      </c>
      <c r="AW38" s="45"/>
      <c r="AX38" s="41"/>
      <c r="AY38" s="41"/>
      <c r="AZ38" s="42">
        <v>79</v>
      </c>
      <c r="BA38" s="41"/>
      <c r="BB38" s="41"/>
      <c r="BC38" s="42"/>
      <c r="BD38" s="41"/>
      <c r="BE38" s="41"/>
      <c r="BF38" s="42"/>
      <c r="BG38" s="41"/>
      <c r="BH38" s="41"/>
      <c r="BI38" s="42"/>
      <c r="BJ38" s="41"/>
      <c r="BK38" s="41"/>
      <c r="BL38" s="42"/>
      <c r="BM38" s="42">
        <f t="shared" si="8"/>
        <v>79</v>
      </c>
      <c r="BN38" s="42" t="str">
        <f t="shared" si="9"/>
        <v/>
      </c>
      <c r="BO38" s="42" t="str">
        <f t="shared" si="10"/>
        <v/>
      </c>
      <c r="BP38" s="42" t="str">
        <f t="shared" si="11"/>
        <v/>
      </c>
      <c r="BQ38" s="42" t="str">
        <f t="shared" si="12"/>
        <v/>
      </c>
      <c r="BR38" s="42">
        <f t="shared" si="13"/>
        <v>79</v>
      </c>
      <c r="BS38" s="41"/>
      <c r="BT38" s="41">
        <v>82</v>
      </c>
      <c r="BU38" s="42"/>
      <c r="BV38" s="41"/>
      <c r="BW38" s="41"/>
      <c r="BX38" s="42"/>
      <c r="BY38" s="41"/>
      <c r="BZ38" s="41"/>
      <c r="CA38" s="42"/>
      <c r="CB38" s="41"/>
      <c r="CC38" s="41"/>
      <c r="CD38" s="42"/>
      <c r="CE38" s="41"/>
      <c r="CF38" s="41"/>
      <c r="CG38" s="42"/>
      <c r="CH38" s="42">
        <f t="shared" si="14"/>
        <v>82</v>
      </c>
      <c r="CI38" s="42" t="str">
        <f t="shared" si="15"/>
        <v/>
      </c>
      <c r="CJ38" s="42" t="str">
        <f t="shared" si="16"/>
        <v/>
      </c>
      <c r="CK38" s="42" t="str">
        <f t="shared" si="17"/>
        <v/>
      </c>
      <c r="CL38" s="42" t="str">
        <f t="shared" si="18"/>
        <v/>
      </c>
      <c r="CM38" s="43">
        <f t="shared" si="19"/>
        <v>80.5</v>
      </c>
      <c r="CN38" s="44">
        <f t="shared" si="20"/>
        <v>81</v>
      </c>
      <c r="CO38" s="45"/>
      <c r="CP38" s="52">
        <v>11</v>
      </c>
      <c r="CQ3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8" s="45"/>
      <c r="CS38" s="52">
        <v>11</v>
      </c>
      <c r="CT38" s="46" t="str">
        <f t="shared" si="22"/>
        <v xml:space="preserve">Memiliki keterampilan  menggambar grafik fungsi nilai mutlak, menyelesaikan masalah kontekstual SPLTV , </v>
      </c>
    </row>
    <row r="39" spans="1:110" x14ac:dyDescent="0.25">
      <c r="A39" s="8">
        <v>29</v>
      </c>
      <c r="B39" s="8">
        <v>100610</v>
      </c>
      <c r="C39" s="8" t="s">
        <v>81</v>
      </c>
      <c r="E39" s="47">
        <f t="shared" si="23"/>
        <v>72</v>
      </c>
      <c r="F39" s="8" t="str">
        <f t="shared" si="0"/>
        <v>C</v>
      </c>
      <c r="G39"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9" s="47">
        <f t="shared" si="25"/>
        <v>64</v>
      </c>
      <c r="I39" s="8" t="str">
        <f t="shared" si="1"/>
        <v>D</v>
      </c>
      <c r="J39" s="8" t="str">
        <f t="shared" si="2"/>
        <v xml:space="preserve">Memiliki keterampilan  menggambar grafik fungsi nilai mutlak, menyelesaikan masalah kontekstual SPLTV , </v>
      </c>
      <c r="K39" s="13"/>
      <c r="L39" s="41">
        <f t="shared" si="3"/>
        <v>71</v>
      </c>
      <c r="M39" s="41">
        <f t="shared" si="4"/>
        <v>74</v>
      </c>
      <c r="O39" s="41">
        <v>70</v>
      </c>
      <c r="P39" s="41"/>
      <c r="Q39" s="42"/>
      <c r="R39" s="52">
        <v>71</v>
      </c>
      <c r="S39" s="41"/>
      <c r="T39" s="42"/>
      <c r="U39" s="41"/>
      <c r="V39" s="41"/>
      <c r="W39" s="42"/>
      <c r="X39" s="41"/>
      <c r="Y39" s="41"/>
      <c r="Z39" s="42"/>
      <c r="AA39" s="41"/>
      <c r="AB39" s="41"/>
      <c r="AC39" s="42"/>
      <c r="AD39" s="42">
        <f t="shared" si="5"/>
        <v>71</v>
      </c>
      <c r="AE39" s="41">
        <v>74</v>
      </c>
      <c r="AF39" s="41"/>
      <c r="AG39" s="42"/>
      <c r="AH39" s="41">
        <v>73</v>
      </c>
      <c r="AI39" s="41"/>
      <c r="AJ39" s="42"/>
      <c r="AK39" s="41"/>
      <c r="AL39" s="41"/>
      <c r="AM39" s="42"/>
      <c r="AN39" s="41"/>
      <c r="AO39" s="41"/>
      <c r="AP39" s="42"/>
      <c r="AQ39" s="41"/>
      <c r="AR39" s="41"/>
      <c r="AS39" s="42"/>
      <c r="AT39" s="41">
        <v>74</v>
      </c>
      <c r="AU39" s="43">
        <f t="shared" si="6"/>
        <v>72.400000000000006</v>
      </c>
      <c r="AV39" s="44">
        <f t="shared" si="7"/>
        <v>72</v>
      </c>
      <c r="AW39" s="45"/>
      <c r="AX39" s="41"/>
      <c r="AY39" s="41"/>
      <c r="AZ39" s="42">
        <v>77</v>
      </c>
      <c r="BA39" s="41"/>
      <c r="BB39" s="41"/>
      <c r="BC39" s="42"/>
      <c r="BD39" s="41"/>
      <c r="BE39" s="41"/>
      <c r="BF39" s="42"/>
      <c r="BG39" s="41"/>
      <c r="BH39" s="41"/>
      <c r="BI39" s="42"/>
      <c r="BJ39" s="41"/>
      <c r="BK39" s="41"/>
      <c r="BL39" s="42"/>
      <c r="BM39" s="42">
        <f t="shared" si="8"/>
        <v>77</v>
      </c>
      <c r="BN39" s="42" t="str">
        <f t="shared" si="9"/>
        <v/>
      </c>
      <c r="BO39" s="42" t="str">
        <f t="shared" si="10"/>
        <v/>
      </c>
      <c r="BP39" s="42" t="str">
        <f t="shared" si="11"/>
        <v/>
      </c>
      <c r="BQ39" s="42" t="str">
        <f t="shared" si="12"/>
        <v/>
      </c>
      <c r="BR39" s="42">
        <f t="shared" si="13"/>
        <v>77</v>
      </c>
      <c r="BS39" s="41"/>
      <c r="BT39" s="41">
        <v>50</v>
      </c>
      <c r="BU39" s="42"/>
      <c r="BV39" s="41"/>
      <c r="BW39" s="41"/>
      <c r="BX39" s="42"/>
      <c r="BY39" s="41"/>
      <c r="BZ39" s="41"/>
      <c r="CA39" s="42"/>
      <c r="CB39" s="41"/>
      <c r="CC39" s="41"/>
      <c r="CD39" s="42"/>
      <c r="CE39" s="41"/>
      <c r="CF39" s="41"/>
      <c r="CG39" s="42"/>
      <c r="CH39" s="42">
        <f t="shared" si="14"/>
        <v>50</v>
      </c>
      <c r="CI39" s="42" t="str">
        <f t="shared" si="15"/>
        <v/>
      </c>
      <c r="CJ39" s="42" t="str">
        <f t="shared" si="16"/>
        <v/>
      </c>
      <c r="CK39" s="42" t="str">
        <f t="shared" si="17"/>
        <v/>
      </c>
      <c r="CL39" s="42" t="str">
        <f t="shared" si="18"/>
        <v/>
      </c>
      <c r="CM39" s="43">
        <f t="shared" si="19"/>
        <v>63.5</v>
      </c>
      <c r="CN39" s="44">
        <f t="shared" si="20"/>
        <v>64</v>
      </c>
      <c r="CO39" s="45"/>
      <c r="CP39" s="52">
        <v>11</v>
      </c>
      <c r="CQ3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9" s="45"/>
      <c r="CS39" s="52">
        <v>11</v>
      </c>
      <c r="CT39" s="46" t="str">
        <f t="shared" si="22"/>
        <v xml:space="preserve">Memiliki keterampilan  menggambar grafik fungsi nilai mutlak, menyelesaikan masalah kontekstual SPLTV , </v>
      </c>
    </row>
    <row r="40" spans="1:110" x14ac:dyDescent="0.25">
      <c r="A40" s="8">
        <v>30</v>
      </c>
      <c r="B40" s="8">
        <v>100611</v>
      </c>
      <c r="C40" s="8" t="s">
        <v>82</v>
      </c>
      <c r="E40" s="47">
        <f t="shared" si="23"/>
        <v>74</v>
      </c>
      <c r="F40" s="8" t="str">
        <f t="shared" si="0"/>
        <v>C</v>
      </c>
      <c r="G40"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0" s="47">
        <f t="shared" si="25"/>
        <v>84</v>
      </c>
      <c r="I40" s="8" t="str">
        <f t="shared" si="1"/>
        <v>B</v>
      </c>
      <c r="J40" s="8" t="str">
        <f t="shared" si="2"/>
        <v xml:space="preserve">Memiliki keterampilan  menggambar grafik fungsi nilai mutlak, menyelesaikan masalah kontekstual SPLTV , </v>
      </c>
      <c r="K40" s="13"/>
      <c r="L40" s="41">
        <f t="shared" si="3"/>
        <v>71</v>
      </c>
      <c r="M40" s="41">
        <f t="shared" si="4"/>
        <v>77</v>
      </c>
      <c r="O40" s="41">
        <v>71</v>
      </c>
      <c r="P40" s="41"/>
      <c r="Q40" s="42"/>
      <c r="R40" s="52">
        <v>70</v>
      </c>
      <c r="S40" s="41"/>
      <c r="T40" s="42"/>
      <c r="U40" s="41"/>
      <c r="V40" s="41"/>
      <c r="W40" s="42"/>
      <c r="X40" s="41"/>
      <c r="Y40" s="41"/>
      <c r="Z40" s="42"/>
      <c r="AA40" s="41"/>
      <c r="AB40" s="41"/>
      <c r="AC40" s="42"/>
      <c r="AD40" s="42">
        <f t="shared" si="5"/>
        <v>71</v>
      </c>
      <c r="AE40" s="41">
        <v>76</v>
      </c>
      <c r="AF40" s="41"/>
      <c r="AG40" s="42"/>
      <c r="AH40" s="41">
        <v>78</v>
      </c>
      <c r="AI40" s="41"/>
      <c r="AJ40" s="42"/>
      <c r="AK40" s="41"/>
      <c r="AL40" s="41"/>
      <c r="AM40" s="42"/>
      <c r="AN40" s="41"/>
      <c r="AO40" s="41"/>
      <c r="AP40" s="42"/>
      <c r="AQ40" s="41"/>
      <c r="AR40" s="41"/>
      <c r="AS40" s="42"/>
      <c r="AT40" s="41">
        <v>77</v>
      </c>
      <c r="AU40" s="43">
        <f t="shared" si="6"/>
        <v>74.400000000000006</v>
      </c>
      <c r="AV40" s="44">
        <f t="shared" si="7"/>
        <v>74</v>
      </c>
      <c r="AW40" s="45"/>
      <c r="AX40" s="41"/>
      <c r="AY40" s="41"/>
      <c r="AZ40" s="42">
        <v>83</v>
      </c>
      <c r="BA40" s="41"/>
      <c r="BB40" s="41"/>
      <c r="BC40" s="42"/>
      <c r="BD40" s="41"/>
      <c r="BE40" s="41"/>
      <c r="BF40" s="42"/>
      <c r="BG40" s="41"/>
      <c r="BH40" s="41"/>
      <c r="BI40" s="42"/>
      <c r="BJ40" s="41"/>
      <c r="BK40" s="41"/>
      <c r="BL40" s="42"/>
      <c r="BM40" s="42">
        <f t="shared" si="8"/>
        <v>83</v>
      </c>
      <c r="BN40" s="42" t="str">
        <f t="shared" si="9"/>
        <v/>
      </c>
      <c r="BO40" s="42" t="str">
        <f t="shared" si="10"/>
        <v/>
      </c>
      <c r="BP40" s="42" t="str">
        <f t="shared" si="11"/>
        <v/>
      </c>
      <c r="BQ40" s="42" t="str">
        <f t="shared" si="12"/>
        <v/>
      </c>
      <c r="BR40" s="42">
        <f t="shared" si="13"/>
        <v>83</v>
      </c>
      <c r="BS40" s="41"/>
      <c r="BT40" s="41">
        <v>84</v>
      </c>
      <c r="BU40" s="42"/>
      <c r="BV40" s="41"/>
      <c r="BW40" s="41"/>
      <c r="BX40" s="42"/>
      <c r="BY40" s="41"/>
      <c r="BZ40" s="41"/>
      <c r="CA40" s="42"/>
      <c r="CB40" s="41"/>
      <c r="CC40" s="41"/>
      <c r="CD40" s="42"/>
      <c r="CE40" s="41"/>
      <c r="CF40" s="41"/>
      <c r="CG40" s="42"/>
      <c r="CH40" s="42">
        <f t="shared" si="14"/>
        <v>84</v>
      </c>
      <c r="CI40" s="42" t="str">
        <f t="shared" si="15"/>
        <v/>
      </c>
      <c r="CJ40" s="42" t="str">
        <f t="shared" si="16"/>
        <v/>
      </c>
      <c r="CK40" s="42" t="str">
        <f t="shared" si="17"/>
        <v/>
      </c>
      <c r="CL40" s="42" t="str">
        <f t="shared" si="18"/>
        <v/>
      </c>
      <c r="CM40" s="43">
        <f t="shared" si="19"/>
        <v>83.5</v>
      </c>
      <c r="CN40" s="44">
        <f t="shared" si="20"/>
        <v>84</v>
      </c>
      <c r="CO40" s="45"/>
      <c r="CP40" s="52">
        <v>11</v>
      </c>
      <c r="CQ40"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0" s="45"/>
      <c r="CS40" s="52">
        <v>11</v>
      </c>
      <c r="CT40" s="46" t="str">
        <f t="shared" si="22"/>
        <v xml:space="preserve">Memiliki keterampilan  menggambar grafik fungsi nilai mutlak, menyelesaikan masalah kontekstual SPLTV , </v>
      </c>
    </row>
    <row r="41" spans="1:110" x14ac:dyDescent="0.25">
      <c r="A41" s="8">
        <v>31</v>
      </c>
      <c r="B41" s="8">
        <v>100612</v>
      </c>
      <c r="C41" s="8" t="s">
        <v>83</v>
      </c>
      <c r="E41" s="47">
        <f t="shared" si="23"/>
        <v>80</v>
      </c>
      <c r="F41" s="8" t="str">
        <f t="shared" si="0"/>
        <v>B</v>
      </c>
      <c r="G41"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1" s="47">
        <f t="shared" si="25"/>
        <v>63</v>
      </c>
      <c r="I41" s="8" t="str">
        <f t="shared" si="1"/>
        <v>D</v>
      </c>
      <c r="J41" s="8" t="str">
        <f t="shared" si="2"/>
        <v xml:space="preserve">Memiliki keterampilan  menggambar grafik fungsi nilai mutlak, menyelesaikan masalah kontekstual SPLTV , </v>
      </c>
      <c r="K41" s="13"/>
      <c r="L41" s="41">
        <f t="shared" si="3"/>
        <v>78</v>
      </c>
      <c r="M41" s="41">
        <f t="shared" si="4"/>
        <v>78</v>
      </c>
      <c r="O41" s="41">
        <v>70</v>
      </c>
      <c r="P41" s="41"/>
      <c r="Q41" s="42"/>
      <c r="R41" s="52">
        <v>86</v>
      </c>
      <c r="S41" s="41"/>
      <c r="T41" s="42"/>
      <c r="U41" s="41"/>
      <c r="V41" s="41"/>
      <c r="W41" s="42"/>
      <c r="X41" s="41"/>
      <c r="Y41" s="41"/>
      <c r="Z41" s="42"/>
      <c r="AA41" s="41"/>
      <c r="AB41" s="41"/>
      <c r="AC41" s="42"/>
      <c r="AD41" s="42">
        <f t="shared" si="5"/>
        <v>78</v>
      </c>
      <c r="AE41" s="41">
        <v>86</v>
      </c>
      <c r="AF41" s="41"/>
      <c r="AG41" s="42"/>
      <c r="AH41" s="41">
        <v>78</v>
      </c>
      <c r="AI41" s="41"/>
      <c r="AJ41" s="42"/>
      <c r="AK41" s="41"/>
      <c r="AL41" s="41"/>
      <c r="AM41" s="42"/>
      <c r="AN41" s="41"/>
      <c r="AO41" s="41"/>
      <c r="AP41" s="42"/>
      <c r="AQ41" s="41"/>
      <c r="AR41" s="41"/>
      <c r="AS41" s="42"/>
      <c r="AT41" s="41">
        <v>78</v>
      </c>
      <c r="AU41" s="43">
        <f t="shared" si="6"/>
        <v>79.599999999999994</v>
      </c>
      <c r="AV41" s="44">
        <f t="shared" si="7"/>
        <v>80</v>
      </c>
      <c r="AW41" s="45"/>
      <c r="AX41" s="41"/>
      <c r="AY41" s="41"/>
      <c r="AZ41" s="42">
        <v>76</v>
      </c>
      <c r="BA41" s="41"/>
      <c r="BB41" s="41"/>
      <c r="BC41" s="42"/>
      <c r="BD41" s="41"/>
      <c r="BE41" s="41"/>
      <c r="BF41" s="42"/>
      <c r="BG41" s="41"/>
      <c r="BH41" s="41"/>
      <c r="BI41" s="42"/>
      <c r="BJ41" s="41"/>
      <c r="BK41" s="41"/>
      <c r="BL41" s="42"/>
      <c r="BM41" s="42">
        <f t="shared" si="8"/>
        <v>76</v>
      </c>
      <c r="BN41" s="42" t="str">
        <f t="shared" si="9"/>
        <v/>
      </c>
      <c r="BO41" s="42" t="str">
        <f t="shared" si="10"/>
        <v/>
      </c>
      <c r="BP41" s="42" t="str">
        <f t="shared" si="11"/>
        <v/>
      </c>
      <c r="BQ41" s="42" t="str">
        <f t="shared" si="12"/>
        <v/>
      </c>
      <c r="BR41" s="42">
        <f t="shared" si="13"/>
        <v>76</v>
      </c>
      <c r="BS41" s="41"/>
      <c r="BT41" s="41">
        <v>50</v>
      </c>
      <c r="BU41" s="42"/>
      <c r="BV41" s="41"/>
      <c r="BW41" s="41"/>
      <c r="BX41" s="42"/>
      <c r="BY41" s="41"/>
      <c r="BZ41" s="41"/>
      <c r="CA41" s="42"/>
      <c r="CB41" s="41"/>
      <c r="CC41" s="41"/>
      <c r="CD41" s="42"/>
      <c r="CE41" s="41"/>
      <c r="CF41" s="41"/>
      <c r="CG41" s="42"/>
      <c r="CH41" s="42">
        <f t="shared" si="14"/>
        <v>50</v>
      </c>
      <c r="CI41" s="42" t="str">
        <f t="shared" si="15"/>
        <v/>
      </c>
      <c r="CJ41" s="42" t="str">
        <f t="shared" si="16"/>
        <v/>
      </c>
      <c r="CK41" s="42" t="str">
        <f t="shared" si="17"/>
        <v/>
      </c>
      <c r="CL41" s="42" t="str">
        <f t="shared" si="18"/>
        <v/>
      </c>
      <c r="CM41" s="43">
        <f t="shared" si="19"/>
        <v>63</v>
      </c>
      <c r="CN41" s="44">
        <f t="shared" si="20"/>
        <v>63</v>
      </c>
      <c r="CO41" s="45"/>
      <c r="CP41" s="52">
        <v>11</v>
      </c>
      <c r="CQ4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1" s="45"/>
      <c r="CS41" s="52">
        <v>11</v>
      </c>
      <c r="CT41" s="46" t="str">
        <f t="shared" si="22"/>
        <v xml:space="preserve">Memiliki keterampilan  menggambar grafik fungsi nilai mutlak, menyelesaikan masalah kontekstual SPLTV , </v>
      </c>
    </row>
    <row r="42" spans="1:110" x14ac:dyDescent="0.25">
      <c r="A42" s="8">
        <v>32</v>
      </c>
      <c r="B42" s="8">
        <v>100613</v>
      </c>
      <c r="C42" s="8" t="s">
        <v>84</v>
      </c>
      <c r="E42" s="47">
        <f t="shared" si="23"/>
        <v>84</v>
      </c>
      <c r="F42" s="8" t="str">
        <f t="shared" si="0"/>
        <v>B</v>
      </c>
      <c r="G42" s="8"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2" s="47">
        <f t="shared" si="25"/>
        <v>82</v>
      </c>
      <c r="I42" s="8" t="str">
        <f t="shared" si="1"/>
        <v>B</v>
      </c>
      <c r="J42" s="8" t="str">
        <f t="shared" si="2"/>
        <v xml:space="preserve">Memiliki keterampilan  menggambar grafik fungsi nilai mutlak, menyelesaikan masalah kontekstual SPLTV , </v>
      </c>
      <c r="K42" s="13"/>
      <c r="L42" s="41">
        <f t="shared" si="3"/>
        <v>84</v>
      </c>
      <c r="M42" s="41">
        <f t="shared" si="4"/>
        <v>84</v>
      </c>
      <c r="O42" s="41">
        <v>82</v>
      </c>
      <c r="P42" s="41"/>
      <c r="Q42" s="42"/>
      <c r="R42" s="52">
        <v>85</v>
      </c>
      <c r="S42" s="41"/>
      <c r="T42" s="42"/>
      <c r="U42" s="41"/>
      <c r="V42" s="41"/>
      <c r="W42" s="42"/>
      <c r="X42" s="41"/>
      <c r="Y42" s="41"/>
      <c r="Z42" s="42"/>
      <c r="AA42" s="41"/>
      <c r="AB42" s="41"/>
      <c r="AC42" s="42"/>
      <c r="AD42" s="42">
        <f t="shared" si="5"/>
        <v>84</v>
      </c>
      <c r="AE42" s="41">
        <v>86</v>
      </c>
      <c r="AF42" s="41"/>
      <c r="AG42" s="42"/>
      <c r="AH42" s="41">
        <v>83</v>
      </c>
      <c r="AI42" s="41"/>
      <c r="AJ42" s="42"/>
      <c r="AK42" s="41"/>
      <c r="AL42" s="41"/>
      <c r="AM42" s="42"/>
      <c r="AN42" s="41"/>
      <c r="AO42" s="41"/>
      <c r="AP42" s="42"/>
      <c r="AQ42" s="41"/>
      <c r="AR42" s="41"/>
      <c r="AS42" s="42"/>
      <c r="AT42" s="41">
        <v>84</v>
      </c>
      <c r="AU42" s="43">
        <f t="shared" si="6"/>
        <v>84</v>
      </c>
      <c r="AV42" s="44">
        <f t="shared" si="7"/>
        <v>84</v>
      </c>
      <c r="AW42" s="45"/>
      <c r="AX42" s="41"/>
      <c r="AY42" s="41"/>
      <c r="AZ42" s="42">
        <v>81</v>
      </c>
      <c r="BA42" s="41"/>
      <c r="BB42" s="41"/>
      <c r="BC42" s="42"/>
      <c r="BD42" s="41"/>
      <c r="BE42" s="41"/>
      <c r="BF42" s="42"/>
      <c r="BG42" s="41"/>
      <c r="BH42" s="41"/>
      <c r="BI42" s="42"/>
      <c r="BJ42" s="41"/>
      <c r="BK42" s="41"/>
      <c r="BL42" s="42"/>
      <c r="BM42" s="42">
        <f t="shared" si="8"/>
        <v>81</v>
      </c>
      <c r="BN42" s="42" t="str">
        <f t="shared" si="9"/>
        <v/>
      </c>
      <c r="BO42" s="42" t="str">
        <f t="shared" si="10"/>
        <v/>
      </c>
      <c r="BP42" s="42" t="str">
        <f t="shared" si="11"/>
        <v/>
      </c>
      <c r="BQ42" s="42" t="str">
        <f t="shared" si="12"/>
        <v/>
      </c>
      <c r="BR42" s="42">
        <f t="shared" si="13"/>
        <v>81</v>
      </c>
      <c r="BS42" s="41"/>
      <c r="BT42" s="41">
        <v>83</v>
      </c>
      <c r="BU42" s="42"/>
      <c r="BV42" s="41"/>
      <c r="BW42" s="41"/>
      <c r="BX42" s="42"/>
      <c r="BY42" s="41"/>
      <c r="BZ42" s="41"/>
      <c r="CA42" s="42"/>
      <c r="CB42" s="41"/>
      <c r="CC42" s="41"/>
      <c r="CD42" s="42"/>
      <c r="CE42" s="41"/>
      <c r="CF42" s="41"/>
      <c r="CG42" s="42"/>
      <c r="CH42" s="42">
        <f t="shared" si="14"/>
        <v>83</v>
      </c>
      <c r="CI42" s="42" t="str">
        <f t="shared" si="15"/>
        <v/>
      </c>
      <c r="CJ42" s="42" t="str">
        <f t="shared" si="16"/>
        <v/>
      </c>
      <c r="CK42" s="42" t="str">
        <f t="shared" si="17"/>
        <v/>
      </c>
      <c r="CL42" s="42" t="str">
        <f t="shared" si="18"/>
        <v/>
      </c>
      <c r="CM42" s="43">
        <f t="shared" si="19"/>
        <v>82</v>
      </c>
      <c r="CN42" s="44">
        <f t="shared" si="20"/>
        <v>82</v>
      </c>
      <c r="CO42" s="45"/>
      <c r="CP42" s="52">
        <v>11</v>
      </c>
      <c r="CQ4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2" s="45"/>
      <c r="CS42" s="52">
        <v>11</v>
      </c>
      <c r="CT42" s="46" t="str">
        <f t="shared" si="22"/>
        <v xml:space="preserve">Memiliki keterampilan  menggambar grafik fungsi nilai mutlak, menyelesaikan masalah kontekstual SPLTV , </v>
      </c>
    </row>
    <row r="43" spans="1:110" x14ac:dyDescent="0.25">
      <c r="A43" s="8">
        <v>33</v>
      </c>
      <c r="B43" s="8">
        <v>100614</v>
      </c>
      <c r="C43" s="8" t="s">
        <v>85</v>
      </c>
      <c r="E43" s="47">
        <f t="shared" ref="E43:E60" si="26">AV43</f>
        <v>81</v>
      </c>
      <c r="F43" s="8" t="str">
        <f t="shared" ref="F43:F60" si="27">IF(E43="","",IF(E43&lt;=69,"D",IF(E43&lt;=75,"C",IF(E43&lt;=90,"B",IF(E43&lt;=100,"A","E")))))</f>
        <v>B</v>
      </c>
      <c r="G43" s="8" t="str">
        <f t="shared" ref="G43:G60" si="28">CQ43</f>
        <v xml:space="preserve">Memiliki kemampuan pemahanan  persamaan dan pertidaksamaan nilai mutlak linear satu variabel, pertidaksamaan rasional dan irasional satu variabel, sistem persamaan linear tiga variabel, sistem pertidaksamaan dua variabel (linear-kuadrat dan kuadrat-kuadrat), </v>
      </c>
      <c r="H43" s="47">
        <f t="shared" ref="H43:H60" si="29">CN43</f>
        <v>66</v>
      </c>
      <c r="I43" s="8" t="str">
        <f t="shared" ref="I43:I60" si="30">IF(H43="","",IF(H43&lt;=69,"D",IF(H43&lt;=75,"C",IF(H43&lt;=90,"B",IF(H43&lt;=100,"A","E")))))</f>
        <v>D</v>
      </c>
      <c r="J43" s="8" t="str">
        <f t="shared" ref="J43:J60" si="31">CT43</f>
        <v xml:space="preserve">Memiliki keterampilan  menggambar grafik fungsi nilai mutlak, menyelesaikan masalah kontekstual SPLTV , </v>
      </c>
      <c r="K43" s="13"/>
      <c r="L43" s="41">
        <f t="shared" ref="L43:L60" si="32">AD43</f>
        <v>81</v>
      </c>
      <c r="M43" s="41">
        <f t="shared" ref="M43:M60" si="33">IF(COUNTBLANK(AT43:AT43),"",AT43)</f>
        <v>77</v>
      </c>
      <c r="O43" s="41">
        <v>89</v>
      </c>
      <c r="P43" s="41"/>
      <c r="Q43" s="42"/>
      <c r="R43" s="52">
        <v>72</v>
      </c>
      <c r="S43" s="41"/>
      <c r="T43" s="42"/>
      <c r="U43" s="41"/>
      <c r="V43" s="41"/>
      <c r="W43" s="42"/>
      <c r="X43" s="41"/>
      <c r="Y43" s="41"/>
      <c r="Z43" s="42"/>
      <c r="AA43" s="41"/>
      <c r="AB43" s="41"/>
      <c r="AC43" s="42"/>
      <c r="AD43" s="42">
        <f t="shared" ref="AD43:AD60" si="34">IF(AND(O43="",P43="",Q43=""),"",ROUND(AVERAGE(O43:AC43),0))</f>
        <v>81</v>
      </c>
      <c r="AE43" s="41">
        <v>79</v>
      </c>
      <c r="AF43" s="41"/>
      <c r="AG43" s="42"/>
      <c r="AH43" s="41">
        <v>86</v>
      </c>
      <c r="AI43" s="41"/>
      <c r="AJ43" s="42"/>
      <c r="AK43" s="41"/>
      <c r="AL43" s="41"/>
      <c r="AM43" s="42"/>
      <c r="AN43" s="41"/>
      <c r="AO43" s="41"/>
      <c r="AP43" s="42"/>
      <c r="AQ43" s="41"/>
      <c r="AR43" s="41"/>
      <c r="AS43" s="42"/>
      <c r="AT43" s="41">
        <v>77</v>
      </c>
      <c r="AU43" s="43">
        <f t="shared" ref="AU43:AU60" si="35">IF(AT43="","",AVERAGE(O43:AC43,AE43:AT43))</f>
        <v>80.599999999999994</v>
      </c>
      <c r="AV43" s="44">
        <f t="shared" ref="AV43:AV60" si="36">IF(AU43="","",ROUND(AU43,0))</f>
        <v>81</v>
      </c>
      <c r="AW43" s="45"/>
      <c r="AX43" s="41"/>
      <c r="AY43" s="41"/>
      <c r="AZ43" s="42">
        <v>81</v>
      </c>
      <c r="BA43" s="41"/>
      <c r="BB43" s="41"/>
      <c r="BC43" s="42"/>
      <c r="BD43" s="41"/>
      <c r="BE43" s="41"/>
      <c r="BF43" s="42"/>
      <c r="BG43" s="41"/>
      <c r="BH43" s="41"/>
      <c r="BI43" s="42"/>
      <c r="BJ43" s="41"/>
      <c r="BK43" s="41"/>
      <c r="BL43" s="42"/>
      <c r="BM43" s="42">
        <f t="shared" ref="BM43:BM60" si="37">IF(AND(AZ43="",AY43="",AX43=""),"",MAX(AX43:AZ43))</f>
        <v>81</v>
      </c>
      <c r="BN43" s="42" t="str">
        <f t="shared" ref="BN43:BN60" si="38">IF(AND(BB43="",BC43="",BA43=""),"",MAX(BA43:BC43))</f>
        <v/>
      </c>
      <c r="BO43" s="42" t="str">
        <f t="shared" ref="BO43:BO60" si="39">IF(AND(BD43="",BE43="",BF43=""),"",MAX(BD43:BF43))</f>
        <v/>
      </c>
      <c r="BP43" s="42" t="str">
        <f t="shared" ref="BP43:BP60" si="40">IF(AND(BG43="",BH43="",BI43=""),"",MAX(BG43:BI43))</f>
        <v/>
      </c>
      <c r="BQ43" s="42" t="str">
        <f t="shared" ref="BQ43:BQ60" si="41">IF(AND(BJ43="",BK43="",BL43=""),"",MAX(BJ43:BL43))</f>
        <v/>
      </c>
      <c r="BR43" s="42">
        <f t="shared" ref="BR43:BR60" si="42">IF(AND(BM43=""),"",ROUND(AVERAGE(BM43:BQ43),0))</f>
        <v>81</v>
      </c>
      <c r="BS43" s="41"/>
      <c r="BT43" s="41">
        <v>50</v>
      </c>
      <c r="BU43" s="42"/>
      <c r="BV43" s="41"/>
      <c r="BW43" s="41"/>
      <c r="BX43" s="42"/>
      <c r="BY43" s="41"/>
      <c r="BZ43" s="41"/>
      <c r="CA43" s="42"/>
      <c r="CB43" s="41"/>
      <c r="CC43" s="41"/>
      <c r="CD43" s="42"/>
      <c r="CE43" s="41"/>
      <c r="CF43" s="41"/>
      <c r="CG43" s="42"/>
      <c r="CH43" s="42">
        <f t="shared" ref="CH43:CH60" si="43">IF(AND(BU43="",BT43="",BS43=""),"",MAX(BS43:BU43))</f>
        <v>50</v>
      </c>
      <c r="CI43" s="42" t="str">
        <f t="shared" ref="CI43:CI60" si="44">IF(AND(BW43="",BX43="",BV43=""),"",MAX(BV43:BX43))</f>
        <v/>
      </c>
      <c r="CJ43" s="42" t="str">
        <f t="shared" ref="CJ43:CJ60" si="45">IF(AND(BY43="",BZ43="",CA43=""),"",MAX(BY43:CA43))</f>
        <v/>
      </c>
      <c r="CK43" s="42" t="str">
        <f t="shared" ref="CK43:CK60" si="46">IF(AND(CB43="",CC43="",CD43=""),"",MAX(CB43:CD43))</f>
        <v/>
      </c>
      <c r="CL43" s="42" t="str">
        <f t="shared" ref="CL43:CL60" si="47">IF(AND(CE43="",CF43="",CG43=""),"",MAX(CE43:CG43))</f>
        <v/>
      </c>
      <c r="CM43" s="43">
        <f t="shared" ref="CM43:CM60" si="48">IF(AND(CH43=""),"",AVERAGE(BR43,CH43:CL43))</f>
        <v>65.5</v>
      </c>
      <c r="CN43" s="44">
        <f t="shared" ref="CN43:CN60" si="49">IF(CM43="","",ROUND(CM43,0))</f>
        <v>66</v>
      </c>
      <c r="CO43" s="45"/>
      <c r="CP43" s="52">
        <v>11</v>
      </c>
      <c r="CQ43" s="46" t="str">
        <f t="shared" ref="CQ43:CQ60" si="50">IF(CP43="","",VLOOKUP(CP43,$DE$9:$DF$20,2,0))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43" s="45"/>
      <c r="CS43" s="52">
        <v>11</v>
      </c>
      <c r="CT43" s="46" t="str">
        <f t="shared" ref="CT43:CT60" si="51">IF(CS43="","",VLOOKUP(CS43,$DE$22:$DF$33,2,0))</f>
        <v xml:space="preserve">Memiliki keterampilan  menggambar grafik fungsi nilai mutlak, menyelesaikan masalah kontekstual SPLTV , </v>
      </c>
    </row>
    <row r="44" spans="1:110" x14ac:dyDescent="0.25">
      <c r="A44" s="8">
        <v>34</v>
      </c>
      <c r="B44" s="8">
        <v>100615</v>
      </c>
      <c r="C44" s="8" t="s">
        <v>86</v>
      </c>
      <c r="E44" s="47">
        <f t="shared" si="26"/>
        <v>80</v>
      </c>
      <c r="F44" s="8" t="str">
        <f t="shared" si="27"/>
        <v>B</v>
      </c>
      <c r="G44" s="8" t="str">
        <f t="shared" si="28"/>
        <v xml:space="preserve">Memiliki kemampuan pemahanan  persamaan dan pertidaksamaan nilai mutlak linear satu variabel, pertidaksamaan rasional dan irasional satu variabel, sistem persamaan linear tiga variabel, sistem pertidaksamaan dua variabel (linear-kuadrat dan kuadrat-kuadrat), </v>
      </c>
      <c r="H44" s="47">
        <f t="shared" si="29"/>
        <v>84</v>
      </c>
      <c r="I44" s="8" t="str">
        <f t="shared" si="30"/>
        <v>B</v>
      </c>
      <c r="J44" s="8" t="str">
        <f t="shared" si="31"/>
        <v xml:space="preserve">Memiliki keterampilan  menggambar grafik fungsi nilai mutlak, menyelesaikan masalah kontekstual SPLTV , </v>
      </c>
      <c r="K44" s="13"/>
      <c r="L44" s="41">
        <f t="shared" si="32"/>
        <v>81</v>
      </c>
      <c r="M44" s="41">
        <f t="shared" si="33"/>
        <v>74</v>
      </c>
      <c r="O44" s="41">
        <v>83</v>
      </c>
      <c r="P44" s="41"/>
      <c r="Q44" s="42"/>
      <c r="R44" s="52">
        <v>78</v>
      </c>
      <c r="S44" s="41"/>
      <c r="T44" s="42"/>
      <c r="U44" s="41"/>
      <c r="V44" s="41"/>
      <c r="W44" s="42"/>
      <c r="X44" s="41"/>
      <c r="Y44" s="41"/>
      <c r="Z44" s="42"/>
      <c r="AA44" s="41"/>
      <c r="AB44" s="41"/>
      <c r="AC44" s="42"/>
      <c r="AD44" s="42">
        <f t="shared" si="34"/>
        <v>81</v>
      </c>
      <c r="AE44" s="41">
        <v>81</v>
      </c>
      <c r="AF44" s="41"/>
      <c r="AG44" s="42"/>
      <c r="AH44" s="41">
        <v>83</v>
      </c>
      <c r="AI44" s="41"/>
      <c r="AJ44" s="42"/>
      <c r="AK44" s="41"/>
      <c r="AL44" s="41"/>
      <c r="AM44" s="42"/>
      <c r="AN44" s="41"/>
      <c r="AO44" s="41"/>
      <c r="AP44" s="42"/>
      <c r="AQ44" s="41"/>
      <c r="AR44" s="41"/>
      <c r="AS44" s="42"/>
      <c r="AT44" s="41">
        <v>74</v>
      </c>
      <c r="AU44" s="43">
        <f t="shared" si="35"/>
        <v>79.8</v>
      </c>
      <c r="AV44" s="44">
        <f t="shared" si="36"/>
        <v>80</v>
      </c>
      <c r="AW44" s="45"/>
      <c r="AX44" s="41"/>
      <c r="AY44" s="41"/>
      <c r="AZ44" s="42">
        <v>83</v>
      </c>
      <c r="BA44" s="41"/>
      <c r="BB44" s="41"/>
      <c r="BC44" s="42"/>
      <c r="BD44" s="41"/>
      <c r="BE44" s="41"/>
      <c r="BF44" s="42"/>
      <c r="BG44" s="41"/>
      <c r="BH44" s="41"/>
      <c r="BI44" s="42"/>
      <c r="BJ44" s="41"/>
      <c r="BK44" s="41"/>
      <c r="BL44" s="42"/>
      <c r="BM44" s="42">
        <f t="shared" si="37"/>
        <v>83</v>
      </c>
      <c r="BN44" s="42" t="str">
        <f t="shared" si="38"/>
        <v/>
      </c>
      <c r="BO44" s="42" t="str">
        <f t="shared" si="39"/>
        <v/>
      </c>
      <c r="BP44" s="42" t="str">
        <f t="shared" si="40"/>
        <v/>
      </c>
      <c r="BQ44" s="42" t="str">
        <f t="shared" si="41"/>
        <v/>
      </c>
      <c r="BR44" s="42">
        <f t="shared" si="42"/>
        <v>83</v>
      </c>
      <c r="BS44" s="41"/>
      <c r="BT44" s="41">
        <v>85</v>
      </c>
      <c r="BU44" s="42"/>
      <c r="BV44" s="41"/>
      <c r="BW44" s="41"/>
      <c r="BX44" s="42"/>
      <c r="BY44" s="41"/>
      <c r="BZ44" s="41"/>
      <c r="CA44" s="42"/>
      <c r="CB44" s="41"/>
      <c r="CC44" s="41"/>
      <c r="CD44" s="42"/>
      <c r="CE44" s="41"/>
      <c r="CF44" s="41"/>
      <c r="CG44" s="42"/>
      <c r="CH44" s="42">
        <f t="shared" si="43"/>
        <v>85</v>
      </c>
      <c r="CI44" s="42" t="str">
        <f t="shared" si="44"/>
        <v/>
      </c>
      <c r="CJ44" s="42" t="str">
        <f t="shared" si="45"/>
        <v/>
      </c>
      <c r="CK44" s="42" t="str">
        <f t="shared" si="46"/>
        <v/>
      </c>
      <c r="CL44" s="42" t="str">
        <f t="shared" si="47"/>
        <v/>
      </c>
      <c r="CM44" s="43">
        <f t="shared" si="48"/>
        <v>84</v>
      </c>
      <c r="CN44" s="44">
        <f t="shared" si="49"/>
        <v>84</v>
      </c>
      <c r="CO44" s="45"/>
      <c r="CP44" s="52">
        <v>11</v>
      </c>
      <c r="CQ44" s="46" t="str">
        <f t="shared" si="50"/>
        <v xml:space="preserve">Memiliki kemampuan pemahanan  persamaan dan pertidaksamaan nilai mutlak linear satu variabel, pertidaksamaan rasional dan irasional satu variabel, sistem persamaan linear tiga variabel, sistem pertidaksamaan dua variabel (linear-kuadrat dan kuadrat-kuadrat), </v>
      </c>
      <c r="CR44" s="45"/>
      <c r="CS44" s="52">
        <v>11</v>
      </c>
      <c r="CT44" s="46" t="str">
        <f t="shared" si="51"/>
        <v xml:space="preserve">Memiliki keterampilan  menggambar grafik fungsi nilai mutlak, menyelesaikan masalah kontekstual SPLTV , </v>
      </c>
    </row>
    <row r="45" spans="1:110" x14ac:dyDescent="0.25">
      <c r="A45" s="8">
        <v>35</v>
      </c>
      <c r="B45" s="8">
        <v>100616</v>
      </c>
      <c r="C45" s="8" t="s">
        <v>87</v>
      </c>
      <c r="E45" s="47">
        <f t="shared" si="26"/>
        <v>76</v>
      </c>
      <c r="F45" s="8" t="str">
        <f t="shared" si="27"/>
        <v>B</v>
      </c>
      <c r="G45" s="8" t="str">
        <f t="shared" si="28"/>
        <v xml:space="preserve">Memiliki kemampuan pemahanan  persamaan dan pertidaksamaan nilai mutlak linear satu variabel, pertidaksamaan rasional dan irasional satu variabel, sistem persamaan linear tiga variabel, sistem pertidaksamaan dua variabel (linear-kuadrat dan kuadrat-kuadrat), </v>
      </c>
      <c r="H45" s="47">
        <f t="shared" si="29"/>
        <v>65</v>
      </c>
      <c r="I45" s="8" t="str">
        <f t="shared" si="30"/>
        <v>D</v>
      </c>
      <c r="J45" s="8" t="str">
        <f t="shared" si="31"/>
        <v xml:space="preserve">Memiliki keterampilan  menggambar grafik fungsi nilai mutlak, menyelesaikan masalah kontekstual SPLTV , </v>
      </c>
      <c r="K45" s="13"/>
      <c r="L45" s="41">
        <f t="shared" si="32"/>
        <v>72</v>
      </c>
      <c r="M45" s="41">
        <f t="shared" si="33"/>
        <v>78</v>
      </c>
      <c r="O45" s="41">
        <v>71</v>
      </c>
      <c r="P45" s="41"/>
      <c r="Q45" s="42"/>
      <c r="R45" s="52">
        <v>72</v>
      </c>
      <c r="S45" s="41"/>
      <c r="T45" s="42"/>
      <c r="U45" s="41"/>
      <c r="V45" s="41"/>
      <c r="W45" s="42"/>
      <c r="X45" s="41"/>
      <c r="Y45" s="41"/>
      <c r="Z45" s="42"/>
      <c r="AA45" s="41"/>
      <c r="AB45" s="41"/>
      <c r="AC45" s="42"/>
      <c r="AD45" s="42">
        <f t="shared" si="34"/>
        <v>72</v>
      </c>
      <c r="AE45" s="41">
        <v>78</v>
      </c>
      <c r="AF45" s="41"/>
      <c r="AG45" s="42"/>
      <c r="AH45" s="41">
        <v>79</v>
      </c>
      <c r="AI45" s="41"/>
      <c r="AJ45" s="42"/>
      <c r="AK45" s="41"/>
      <c r="AL45" s="41"/>
      <c r="AM45" s="42"/>
      <c r="AN45" s="41"/>
      <c r="AO45" s="41"/>
      <c r="AP45" s="42"/>
      <c r="AQ45" s="41"/>
      <c r="AR45" s="41"/>
      <c r="AS45" s="42"/>
      <c r="AT45" s="41">
        <v>78</v>
      </c>
      <c r="AU45" s="43">
        <f t="shared" si="35"/>
        <v>75.599999999999994</v>
      </c>
      <c r="AV45" s="44">
        <f t="shared" si="36"/>
        <v>76</v>
      </c>
      <c r="AW45" s="45"/>
      <c r="AX45" s="41"/>
      <c r="AY45" s="41"/>
      <c r="AZ45" s="42">
        <v>80</v>
      </c>
      <c r="BA45" s="41"/>
      <c r="BB45" s="41"/>
      <c r="BC45" s="42"/>
      <c r="BD45" s="41"/>
      <c r="BE45" s="41"/>
      <c r="BF45" s="42"/>
      <c r="BG45" s="41"/>
      <c r="BH45" s="41"/>
      <c r="BI45" s="42"/>
      <c r="BJ45" s="41"/>
      <c r="BK45" s="41"/>
      <c r="BL45" s="42"/>
      <c r="BM45" s="42">
        <f t="shared" si="37"/>
        <v>80</v>
      </c>
      <c r="BN45" s="42" t="str">
        <f t="shared" si="38"/>
        <v/>
      </c>
      <c r="BO45" s="42" t="str">
        <f t="shared" si="39"/>
        <v/>
      </c>
      <c r="BP45" s="42" t="str">
        <f t="shared" si="40"/>
        <v/>
      </c>
      <c r="BQ45" s="42" t="str">
        <f t="shared" si="41"/>
        <v/>
      </c>
      <c r="BR45" s="42">
        <f t="shared" si="42"/>
        <v>80</v>
      </c>
      <c r="BS45" s="41"/>
      <c r="BT45" s="41">
        <v>50</v>
      </c>
      <c r="BU45" s="42"/>
      <c r="BV45" s="41"/>
      <c r="BW45" s="41"/>
      <c r="BX45" s="42"/>
      <c r="BY45" s="41"/>
      <c r="BZ45" s="41"/>
      <c r="CA45" s="42"/>
      <c r="CB45" s="41"/>
      <c r="CC45" s="41"/>
      <c r="CD45" s="42"/>
      <c r="CE45" s="41"/>
      <c r="CF45" s="41"/>
      <c r="CG45" s="42"/>
      <c r="CH45" s="42">
        <f t="shared" si="43"/>
        <v>50</v>
      </c>
      <c r="CI45" s="42" t="str">
        <f t="shared" si="44"/>
        <v/>
      </c>
      <c r="CJ45" s="42" t="str">
        <f t="shared" si="45"/>
        <v/>
      </c>
      <c r="CK45" s="42" t="str">
        <f t="shared" si="46"/>
        <v/>
      </c>
      <c r="CL45" s="42" t="str">
        <f t="shared" si="47"/>
        <v/>
      </c>
      <c r="CM45" s="43">
        <f t="shared" si="48"/>
        <v>65</v>
      </c>
      <c r="CN45" s="44">
        <f t="shared" si="49"/>
        <v>65</v>
      </c>
      <c r="CO45" s="45"/>
      <c r="CP45" s="52">
        <v>11</v>
      </c>
      <c r="CQ45" s="46" t="str">
        <f t="shared" si="50"/>
        <v xml:space="preserve">Memiliki kemampuan pemahanan  persamaan dan pertidaksamaan nilai mutlak linear satu variabel, pertidaksamaan rasional dan irasional satu variabel, sistem persamaan linear tiga variabel, sistem pertidaksamaan dua variabel (linear-kuadrat dan kuadrat-kuadrat), </v>
      </c>
      <c r="CR45" s="45"/>
      <c r="CS45" s="52">
        <v>11</v>
      </c>
      <c r="CT45" s="46" t="str">
        <f t="shared" si="51"/>
        <v xml:space="preserve">Memiliki keterampilan  menggambar grafik fungsi nilai mutlak, menyelesaikan masalah kontekstual SPLTV , </v>
      </c>
    </row>
    <row r="46" spans="1:110" x14ac:dyDescent="0.25">
      <c r="A46" s="8">
        <v>36</v>
      </c>
      <c r="B46" s="8">
        <v>100617</v>
      </c>
      <c r="C46" s="8" t="s">
        <v>88</v>
      </c>
      <c r="E46" s="47">
        <f t="shared" si="26"/>
        <v>75</v>
      </c>
      <c r="F46" s="8" t="str">
        <f t="shared" si="27"/>
        <v>C</v>
      </c>
      <c r="G46" s="8" t="str">
        <f t="shared" si="28"/>
        <v xml:space="preserve">Memiliki kemampuan pemahanan  persamaan dan pertidaksamaan nilai mutlak linear satu variabel, pertidaksamaan rasional dan irasional satu variabel, sistem persamaan linear tiga variabel, sistem pertidaksamaan dua variabel (linear-kuadrat dan kuadrat-kuadrat), </v>
      </c>
      <c r="H46" s="47">
        <f t="shared" si="29"/>
        <v>68</v>
      </c>
      <c r="I46" s="8" t="str">
        <f t="shared" si="30"/>
        <v>D</v>
      </c>
      <c r="J46" s="8" t="str">
        <f t="shared" si="31"/>
        <v xml:space="preserve">Memiliki keterampilan  menggambar grafik fungsi nilai mutlak, menyelesaikan masalah kontekstual SPLTV , </v>
      </c>
      <c r="K46" s="13"/>
      <c r="L46" s="41">
        <f t="shared" si="32"/>
        <v>71</v>
      </c>
      <c r="M46" s="41">
        <f t="shared" si="33"/>
        <v>75</v>
      </c>
      <c r="O46" s="41">
        <v>70</v>
      </c>
      <c r="P46" s="41"/>
      <c r="Q46" s="42"/>
      <c r="R46" s="52">
        <v>72</v>
      </c>
      <c r="S46" s="41"/>
      <c r="T46" s="42"/>
      <c r="U46" s="41"/>
      <c r="V46" s="41"/>
      <c r="W46" s="42"/>
      <c r="X46" s="41"/>
      <c r="Y46" s="41"/>
      <c r="Z46" s="42"/>
      <c r="AA46" s="41"/>
      <c r="AB46" s="41"/>
      <c r="AC46" s="42"/>
      <c r="AD46" s="42">
        <f t="shared" si="34"/>
        <v>71</v>
      </c>
      <c r="AE46" s="41">
        <v>77</v>
      </c>
      <c r="AF46" s="41"/>
      <c r="AG46" s="42"/>
      <c r="AH46" s="41">
        <v>79</v>
      </c>
      <c r="AI46" s="41"/>
      <c r="AJ46" s="42"/>
      <c r="AK46" s="41"/>
      <c r="AL46" s="41"/>
      <c r="AM46" s="42"/>
      <c r="AN46" s="41"/>
      <c r="AO46" s="41"/>
      <c r="AP46" s="42"/>
      <c r="AQ46" s="41"/>
      <c r="AR46" s="41"/>
      <c r="AS46" s="42"/>
      <c r="AT46" s="41">
        <v>75</v>
      </c>
      <c r="AU46" s="43">
        <f t="shared" si="35"/>
        <v>74.599999999999994</v>
      </c>
      <c r="AV46" s="44">
        <f t="shared" si="36"/>
        <v>75</v>
      </c>
      <c r="AW46" s="45"/>
      <c r="AX46" s="41"/>
      <c r="AY46" s="41"/>
      <c r="AZ46" s="42">
        <v>85</v>
      </c>
      <c r="BA46" s="41"/>
      <c r="BB46" s="41"/>
      <c r="BC46" s="42"/>
      <c r="BD46" s="41"/>
      <c r="BE46" s="41"/>
      <c r="BF46" s="42"/>
      <c r="BG46" s="41"/>
      <c r="BH46" s="41"/>
      <c r="BI46" s="42"/>
      <c r="BJ46" s="41"/>
      <c r="BK46" s="41"/>
      <c r="BL46" s="42"/>
      <c r="BM46" s="42">
        <f t="shared" si="37"/>
        <v>85</v>
      </c>
      <c r="BN46" s="42" t="str">
        <f t="shared" si="38"/>
        <v/>
      </c>
      <c r="BO46" s="42" t="str">
        <f t="shared" si="39"/>
        <v/>
      </c>
      <c r="BP46" s="42" t="str">
        <f t="shared" si="40"/>
        <v/>
      </c>
      <c r="BQ46" s="42" t="str">
        <f t="shared" si="41"/>
        <v/>
      </c>
      <c r="BR46" s="42">
        <f t="shared" si="42"/>
        <v>85</v>
      </c>
      <c r="BS46" s="41"/>
      <c r="BT46" s="41">
        <v>50</v>
      </c>
      <c r="BU46" s="42"/>
      <c r="BV46" s="41"/>
      <c r="BW46" s="41"/>
      <c r="BX46" s="42"/>
      <c r="BY46" s="41"/>
      <c r="BZ46" s="41"/>
      <c r="CA46" s="42"/>
      <c r="CB46" s="41"/>
      <c r="CC46" s="41"/>
      <c r="CD46" s="42"/>
      <c r="CE46" s="41"/>
      <c r="CF46" s="41"/>
      <c r="CG46" s="42"/>
      <c r="CH46" s="42">
        <f t="shared" si="43"/>
        <v>50</v>
      </c>
      <c r="CI46" s="42" t="str">
        <f t="shared" si="44"/>
        <v/>
      </c>
      <c r="CJ46" s="42" t="str">
        <f t="shared" si="45"/>
        <v/>
      </c>
      <c r="CK46" s="42" t="str">
        <f t="shared" si="46"/>
        <v/>
      </c>
      <c r="CL46" s="42" t="str">
        <f t="shared" si="47"/>
        <v/>
      </c>
      <c r="CM46" s="43">
        <f t="shared" si="48"/>
        <v>67.5</v>
      </c>
      <c r="CN46" s="44">
        <f t="shared" si="49"/>
        <v>68</v>
      </c>
      <c r="CO46" s="45"/>
      <c r="CP46" s="52">
        <v>11</v>
      </c>
      <c r="CQ46" s="46" t="str">
        <f t="shared" si="50"/>
        <v xml:space="preserve">Memiliki kemampuan pemahanan  persamaan dan pertidaksamaan nilai mutlak linear satu variabel, pertidaksamaan rasional dan irasional satu variabel, sistem persamaan linear tiga variabel, sistem pertidaksamaan dua variabel (linear-kuadrat dan kuadrat-kuadrat), </v>
      </c>
      <c r="CR46" s="45"/>
      <c r="CS46" s="52">
        <v>11</v>
      </c>
      <c r="CT46" s="46" t="str">
        <f t="shared" si="51"/>
        <v xml:space="preserve">Memiliki keterampilan  menggambar grafik fungsi nilai mutlak, menyelesaikan masalah kontekstual SPLTV , </v>
      </c>
    </row>
    <row r="47" spans="1:110" x14ac:dyDescent="0.25">
      <c r="A47" s="8"/>
      <c r="B47" s="8"/>
      <c r="C47" s="8"/>
      <c r="E47" s="47" t="str">
        <f t="shared" si="26"/>
        <v/>
      </c>
      <c r="F47" s="8" t="str">
        <f t="shared" si="27"/>
        <v/>
      </c>
      <c r="G47" s="8" t="str">
        <f t="shared" si="28"/>
        <v/>
      </c>
      <c r="H47" s="47" t="str">
        <f t="shared" si="29"/>
        <v/>
      </c>
      <c r="I47" s="8" t="str">
        <f t="shared" si="30"/>
        <v/>
      </c>
      <c r="J47" s="8" t="str">
        <f t="shared" si="31"/>
        <v/>
      </c>
      <c r="K47" s="13"/>
      <c r="L47" s="41"/>
      <c r="M47" s="41" t="str">
        <f t="shared" si="33"/>
        <v/>
      </c>
      <c r="O47" s="41"/>
      <c r="P47" s="41"/>
      <c r="Q47" s="42"/>
      <c r="R47" s="41"/>
      <c r="S47" s="41"/>
      <c r="T47" s="42"/>
      <c r="U47" s="41"/>
      <c r="V47" s="41"/>
      <c r="W47" s="42"/>
      <c r="X47" s="41"/>
      <c r="Y47" s="41"/>
      <c r="Z47" s="42"/>
      <c r="AA47" s="41"/>
      <c r="AB47" s="41"/>
      <c r="AC47" s="42"/>
      <c r="AD47" s="42" t="str">
        <f t="shared" si="34"/>
        <v/>
      </c>
      <c r="AE47" s="41"/>
      <c r="AF47" s="41"/>
      <c r="AG47" s="42"/>
      <c r="AH47" s="41"/>
      <c r="AI47" s="41"/>
      <c r="AJ47" s="42"/>
      <c r="AK47" s="41"/>
      <c r="AL47" s="41"/>
      <c r="AM47" s="42"/>
      <c r="AN47" s="41"/>
      <c r="AO47" s="41"/>
      <c r="AP47" s="42"/>
      <c r="AQ47" s="41"/>
      <c r="AR47" s="41"/>
      <c r="AS47" s="42"/>
      <c r="AT47" s="41"/>
      <c r="AU47" s="43" t="str">
        <f t="shared" si="35"/>
        <v/>
      </c>
      <c r="AV47" s="44" t="str">
        <f t="shared" si="36"/>
        <v/>
      </c>
      <c r="AW47" s="45"/>
      <c r="AX47" s="41"/>
      <c r="AY47" s="41"/>
      <c r="AZ47" s="42"/>
      <c r="BA47" s="41"/>
      <c r="BB47" s="41"/>
      <c r="BC47" s="42"/>
      <c r="BD47" s="41"/>
      <c r="BE47" s="41"/>
      <c r="BF47" s="42"/>
      <c r="BG47" s="41"/>
      <c r="BH47" s="41"/>
      <c r="BI47" s="42"/>
      <c r="BJ47" s="41"/>
      <c r="BK47" s="41"/>
      <c r="BL47" s="42"/>
      <c r="BM47" s="42" t="str">
        <f t="shared" si="37"/>
        <v/>
      </c>
      <c r="BN47" s="42" t="str">
        <f t="shared" si="38"/>
        <v/>
      </c>
      <c r="BO47" s="42" t="str">
        <f t="shared" si="39"/>
        <v/>
      </c>
      <c r="BP47" s="42" t="str">
        <f t="shared" si="40"/>
        <v/>
      </c>
      <c r="BQ47" s="42" t="str">
        <f t="shared" si="41"/>
        <v/>
      </c>
      <c r="BR47" s="42" t="str">
        <f t="shared" si="42"/>
        <v/>
      </c>
      <c r="BS47" s="41"/>
      <c r="BT47" s="41"/>
      <c r="BU47" s="42"/>
      <c r="BV47" s="41"/>
      <c r="BW47" s="41"/>
      <c r="BX47" s="42"/>
      <c r="BY47" s="41"/>
      <c r="BZ47" s="41"/>
      <c r="CA47" s="42"/>
      <c r="CB47" s="41"/>
      <c r="CC47" s="41"/>
      <c r="CD47" s="42"/>
      <c r="CE47" s="41"/>
      <c r="CF47" s="41"/>
      <c r="CG47" s="42"/>
      <c r="CH47" s="42" t="str">
        <f t="shared" si="43"/>
        <v/>
      </c>
      <c r="CI47" s="42" t="str">
        <f t="shared" si="44"/>
        <v/>
      </c>
      <c r="CJ47" s="42" t="str">
        <f t="shared" si="45"/>
        <v/>
      </c>
      <c r="CK47" s="42" t="str">
        <f t="shared" si="46"/>
        <v/>
      </c>
      <c r="CL47" s="42" t="str">
        <f t="shared" si="47"/>
        <v/>
      </c>
      <c r="CM47" s="43" t="str">
        <f t="shared" si="48"/>
        <v/>
      </c>
      <c r="CN47" s="44" t="str">
        <f t="shared" si="49"/>
        <v/>
      </c>
      <c r="CO47" s="45"/>
      <c r="CP47" s="41"/>
      <c r="CQ47" s="46" t="str">
        <f t="shared" si="50"/>
        <v/>
      </c>
      <c r="CR47" s="45"/>
      <c r="CS47" s="41"/>
      <c r="CT47" s="46" t="str">
        <f t="shared" si="51"/>
        <v/>
      </c>
    </row>
    <row r="48" spans="1:110" x14ac:dyDescent="0.25">
      <c r="A48" s="8"/>
      <c r="B48" s="8"/>
      <c r="C48" s="8"/>
      <c r="E48" s="47" t="str">
        <f t="shared" si="26"/>
        <v/>
      </c>
      <c r="F48" s="8" t="str">
        <f t="shared" si="27"/>
        <v/>
      </c>
      <c r="G48" s="8" t="str">
        <f t="shared" si="28"/>
        <v/>
      </c>
      <c r="H48" s="47" t="str">
        <f t="shared" si="29"/>
        <v/>
      </c>
      <c r="I48" s="8" t="str">
        <f t="shared" si="30"/>
        <v/>
      </c>
      <c r="J48" s="8" t="str">
        <f t="shared" si="31"/>
        <v/>
      </c>
      <c r="K48" s="13"/>
      <c r="L48" s="41" t="str">
        <f t="shared" si="32"/>
        <v/>
      </c>
      <c r="M48" s="41" t="str">
        <f t="shared" si="33"/>
        <v/>
      </c>
      <c r="O48" s="41"/>
      <c r="P48" s="41"/>
      <c r="Q48" s="42"/>
      <c r="R48" s="41"/>
      <c r="S48" s="41"/>
      <c r="T48" s="42"/>
      <c r="U48" s="41"/>
      <c r="V48" s="41"/>
      <c r="W48" s="42"/>
      <c r="X48" s="41"/>
      <c r="Y48" s="41"/>
      <c r="Z48" s="42"/>
      <c r="AA48" s="41"/>
      <c r="AB48" s="41"/>
      <c r="AC48" s="42"/>
      <c r="AD48" s="42" t="str">
        <f t="shared" si="34"/>
        <v/>
      </c>
      <c r="AE48" s="41"/>
      <c r="AF48" s="41"/>
      <c r="AG48" s="42"/>
      <c r="AH48" s="41"/>
      <c r="AI48" s="41"/>
      <c r="AJ48" s="42"/>
      <c r="AK48" s="41"/>
      <c r="AL48" s="41"/>
      <c r="AM48" s="42"/>
      <c r="AN48" s="41"/>
      <c r="AO48" s="41"/>
      <c r="AP48" s="42"/>
      <c r="AQ48" s="41"/>
      <c r="AR48" s="41"/>
      <c r="AS48" s="42"/>
      <c r="AT48" s="41"/>
      <c r="AU48" s="43" t="str">
        <f t="shared" si="35"/>
        <v/>
      </c>
      <c r="AV48" s="44" t="str">
        <f t="shared" si="36"/>
        <v/>
      </c>
      <c r="AW48" s="45"/>
      <c r="AX48" s="41"/>
      <c r="AY48" s="41"/>
      <c r="AZ48" s="42"/>
      <c r="BA48" s="41"/>
      <c r="BB48" s="41"/>
      <c r="BC48" s="42"/>
      <c r="BD48" s="41"/>
      <c r="BE48" s="41"/>
      <c r="BF48" s="42"/>
      <c r="BG48" s="41"/>
      <c r="BH48" s="41"/>
      <c r="BI48" s="42"/>
      <c r="BJ48" s="41"/>
      <c r="BK48" s="41"/>
      <c r="BL48" s="42"/>
      <c r="BM48" s="42" t="str">
        <f t="shared" si="37"/>
        <v/>
      </c>
      <c r="BN48" s="42" t="str">
        <f t="shared" si="38"/>
        <v/>
      </c>
      <c r="BO48" s="42" t="str">
        <f t="shared" si="39"/>
        <v/>
      </c>
      <c r="BP48" s="42" t="str">
        <f t="shared" si="40"/>
        <v/>
      </c>
      <c r="BQ48" s="42" t="str">
        <f t="shared" si="41"/>
        <v/>
      </c>
      <c r="BR48" s="42" t="str">
        <f t="shared" si="42"/>
        <v/>
      </c>
      <c r="BS48" s="41"/>
      <c r="BT48" s="41"/>
      <c r="BU48" s="42"/>
      <c r="BV48" s="41"/>
      <c r="BW48" s="41"/>
      <c r="BX48" s="42"/>
      <c r="BY48" s="41"/>
      <c r="BZ48" s="41"/>
      <c r="CA48" s="42"/>
      <c r="CB48" s="41"/>
      <c r="CC48" s="41"/>
      <c r="CD48" s="42"/>
      <c r="CE48" s="41"/>
      <c r="CF48" s="41"/>
      <c r="CG48" s="42"/>
      <c r="CH48" s="42" t="str">
        <f t="shared" si="43"/>
        <v/>
      </c>
      <c r="CI48" s="42" t="str">
        <f t="shared" si="44"/>
        <v/>
      </c>
      <c r="CJ48" s="42" t="str">
        <f t="shared" si="45"/>
        <v/>
      </c>
      <c r="CK48" s="42" t="str">
        <f t="shared" si="46"/>
        <v/>
      </c>
      <c r="CL48" s="42" t="str">
        <f t="shared" si="47"/>
        <v/>
      </c>
      <c r="CM48" s="43" t="str">
        <f t="shared" si="48"/>
        <v/>
      </c>
      <c r="CN48" s="44" t="str">
        <f t="shared" si="49"/>
        <v/>
      </c>
      <c r="CO48" s="45"/>
      <c r="CP48" s="41"/>
      <c r="CQ48" s="46" t="str">
        <f t="shared" si="50"/>
        <v/>
      </c>
      <c r="CR48" s="45"/>
      <c r="CS48" s="41"/>
      <c r="CT48" s="46" t="str">
        <f t="shared" si="51"/>
        <v/>
      </c>
    </row>
    <row r="49" spans="1:98" x14ac:dyDescent="0.25">
      <c r="A49" s="8"/>
      <c r="B49" s="8"/>
      <c r="C49" s="8"/>
      <c r="E49" s="47" t="str">
        <f t="shared" si="26"/>
        <v/>
      </c>
      <c r="F49" s="8" t="str">
        <f t="shared" si="27"/>
        <v/>
      </c>
      <c r="G49" s="8" t="str">
        <f t="shared" si="28"/>
        <v/>
      </c>
      <c r="H49" s="47" t="str">
        <f t="shared" si="29"/>
        <v/>
      </c>
      <c r="I49" s="8" t="str">
        <f t="shared" si="30"/>
        <v/>
      </c>
      <c r="J49" s="8" t="str">
        <f t="shared" si="31"/>
        <v/>
      </c>
      <c r="K49" s="13"/>
      <c r="L49" s="41" t="str">
        <f t="shared" si="32"/>
        <v/>
      </c>
      <c r="M49" s="41" t="str">
        <f t="shared" si="33"/>
        <v/>
      </c>
      <c r="O49" s="41"/>
      <c r="P49" s="41"/>
      <c r="Q49" s="42"/>
      <c r="R49" s="41"/>
      <c r="S49" s="41"/>
      <c r="T49" s="42"/>
      <c r="U49" s="41"/>
      <c r="V49" s="41"/>
      <c r="W49" s="42"/>
      <c r="X49" s="41"/>
      <c r="Y49" s="41"/>
      <c r="Z49" s="42"/>
      <c r="AA49" s="41"/>
      <c r="AB49" s="41"/>
      <c r="AC49" s="42"/>
      <c r="AD49" s="42" t="str">
        <f t="shared" si="34"/>
        <v/>
      </c>
      <c r="AE49" s="41"/>
      <c r="AF49" s="41"/>
      <c r="AG49" s="42"/>
      <c r="AH49" s="41"/>
      <c r="AI49" s="41"/>
      <c r="AJ49" s="42"/>
      <c r="AK49" s="41"/>
      <c r="AL49" s="41"/>
      <c r="AM49" s="42"/>
      <c r="AN49" s="41"/>
      <c r="AO49" s="41"/>
      <c r="AP49" s="42"/>
      <c r="AQ49" s="41"/>
      <c r="AR49" s="41"/>
      <c r="AS49" s="42"/>
      <c r="AT49" s="41"/>
      <c r="AU49" s="43" t="str">
        <f t="shared" si="35"/>
        <v/>
      </c>
      <c r="AV49" s="44" t="str">
        <f t="shared" si="36"/>
        <v/>
      </c>
      <c r="AW49" s="45"/>
      <c r="AX49" s="41"/>
      <c r="AY49" s="41"/>
      <c r="AZ49" s="42"/>
      <c r="BA49" s="41"/>
      <c r="BB49" s="41"/>
      <c r="BC49" s="42"/>
      <c r="BD49" s="41"/>
      <c r="BE49" s="41"/>
      <c r="BF49" s="42"/>
      <c r="BG49" s="41"/>
      <c r="BH49" s="41"/>
      <c r="BI49" s="42"/>
      <c r="BJ49" s="41"/>
      <c r="BK49" s="41"/>
      <c r="BL49" s="42"/>
      <c r="BM49" s="42" t="str">
        <f t="shared" si="37"/>
        <v/>
      </c>
      <c r="BN49" s="42" t="str">
        <f t="shared" si="38"/>
        <v/>
      </c>
      <c r="BO49" s="42" t="str">
        <f t="shared" si="39"/>
        <v/>
      </c>
      <c r="BP49" s="42" t="str">
        <f t="shared" si="40"/>
        <v/>
      </c>
      <c r="BQ49" s="42" t="str">
        <f t="shared" si="41"/>
        <v/>
      </c>
      <c r="BR49" s="42" t="str">
        <f t="shared" si="42"/>
        <v/>
      </c>
      <c r="BS49" s="41"/>
      <c r="BT49" s="41"/>
      <c r="BU49" s="42"/>
      <c r="BV49" s="41"/>
      <c r="BW49" s="41"/>
      <c r="BX49" s="42"/>
      <c r="BY49" s="41"/>
      <c r="BZ49" s="41"/>
      <c r="CA49" s="42"/>
      <c r="CB49" s="41"/>
      <c r="CC49" s="41"/>
      <c r="CD49" s="42"/>
      <c r="CE49" s="41"/>
      <c r="CF49" s="41"/>
      <c r="CG49" s="42"/>
      <c r="CH49" s="42" t="str">
        <f t="shared" si="43"/>
        <v/>
      </c>
      <c r="CI49" s="42" t="str">
        <f t="shared" si="44"/>
        <v/>
      </c>
      <c r="CJ49" s="42" t="str">
        <f t="shared" si="45"/>
        <v/>
      </c>
      <c r="CK49" s="42" t="str">
        <f t="shared" si="46"/>
        <v/>
      </c>
      <c r="CL49" s="42" t="str">
        <f t="shared" si="47"/>
        <v/>
      </c>
      <c r="CM49" s="43" t="str">
        <f t="shared" si="48"/>
        <v/>
      </c>
      <c r="CN49" s="44" t="str">
        <f t="shared" si="49"/>
        <v/>
      </c>
      <c r="CO49" s="45"/>
      <c r="CP49" s="41"/>
      <c r="CQ49" s="46" t="str">
        <f t="shared" si="50"/>
        <v/>
      </c>
      <c r="CR49" s="45"/>
      <c r="CS49" s="41"/>
      <c r="CT49" s="46" t="str">
        <f t="shared" si="51"/>
        <v/>
      </c>
    </row>
    <row r="50" spans="1:98" x14ac:dyDescent="0.25">
      <c r="A50" s="8"/>
      <c r="B50" s="8"/>
      <c r="C50" s="8"/>
      <c r="E50" s="47" t="str">
        <f t="shared" si="26"/>
        <v/>
      </c>
      <c r="F50" s="8" t="str">
        <f t="shared" si="27"/>
        <v/>
      </c>
      <c r="G50" s="8" t="str">
        <f t="shared" si="28"/>
        <v/>
      </c>
      <c r="H50" s="47" t="str">
        <f t="shared" si="29"/>
        <v/>
      </c>
      <c r="I50" s="8" t="str">
        <f t="shared" si="30"/>
        <v/>
      </c>
      <c r="J50" s="8" t="str">
        <f t="shared" si="31"/>
        <v/>
      </c>
      <c r="K50" s="13"/>
      <c r="L50" s="41" t="str">
        <f t="shared" si="32"/>
        <v/>
      </c>
      <c r="M50" s="41" t="str">
        <f t="shared" si="33"/>
        <v/>
      </c>
      <c r="O50" s="41"/>
      <c r="P50" s="41"/>
      <c r="Q50" s="42"/>
      <c r="R50" s="41"/>
      <c r="S50" s="41"/>
      <c r="T50" s="42"/>
      <c r="U50" s="41"/>
      <c r="V50" s="41"/>
      <c r="W50" s="42"/>
      <c r="X50" s="41"/>
      <c r="Y50" s="41"/>
      <c r="Z50" s="42"/>
      <c r="AA50" s="41"/>
      <c r="AB50" s="41"/>
      <c r="AC50" s="42"/>
      <c r="AD50" s="42" t="str">
        <f t="shared" si="34"/>
        <v/>
      </c>
      <c r="AE50" s="41"/>
      <c r="AF50" s="41"/>
      <c r="AG50" s="42"/>
      <c r="AH50" s="41"/>
      <c r="AI50" s="41"/>
      <c r="AJ50" s="42"/>
      <c r="AK50" s="41"/>
      <c r="AL50" s="41"/>
      <c r="AM50" s="42"/>
      <c r="AN50" s="41"/>
      <c r="AO50" s="41"/>
      <c r="AP50" s="42"/>
      <c r="AQ50" s="41"/>
      <c r="AR50" s="41"/>
      <c r="AS50" s="42"/>
      <c r="AT50" s="41"/>
      <c r="AU50" s="43" t="str">
        <f t="shared" si="35"/>
        <v/>
      </c>
      <c r="AV50" s="44" t="str">
        <f t="shared" si="36"/>
        <v/>
      </c>
      <c r="AW50" s="45"/>
      <c r="AX50" s="41"/>
      <c r="AY50" s="41"/>
      <c r="AZ50" s="42"/>
      <c r="BA50" s="41"/>
      <c r="BB50" s="41"/>
      <c r="BC50" s="42"/>
      <c r="BD50" s="41"/>
      <c r="BE50" s="41"/>
      <c r="BF50" s="42"/>
      <c r="BG50" s="41"/>
      <c r="BH50" s="41"/>
      <c r="BI50" s="42"/>
      <c r="BJ50" s="41"/>
      <c r="BK50" s="41"/>
      <c r="BL50" s="42"/>
      <c r="BM50" s="42" t="str">
        <f t="shared" si="37"/>
        <v/>
      </c>
      <c r="BN50" s="42" t="str">
        <f t="shared" si="38"/>
        <v/>
      </c>
      <c r="BO50" s="42" t="str">
        <f t="shared" si="39"/>
        <v/>
      </c>
      <c r="BP50" s="42" t="str">
        <f t="shared" si="40"/>
        <v/>
      </c>
      <c r="BQ50" s="42" t="str">
        <f t="shared" si="41"/>
        <v/>
      </c>
      <c r="BR50" s="42" t="str">
        <f t="shared" si="42"/>
        <v/>
      </c>
      <c r="BS50" s="41"/>
      <c r="BT50" s="41"/>
      <c r="BU50" s="42"/>
      <c r="BV50" s="41"/>
      <c r="BW50" s="41"/>
      <c r="BX50" s="42"/>
      <c r="BY50" s="41"/>
      <c r="BZ50" s="41"/>
      <c r="CA50" s="42"/>
      <c r="CB50" s="41"/>
      <c r="CC50" s="41"/>
      <c r="CD50" s="42"/>
      <c r="CE50" s="41"/>
      <c r="CF50" s="41"/>
      <c r="CG50" s="42"/>
      <c r="CH50" s="42" t="str">
        <f t="shared" si="43"/>
        <v/>
      </c>
      <c r="CI50" s="42" t="str">
        <f t="shared" si="44"/>
        <v/>
      </c>
      <c r="CJ50" s="42" t="str">
        <f t="shared" si="45"/>
        <v/>
      </c>
      <c r="CK50" s="42" t="str">
        <f t="shared" si="46"/>
        <v/>
      </c>
      <c r="CL50" s="42" t="str">
        <f t="shared" si="47"/>
        <v/>
      </c>
      <c r="CM50" s="43" t="str">
        <f t="shared" si="48"/>
        <v/>
      </c>
      <c r="CN50" s="44" t="str">
        <f t="shared" si="49"/>
        <v/>
      </c>
      <c r="CO50" s="45"/>
      <c r="CP50" s="41"/>
      <c r="CQ50" s="46" t="str">
        <f t="shared" si="50"/>
        <v/>
      </c>
      <c r="CR50" s="45"/>
      <c r="CS50" s="41"/>
      <c r="CT50" s="46" t="str">
        <f t="shared" si="51"/>
        <v/>
      </c>
    </row>
    <row r="51" spans="1:98" x14ac:dyDescent="0.25">
      <c r="A51" s="8"/>
      <c r="B51" s="8"/>
      <c r="C51" s="8"/>
      <c r="E51" s="47" t="str">
        <f t="shared" si="26"/>
        <v/>
      </c>
      <c r="F51" s="8" t="str">
        <f t="shared" si="27"/>
        <v/>
      </c>
      <c r="G51" s="8" t="str">
        <f t="shared" si="28"/>
        <v/>
      </c>
      <c r="H51" s="47" t="str">
        <f t="shared" si="29"/>
        <v/>
      </c>
      <c r="I51" s="8" t="str">
        <f t="shared" si="30"/>
        <v/>
      </c>
      <c r="J51" s="8" t="str">
        <f t="shared" si="31"/>
        <v/>
      </c>
      <c r="K51" s="13"/>
      <c r="L51" s="41" t="str">
        <f t="shared" si="32"/>
        <v/>
      </c>
      <c r="M51" s="41" t="str">
        <f t="shared" si="33"/>
        <v/>
      </c>
      <c r="O51" s="41"/>
      <c r="P51" s="41"/>
      <c r="Q51" s="42"/>
      <c r="R51" s="41"/>
      <c r="S51" s="41"/>
      <c r="T51" s="42"/>
      <c r="U51" s="41"/>
      <c r="V51" s="41"/>
      <c r="W51" s="42"/>
      <c r="X51" s="41"/>
      <c r="Y51" s="41"/>
      <c r="Z51" s="42"/>
      <c r="AA51" s="41"/>
      <c r="AB51" s="41"/>
      <c r="AC51" s="42"/>
      <c r="AD51" s="42" t="str">
        <f t="shared" si="34"/>
        <v/>
      </c>
      <c r="AE51" s="41"/>
      <c r="AF51" s="41"/>
      <c r="AG51" s="42"/>
      <c r="AH51" s="41"/>
      <c r="AI51" s="41"/>
      <c r="AJ51" s="42"/>
      <c r="AK51" s="41"/>
      <c r="AL51" s="41"/>
      <c r="AM51" s="42"/>
      <c r="AN51" s="41"/>
      <c r="AO51" s="41"/>
      <c r="AP51" s="42"/>
      <c r="AQ51" s="41"/>
      <c r="AR51" s="41"/>
      <c r="AS51" s="42"/>
      <c r="AT51" s="41"/>
      <c r="AU51" s="43" t="str">
        <f t="shared" si="35"/>
        <v/>
      </c>
      <c r="AV51" s="44" t="str">
        <f t="shared" si="36"/>
        <v/>
      </c>
      <c r="AW51" s="45"/>
      <c r="AX51" s="41"/>
      <c r="AY51" s="41"/>
      <c r="AZ51" s="42"/>
      <c r="BA51" s="41"/>
      <c r="BB51" s="41"/>
      <c r="BC51" s="42"/>
      <c r="BD51" s="41"/>
      <c r="BE51" s="41"/>
      <c r="BF51" s="42"/>
      <c r="BG51" s="41"/>
      <c r="BH51" s="41"/>
      <c r="BI51" s="42"/>
      <c r="BJ51" s="41"/>
      <c r="BK51" s="41"/>
      <c r="BL51" s="42"/>
      <c r="BM51" s="42" t="str">
        <f t="shared" si="37"/>
        <v/>
      </c>
      <c r="BN51" s="42" t="str">
        <f t="shared" si="38"/>
        <v/>
      </c>
      <c r="BO51" s="42" t="str">
        <f t="shared" si="39"/>
        <v/>
      </c>
      <c r="BP51" s="42" t="str">
        <f t="shared" si="40"/>
        <v/>
      </c>
      <c r="BQ51" s="42" t="str">
        <f t="shared" si="41"/>
        <v/>
      </c>
      <c r="BR51" s="42" t="str">
        <f t="shared" si="42"/>
        <v/>
      </c>
      <c r="BS51" s="41"/>
      <c r="BT51" s="41"/>
      <c r="BU51" s="42"/>
      <c r="BV51" s="41"/>
      <c r="BW51" s="41"/>
      <c r="BX51" s="42"/>
      <c r="BY51" s="41"/>
      <c r="BZ51" s="41"/>
      <c r="CA51" s="42"/>
      <c r="CB51" s="41"/>
      <c r="CC51" s="41"/>
      <c r="CD51" s="42"/>
      <c r="CE51" s="41"/>
      <c r="CF51" s="41"/>
      <c r="CG51" s="42"/>
      <c r="CH51" s="42" t="str">
        <f t="shared" si="43"/>
        <v/>
      </c>
      <c r="CI51" s="42" t="str">
        <f t="shared" si="44"/>
        <v/>
      </c>
      <c r="CJ51" s="42" t="str">
        <f t="shared" si="45"/>
        <v/>
      </c>
      <c r="CK51" s="42" t="str">
        <f t="shared" si="46"/>
        <v/>
      </c>
      <c r="CL51" s="42" t="str">
        <f t="shared" si="47"/>
        <v/>
      </c>
      <c r="CM51" s="43" t="str">
        <f t="shared" si="48"/>
        <v/>
      </c>
      <c r="CN51" s="44" t="str">
        <f t="shared" si="49"/>
        <v/>
      </c>
      <c r="CO51" s="45"/>
      <c r="CP51" s="41"/>
      <c r="CQ51" s="46" t="str">
        <f t="shared" si="50"/>
        <v/>
      </c>
      <c r="CR51" s="45"/>
      <c r="CS51" s="41"/>
      <c r="CT51" s="46" t="str">
        <f t="shared" si="51"/>
        <v/>
      </c>
    </row>
    <row r="52" spans="1:98" x14ac:dyDescent="0.25">
      <c r="A52" s="8"/>
      <c r="B52" s="8"/>
      <c r="C52" s="8"/>
      <c r="E52" s="47" t="str">
        <f t="shared" si="26"/>
        <v/>
      </c>
      <c r="F52" s="8" t="str">
        <f t="shared" si="27"/>
        <v/>
      </c>
      <c r="G52" s="8" t="str">
        <f t="shared" si="28"/>
        <v/>
      </c>
      <c r="H52" s="47" t="str">
        <f t="shared" si="29"/>
        <v/>
      </c>
      <c r="I52" s="8" t="str">
        <f t="shared" si="30"/>
        <v/>
      </c>
      <c r="J52" s="8" t="str">
        <f t="shared" si="31"/>
        <v/>
      </c>
      <c r="K52" s="13"/>
      <c r="L52" s="41" t="str">
        <f t="shared" si="32"/>
        <v/>
      </c>
      <c r="M52" s="41" t="str">
        <f t="shared" si="33"/>
        <v/>
      </c>
      <c r="O52" s="41"/>
      <c r="P52" s="41"/>
      <c r="Q52" s="42"/>
      <c r="R52" s="41"/>
      <c r="S52" s="41"/>
      <c r="T52" s="42"/>
      <c r="U52" s="41"/>
      <c r="V52" s="41"/>
      <c r="W52" s="42"/>
      <c r="X52" s="41"/>
      <c r="Y52" s="41"/>
      <c r="Z52" s="42"/>
      <c r="AA52" s="41"/>
      <c r="AB52" s="41"/>
      <c r="AC52" s="42"/>
      <c r="AD52" s="42" t="str">
        <f t="shared" si="34"/>
        <v/>
      </c>
      <c r="AE52" s="41"/>
      <c r="AF52" s="41"/>
      <c r="AG52" s="42"/>
      <c r="AH52" s="41"/>
      <c r="AI52" s="41"/>
      <c r="AJ52" s="42"/>
      <c r="AK52" s="41"/>
      <c r="AL52" s="41"/>
      <c r="AM52" s="42"/>
      <c r="AN52" s="41"/>
      <c r="AO52" s="41"/>
      <c r="AP52" s="42"/>
      <c r="AQ52" s="41"/>
      <c r="AR52" s="41"/>
      <c r="AS52" s="42"/>
      <c r="AT52" s="41"/>
      <c r="AU52" s="43" t="str">
        <f t="shared" si="35"/>
        <v/>
      </c>
      <c r="AV52" s="44" t="str">
        <f t="shared" si="36"/>
        <v/>
      </c>
      <c r="AW52" s="45"/>
      <c r="AX52" s="41"/>
      <c r="AY52" s="41"/>
      <c r="AZ52" s="42"/>
      <c r="BA52" s="41"/>
      <c r="BB52" s="41"/>
      <c r="BC52" s="42"/>
      <c r="BD52" s="41"/>
      <c r="BE52" s="41"/>
      <c r="BF52" s="42"/>
      <c r="BG52" s="41"/>
      <c r="BH52" s="41"/>
      <c r="BI52" s="42"/>
      <c r="BJ52" s="41"/>
      <c r="BK52" s="41"/>
      <c r="BL52" s="42"/>
      <c r="BM52" s="42" t="str">
        <f t="shared" si="37"/>
        <v/>
      </c>
      <c r="BN52" s="42" t="str">
        <f t="shared" si="38"/>
        <v/>
      </c>
      <c r="BO52" s="42" t="str">
        <f t="shared" si="39"/>
        <v/>
      </c>
      <c r="BP52" s="42" t="str">
        <f t="shared" si="40"/>
        <v/>
      </c>
      <c r="BQ52" s="42" t="str">
        <f t="shared" si="41"/>
        <v/>
      </c>
      <c r="BR52" s="42" t="str">
        <f t="shared" si="42"/>
        <v/>
      </c>
      <c r="BS52" s="41"/>
      <c r="BT52" s="41"/>
      <c r="BU52" s="42"/>
      <c r="BV52" s="41"/>
      <c r="BW52" s="41"/>
      <c r="BX52" s="42"/>
      <c r="BY52" s="41"/>
      <c r="BZ52" s="41"/>
      <c r="CA52" s="42"/>
      <c r="CB52" s="41"/>
      <c r="CC52" s="41"/>
      <c r="CD52" s="42"/>
      <c r="CE52" s="41"/>
      <c r="CF52" s="41"/>
      <c r="CG52" s="42"/>
      <c r="CH52" s="42" t="str">
        <f t="shared" si="43"/>
        <v/>
      </c>
      <c r="CI52" s="42" t="str">
        <f t="shared" si="44"/>
        <v/>
      </c>
      <c r="CJ52" s="42" t="str">
        <f t="shared" si="45"/>
        <v/>
      </c>
      <c r="CK52" s="42" t="str">
        <f t="shared" si="46"/>
        <v/>
      </c>
      <c r="CL52" s="42" t="str">
        <f t="shared" si="47"/>
        <v/>
      </c>
      <c r="CM52" s="43" t="str">
        <f t="shared" si="48"/>
        <v/>
      </c>
      <c r="CN52" s="44" t="str">
        <f t="shared" si="49"/>
        <v/>
      </c>
      <c r="CO52" s="45"/>
      <c r="CP52" s="41"/>
      <c r="CQ52" s="46" t="str">
        <f t="shared" si="50"/>
        <v/>
      </c>
      <c r="CR52" s="45"/>
      <c r="CS52" s="41"/>
      <c r="CT52" s="46" t="str">
        <f t="shared" si="51"/>
        <v/>
      </c>
    </row>
    <row r="53" spans="1:98" x14ac:dyDescent="0.25">
      <c r="A53" s="8"/>
      <c r="B53" s="8"/>
      <c r="C53" s="8"/>
      <c r="E53" s="47" t="str">
        <f t="shared" si="26"/>
        <v/>
      </c>
      <c r="F53" s="8" t="str">
        <f t="shared" si="27"/>
        <v/>
      </c>
      <c r="G53" s="8" t="str">
        <f t="shared" si="28"/>
        <v/>
      </c>
      <c r="H53" s="47" t="str">
        <f t="shared" si="29"/>
        <v/>
      </c>
      <c r="I53" s="8" t="str">
        <f t="shared" si="30"/>
        <v/>
      </c>
      <c r="J53" s="8" t="str">
        <f t="shared" si="31"/>
        <v/>
      </c>
      <c r="K53" s="13"/>
      <c r="L53" s="41" t="str">
        <f t="shared" si="32"/>
        <v/>
      </c>
      <c r="M53" s="41" t="str">
        <f t="shared" si="33"/>
        <v/>
      </c>
      <c r="O53" s="41"/>
      <c r="P53" s="41"/>
      <c r="Q53" s="42"/>
      <c r="R53" s="41"/>
      <c r="S53" s="41"/>
      <c r="T53" s="42"/>
      <c r="U53" s="41"/>
      <c r="V53" s="41"/>
      <c r="W53" s="42"/>
      <c r="X53" s="41"/>
      <c r="Y53" s="41"/>
      <c r="Z53" s="42"/>
      <c r="AA53" s="41"/>
      <c r="AB53" s="41"/>
      <c r="AC53" s="42"/>
      <c r="AD53" s="42" t="str">
        <f t="shared" si="34"/>
        <v/>
      </c>
      <c r="AE53" s="41"/>
      <c r="AF53" s="41"/>
      <c r="AG53" s="42"/>
      <c r="AH53" s="41"/>
      <c r="AI53" s="41"/>
      <c r="AJ53" s="42"/>
      <c r="AK53" s="41"/>
      <c r="AL53" s="41"/>
      <c r="AM53" s="42"/>
      <c r="AN53" s="41"/>
      <c r="AO53" s="41"/>
      <c r="AP53" s="42"/>
      <c r="AQ53" s="41"/>
      <c r="AR53" s="41"/>
      <c r="AS53" s="42"/>
      <c r="AT53" s="41"/>
      <c r="AU53" s="43" t="str">
        <f t="shared" si="35"/>
        <v/>
      </c>
      <c r="AV53" s="44" t="str">
        <f t="shared" si="36"/>
        <v/>
      </c>
      <c r="AW53" s="45"/>
      <c r="AX53" s="41"/>
      <c r="AY53" s="41"/>
      <c r="AZ53" s="42"/>
      <c r="BA53" s="41"/>
      <c r="BB53" s="41"/>
      <c r="BC53" s="42"/>
      <c r="BD53" s="41"/>
      <c r="BE53" s="41"/>
      <c r="BF53" s="42"/>
      <c r="BG53" s="41"/>
      <c r="BH53" s="41"/>
      <c r="BI53" s="42"/>
      <c r="BJ53" s="41"/>
      <c r="BK53" s="41"/>
      <c r="BL53" s="42"/>
      <c r="BM53" s="42" t="str">
        <f t="shared" si="37"/>
        <v/>
      </c>
      <c r="BN53" s="42" t="str">
        <f t="shared" si="38"/>
        <v/>
      </c>
      <c r="BO53" s="42" t="str">
        <f t="shared" si="39"/>
        <v/>
      </c>
      <c r="BP53" s="42" t="str">
        <f t="shared" si="40"/>
        <v/>
      </c>
      <c r="BQ53" s="42" t="str">
        <f t="shared" si="41"/>
        <v/>
      </c>
      <c r="BR53" s="42" t="str">
        <f t="shared" si="42"/>
        <v/>
      </c>
      <c r="BS53" s="41"/>
      <c r="BT53" s="41"/>
      <c r="BU53" s="42"/>
      <c r="BV53" s="41"/>
      <c r="BW53" s="41"/>
      <c r="BX53" s="42"/>
      <c r="BY53" s="41"/>
      <c r="BZ53" s="41"/>
      <c r="CA53" s="42"/>
      <c r="CB53" s="41"/>
      <c r="CC53" s="41"/>
      <c r="CD53" s="42"/>
      <c r="CE53" s="41"/>
      <c r="CF53" s="41"/>
      <c r="CG53" s="42"/>
      <c r="CH53" s="42" t="str">
        <f t="shared" si="43"/>
        <v/>
      </c>
      <c r="CI53" s="42" t="str">
        <f t="shared" si="44"/>
        <v/>
      </c>
      <c r="CJ53" s="42" t="str">
        <f t="shared" si="45"/>
        <v/>
      </c>
      <c r="CK53" s="42" t="str">
        <f t="shared" si="46"/>
        <v/>
      </c>
      <c r="CL53" s="42" t="str">
        <f t="shared" si="47"/>
        <v/>
      </c>
      <c r="CM53" s="43" t="str">
        <f t="shared" si="48"/>
        <v/>
      </c>
      <c r="CN53" s="44" t="str">
        <f t="shared" si="49"/>
        <v/>
      </c>
      <c r="CO53" s="45"/>
      <c r="CP53" s="41"/>
      <c r="CQ53" s="46" t="str">
        <f t="shared" si="50"/>
        <v/>
      </c>
      <c r="CR53" s="45"/>
      <c r="CS53" s="41"/>
      <c r="CT53" s="46" t="str">
        <f t="shared" si="51"/>
        <v/>
      </c>
    </row>
    <row r="54" spans="1:98" x14ac:dyDescent="0.25">
      <c r="A54" s="8"/>
      <c r="B54" s="8"/>
      <c r="C54" s="8"/>
      <c r="E54" s="47" t="str">
        <f t="shared" si="26"/>
        <v/>
      </c>
      <c r="F54" s="8" t="str">
        <f t="shared" si="27"/>
        <v/>
      </c>
      <c r="G54" s="8" t="str">
        <f t="shared" si="28"/>
        <v/>
      </c>
      <c r="H54" s="47" t="str">
        <f t="shared" si="29"/>
        <v/>
      </c>
      <c r="I54" s="8" t="str">
        <f t="shared" si="30"/>
        <v/>
      </c>
      <c r="J54" s="8" t="str">
        <f t="shared" si="31"/>
        <v/>
      </c>
      <c r="K54" s="13"/>
      <c r="L54" s="41" t="str">
        <f t="shared" si="32"/>
        <v/>
      </c>
      <c r="M54" s="41" t="str">
        <f t="shared" si="33"/>
        <v/>
      </c>
      <c r="O54" s="41"/>
      <c r="P54" s="41"/>
      <c r="Q54" s="42"/>
      <c r="R54" s="41"/>
      <c r="S54" s="41"/>
      <c r="T54" s="42"/>
      <c r="U54" s="41"/>
      <c r="V54" s="41"/>
      <c r="W54" s="42"/>
      <c r="X54" s="41"/>
      <c r="Y54" s="41"/>
      <c r="Z54" s="42"/>
      <c r="AA54" s="41"/>
      <c r="AB54" s="41"/>
      <c r="AC54" s="42"/>
      <c r="AD54" s="42" t="str">
        <f t="shared" si="34"/>
        <v/>
      </c>
      <c r="AE54" s="41"/>
      <c r="AF54" s="41"/>
      <c r="AG54" s="42"/>
      <c r="AH54" s="41"/>
      <c r="AI54" s="41"/>
      <c r="AJ54" s="42"/>
      <c r="AK54" s="41"/>
      <c r="AL54" s="41"/>
      <c r="AM54" s="42"/>
      <c r="AN54" s="41"/>
      <c r="AO54" s="41"/>
      <c r="AP54" s="42"/>
      <c r="AQ54" s="41"/>
      <c r="AR54" s="41"/>
      <c r="AS54" s="42"/>
      <c r="AT54" s="41"/>
      <c r="AU54" s="43" t="str">
        <f t="shared" si="35"/>
        <v/>
      </c>
      <c r="AV54" s="44" t="str">
        <f t="shared" si="36"/>
        <v/>
      </c>
      <c r="AW54" s="45"/>
      <c r="AX54" s="41"/>
      <c r="AY54" s="41"/>
      <c r="AZ54" s="42"/>
      <c r="BA54" s="41"/>
      <c r="BB54" s="41"/>
      <c r="BC54" s="42"/>
      <c r="BD54" s="41"/>
      <c r="BE54" s="41"/>
      <c r="BF54" s="42"/>
      <c r="BG54" s="41"/>
      <c r="BH54" s="41"/>
      <c r="BI54" s="42"/>
      <c r="BJ54" s="41"/>
      <c r="BK54" s="41"/>
      <c r="BL54" s="42"/>
      <c r="BM54" s="42" t="str">
        <f t="shared" si="37"/>
        <v/>
      </c>
      <c r="BN54" s="42" t="str">
        <f t="shared" si="38"/>
        <v/>
      </c>
      <c r="BO54" s="42" t="str">
        <f t="shared" si="39"/>
        <v/>
      </c>
      <c r="BP54" s="42" t="str">
        <f t="shared" si="40"/>
        <v/>
      </c>
      <c r="BQ54" s="42" t="str">
        <f t="shared" si="41"/>
        <v/>
      </c>
      <c r="BR54" s="42" t="str">
        <f t="shared" si="42"/>
        <v/>
      </c>
      <c r="BS54" s="41"/>
      <c r="BT54" s="41"/>
      <c r="BU54" s="42"/>
      <c r="BV54" s="41"/>
      <c r="BW54" s="41"/>
      <c r="BX54" s="42"/>
      <c r="BY54" s="41"/>
      <c r="BZ54" s="41"/>
      <c r="CA54" s="42"/>
      <c r="CB54" s="41"/>
      <c r="CC54" s="41"/>
      <c r="CD54" s="42"/>
      <c r="CE54" s="41"/>
      <c r="CF54" s="41"/>
      <c r="CG54" s="42"/>
      <c r="CH54" s="42" t="str">
        <f t="shared" si="43"/>
        <v/>
      </c>
      <c r="CI54" s="42" t="str">
        <f t="shared" si="44"/>
        <v/>
      </c>
      <c r="CJ54" s="42" t="str">
        <f t="shared" si="45"/>
        <v/>
      </c>
      <c r="CK54" s="42" t="str">
        <f t="shared" si="46"/>
        <v/>
      </c>
      <c r="CL54" s="42" t="str">
        <f t="shared" si="47"/>
        <v/>
      </c>
      <c r="CM54" s="43" t="str">
        <f t="shared" si="48"/>
        <v/>
      </c>
      <c r="CN54" s="44" t="str">
        <f t="shared" si="49"/>
        <v/>
      </c>
      <c r="CO54" s="45"/>
      <c r="CP54" s="41"/>
      <c r="CQ54" s="46" t="str">
        <f t="shared" si="50"/>
        <v/>
      </c>
      <c r="CR54" s="45"/>
      <c r="CS54" s="41"/>
      <c r="CT54" s="46" t="str">
        <f t="shared" si="51"/>
        <v/>
      </c>
    </row>
    <row r="55" spans="1:98" x14ac:dyDescent="0.25">
      <c r="A55" s="8"/>
      <c r="B55" s="8"/>
      <c r="C55" s="8"/>
      <c r="E55" s="47" t="str">
        <f t="shared" si="26"/>
        <v/>
      </c>
      <c r="F55" s="8" t="str">
        <f t="shared" si="27"/>
        <v/>
      </c>
      <c r="G55" s="8" t="str">
        <f t="shared" si="28"/>
        <v/>
      </c>
      <c r="H55" s="47" t="str">
        <f t="shared" si="29"/>
        <v/>
      </c>
      <c r="I55" s="8" t="str">
        <f t="shared" si="30"/>
        <v/>
      </c>
      <c r="J55" s="8" t="str">
        <f t="shared" si="31"/>
        <v/>
      </c>
      <c r="K55" s="13"/>
      <c r="L55" s="41" t="str">
        <f t="shared" si="32"/>
        <v/>
      </c>
      <c r="M55" s="41" t="str">
        <f t="shared" si="33"/>
        <v/>
      </c>
      <c r="O55" s="41"/>
      <c r="P55" s="41"/>
      <c r="Q55" s="42"/>
      <c r="R55" s="41"/>
      <c r="S55" s="41"/>
      <c r="T55" s="42"/>
      <c r="U55" s="41"/>
      <c r="V55" s="41"/>
      <c r="W55" s="42"/>
      <c r="X55" s="41"/>
      <c r="Y55" s="41"/>
      <c r="Z55" s="42"/>
      <c r="AA55" s="41"/>
      <c r="AB55" s="41"/>
      <c r="AC55" s="42"/>
      <c r="AD55" s="42" t="str">
        <f t="shared" si="34"/>
        <v/>
      </c>
      <c r="AE55" s="41"/>
      <c r="AF55" s="41"/>
      <c r="AG55" s="42"/>
      <c r="AH55" s="41"/>
      <c r="AI55" s="41"/>
      <c r="AJ55" s="42"/>
      <c r="AK55" s="41"/>
      <c r="AL55" s="41"/>
      <c r="AM55" s="42"/>
      <c r="AN55" s="41"/>
      <c r="AO55" s="41"/>
      <c r="AP55" s="42"/>
      <c r="AQ55" s="41"/>
      <c r="AR55" s="41"/>
      <c r="AS55" s="42"/>
      <c r="AT55" s="41"/>
      <c r="AU55" s="43" t="str">
        <f t="shared" si="35"/>
        <v/>
      </c>
      <c r="AV55" s="44" t="str">
        <f t="shared" si="36"/>
        <v/>
      </c>
      <c r="AW55" s="45"/>
      <c r="AX55" s="41"/>
      <c r="AY55" s="41"/>
      <c r="AZ55" s="42"/>
      <c r="BA55" s="41"/>
      <c r="BB55" s="41"/>
      <c r="BC55" s="42"/>
      <c r="BD55" s="41"/>
      <c r="BE55" s="41"/>
      <c r="BF55" s="42"/>
      <c r="BG55" s="41"/>
      <c r="BH55" s="41"/>
      <c r="BI55" s="42"/>
      <c r="BJ55" s="41"/>
      <c r="BK55" s="41"/>
      <c r="BL55" s="42"/>
      <c r="BM55" s="42" t="str">
        <f t="shared" si="37"/>
        <v/>
      </c>
      <c r="BN55" s="42" t="str">
        <f t="shared" si="38"/>
        <v/>
      </c>
      <c r="BO55" s="42" t="str">
        <f t="shared" si="39"/>
        <v/>
      </c>
      <c r="BP55" s="42" t="str">
        <f t="shared" si="40"/>
        <v/>
      </c>
      <c r="BQ55" s="42" t="str">
        <f t="shared" si="41"/>
        <v/>
      </c>
      <c r="BR55" s="42" t="str">
        <f t="shared" si="42"/>
        <v/>
      </c>
      <c r="BS55" s="41"/>
      <c r="BT55" s="41"/>
      <c r="BU55" s="42"/>
      <c r="BV55" s="41"/>
      <c r="BW55" s="41"/>
      <c r="BX55" s="42"/>
      <c r="BY55" s="41"/>
      <c r="BZ55" s="41"/>
      <c r="CA55" s="42"/>
      <c r="CB55" s="41"/>
      <c r="CC55" s="41"/>
      <c r="CD55" s="42"/>
      <c r="CE55" s="41"/>
      <c r="CF55" s="41"/>
      <c r="CG55" s="42"/>
      <c r="CH55" s="42" t="str">
        <f t="shared" si="43"/>
        <v/>
      </c>
      <c r="CI55" s="42" t="str">
        <f t="shared" si="44"/>
        <v/>
      </c>
      <c r="CJ55" s="42" t="str">
        <f t="shared" si="45"/>
        <v/>
      </c>
      <c r="CK55" s="42" t="str">
        <f t="shared" si="46"/>
        <v/>
      </c>
      <c r="CL55" s="42" t="str">
        <f t="shared" si="47"/>
        <v/>
      </c>
      <c r="CM55" s="43" t="str">
        <f t="shared" si="48"/>
        <v/>
      </c>
      <c r="CN55" s="44" t="str">
        <f t="shared" si="49"/>
        <v/>
      </c>
      <c r="CO55" s="45"/>
      <c r="CP55" s="41"/>
      <c r="CQ55" s="46" t="str">
        <f t="shared" si="50"/>
        <v/>
      </c>
      <c r="CR55" s="45"/>
      <c r="CS55" s="41"/>
      <c r="CT55" s="46" t="str">
        <f t="shared" si="51"/>
        <v/>
      </c>
    </row>
    <row r="56" spans="1:98" x14ac:dyDescent="0.25">
      <c r="A56" s="8"/>
      <c r="B56" s="8"/>
      <c r="C56" s="8"/>
      <c r="E56" s="47" t="str">
        <f t="shared" si="26"/>
        <v/>
      </c>
      <c r="F56" s="8" t="str">
        <f t="shared" si="27"/>
        <v/>
      </c>
      <c r="G56" s="8" t="str">
        <f t="shared" si="28"/>
        <v/>
      </c>
      <c r="H56" s="47" t="str">
        <f t="shared" si="29"/>
        <v/>
      </c>
      <c r="I56" s="8" t="str">
        <f t="shared" si="30"/>
        <v/>
      </c>
      <c r="J56" s="8" t="str">
        <f t="shared" si="31"/>
        <v/>
      </c>
      <c r="K56" s="13"/>
      <c r="L56" s="41" t="str">
        <f t="shared" si="32"/>
        <v/>
      </c>
      <c r="M56" s="41" t="str">
        <f t="shared" si="33"/>
        <v/>
      </c>
      <c r="O56" s="41"/>
      <c r="P56" s="41"/>
      <c r="Q56" s="42"/>
      <c r="R56" s="41"/>
      <c r="S56" s="41"/>
      <c r="T56" s="42"/>
      <c r="U56" s="41"/>
      <c r="V56" s="41"/>
      <c r="W56" s="42"/>
      <c r="X56" s="41"/>
      <c r="Y56" s="41"/>
      <c r="Z56" s="42"/>
      <c r="AA56" s="41"/>
      <c r="AB56" s="41"/>
      <c r="AC56" s="42"/>
      <c r="AD56" s="42" t="str">
        <f t="shared" si="34"/>
        <v/>
      </c>
      <c r="AE56" s="41"/>
      <c r="AF56" s="41"/>
      <c r="AG56" s="42"/>
      <c r="AH56" s="41"/>
      <c r="AI56" s="41"/>
      <c r="AJ56" s="42"/>
      <c r="AK56" s="41"/>
      <c r="AL56" s="41"/>
      <c r="AM56" s="42"/>
      <c r="AN56" s="41"/>
      <c r="AO56" s="41"/>
      <c r="AP56" s="42"/>
      <c r="AQ56" s="41"/>
      <c r="AR56" s="41"/>
      <c r="AS56" s="42"/>
      <c r="AT56" s="41"/>
      <c r="AU56" s="43" t="str">
        <f t="shared" si="35"/>
        <v/>
      </c>
      <c r="AV56" s="44" t="str">
        <f t="shared" si="36"/>
        <v/>
      </c>
      <c r="AW56" s="45"/>
      <c r="AX56" s="41"/>
      <c r="AY56" s="41"/>
      <c r="AZ56" s="42"/>
      <c r="BA56" s="41"/>
      <c r="BB56" s="41"/>
      <c r="BC56" s="42"/>
      <c r="BD56" s="41"/>
      <c r="BE56" s="41"/>
      <c r="BF56" s="42"/>
      <c r="BG56" s="41"/>
      <c r="BH56" s="41"/>
      <c r="BI56" s="42"/>
      <c r="BJ56" s="41"/>
      <c r="BK56" s="41"/>
      <c r="BL56" s="42"/>
      <c r="BM56" s="42" t="str">
        <f t="shared" si="37"/>
        <v/>
      </c>
      <c r="BN56" s="42" t="str">
        <f t="shared" si="38"/>
        <v/>
      </c>
      <c r="BO56" s="42" t="str">
        <f t="shared" si="39"/>
        <v/>
      </c>
      <c r="BP56" s="42" t="str">
        <f t="shared" si="40"/>
        <v/>
      </c>
      <c r="BQ56" s="42" t="str">
        <f t="shared" si="41"/>
        <v/>
      </c>
      <c r="BR56" s="42" t="str">
        <f t="shared" si="42"/>
        <v/>
      </c>
      <c r="BS56" s="41"/>
      <c r="BT56" s="41"/>
      <c r="BU56" s="42"/>
      <c r="BV56" s="41"/>
      <c r="BW56" s="41"/>
      <c r="BX56" s="42"/>
      <c r="BY56" s="41"/>
      <c r="BZ56" s="41"/>
      <c r="CA56" s="42"/>
      <c r="CB56" s="41"/>
      <c r="CC56" s="41"/>
      <c r="CD56" s="42"/>
      <c r="CE56" s="41"/>
      <c r="CF56" s="41"/>
      <c r="CG56" s="42"/>
      <c r="CH56" s="42" t="str">
        <f t="shared" si="43"/>
        <v/>
      </c>
      <c r="CI56" s="42" t="str">
        <f t="shared" si="44"/>
        <v/>
      </c>
      <c r="CJ56" s="42" t="str">
        <f t="shared" si="45"/>
        <v/>
      </c>
      <c r="CK56" s="42" t="str">
        <f t="shared" si="46"/>
        <v/>
      </c>
      <c r="CL56" s="42" t="str">
        <f t="shared" si="47"/>
        <v/>
      </c>
      <c r="CM56" s="43" t="str">
        <f t="shared" si="48"/>
        <v/>
      </c>
      <c r="CN56" s="44" t="str">
        <f t="shared" si="49"/>
        <v/>
      </c>
      <c r="CO56" s="45"/>
      <c r="CP56" s="41"/>
      <c r="CQ56" s="46" t="str">
        <f t="shared" si="50"/>
        <v/>
      </c>
      <c r="CR56" s="45"/>
      <c r="CS56" s="41"/>
      <c r="CT56" s="46" t="str">
        <f t="shared" si="51"/>
        <v/>
      </c>
    </row>
    <row r="57" spans="1:98" x14ac:dyDescent="0.25">
      <c r="A57" s="8"/>
      <c r="B57" s="8"/>
      <c r="C57" s="8"/>
      <c r="E57" s="47" t="str">
        <f t="shared" si="26"/>
        <v/>
      </c>
      <c r="F57" s="8" t="str">
        <f t="shared" si="27"/>
        <v/>
      </c>
      <c r="G57" s="8" t="str">
        <f t="shared" si="28"/>
        <v/>
      </c>
      <c r="H57" s="47" t="str">
        <f t="shared" si="29"/>
        <v/>
      </c>
      <c r="I57" s="8" t="str">
        <f t="shared" si="30"/>
        <v/>
      </c>
      <c r="J57" s="8" t="str">
        <f t="shared" si="31"/>
        <v/>
      </c>
      <c r="K57" s="13"/>
      <c r="L57" s="41" t="str">
        <f t="shared" si="32"/>
        <v/>
      </c>
      <c r="M57" s="41" t="str">
        <f t="shared" si="33"/>
        <v/>
      </c>
      <c r="O57" s="41"/>
      <c r="P57" s="41"/>
      <c r="Q57" s="42"/>
      <c r="R57" s="41"/>
      <c r="S57" s="41"/>
      <c r="T57" s="42"/>
      <c r="U57" s="41"/>
      <c r="V57" s="41"/>
      <c r="W57" s="42"/>
      <c r="X57" s="41"/>
      <c r="Y57" s="41"/>
      <c r="Z57" s="42"/>
      <c r="AA57" s="41"/>
      <c r="AB57" s="41"/>
      <c r="AC57" s="42"/>
      <c r="AD57" s="42" t="str">
        <f t="shared" si="34"/>
        <v/>
      </c>
      <c r="AE57" s="41"/>
      <c r="AF57" s="41"/>
      <c r="AG57" s="42"/>
      <c r="AH57" s="41"/>
      <c r="AI57" s="41"/>
      <c r="AJ57" s="42"/>
      <c r="AK57" s="41"/>
      <c r="AL57" s="41"/>
      <c r="AM57" s="42"/>
      <c r="AN57" s="41"/>
      <c r="AO57" s="41"/>
      <c r="AP57" s="42"/>
      <c r="AQ57" s="41"/>
      <c r="AR57" s="41"/>
      <c r="AS57" s="42"/>
      <c r="AT57" s="41"/>
      <c r="AU57" s="43" t="str">
        <f t="shared" si="35"/>
        <v/>
      </c>
      <c r="AV57" s="44" t="str">
        <f t="shared" si="36"/>
        <v/>
      </c>
      <c r="AW57" s="45"/>
      <c r="AX57" s="41"/>
      <c r="AY57" s="41"/>
      <c r="AZ57" s="42"/>
      <c r="BA57" s="41"/>
      <c r="BB57" s="41"/>
      <c r="BC57" s="42"/>
      <c r="BD57" s="41"/>
      <c r="BE57" s="41"/>
      <c r="BF57" s="42"/>
      <c r="BG57" s="41"/>
      <c r="BH57" s="41"/>
      <c r="BI57" s="42"/>
      <c r="BJ57" s="41"/>
      <c r="BK57" s="41"/>
      <c r="BL57" s="42"/>
      <c r="BM57" s="42" t="str">
        <f t="shared" si="37"/>
        <v/>
      </c>
      <c r="BN57" s="42" t="str">
        <f t="shared" si="38"/>
        <v/>
      </c>
      <c r="BO57" s="42" t="str">
        <f t="shared" si="39"/>
        <v/>
      </c>
      <c r="BP57" s="42" t="str">
        <f t="shared" si="40"/>
        <v/>
      </c>
      <c r="BQ57" s="42" t="str">
        <f t="shared" si="41"/>
        <v/>
      </c>
      <c r="BR57" s="42" t="str">
        <f t="shared" si="42"/>
        <v/>
      </c>
      <c r="BS57" s="41"/>
      <c r="BT57" s="41"/>
      <c r="BU57" s="42"/>
      <c r="BV57" s="41"/>
      <c r="BW57" s="41"/>
      <c r="BX57" s="42"/>
      <c r="BY57" s="41"/>
      <c r="BZ57" s="41"/>
      <c r="CA57" s="42"/>
      <c r="CB57" s="41"/>
      <c r="CC57" s="41"/>
      <c r="CD57" s="42"/>
      <c r="CE57" s="41"/>
      <c r="CF57" s="41"/>
      <c r="CG57" s="42"/>
      <c r="CH57" s="42" t="str">
        <f t="shared" si="43"/>
        <v/>
      </c>
      <c r="CI57" s="42" t="str">
        <f t="shared" si="44"/>
        <v/>
      </c>
      <c r="CJ57" s="42" t="str">
        <f t="shared" si="45"/>
        <v/>
      </c>
      <c r="CK57" s="42" t="str">
        <f t="shared" si="46"/>
        <v/>
      </c>
      <c r="CL57" s="42" t="str">
        <f t="shared" si="47"/>
        <v/>
      </c>
      <c r="CM57" s="43" t="str">
        <f t="shared" si="48"/>
        <v/>
      </c>
      <c r="CN57" s="44" t="str">
        <f t="shared" si="49"/>
        <v/>
      </c>
      <c r="CO57" s="45"/>
      <c r="CP57" s="41"/>
      <c r="CQ57" s="46" t="str">
        <f t="shared" si="50"/>
        <v/>
      </c>
      <c r="CR57" s="45"/>
      <c r="CS57" s="41"/>
      <c r="CT57" s="46" t="str">
        <f t="shared" si="51"/>
        <v/>
      </c>
    </row>
    <row r="58" spans="1:98" x14ac:dyDescent="0.25">
      <c r="A58" s="8"/>
      <c r="B58" s="8"/>
      <c r="C58" s="8"/>
      <c r="E58" s="47" t="str">
        <f t="shared" si="26"/>
        <v/>
      </c>
      <c r="F58" s="8" t="str">
        <f t="shared" si="27"/>
        <v/>
      </c>
      <c r="G58" s="8" t="str">
        <f t="shared" si="28"/>
        <v/>
      </c>
      <c r="H58" s="47" t="str">
        <f t="shared" si="29"/>
        <v/>
      </c>
      <c r="I58" s="8" t="str">
        <f t="shared" si="30"/>
        <v/>
      </c>
      <c r="J58" s="8" t="str">
        <f t="shared" si="31"/>
        <v/>
      </c>
      <c r="K58" s="13"/>
      <c r="L58" s="41" t="str">
        <f t="shared" si="32"/>
        <v/>
      </c>
      <c r="M58" s="41" t="str">
        <f t="shared" si="33"/>
        <v/>
      </c>
      <c r="O58" s="41"/>
      <c r="P58" s="41"/>
      <c r="Q58" s="42"/>
      <c r="R58" s="41"/>
      <c r="S58" s="41"/>
      <c r="T58" s="42"/>
      <c r="U58" s="41"/>
      <c r="V58" s="41"/>
      <c r="W58" s="42"/>
      <c r="X58" s="41"/>
      <c r="Y58" s="41"/>
      <c r="Z58" s="42"/>
      <c r="AA58" s="41"/>
      <c r="AB58" s="41"/>
      <c r="AC58" s="42"/>
      <c r="AD58" s="42" t="str">
        <f t="shared" si="34"/>
        <v/>
      </c>
      <c r="AE58" s="41"/>
      <c r="AF58" s="41"/>
      <c r="AG58" s="42"/>
      <c r="AH58" s="41"/>
      <c r="AI58" s="41"/>
      <c r="AJ58" s="42"/>
      <c r="AK58" s="41"/>
      <c r="AL58" s="41"/>
      <c r="AM58" s="42"/>
      <c r="AN58" s="41"/>
      <c r="AO58" s="41"/>
      <c r="AP58" s="42"/>
      <c r="AQ58" s="41"/>
      <c r="AR58" s="41"/>
      <c r="AS58" s="42"/>
      <c r="AT58" s="41"/>
      <c r="AU58" s="43" t="str">
        <f t="shared" si="35"/>
        <v/>
      </c>
      <c r="AV58" s="44" t="str">
        <f t="shared" si="36"/>
        <v/>
      </c>
      <c r="AW58" s="45"/>
      <c r="AX58" s="41"/>
      <c r="AY58" s="41"/>
      <c r="AZ58" s="42"/>
      <c r="BA58" s="41"/>
      <c r="BB58" s="41"/>
      <c r="BC58" s="42"/>
      <c r="BD58" s="41"/>
      <c r="BE58" s="41"/>
      <c r="BF58" s="42"/>
      <c r="BG58" s="41"/>
      <c r="BH58" s="41"/>
      <c r="BI58" s="42"/>
      <c r="BJ58" s="41"/>
      <c r="BK58" s="41"/>
      <c r="BL58" s="42"/>
      <c r="BM58" s="42" t="str">
        <f t="shared" si="37"/>
        <v/>
      </c>
      <c r="BN58" s="42" t="str">
        <f t="shared" si="38"/>
        <v/>
      </c>
      <c r="BO58" s="42" t="str">
        <f t="shared" si="39"/>
        <v/>
      </c>
      <c r="BP58" s="42" t="str">
        <f t="shared" si="40"/>
        <v/>
      </c>
      <c r="BQ58" s="42" t="str">
        <f t="shared" si="41"/>
        <v/>
      </c>
      <c r="BR58" s="42" t="str">
        <f t="shared" si="42"/>
        <v/>
      </c>
      <c r="BS58" s="41"/>
      <c r="BT58" s="41"/>
      <c r="BU58" s="42"/>
      <c r="BV58" s="41"/>
      <c r="BW58" s="41"/>
      <c r="BX58" s="42"/>
      <c r="BY58" s="41"/>
      <c r="BZ58" s="41"/>
      <c r="CA58" s="42"/>
      <c r="CB58" s="41"/>
      <c r="CC58" s="41"/>
      <c r="CD58" s="42"/>
      <c r="CE58" s="41"/>
      <c r="CF58" s="41"/>
      <c r="CG58" s="42"/>
      <c r="CH58" s="42" t="str">
        <f t="shared" si="43"/>
        <v/>
      </c>
      <c r="CI58" s="42" t="str">
        <f t="shared" si="44"/>
        <v/>
      </c>
      <c r="CJ58" s="42" t="str">
        <f t="shared" si="45"/>
        <v/>
      </c>
      <c r="CK58" s="42" t="str">
        <f t="shared" si="46"/>
        <v/>
      </c>
      <c r="CL58" s="42" t="str">
        <f t="shared" si="47"/>
        <v/>
      </c>
      <c r="CM58" s="43" t="str">
        <f t="shared" si="48"/>
        <v/>
      </c>
      <c r="CN58" s="44" t="str">
        <f t="shared" si="49"/>
        <v/>
      </c>
      <c r="CO58" s="45"/>
      <c r="CP58" s="41"/>
      <c r="CQ58" s="46" t="str">
        <f t="shared" si="50"/>
        <v/>
      </c>
      <c r="CR58" s="45"/>
      <c r="CS58" s="41"/>
      <c r="CT58" s="46" t="str">
        <f t="shared" si="51"/>
        <v/>
      </c>
    </row>
    <row r="59" spans="1:98" x14ac:dyDescent="0.25">
      <c r="A59" s="8"/>
      <c r="B59" s="8"/>
      <c r="C59" s="8"/>
      <c r="E59" s="47" t="str">
        <f t="shared" si="26"/>
        <v/>
      </c>
      <c r="F59" s="8" t="str">
        <f t="shared" si="27"/>
        <v/>
      </c>
      <c r="G59" s="8" t="str">
        <f t="shared" si="28"/>
        <v/>
      </c>
      <c r="H59" s="47" t="str">
        <f t="shared" si="29"/>
        <v/>
      </c>
      <c r="I59" s="8" t="str">
        <f t="shared" si="30"/>
        <v/>
      </c>
      <c r="J59" s="8" t="str">
        <f t="shared" si="31"/>
        <v/>
      </c>
      <c r="K59" s="13"/>
      <c r="L59" s="41" t="str">
        <f t="shared" si="32"/>
        <v/>
      </c>
      <c r="M59" s="41" t="str">
        <f t="shared" si="33"/>
        <v/>
      </c>
      <c r="O59" s="41"/>
      <c r="P59" s="41"/>
      <c r="Q59" s="42"/>
      <c r="R59" s="41"/>
      <c r="S59" s="41"/>
      <c r="T59" s="42"/>
      <c r="U59" s="41"/>
      <c r="V59" s="41"/>
      <c r="W59" s="42"/>
      <c r="X59" s="41"/>
      <c r="Y59" s="41"/>
      <c r="Z59" s="42"/>
      <c r="AA59" s="41"/>
      <c r="AB59" s="41"/>
      <c r="AC59" s="42"/>
      <c r="AD59" s="42" t="str">
        <f t="shared" si="34"/>
        <v/>
      </c>
      <c r="AE59" s="41"/>
      <c r="AF59" s="41"/>
      <c r="AG59" s="42"/>
      <c r="AH59" s="41"/>
      <c r="AI59" s="41"/>
      <c r="AJ59" s="42"/>
      <c r="AK59" s="41"/>
      <c r="AL59" s="41"/>
      <c r="AM59" s="42"/>
      <c r="AN59" s="41"/>
      <c r="AO59" s="41"/>
      <c r="AP59" s="42"/>
      <c r="AQ59" s="41"/>
      <c r="AR59" s="41"/>
      <c r="AS59" s="42"/>
      <c r="AT59" s="41"/>
      <c r="AU59" s="43" t="str">
        <f t="shared" si="35"/>
        <v/>
      </c>
      <c r="AV59" s="44" t="str">
        <f t="shared" si="36"/>
        <v/>
      </c>
      <c r="AW59" s="45"/>
      <c r="AX59" s="41"/>
      <c r="AY59" s="41"/>
      <c r="AZ59" s="42"/>
      <c r="BA59" s="41"/>
      <c r="BB59" s="41"/>
      <c r="BC59" s="42"/>
      <c r="BD59" s="41"/>
      <c r="BE59" s="41"/>
      <c r="BF59" s="42"/>
      <c r="BG59" s="41"/>
      <c r="BH59" s="41"/>
      <c r="BI59" s="42"/>
      <c r="BJ59" s="41"/>
      <c r="BK59" s="41"/>
      <c r="BL59" s="42"/>
      <c r="BM59" s="42" t="str">
        <f t="shared" si="37"/>
        <v/>
      </c>
      <c r="BN59" s="42" t="str">
        <f t="shared" si="38"/>
        <v/>
      </c>
      <c r="BO59" s="42" t="str">
        <f t="shared" si="39"/>
        <v/>
      </c>
      <c r="BP59" s="42" t="str">
        <f t="shared" si="40"/>
        <v/>
      </c>
      <c r="BQ59" s="42" t="str">
        <f t="shared" si="41"/>
        <v/>
      </c>
      <c r="BR59" s="42" t="str">
        <f t="shared" si="42"/>
        <v/>
      </c>
      <c r="BS59" s="41"/>
      <c r="BT59" s="41"/>
      <c r="BU59" s="42"/>
      <c r="BV59" s="41"/>
      <c r="BW59" s="41"/>
      <c r="BX59" s="42"/>
      <c r="BY59" s="41"/>
      <c r="BZ59" s="41"/>
      <c r="CA59" s="42"/>
      <c r="CB59" s="41"/>
      <c r="CC59" s="41"/>
      <c r="CD59" s="42"/>
      <c r="CE59" s="41"/>
      <c r="CF59" s="41"/>
      <c r="CG59" s="42"/>
      <c r="CH59" s="42" t="str">
        <f t="shared" si="43"/>
        <v/>
      </c>
      <c r="CI59" s="42" t="str">
        <f t="shared" si="44"/>
        <v/>
      </c>
      <c r="CJ59" s="42" t="str">
        <f t="shared" si="45"/>
        <v/>
      </c>
      <c r="CK59" s="42" t="str">
        <f t="shared" si="46"/>
        <v/>
      </c>
      <c r="CL59" s="42" t="str">
        <f t="shared" si="47"/>
        <v/>
      </c>
      <c r="CM59" s="43" t="str">
        <f t="shared" si="48"/>
        <v/>
      </c>
      <c r="CN59" s="44" t="str">
        <f t="shared" si="49"/>
        <v/>
      </c>
      <c r="CO59" s="45"/>
      <c r="CP59" s="41"/>
      <c r="CQ59" s="46" t="str">
        <f t="shared" si="50"/>
        <v/>
      </c>
      <c r="CR59" s="45"/>
      <c r="CS59" s="41"/>
      <c r="CT59" s="46" t="str">
        <f t="shared" si="51"/>
        <v/>
      </c>
    </row>
    <row r="60" spans="1:98" x14ac:dyDescent="0.25">
      <c r="A60" s="8"/>
      <c r="B60" s="8"/>
      <c r="C60" s="8"/>
      <c r="E60" s="47" t="str">
        <f t="shared" si="26"/>
        <v/>
      </c>
      <c r="F60" s="8" t="str">
        <f t="shared" si="27"/>
        <v/>
      </c>
      <c r="G60" s="8" t="str">
        <f t="shared" si="28"/>
        <v/>
      </c>
      <c r="H60" s="47" t="str">
        <f t="shared" si="29"/>
        <v/>
      </c>
      <c r="I60" s="8" t="str">
        <f t="shared" si="30"/>
        <v/>
      </c>
      <c r="J60" s="8" t="str">
        <f t="shared" si="31"/>
        <v/>
      </c>
      <c r="K60" s="13"/>
      <c r="L60" s="41" t="str">
        <f t="shared" si="32"/>
        <v/>
      </c>
      <c r="M60" s="41" t="str">
        <f t="shared" si="33"/>
        <v/>
      </c>
      <c r="O60" s="41"/>
      <c r="P60" s="41"/>
      <c r="Q60" s="42"/>
      <c r="R60" s="41"/>
      <c r="S60" s="41"/>
      <c r="T60" s="42"/>
      <c r="U60" s="41"/>
      <c r="V60" s="41"/>
      <c r="W60" s="42"/>
      <c r="X60" s="41"/>
      <c r="Y60" s="41"/>
      <c r="Z60" s="42"/>
      <c r="AA60" s="41"/>
      <c r="AB60" s="41"/>
      <c r="AC60" s="42"/>
      <c r="AD60" s="42" t="str">
        <f t="shared" si="34"/>
        <v/>
      </c>
      <c r="AE60" s="41"/>
      <c r="AF60" s="41"/>
      <c r="AG60" s="42"/>
      <c r="AH60" s="41"/>
      <c r="AI60" s="41"/>
      <c r="AJ60" s="42"/>
      <c r="AK60" s="41"/>
      <c r="AL60" s="41"/>
      <c r="AM60" s="42"/>
      <c r="AN60" s="41"/>
      <c r="AO60" s="41"/>
      <c r="AP60" s="42"/>
      <c r="AQ60" s="41"/>
      <c r="AR60" s="41"/>
      <c r="AS60" s="42"/>
      <c r="AT60" s="41"/>
      <c r="AU60" s="43" t="str">
        <f t="shared" si="35"/>
        <v/>
      </c>
      <c r="AV60" s="44" t="str">
        <f t="shared" si="36"/>
        <v/>
      </c>
      <c r="AW60" s="45"/>
      <c r="AX60" s="41"/>
      <c r="AY60" s="41"/>
      <c r="AZ60" s="42"/>
      <c r="BA60" s="41"/>
      <c r="BB60" s="41"/>
      <c r="BC60" s="42"/>
      <c r="BD60" s="41"/>
      <c r="BE60" s="41"/>
      <c r="BF60" s="42"/>
      <c r="BG60" s="41"/>
      <c r="BH60" s="41"/>
      <c r="BI60" s="42"/>
      <c r="BJ60" s="41"/>
      <c r="BK60" s="41"/>
      <c r="BL60" s="42"/>
      <c r="BM60" s="42" t="str">
        <f t="shared" si="37"/>
        <v/>
      </c>
      <c r="BN60" s="42" t="str">
        <f t="shared" si="38"/>
        <v/>
      </c>
      <c r="BO60" s="42" t="str">
        <f t="shared" si="39"/>
        <v/>
      </c>
      <c r="BP60" s="42" t="str">
        <f t="shared" si="40"/>
        <v/>
      </c>
      <c r="BQ60" s="42" t="str">
        <f t="shared" si="41"/>
        <v/>
      </c>
      <c r="BR60" s="42" t="str">
        <f t="shared" si="42"/>
        <v/>
      </c>
      <c r="BS60" s="41"/>
      <c r="BT60" s="41"/>
      <c r="BU60" s="42"/>
      <c r="BV60" s="41"/>
      <c r="BW60" s="41"/>
      <c r="BX60" s="42"/>
      <c r="BY60" s="41"/>
      <c r="BZ60" s="41"/>
      <c r="CA60" s="42"/>
      <c r="CB60" s="41"/>
      <c r="CC60" s="41"/>
      <c r="CD60" s="42"/>
      <c r="CE60" s="41"/>
      <c r="CF60" s="41"/>
      <c r="CG60" s="42"/>
      <c r="CH60" s="42" t="str">
        <f t="shared" si="43"/>
        <v/>
      </c>
      <c r="CI60" s="42" t="str">
        <f t="shared" si="44"/>
        <v/>
      </c>
      <c r="CJ60" s="42" t="str">
        <f t="shared" si="45"/>
        <v/>
      </c>
      <c r="CK60" s="42" t="str">
        <f t="shared" si="46"/>
        <v/>
      </c>
      <c r="CL60" s="42" t="str">
        <f t="shared" si="47"/>
        <v/>
      </c>
      <c r="CM60" s="43" t="str">
        <f t="shared" si="48"/>
        <v/>
      </c>
      <c r="CN60" s="44" t="str">
        <f t="shared" si="49"/>
        <v/>
      </c>
      <c r="CO60" s="45"/>
      <c r="CP60" s="41"/>
      <c r="CQ60" s="46" t="str">
        <f t="shared" si="50"/>
        <v/>
      </c>
      <c r="CR60" s="45"/>
      <c r="CS60" s="41"/>
      <c r="CT60" s="46" t="str">
        <f t="shared" si="51"/>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27748" priority="1" operator="lessThan">
      <formula>$C$4</formula>
    </cfRule>
  </conditionalFormatting>
  <conditionalFormatting sqref="O12">
    <cfRule type="cellIs" dxfId="27747" priority="2" operator="lessThan">
      <formula>$C$4</formula>
    </cfRule>
  </conditionalFormatting>
  <conditionalFormatting sqref="O13">
    <cfRule type="cellIs" dxfId="27746" priority="3" operator="lessThan">
      <formula>$C$4</formula>
    </cfRule>
  </conditionalFormatting>
  <conditionalFormatting sqref="O14">
    <cfRule type="cellIs" dxfId="27745" priority="4" operator="lessThan">
      <formula>$C$4</formula>
    </cfRule>
  </conditionalFormatting>
  <conditionalFormatting sqref="O15">
    <cfRule type="cellIs" dxfId="27744" priority="5" operator="lessThan">
      <formula>$C$4</formula>
    </cfRule>
  </conditionalFormatting>
  <conditionalFormatting sqref="O16">
    <cfRule type="cellIs" dxfId="27743" priority="6" operator="lessThan">
      <formula>$C$4</formula>
    </cfRule>
  </conditionalFormatting>
  <conditionalFormatting sqref="O17">
    <cfRule type="cellIs" dxfId="27742" priority="7" operator="lessThan">
      <formula>$C$4</formula>
    </cfRule>
  </conditionalFormatting>
  <conditionalFormatting sqref="O18">
    <cfRule type="cellIs" dxfId="27741" priority="8" operator="lessThan">
      <formula>$C$4</formula>
    </cfRule>
  </conditionalFormatting>
  <conditionalFormatting sqref="O19">
    <cfRule type="cellIs" dxfId="27740" priority="9" operator="lessThan">
      <formula>$C$4</formula>
    </cfRule>
  </conditionalFormatting>
  <conditionalFormatting sqref="O20">
    <cfRule type="cellIs" dxfId="27739" priority="10" operator="lessThan">
      <formula>$C$4</formula>
    </cfRule>
  </conditionalFormatting>
  <conditionalFormatting sqref="O21">
    <cfRule type="cellIs" dxfId="27738" priority="11" operator="lessThan">
      <formula>$C$4</formula>
    </cfRule>
  </conditionalFormatting>
  <conditionalFormatting sqref="O22">
    <cfRule type="cellIs" dxfId="27737" priority="12" operator="lessThan">
      <formula>$C$4</formula>
    </cfRule>
  </conditionalFormatting>
  <conditionalFormatting sqref="O23">
    <cfRule type="cellIs" dxfId="27736" priority="13" operator="lessThan">
      <formula>$C$4</formula>
    </cfRule>
  </conditionalFormatting>
  <conditionalFormatting sqref="O24">
    <cfRule type="cellIs" dxfId="27735" priority="14" operator="lessThan">
      <formula>$C$4</formula>
    </cfRule>
  </conditionalFormatting>
  <conditionalFormatting sqref="O25">
    <cfRule type="cellIs" dxfId="27734" priority="15" operator="lessThan">
      <formula>$C$4</formula>
    </cfRule>
  </conditionalFormatting>
  <conditionalFormatting sqref="O26">
    <cfRule type="cellIs" dxfId="27733" priority="16" operator="lessThan">
      <formula>$C$4</formula>
    </cfRule>
  </conditionalFormatting>
  <conditionalFormatting sqref="O27">
    <cfRule type="cellIs" dxfId="27732" priority="17" operator="lessThan">
      <formula>$C$4</formula>
    </cfRule>
  </conditionalFormatting>
  <conditionalFormatting sqref="O28">
    <cfRule type="cellIs" dxfId="27731" priority="18" operator="lessThan">
      <formula>$C$4</formula>
    </cfRule>
  </conditionalFormatting>
  <conditionalFormatting sqref="O29">
    <cfRule type="cellIs" dxfId="27730" priority="19" operator="lessThan">
      <formula>$C$4</formula>
    </cfRule>
  </conditionalFormatting>
  <conditionalFormatting sqref="O30">
    <cfRule type="cellIs" dxfId="27729" priority="20" operator="lessThan">
      <formula>$C$4</formula>
    </cfRule>
  </conditionalFormatting>
  <conditionalFormatting sqref="O31">
    <cfRule type="cellIs" dxfId="27728" priority="21" operator="lessThan">
      <formula>$C$4</formula>
    </cfRule>
  </conditionalFormatting>
  <conditionalFormatting sqref="O32">
    <cfRule type="cellIs" dxfId="27727" priority="22" operator="lessThan">
      <formula>$C$4</formula>
    </cfRule>
  </conditionalFormatting>
  <conditionalFormatting sqref="O33">
    <cfRule type="cellIs" dxfId="27726" priority="23" operator="lessThan">
      <formula>$C$4</formula>
    </cfRule>
  </conditionalFormatting>
  <conditionalFormatting sqref="O34">
    <cfRule type="cellIs" dxfId="27725" priority="24" operator="lessThan">
      <formula>$C$4</formula>
    </cfRule>
  </conditionalFormatting>
  <conditionalFormatting sqref="O35">
    <cfRule type="cellIs" dxfId="27724" priority="25" operator="lessThan">
      <formula>$C$4</formula>
    </cfRule>
  </conditionalFormatting>
  <conditionalFormatting sqref="O36">
    <cfRule type="cellIs" dxfId="27723" priority="26" operator="lessThan">
      <formula>$C$4</formula>
    </cfRule>
  </conditionalFormatting>
  <conditionalFormatting sqref="O37">
    <cfRule type="cellIs" dxfId="27722" priority="27" operator="lessThan">
      <formula>$C$4</formula>
    </cfRule>
  </conditionalFormatting>
  <conditionalFormatting sqref="O38">
    <cfRule type="cellIs" dxfId="27721" priority="28" operator="lessThan">
      <formula>$C$4</formula>
    </cfRule>
  </conditionalFormatting>
  <conditionalFormatting sqref="O39">
    <cfRule type="cellIs" dxfId="27720" priority="29" operator="lessThan">
      <formula>$C$4</formula>
    </cfRule>
  </conditionalFormatting>
  <conditionalFormatting sqref="O40">
    <cfRule type="cellIs" dxfId="27719" priority="30" operator="lessThan">
      <formula>$C$4</formula>
    </cfRule>
  </conditionalFormatting>
  <conditionalFormatting sqref="O41">
    <cfRule type="cellIs" dxfId="27718" priority="31" operator="lessThan">
      <formula>$C$4</formula>
    </cfRule>
  </conditionalFormatting>
  <conditionalFormatting sqref="O42">
    <cfRule type="cellIs" dxfId="27717" priority="32" operator="lessThan">
      <formula>$C$4</formula>
    </cfRule>
  </conditionalFormatting>
  <conditionalFormatting sqref="O43">
    <cfRule type="cellIs" dxfId="27716" priority="33" operator="lessThan">
      <formula>$C$4</formula>
    </cfRule>
  </conditionalFormatting>
  <conditionalFormatting sqref="O44">
    <cfRule type="cellIs" dxfId="27715" priority="34" operator="lessThan">
      <formula>$C$4</formula>
    </cfRule>
  </conditionalFormatting>
  <conditionalFormatting sqref="O45">
    <cfRule type="cellIs" dxfId="27714" priority="35" operator="lessThan">
      <formula>$C$4</formula>
    </cfRule>
  </conditionalFormatting>
  <conditionalFormatting sqref="O46">
    <cfRule type="cellIs" dxfId="27713" priority="36" operator="lessThan">
      <formula>$C$4</formula>
    </cfRule>
  </conditionalFormatting>
  <conditionalFormatting sqref="O47">
    <cfRule type="cellIs" dxfId="27712" priority="37" operator="lessThan">
      <formula>$C$4</formula>
    </cfRule>
  </conditionalFormatting>
  <conditionalFormatting sqref="O48">
    <cfRule type="cellIs" dxfId="27711" priority="38" operator="lessThan">
      <formula>$C$4</formula>
    </cfRule>
  </conditionalFormatting>
  <conditionalFormatting sqref="O49">
    <cfRule type="cellIs" dxfId="27710" priority="39" operator="lessThan">
      <formula>$C$4</formula>
    </cfRule>
  </conditionalFormatting>
  <conditionalFormatting sqref="O50">
    <cfRule type="cellIs" dxfId="27709" priority="40" operator="lessThan">
      <formula>$C$4</formula>
    </cfRule>
  </conditionalFormatting>
  <conditionalFormatting sqref="O51">
    <cfRule type="cellIs" dxfId="27708" priority="41" operator="lessThan">
      <formula>$C$4</formula>
    </cfRule>
  </conditionalFormatting>
  <conditionalFormatting sqref="O52">
    <cfRule type="cellIs" dxfId="27707" priority="42" operator="lessThan">
      <formula>$C$4</formula>
    </cfRule>
  </conditionalFormatting>
  <conditionalFormatting sqref="O53">
    <cfRule type="cellIs" dxfId="27706" priority="43" operator="lessThan">
      <formula>$C$4</formula>
    </cfRule>
  </conditionalFormatting>
  <conditionalFormatting sqref="O54">
    <cfRule type="cellIs" dxfId="27705" priority="44" operator="lessThan">
      <formula>$C$4</formula>
    </cfRule>
  </conditionalFormatting>
  <conditionalFormatting sqref="O55">
    <cfRule type="cellIs" dxfId="27704" priority="45" operator="lessThan">
      <formula>$C$4</formula>
    </cfRule>
  </conditionalFormatting>
  <conditionalFormatting sqref="O56">
    <cfRule type="cellIs" dxfId="27703" priority="46" operator="lessThan">
      <formula>$C$4</formula>
    </cfRule>
  </conditionalFormatting>
  <conditionalFormatting sqref="O57">
    <cfRule type="cellIs" dxfId="27702" priority="47" operator="lessThan">
      <formula>$C$4</formula>
    </cfRule>
  </conditionalFormatting>
  <conditionalFormatting sqref="O58">
    <cfRule type="cellIs" dxfId="27701" priority="48" operator="lessThan">
      <formula>$C$4</formula>
    </cfRule>
  </conditionalFormatting>
  <conditionalFormatting sqref="O59">
    <cfRule type="cellIs" dxfId="27700" priority="49" operator="lessThan">
      <formula>$C$4</formula>
    </cfRule>
  </conditionalFormatting>
  <conditionalFormatting sqref="O60">
    <cfRule type="cellIs" dxfId="27699" priority="50" operator="lessThan">
      <formula>$C$4</formula>
    </cfRule>
  </conditionalFormatting>
  <conditionalFormatting sqref="P11">
    <cfRule type="cellIs" dxfId="27698" priority="51" operator="lessThan">
      <formula>$C$4</formula>
    </cfRule>
  </conditionalFormatting>
  <conditionalFormatting sqref="P12">
    <cfRule type="cellIs" dxfId="27697" priority="52" operator="lessThan">
      <formula>$C$4</formula>
    </cfRule>
  </conditionalFormatting>
  <conditionalFormatting sqref="P13">
    <cfRule type="cellIs" dxfId="27696" priority="53" operator="lessThan">
      <formula>$C$4</formula>
    </cfRule>
  </conditionalFormatting>
  <conditionalFormatting sqref="P14">
    <cfRule type="cellIs" dxfId="27695" priority="54" operator="lessThan">
      <formula>$C$4</formula>
    </cfRule>
  </conditionalFormatting>
  <conditionalFormatting sqref="P15">
    <cfRule type="cellIs" dxfId="27694" priority="55" operator="lessThan">
      <formula>$C$4</formula>
    </cfRule>
  </conditionalFormatting>
  <conditionalFormatting sqref="P16">
    <cfRule type="cellIs" dxfId="27693" priority="56" operator="lessThan">
      <formula>$C$4</formula>
    </cfRule>
  </conditionalFormatting>
  <conditionalFormatting sqref="P17">
    <cfRule type="cellIs" dxfId="27692" priority="57" operator="lessThan">
      <formula>$C$4</formula>
    </cfRule>
  </conditionalFormatting>
  <conditionalFormatting sqref="P18">
    <cfRule type="cellIs" dxfId="27691" priority="58" operator="lessThan">
      <formula>$C$4</formula>
    </cfRule>
  </conditionalFormatting>
  <conditionalFormatting sqref="P19">
    <cfRule type="cellIs" dxfId="27690" priority="59" operator="lessThan">
      <formula>$C$4</formula>
    </cfRule>
  </conditionalFormatting>
  <conditionalFormatting sqref="P20">
    <cfRule type="cellIs" dxfId="27689" priority="60" operator="lessThan">
      <formula>$C$4</formula>
    </cfRule>
  </conditionalFormatting>
  <conditionalFormatting sqref="P21">
    <cfRule type="cellIs" dxfId="27688" priority="61" operator="lessThan">
      <formula>$C$4</formula>
    </cfRule>
  </conditionalFormatting>
  <conditionalFormatting sqref="P22">
    <cfRule type="cellIs" dxfId="27687" priority="62" operator="lessThan">
      <formula>$C$4</formula>
    </cfRule>
  </conditionalFormatting>
  <conditionalFormatting sqref="P23">
    <cfRule type="cellIs" dxfId="27686" priority="63" operator="lessThan">
      <formula>$C$4</formula>
    </cfRule>
  </conditionalFormatting>
  <conditionalFormatting sqref="P24">
    <cfRule type="cellIs" dxfId="27685" priority="64" operator="lessThan">
      <formula>$C$4</formula>
    </cfRule>
  </conditionalFormatting>
  <conditionalFormatting sqref="P25">
    <cfRule type="cellIs" dxfId="27684" priority="65" operator="lessThan">
      <formula>$C$4</formula>
    </cfRule>
  </conditionalFormatting>
  <conditionalFormatting sqref="P26">
    <cfRule type="cellIs" dxfId="27683" priority="66" operator="lessThan">
      <formula>$C$4</formula>
    </cfRule>
  </conditionalFormatting>
  <conditionalFormatting sqref="P27">
    <cfRule type="cellIs" dxfId="27682" priority="67" operator="lessThan">
      <formula>$C$4</formula>
    </cfRule>
  </conditionalFormatting>
  <conditionalFormatting sqref="P28">
    <cfRule type="cellIs" dxfId="27681" priority="68" operator="lessThan">
      <formula>$C$4</formula>
    </cfRule>
  </conditionalFormatting>
  <conditionalFormatting sqref="P29">
    <cfRule type="cellIs" dxfId="27680" priority="69" operator="lessThan">
      <formula>$C$4</formula>
    </cfRule>
  </conditionalFormatting>
  <conditionalFormatting sqref="P30">
    <cfRule type="cellIs" dxfId="27679" priority="70" operator="lessThan">
      <formula>$C$4</formula>
    </cfRule>
  </conditionalFormatting>
  <conditionalFormatting sqref="P31">
    <cfRule type="cellIs" dxfId="27678" priority="71" operator="lessThan">
      <formula>$C$4</formula>
    </cfRule>
  </conditionalFormatting>
  <conditionalFormatting sqref="P32">
    <cfRule type="cellIs" dxfId="27677" priority="72" operator="lessThan">
      <formula>$C$4</formula>
    </cfRule>
  </conditionalFormatting>
  <conditionalFormatting sqref="P33">
    <cfRule type="cellIs" dxfId="27676" priority="73" operator="lessThan">
      <formula>$C$4</formula>
    </cfRule>
  </conditionalFormatting>
  <conditionalFormatting sqref="P34">
    <cfRule type="cellIs" dxfId="27675" priority="74" operator="lessThan">
      <formula>$C$4</formula>
    </cfRule>
  </conditionalFormatting>
  <conditionalFormatting sqref="P35">
    <cfRule type="cellIs" dxfId="27674" priority="75" operator="lessThan">
      <formula>$C$4</formula>
    </cfRule>
  </conditionalFormatting>
  <conditionalFormatting sqref="P36">
    <cfRule type="cellIs" dxfId="27673" priority="76" operator="lessThan">
      <formula>$C$4</formula>
    </cfRule>
  </conditionalFormatting>
  <conditionalFormatting sqref="P37">
    <cfRule type="cellIs" dxfId="27672" priority="77" operator="lessThan">
      <formula>$C$4</formula>
    </cfRule>
  </conditionalFormatting>
  <conditionalFormatting sqref="P38">
    <cfRule type="cellIs" dxfId="27671" priority="78" operator="lessThan">
      <formula>$C$4</formula>
    </cfRule>
  </conditionalFormatting>
  <conditionalFormatting sqref="P39">
    <cfRule type="cellIs" dxfId="27670" priority="79" operator="lessThan">
      <formula>$C$4</formula>
    </cfRule>
  </conditionalFormatting>
  <conditionalFormatting sqref="P40">
    <cfRule type="cellIs" dxfId="27669" priority="80" operator="lessThan">
      <formula>$C$4</formula>
    </cfRule>
  </conditionalFormatting>
  <conditionalFormatting sqref="P41">
    <cfRule type="cellIs" dxfId="27668" priority="81" operator="lessThan">
      <formula>$C$4</formula>
    </cfRule>
  </conditionalFormatting>
  <conditionalFormatting sqref="P42">
    <cfRule type="cellIs" dxfId="27667" priority="82" operator="lessThan">
      <formula>$C$4</formula>
    </cfRule>
  </conditionalFormatting>
  <conditionalFormatting sqref="P43">
    <cfRule type="cellIs" dxfId="27666" priority="83" operator="lessThan">
      <formula>$C$4</formula>
    </cfRule>
  </conditionalFormatting>
  <conditionalFormatting sqref="P44">
    <cfRule type="cellIs" dxfId="27665" priority="84" operator="lessThan">
      <formula>$C$4</formula>
    </cfRule>
  </conditionalFormatting>
  <conditionalFormatting sqref="P45">
    <cfRule type="cellIs" dxfId="27664" priority="85" operator="lessThan">
      <formula>$C$4</formula>
    </cfRule>
  </conditionalFormatting>
  <conditionalFormatting sqref="P46">
    <cfRule type="cellIs" dxfId="27663" priority="86" operator="lessThan">
      <formula>$C$4</formula>
    </cfRule>
  </conditionalFormatting>
  <conditionalFormatting sqref="P47">
    <cfRule type="cellIs" dxfId="27662" priority="87" operator="lessThan">
      <formula>$C$4</formula>
    </cfRule>
  </conditionalFormatting>
  <conditionalFormatting sqref="P48">
    <cfRule type="cellIs" dxfId="27661" priority="88" operator="lessThan">
      <formula>$C$4</formula>
    </cfRule>
  </conditionalFormatting>
  <conditionalFormatting sqref="P49">
    <cfRule type="cellIs" dxfId="27660" priority="89" operator="lessThan">
      <formula>$C$4</formula>
    </cfRule>
  </conditionalFormatting>
  <conditionalFormatting sqref="P50">
    <cfRule type="cellIs" dxfId="27659" priority="90" operator="lessThan">
      <formula>$C$4</formula>
    </cfRule>
  </conditionalFormatting>
  <conditionalFormatting sqref="P51">
    <cfRule type="cellIs" dxfId="27658" priority="91" operator="lessThan">
      <formula>$C$4</formula>
    </cfRule>
  </conditionalFormatting>
  <conditionalFormatting sqref="P52">
    <cfRule type="cellIs" dxfId="27657" priority="92" operator="lessThan">
      <formula>$C$4</formula>
    </cfRule>
  </conditionalFormatting>
  <conditionalFormatting sqref="P53">
    <cfRule type="cellIs" dxfId="27656" priority="93" operator="lessThan">
      <formula>$C$4</formula>
    </cfRule>
  </conditionalFormatting>
  <conditionalFormatting sqref="P54">
    <cfRule type="cellIs" dxfId="27655" priority="94" operator="lessThan">
      <formula>$C$4</formula>
    </cfRule>
  </conditionalFormatting>
  <conditionalFormatting sqref="P55">
    <cfRule type="cellIs" dxfId="27654" priority="95" operator="lessThan">
      <formula>$C$4</formula>
    </cfRule>
  </conditionalFormatting>
  <conditionalFormatting sqref="P56">
    <cfRule type="cellIs" dxfId="27653" priority="96" operator="lessThan">
      <formula>$C$4</formula>
    </cfRule>
  </conditionalFormatting>
  <conditionalFormatting sqref="P57">
    <cfRule type="cellIs" dxfId="27652" priority="97" operator="lessThan">
      <formula>$C$4</formula>
    </cfRule>
  </conditionalFormatting>
  <conditionalFormatting sqref="P58">
    <cfRule type="cellIs" dxfId="27651" priority="98" operator="lessThan">
      <formula>$C$4</formula>
    </cfRule>
  </conditionalFormatting>
  <conditionalFormatting sqref="P59">
    <cfRule type="cellIs" dxfId="27650" priority="99" operator="lessThan">
      <formula>$C$4</formula>
    </cfRule>
  </conditionalFormatting>
  <conditionalFormatting sqref="P60">
    <cfRule type="cellIs" dxfId="27649" priority="100" operator="lessThan">
      <formula>$C$4</formula>
    </cfRule>
  </conditionalFormatting>
  <conditionalFormatting sqref="Q11">
    <cfRule type="cellIs" dxfId="27648" priority="101" operator="lessThan">
      <formula>$C$4</formula>
    </cfRule>
  </conditionalFormatting>
  <conditionalFormatting sqref="Q12">
    <cfRule type="cellIs" dxfId="27647" priority="102" operator="lessThan">
      <formula>$C$4</formula>
    </cfRule>
  </conditionalFormatting>
  <conditionalFormatting sqref="Q13">
    <cfRule type="cellIs" dxfId="27646" priority="103" operator="lessThan">
      <formula>$C$4</formula>
    </cfRule>
  </conditionalFormatting>
  <conditionalFormatting sqref="Q14">
    <cfRule type="cellIs" dxfId="27645" priority="104" operator="lessThan">
      <formula>$C$4</formula>
    </cfRule>
  </conditionalFormatting>
  <conditionalFormatting sqref="Q15">
    <cfRule type="cellIs" dxfId="27644" priority="105" operator="lessThan">
      <formula>$C$4</formula>
    </cfRule>
  </conditionalFormatting>
  <conditionalFormatting sqref="Q16">
    <cfRule type="cellIs" dxfId="27643" priority="106" operator="lessThan">
      <formula>$C$4</formula>
    </cfRule>
  </conditionalFormatting>
  <conditionalFormatting sqref="Q17">
    <cfRule type="cellIs" dxfId="27642" priority="107" operator="lessThan">
      <formula>$C$4</formula>
    </cfRule>
  </conditionalFormatting>
  <conditionalFormatting sqref="Q18">
    <cfRule type="cellIs" dxfId="27641" priority="108" operator="lessThan">
      <formula>$C$4</formula>
    </cfRule>
  </conditionalFormatting>
  <conditionalFormatting sqref="Q19">
    <cfRule type="cellIs" dxfId="27640" priority="109" operator="lessThan">
      <formula>$C$4</formula>
    </cfRule>
  </conditionalFormatting>
  <conditionalFormatting sqref="Q20">
    <cfRule type="cellIs" dxfId="27639" priority="110" operator="lessThan">
      <formula>$C$4</formula>
    </cfRule>
  </conditionalFormatting>
  <conditionalFormatting sqref="Q21">
    <cfRule type="cellIs" dxfId="27638" priority="111" operator="lessThan">
      <formula>$C$4</formula>
    </cfRule>
  </conditionalFormatting>
  <conditionalFormatting sqref="Q22">
    <cfRule type="cellIs" dxfId="27637" priority="112" operator="lessThan">
      <formula>$C$4</formula>
    </cfRule>
  </conditionalFormatting>
  <conditionalFormatting sqref="Q23">
    <cfRule type="cellIs" dxfId="27636" priority="113" operator="lessThan">
      <formula>$C$4</formula>
    </cfRule>
  </conditionalFormatting>
  <conditionalFormatting sqref="Q24">
    <cfRule type="cellIs" dxfId="27635" priority="114" operator="lessThan">
      <formula>$C$4</formula>
    </cfRule>
  </conditionalFormatting>
  <conditionalFormatting sqref="Q25">
    <cfRule type="cellIs" dxfId="27634" priority="115" operator="lessThan">
      <formula>$C$4</formula>
    </cfRule>
  </conditionalFormatting>
  <conditionalFormatting sqref="Q26">
    <cfRule type="cellIs" dxfId="27633" priority="116" operator="lessThan">
      <formula>$C$4</formula>
    </cfRule>
  </conditionalFormatting>
  <conditionalFormatting sqref="Q27">
    <cfRule type="cellIs" dxfId="27632" priority="117" operator="lessThan">
      <formula>$C$4</formula>
    </cfRule>
  </conditionalFormatting>
  <conditionalFormatting sqref="Q28">
    <cfRule type="cellIs" dxfId="27631" priority="118" operator="lessThan">
      <formula>$C$4</formula>
    </cfRule>
  </conditionalFormatting>
  <conditionalFormatting sqref="Q29">
    <cfRule type="cellIs" dxfId="27630" priority="119" operator="lessThan">
      <formula>$C$4</formula>
    </cfRule>
  </conditionalFormatting>
  <conditionalFormatting sqref="Q30">
    <cfRule type="cellIs" dxfId="27629" priority="120" operator="lessThan">
      <formula>$C$4</formula>
    </cfRule>
  </conditionalFormatting>
  <conditionalFormatting sqref="Q31">
    <cfRule type="cellIs" dxfId="27628" priority="121" operator="lessThan">
      <formula>$C$4</formula>
    </cfRule>
  </conditionalFormatting>
  <conditionalFormatting sqref="Q32">
    <cfRule type="cellIs" dxfId="27627" priority="122" operator="lessThan">
      <formula>$C$4</formula>
    </cfRule>
  </conditionalFormatting>
  <conditionalFormatting sqref="Q33">
    <cfRule type="cellIs" dxfId="27626" priority="123" operator="lessThan">
      <formula>$C$4</formula>
    </cfRule>
  </conditionalFormatting>
  <conditionalFormatting sqref="Q34">
    <cfRule type="cellIs" dxfId="27625" priority="124" operator="lessThan">
      <formula>$C$4</formula>
    </cfRule>
  </conditionalFormatting>
  <conditionalFormatting sqref="Q35">
    <cfRule type="cellIs" dxfId="27624" priority="125" operator="lessThan">
      <formula>$C$4</formula>
    </cfRule>
  </conditionalFormatting>
  <conditionalFormatting sqref="Q36">
    <cfRule type="cellIs" dxfId="27623" priority="126" operator="lessThan">
      <formula>$C$4</formula>
    </cfRule>
  </conditionalFormatting>
  <conditionalFormatting sqref="Q37">
    <cfRule type="cellIs" dxfId="27622" priority="127" operator="lessThan">
      <formula>$C$4</formula>
    </cfRule>
  </conditionalFormatting>
  <conditionalFormatting sqref="Q38">
    <cfRule type="cellIs" dxfId="27621" priority="128" operator="lessThan">
      <formula>$C$4</formula>
    </cfRule>
  </conditionalFormatting>
  <conditionalFormatting sqref="Q39">
    <cfRule type="cellIs" dxfId="27620" priority="129" operator="lessThan">
      <formula>$C$4</formula>
    </cfRule>
  </conditionalFormatting>
  <conditionalFormatting sqref="Q40">
    <cfRule type="cellIs" dxfId="27619" priority="130" operator="lessThan">
      <formula>$C$4</formula>
    </cfRule>
  </conditionalFormatting>
  <conditionalFormatting sqref="Q41">
    <cfRule type="cellIs" dxfId="27618" priority="131" operator="lessThan">
      <formula>$C$4</formula>
    </cfRule>
  </conditionalFormatting>
  <conditionalFormatting sqref="Q42">
    <cfRule type="cellIs" dxfId="27617" priority="132" operator="lessThan">
      <formula>$C$4</formula>
    </cfRule>
  </conditionalFormatting>
  <conditionalFormatting sqref="Q43">
    <cfRule type="cellIs" dxfId="27616" priority="133" operator="lessThan">
      <formula>$C$4</formula>
    </cfRule>
  </conditionalFormatting>
  <conditionalFormatting sqref="Q44">
    <cfRule type="cellIs" dxfId="27615" priority="134" operator="lessThan">
      <formula>$C$4</formula>
    </cfRule>
  </conditionalFormatting>
  <conditionalFormatting sqref="Q45">
    <cfRule type="cellIs" dxfId="27614" priority="135" operator="lessThan">
      <formula>$C$4</formula>
    </cfRule>
  </conditionalFormatting>
  <conditionalFormatting sqref="Q46">
    <cfRule type="cellIs" dxfId="27613" priority="136" operator="lessThan">
      <formula>$C$4</formula>
    </cfRule>
  </conditionalFormatting>
  <conditionalFormatting sqref="Q47">
    <cfRule type="cellIs" dxfId="27612" priority="137" operator="lessThan">
      <formula>$C$4</formula>
    </cfRule>
  </conditionalFormatting>
  <conditionalFormatting sqref="Q48">
    <cfRule type="cellIs" dxfId="27611" priority="138" operator="lessThan">
      <formula>$C$4</formula>
    </cfRule>
  </conditionalFormatting>
  <conditionalFormatting sqref="Q49">
    <cfRule type="cellIs" dxfId="27610" priority="139" operator="lessThan">
      <formula>$C$4</formula>
    </cfRule>
  </conditionalFormatting>
  <conditionalFormatting sqref="Q50">
    <cfRule type="cellIs" dxfId="27609" priority="140" operator="lessThan">
      <formula>$C$4</formula>
    </cfRule>
  </conditionalFormatting>
  <conditionalFormatting sqref="Q51">
    <cfRule type="cellIs" dxfId="27608" priority="141" operator="lessThan">
      <formula>$C$4</formula>
    </cfRule>
  </conditionalFormatting>
  <conditionalFormatting sqref="Q52">
    <cfRule type="cellIs" dxfId="27607" priority="142" operator="lessThan">
      <formula>$C$4</formula>
    </cfRule>
  </conditionalFormatting>
  <conditionalFormatting sqref="Q53">
    <cfRule type="cellIs" dxfId="27606" priority="143" operator="lessThan">
      <formula>$C$4</formula>
    </cfRule>
  </conditionalFormatting>
  <conditionalFormatting sqref="Q54">
    <cfRule type="cellIs" dxfId="27605" priority="144" operator="lessThan">
      <formula>$C$4</formula>
    </cfRule>
  </conditionalFormatting>
  <conditionalFormatting sqref="Q55">
    <cfRule type="cellIs" dxfId="27604" priority="145" operator="lessThan">
      <formula>$C$4</formula>
    </cfRule>
  </conditionalFormatting>
  <conditionalFormatting sqref="Q56">
    <cfRule type="cellIs" dxfId="27603" priority="146" operator="lessThan">
      <formula>$C$4</formula>
    </cfRule>
  </conditionalFormatting>
  <conditionalFormatting sqref="Q57">
    <cfRule type="cellIs" dxfId="27602" priority="147" operator="lessThan">
      <formula>$C$4</formula>
    </cfRule>
  </conditionalFormatting>
  <conditionalFormatting sqref="Q58">
    <cfRule type="cellIs" dxfId="27601" priority="148" operator="lessThan">
      <formula>$C$4</formula>
    </cfRule>
  </conditionalFormatting>
  <conditionalFormatting sqref="Q59">
    <cfRule type="cellIs" dxfId="27600" priority="149" operator="lessThan">
      <formula>$C$4</formula>
    </cfRule>
  </conditionalFormatting>
  <conditionalFormatting sqref="Q60">
    <cfRule type="cellIs" dxfId="27599" priority="150" operator="lessThan">
      <formula>$C$4</formula>
    </cfRule>
  </conditionalFormatting>
  <conditionalFormatting sqref="T11">
    <cfRule type="cellIs" dxfId="27598" priority="151" operator="lessThan">
      <formula>$C$4</formula>
    </cfRule>
  </conditionalFormatting>
  <conditionalFormatting sqref="T12">
    <cfRule type="cellIs" dxfId="27597" priority="152" operator="lessThan">
      <formula>$C$4</formula>
    </cfRule>
  </conditionalFormatting>
  <conditionalFormatting sqref="T13">
    <cfRule type="cellIs" dxfId="27596" priority="153" operator="lessThan">
      <formula>$C$4</formula>
    </cfRule>
  </conditionalFormatting>
  <conditionalFormatting sqref="T14">
    <cfRule type="cellIs" dxfId="27595" priority="154" operator="lessThan">
      <formula>$C$4</formula>
    </cfRule>
  </conditionalFormatting>
  <conditionalFormatting sqref="T15">
    <cfRule type="cellIs" dxfId="27594" priority="155" operator="lessThan">
      <formula>$C$4</formula>
    </cfRule>
  </conditionalFormatting>
  <conditionalFormatting sqref="T16">
    <cfRule type="cellIs" dxfId="27593" priority="156" operator="lessThan">
      <formula>$C$4</formula>
    </cfRule>
  </conditionalFormatting>
  <conditionalFormatting sqref="T17">
    <cfRule type="cellIs" dxfId="27592" priority="157" operator="lessThan">
      <formula>$C$4</formula>
    </cfRule>
  </conditionalFormatting>
  <conditionalFormatting sqref="T18">
    <cfRule type="cellIs" dxfId="27591" priority="158" operator="lessThan">
      <formula>$C$4</formula>
    </cfRule>
  </conditionalFormatting>
  <conditionalFormatting sqref="T19">
    <cfRule type="cellIs" dxfId="27590" priority="159" operator="lessThan">
      <formula>$C$4</formula>
    </cfRule>
  </conditionalFormatting>
  <conditionalFormatting sqref="T20">
    <cfRule type="cellIs" dxfId="27589" priority="160" operator="lessThan">
      <formula>$C$4</formula>
    </cfRule>
  </conditionalFormatting>
  <conditionalFormatting sqref="T21">
    <cfRule type="cellIs" dxfId="27588" priority="161" operator="lessThan">
      <formula>$C$4</formula>
    </cfRule>
  </conditionalFormatting>
  <conditionalFormatting sqref="T22">
    <cfRule type="cellIs" dxfId="27587" priority="162" operator="lessThan">
      <formula>$C$4</formula>
    </cfRule>
  </conditionalFormatting>
  <conditionalFormatting sqref="T23">
    <cfRule type="cellIs" dxfId="27586" priority="163" operator="lessThan">
      <formula>$C$4</formula>
    </cfRule>
  </conditionalFormatting>
  <conditionalFormatting sqref="T24">
    <cfRule type="cellIs" dxfId="27585" priority="164" operator="lessThan">
      <formula>$C$4</formula>
    </cfRule>
  </conditionalFormatting>
  <conditionalFormatting sqref="T25">
    <cfRule type="cellIs" dxfId="27584" priority="165" operator="lessThan">
      <formula>$C$4</formula>
    </cfRule>
  </conditionalFormatting>
  <conditionalFormatting sqref="T26">
    <cfRule type="cellIs" dxfId="27583" priority="166" operator="lessThan">
      <formula>$C$4</formula>
    </cfRule>
  </conditionalFormatting>
  <conditionalFormatting sqref="T27">
    <cfRule type="cellIs" dxfId="27582" priority="167" operator="lessThan">
      <formula>$C$4</formula>
    </cfRule>
  </conditionalFormatting>
  <conditionalFormatting sqref="T28">
    <cfRule type="cellIs" dxfId="27581" priority="168" operator="lessThan">
      <formula>$C$4</formula>
    </cfRule>
  </conditionalFormatting>
  <conditionalFormatting sqref="T29">
    <cfRule type="cellIs" dxfId="27580" priority="169" operator="lessThan">
      <formula>$C$4</formula>
    </cfRule>
  </conditionalFormatting>
  <conditionalFormatting sqref="T30">
    <cfRule type="cellIs" dxfId="27579" priority="170" operator="lessThan">
      <formula>$C$4</formula>
    </cfRule>
  </conditionalFormatting>
  <conditionalFormatting sqref="T31">
    <cfRule type="cellIs" dxfId="27578" priority="171" operator="lessThan">
      <formula>$C$4</formula>
    </cfRule>
  </conditionalFormatting>
  <conditionalFormatting sqref="T32">
    <cfRule type="cellIs" dxfId="27577" priority="172" operator="lessThan">
      <formula>$C$4</formula>
    </cfRule>
  </conditionalFormatting>
  <conditionalFormatting sqref="T33">
    <cfRule type="cellIs" dxfId="27576" priority="173" operator="lessThan">
      <formula>$C$4</formula>
    </cfRule>
  </conditionalFormatting>
  <conditionalFormatting sqref="T34">
    <cfRule type="cellIs" dxfId="27575" priority="174" operator="lessThan">
      <formula>$C$4</formula>
    </cfRule>
  </conditionalFormatting>
  <conditionalFormatting sqref="T35">
    <cfRule type="cellIs" dxfId="27574" priority="175" operator="lessThan">
      <formula>$C$4</formula>
    </cfRule>
  </conditionalFormatting>
  <conditionalFormatting sqref="T36">
    <cfRule type="cellIs" dxfId="27573" priority="176" operator="lessThan">
      <formula>$C$4</formula>
    </cfRule>
  </conditionalFormatting>
  <conditionalFormatting sqref="T37">
    <cfRule type="cellIs" dxfId="27572" priority="177" operator="lessThan">
      <formula>$C$4</formula>
    </cfRule>
  </conditionalFormatting>
  <conditionalFormatting sqref="T38">
    <cfRule type="cellIs" dxfId="27571" priority="178" operator="lessThan">
      <formula>$C$4</formula>
    </cfRule>
  </conditionalFormatting>
  <conditionalFormatting sqref="T39">
    <cfRule type="cellIs" dxfId="27570" priority="179" operator="lessThan">
      <formula>$C$4</formula>
    </cfRule>
  </conditionalFormatting>
  <conditionalFormatting sqref="T40">
    <cfRule type="cellIs" dxfId="27569" priority="180" operator="lessThan">
      <formula>$C$4</formula>
    </cfRule>
  </conditionalFormatting>
  <conditionalFormatting sqref="T41">
    <cfRule type="cellIs" dxfId="27568" priority="181" operator="lessThan">
      <formula>$C$4</formula>
    </cfRule>
  </conditionalFormatting>
  <conditionalFormatting sqref="T42">
    <cfRule type="cellIs" dxfId="27567" priority="182" operator="lessThan">
      <formula>$C$4</formula>
    </cfRule>
  </conditionalFormatting>
  <conditionalFormatting sqref="T43">
    <cfRule type="cellIs" dxfId="27566" priority="183" operator="lessThan">
      <formula>$C$4</formula>
    </cfRule>
  </conditionalFormatting>
  <conditionalFormatting sqref="T44">
    <cfRule type="cellIs" dxfId="27565" priority="184" operator="lessThan">
      <formula>$C$4</formula>
    </cfRule>
  </conditionalFormatting>
  <conditionalFormatting sqref="T45">
    <cfRule type="cellIs" dxfId="27564" priority="185" operator="lessThan">
      <formula>$C$4</formula>
    </cfRule>
  </conditionalFormatting>
  <conditionalFormatting sqref="T46">
    <cfRule type="cellIs" dxfId="27563" priority="186" operator="lessThan">
      <formula>$C$4</formula>
    </cfRule>
  </conditionalFormatting>
  <conditionalFormatting sqref="T47">
    <cfRule type="cellIs" dxfId="27562" priority="187" operator="lessThan">
      <formula>$C$4</formula>
    </cfRule>
  </conditionalFormatting>
  <conditionalFormatting sqref="T48">
    <cfRule type="cellIs" dxfId="27561" priority="188" operator="lessThan">
      <formula>$C$4</formula>
    </cfRule>
  </conditionalFormatting>
  <conditionalFormatting sqref="T49">
    <cfRule type="cellIs" dxfId="27560" priority="189" operator="lessThan">
      <formula>$C$4</formula>
    </cfRule>
  </conditionalFormatting>
  <conditionalFormatting sqref="T50">
    <cfRule type="cellIs" dxfId="27559" priority="190" operator="lessThan">
      <formula>$C$4</formula>
    </cfRule>
  </conditionalFormatting>
  <conditionalFormatting sqref="T51">
    <cfRule type="cellIs" dxfId="27558" priority="191" operator="lessThan">
      <formula>$C$4</formula>
    </cfRule>
  </conditionalFormatting>
  <conditionalFormatting sqref="T52">
    <cfRule type="cellIs" dxfId="27557" priority="192" operator="lessThan">
      <formula>$C$4</formula>
    </cfRule>
  </conditionalFormatting>
  <conditionalFormatting sqref="T53">
    <cfRule type="cellIs" dxfId="27556" priority="193" operator="lessThan">
      <formula>$C$4</formula>
    </cfRule>
  </conditionalFormatting>
  <conditionalFormatting sqref="T54">
    <cfRule type="cellIs" dxfId="27555" priority="194" operator="lessThan">
      <formula>$C$4</formula>
    </cfRule>
  </conditionalFormatting>
  <conditionalFormatting sqref="T55">
    <cfRule type="cellIs" dxfId="27554" priority="195" operator="lessThan">
      <formula>$C$4</formula>
    </cfRule>
  </conditionalFormatting>
  <conditionalFormatting sqref="T56">
    <cfRule type="cellIs" dxfId="27553" priority="196" operator="lessThan">
      <formula>$C$4</formula>
    </cfRule>
  </conditionalFormatting>
  <conditionalFormatting sqref="T57">
    <cfRule type="cellIs" dxfId="27552" priority="197" operator="lessThan">
      <formula>$C$4</formula>
    </cfRule>
  </conditionalFormatting>
  <conditionalFormatting sqref="T58">
    <cfRule type="cellIs" dxfId="27551" priority="198" operator="lessThan">
      <formula>$C$4</formula>
    </cfRule>
  </conditionalFormatting>
  <conditionalFormatting sqref="T59">
    <cfRule type="cellIs" dxfId="27550" priority="199" operator="lessThan">
      <formula>$C$4</formula>
    </cfRule>
  </conditionalFormatting>
  <conditionalFormatting sqref="T60">
    <cfRule type="cellIs" dxfId="27549" priority="200" operator="lessThan">
      <formula>$C$4</formula>
    </cfRule>
  </conditionalFormatting>
  <conditionalFormatting sqref="W11">
    <cfRule type="cellIs" dxfId="27548" priority="201" operator="lessThan">
      <formula>$C$4</formula>
    </cfRule>
  </conditionalFormatting>
  <conditionalFormatting sqref="W12">
    <cfRule type="cellIs" dxfId="27547" priority="202" operator="lessThan">
      <formula>$C$4</formula>
    </cfRule>
  </conditionalFormatting>
  <conditionalFormatting sqref="W13">
    <cfRule type="cellIs" dxfId="27546" priority="203" operator="lessThan">
      <formula>$C$4</formula>
    </cfRule>
  </conditionalFormatting>
  <conditionalFormatting sqref="W14">
    <cfRule type="cellIs" dxfId="27545" priority="204" operator="lessThan">
      <formula>$C$4</formula>
    </cfRule>
  </conditionalFormatting>
  <conditionalFormatting sqref="W15">
    <cfRule type="cellIs" dxfId="27544" priority="205" operator="lessThan">
      <formula>$C$4</formula>
    </cfRule>
  </conditionalFormatting>
  <conditionalFormatting sqref="W16">
    <cfRule type="cellIs" dxfId="27543" priority="206" operator="lessThan">
      <formula>$C$4</formula>
    </cfRule>
  </conditionalFormatting>
  <conditionalFormatting sqref="W17">
    <cfRule type="cellIs" dxfId="27542" priority="207" operator="lessThan">
      <formula>$C$4</formula>
    </cfRule>
  </conditionalFormatting>
  <conditionalFormatting sqref="W18">
    <cfRule type="cellIs" dxfId="27541" priority="208" operator="lessThan">
      <formula>$C$4</formula>
    </cfRule>
  </conditionalFormatting>
  <conditionalFormatting sqref="W19">
    <cfRule type="cellIs" dxfId="27540" priority="209" operator="lessThan">
      <formula>$C$4</formula>
    </cfRule>
  </conditionalFormatting>
  <conditionalFormatting sqref="W20">
    <cfRule type="cellIs" dxfId="27539" priority="210" operator="lessThan">
      <formula>$C$4</formula>
    </cfRule>
  </conditionalFormatting>
  <conditionalFormatting sqref="W21">
    <cfRule type="cellIs" dxfId="27538" priority="211" operator="lessThan">
      <formula>$C$4</formula>
    </cfRule>
  </conditionalFormatting>
  <conditionalFormatting sqref="W22">
    <cfRule type="cellIs" dxfId="27537" priority="212" operator="lessThan">
      <formula>$C$4</formula>
    </cfRule>
  </conditionalFormatting>
  <conditionalFormatting sqref="W23">
    <cfRule type="cellIs" dxfId="27536" priority="213" operator="lessThan">
      <formula>$C$4</formula>
    </cfRule>
  </conditionalFormatting>
  <conditionalFormatting sqref="W24">
    <cfRule type="cellIs" dxfId="27535" priority="214" operator="lessThan">
      <formula>$C$4</formula>
    </cfRule>
  </conditionalFormatting>
  <conditionalFormatting sqref="W25">
    <cfRule type="cellIs" dxfId="27534" priority="215" operator="lessThan">
      <formula>$C$4</formula>
    </cfRule>
  </conditionalFormatting>
  <conditionalFormatting sqref="W26">
    <cfRule type="cellIs" dxfId="27533" priority="216" operator="lessThan">
      <formula>$C$4</formula>
    </cfRule>
  </conditionalFormatting>
  <conditionalFormatting sqref="W27">
    <cfRule type="cellIs" dxfId="27532" priority="217" operator="lessThan">
      <formula>$C$4</formula>
    </cfRule>
  </conditionalFormatting>
  <conditionalFormatting sqref="W28">
    <cfRule type="cellIs" dxfId="27531" priority="218" operator="lessThan">
      <formula>$C$4</formula>
    </cfRule>
  </conditionalFormatting>
  <conditionalFormatting sqref="W29">
    <cfRule type="cellIs" dxfId="27530" priority="219" operator="lessThan">
      <formula>$C$4</formula>
    </cfRule>
  </conditionalFormatting>
  <conditionalFormatting sqref="W30">
    <cfRule type="cellIs" dxfId="27529" priority="220" operator="lessThan">
      <formula>$C$4</formula>
    </cfRule>
  </conditionalFormatting>
  <conditionalFormatting sqref="W31">
    <cfRule type="cellIs" dxfId="27528" priority="221" operator="lessThan">
      <formula>$C$4</formula>
    </cfRule>
  </conditionalFormatting>
  <conditionalFormatting sqref="W32">
    <cfRule type="cellIs" dxfId="27527" priority="222" operator="lessThan">
      <formula>$C$4</formula>
    </cfRule>
  </conditionalFormatting>
  <conditionalFormatting sqref="W33">
    <cfRule type="cellIs" dxfId="27526" priority="223" operator="lessThan">
      <formula>$C$4</formula>
    </cfRule>
  </conditionalFormatting>
  <conditionalFormatting sqref="W34">
    <cfRule type="cellIs" dxfId="27525" priority="224" operator="lessThan">
      <formula>$C$4</formula>
    </cfRule>
  </conditionalFormatting>
  <conditionalFormatting sqref="W35">
    <cfRule type="cellIs" dxfId="27524" priority="225" operator="lessThan">
      <formula>$C$4</formula>
    </cfRule>
  </conditionalFormatting>
  <conditionalFormatting sqref="W36">
    <cfRule type="cellIs" dxfId="27523" priority="226" operator="lessThan">
      <formula>$C$4</formula>
    </cfRule>
  </conditionalFormatting>
  <conditionalFormatting sqref="W37">
    <cfRule type="cellIs" dxfId="27522" priority="227" operator="lessThan">
      <formula>$C$4</formula>
    </cfRule>
  </conditionalFormatting>
  <conditionalFormatting sqref="W38">
    <cfRule type="cellIs" dxfId="27521" priority="228" operator="lessThan">
      <formula>$C$4</formula>
    </cfRule>
  </conditionalFormatting>
  <conditionalFormatting sqref="W39">
    <cfRule type="cellIs" dxfId="27520" priority="229" operator="lessThan">
      <formula>$C$4</formula>
    </cfRule>
  </conditionalFormatting>
  <conditionalFormatting sqref="W40">
    <cfRule type="cellIs" dxfId="27519" priority="230" operator="lessThan">
      <formula>$C$4</formula>
    </cfRule>
  </conditionalFormatting>
  <conditionalFormatting sqref="W41">
    <cfRule type="cellIs" dxfId="27518" priority="231" operator="lessThan">
      <formula>$C$4</formula>
    </cfRule>
  </conditionalFormatting>
  <conditionalFormatting sqref="W42">
    <cfRule type="cellIs" dxfId="27517" priority="232" operator="lessThan">
      <formula>$C$4</formula>
    </cfRule>
  </conditionalFormatting>
  <conditionalFormatting sqref="W43">
    <cfRule type="cellIs" dxfId="27516" priority="233" operator="lessThan">
      <formula>$C$4</formula>
    </cfRule>
  </conditionalFormatting>
  <conditionalFormatting sqref="W44">
    <cfRule type="cellIs" dxfId="27515" priority="234" operator="lessThan">
      <formula>$C$4</formula>
    </cfRule>
  </conditionalFormatting>
  <conditionalFormatting sqref="W45">
    <cfRule type="cellIs" dxfId="27514" priority="235" operator="lessThan">
      <formula>$C$4</formula>
    </cfRule>
  </conditionalFormatting>
  <conditionalFormatting sqref="W46">
    <cfRule type="cellIs" dxfId="27513" priority="236" operator="lessThan">
      <formula>$C$4</formula>
    </cfRule>
  </conditionalFormatting>
  <conditionalFormatting sqref="W47">
    <cfRule type="cellIs" dxfId="27512" priority="237" operator="lessThan">
      <formula>$C$4</formula>
    </cfRule>
  </conditionalFormatting>
  <conditionalFormatting sqref="W48">
    <cfRule type="cellIs" dxfId="27511" priority="238" operator="lessThan">
      <formula>$C$4</formula>
    </cfRule>
  </conditionalFormatting>
  <conditionalFormatting sqref="W49">
    <cfRule type="cellIs" dxfId="27510" priority="239" operator="lessThan">
      <formula>$C$4</formula>
    </cfRule>
  </conditionalFormatting>
  <conditionalFormatting sqref="W50">
    <cfRule type="cellIs" dxfId="27509" priority="240" operator="lessThan">
      <formula>$C$4</formula>
    </cfRule>
  </conditionalFormatting>
  <conditionalFormatting sqref="W51">
    <cfRule type="cellIs" dxfId="27508" priority="241" operator="lessThan">
      <formula>$C$4</formula>
    </cfRule>
  </conditionalFormatting>
  <conditionalFormatting sqref="W52">
    <cfRule type="cellIs" dxfId="27507" priority="242" operator="lessThan">
      <formula>$C$4</formula>
    </cfRule>
  </conditionalFormatting>
  <conditionalFormatting sqref="W53">
    <cfRule type="cellIs" dxfId="27506" priority="243" operator="lessThan">
      <formula>$C$4</formula>
    </cfRule>
  </conditionalFormatting>
  <conditionalFormatting sqref="W54">
    <cfRule type="cellIs" dxfId="27505" priority="244" operator="lessThan">
      <formula>$C$4</formula>
    </cfRule>
  </conditionalFormatting>
  <conditionalFormatting sqref="W55">
    <cfRule type="cellIs" dxfId="27504" priority="245" operator="lessThan">
      <formula>$C$4</formula>
    </cfRule>
  </conditionalFormatting>
  <conditionalFormatting sqref="W56">
    <cfRule type="cellIs" dxfId="27503" priority="246" operator="lessThan">
      <formula>$C$4</formula>
    </cfRule>
  </conditionalFormatting>
  <conditionalFormatting sqref="W57">
    <cfRule type="cellIs" dxfId="27502" priority="247" operator="lessThan">
      <formula>$C$4</formula>
    </cfRule>
  </conditionalFormatting>
  <conditionalFormatting sqref="W58">
    <cfRule type="cellIs" dxfId="27501" priority="248" operator="lessThan">
      <formula>$C$4</formula>
    </cfRule>
  </conditionalFormatting>
  <conditionalFormatting sqref="W59">
    <cfRule type="cellIs" dxfId="27500" priority="249" operator="lessThan">
      <formula>$C$4</formula>
    </cfRule>
  </conditionalFormatting>
  <conditionalFormatting sqref="W60">
    <cfRule type="cellIs" dxfId="27499" priority="250" operator="lessThan">
      <formula>$C$4</formula>
    </cfRule>
  </conditionalFormatting>
  <conditionalFormatting sqref="X11">
    <cfRule type="cellIs" dxfId="27498" priority="251" operator="lessThan">
      <formula>$C$4</formula>
    </cfRule>
  </conditionalFormatting>
  <conditionalFormatting sqref="X12">
    <cfRule type="cellIs" dxfId="27497" priority="252" operator="lessThan">
      <formula>$C$4</formula>
    </cfRule>
  </conditionalFormatting>
  <conditionalFormatting sqref="X13">
    <cfRule type="cellIs" dxfId="27496" priority="253" operator="lessThan">
      <formula>$C$4</formula>
    </cfRule>
  </conditionalFormatting>
  <conditionalFormatting sqref="X14">
    <cfRule type="cellIs" dxfId="27495" priority="254" operator="lessThan">
      <formula>$C$4</formula>
    </cfRule>
  </conditionalFormatting>
  <conditionalFormatting sqref="X15">
    <cfRule type="cellIs" dxfId="27494" priority="255" operator="lessThan">
      <formula>$C$4</formula>
    </cfRule>
  </conditionalFormatting>
  <conditionalFormatting sqref="X16">
    <cfRule type="cellIs" dxfId="27493" priority="256" operator="lessThan">
      <formula>$C$4</formula>
    </cfRule>
  </conditionalFormatting>
  <conditionalFormatting sqref="X17">
    <cfRule type="cellIs" dxfId="27492" priority="257" operator="lessThan">
      <formula>$C$4</formula>
    </cfRule>
  </conditionalFormatting>
  <conditionalFormatting sqref="X18">
    <cfRule type="cellIs" dxfId="27491" priority="258" operator="lessThan">
      <formula>$C$4</formula>
    </cfRule>
  </conditionalFormatting>
  <conditionalFormatting sqref="X19">
    <cfRule type="cellIs" dxfId="27490" priority="259" operator="lessThan">
      <formula>$C$4</formula>
    </cfRule>
  </conditionalFormatting>
  <conditionalFormatting sqref="X20">
    <cfRule type="cellIs" dxfId="27489" priority="260" operator="lessThan">
      <formula>$C$4</formula>
    </cfRule>
  </conditionalFormatting>
  <conditionalFormatting sqref="X21">
    <cfRule type="cellIs" dxfId="27488" priority="261" operator="lessThan">
      <formula>$C$4</formula>
    </cfRule>
  </conditionalFormatting>
  <conditionalFormatting sqref="X22">
    <cfRule type="cellIs" dxfId="27487" priority="262" operator="lessThan">
      <formula>$C$4</formula>
    </cfRule>
  </conditionalFormatting>
  <conditionalFormatting sqref="X23">
    <cfRule type="cellIs" dxfId="27486" priority="263" operator="lessThan">
      <formula>$C$4</formula>
    </cfRule>
  </conditionalFormatting>
  <conditionalFormatting sqref="X24">
    <cfRule type="cellIs" dxfId="27485" priority="264" operator="lessThan">
      <formula>$C$4</formula>
    </cfRule>
  </conditionalFormatting>
  <conditionalFormatting sqref="X25">
    <cfRule type="cellIs" dxfId="27484" priority="265" operator="lessThan">
      <formula>$C$4</formula>
    </cfRule>
  </conditionalFormatting>
  <conditionalFormatting sqref="X26">
    <cfRule type="cellIs" dxfId="27483" priority="266" operator="lessThan">
      <formula>$C$4</formula>
    </cfRule>
  </conditionalFormatting>
  <conditionalFormatting sqref="X27">
    <cfRule type="cellIs" dxfId="27482" priority="267" operator="lessThan">
      <formula>$C$4</formula>
    </cfRule>
  </conditionalFormatting>
  <conditionalFormatting sqref="X28">
    <cfRule type="cellIs" dxfId="27481" priority="268" operator="lessThan">
      <formula>$C$4</formula>
    </cfRule>
  </conditionalFormatting>
  <conditionalFormatting sqref="X29">
    <cfRule type="cellIs" dxfId="27480" priority="269" operator="lessThan">
      <formula>$C$4</formula>
    </cfRule>
  </conditionalFormatting>
  <conditionalFormatting sqref="X30">
    <cfRule type="cellIs" dxfId="27479" priority="270" operator="lessThan">
      <formula>$C$4</formula>
    </cfRule>
  </conditionalFormatting>
  <conditionalFormatting sqref="X31">
    <cfRule type="cellIs" dxfId="27478" priority="271" operator="lessThan">
      <formula>$C$4</formula>
    </cfRule>
  </conditionalFormatting>
  <conditionalFormatting sqref="X32">
    <cfRule type="cellIs" dxfId="27477" priority="272" operator="lessThan">
      <formula>$C$4</formula>
    </cfRule>
  </conditionalFormatting>
  <conditionalFormatting sqref="X33">
    <cfRule type="cellIs" dxfId="27476" priority="273" operator="lessThan">
      <formula>$C$4</formula>
    </cfRule>
  </conditionalFormatting>
  <conditionalFormatting sqref="X34">
    <cfRule type="cellIs" dxfId="27475" priority="274" operator="lessThan">
      <formula>$C$4</formula>
    </cfRule>
  </conditionalFormatting>
  <conditionalFormatting sqref="X35">
    <cfRule type="cellIs" dxfId="27474" priority="275" operator="lessThan">
      <formula>$C$4</formula>
    </cfRule>
  </conditionalFormatting>
  <conditionalFormatting sqref="X36">
    <cfRule type="cellIs" dxfId="27473" priority="276" operator="lessThan">
      <formula>$C$4</formula>
    </cfRule>
  </conditionalFormatting>
  <conditionalFormatting sqref="X37">
    <cfRule type="cellIs" dxfId="27472" priority="277" operator="lessThan">
      <formula>$C$4</formula>
    </cfRule>
  </conditionalFormatting>
  <conditionalFormatting sqref="X38">
    <cfRule type="cellIs" dxfId="27471" priority="278" operator="lessThan">
      <formula>$C$4</formula>
    </cfRule>
  </conditionalFormatting>
  <conditionalFormatting sqref="X39">
    <cfRule type="cellIs" dxfId="27470" priority="279" operator="lessThan">
      <formula>$C$4</formula>
    </cfRule>
  </conditionalFormatting>
  <conditionalFormatting sqref="X40">
    <cfRule type="cellIs" dxfId="27469" priority="280" operator="lessThan">
      <formula>$C$4</formula>
    </cfRule>
  </conditionalFormatting>
  <conditionalFormatting sqref="X41">
    <cfRule type="cellIs" dxfId="27468" priority="281" operator="lessThan">
      <formula>$C$4</formula>
    </cfRule>
  </conditionalFormatting>
  <conditionalFormatting sqref="X42">
    <cfRule type="cellIs" dxfId="27467" priority="282" operator="lessThan">
      <formula>$C$4</formula>
    </cfRule>
  </conditionalFormatting>
  <conditionalFormatting sqref="X43">
    <cfRule type="cellIs" dxfId="27466" priority="283" operator="lessThan">
      <formula>$C$4</formula>
    </cfRule>
  </conditionalFormatting>
  <conditionalFormatting sqref="X44">
    <cfRule type="cellIs" dxfId="27465" priority="284" operator="lessThan">
      <formula>$C$4</formula>
    </cfRule>
  </conditionalFormatting>
  <conditionalFormatting sqref="X45">
    <cfRule type="cellIs" dxfId="27464" priority="285" operator="lessThan">
      <formula>$C$4</formula>
    </cfRule>
  </conditionalFormatting>
  <conditionalFormatting sqref="X46">
    <cfRule type="cellIs" dxfId="27463" priority="286" operator="lessThan">
      <formula>$C$4</formula>
    </cfRule>
  </conditionalFormatting>
  <conditionalFormatting sqref="X47">
    <cfRule type="cellIs" dxfId="27462" priority="287" operator="lessThan">
      <formula>$C$4</formula>
    </cfRule>
  </conditionalFormatting>
  <conditionalFormatting sqref="X48">
    <cfRule type="cellIs" dxfId="27461" priority="288" operator="lessThan">
      <formula>$C$4</formula>
    </cfRule>
  </conditionalFormatting>
  <conditionalFormatting sqref="X49">
    <cfRule type="cellIs" dxfId="27460" priority="289" operator="lessThan">
      <formula>$C$4</formula>
    </cfRule>
  </conditionalFormatting>
  <conditionalFormatting sqref="X50">
    <cfRule type="cellIs" dxfId="27459" priority="290" operator="lessThan">
      <formula>$C$4</formula>
    </cfRule>
  </conditionalFormatting>
  <conditionalFormatting sqref="X51">
    <cfRule type="cellIs" dxfId="27458" priority="291" operator="lessThan">
      <formula>$C$4</formula>
    </cfRule>
  </conditionalFormatting>
  <conditionalFormatting sqref="X52">
    <cfRule type="cellIs" dxfId="27457" priority="292" operator="lessThan">
      <formula>$C$4</formula>
    </cfRule>
  </conditionalFormatting>
  <conditionalFormatting sqref="X53">
    <cfRule type="cellIs" dxfId="27456" priority="293" operator="lessThan">
      <formula>$C$4</formula>
    </cfRule>
  </conditionalFormatting>
  <conditionalFormatting sqref="X54">
    <cfRule type="cellIs" dxfId="27455" priority="294" operator="lessThan">
      <formula>$C$4</formula>
    </cfRule>
  </conditionalFormatting>
  <conditionalFormatting sqref="X55">
    <cfRule type="cellIs" dxfId="27454" priority="295" operator="lessThan">
      <formula>$C$4</formula>
    </cfRule>
  </conditionalFormatting>
  <conditionalFormatting sqref="X56">
    <cfRule type="cellIs" dxfId="27453" priority="296" operator="lessThan">
      <formula>$C$4</formula>
    </cfRule>
  </conditionalFormatting>
  <conditionalFormatting sqref="X57">
    <cfRule type="cellIs" dxfId="27452" priority="297" operator="lessThan">
      <formula>$C$4</formula>
    </cfRule>
  </conditionalFormatting>
  <conditionalFormatting sqref="X58">
    <cfRule type="cellIs" dxfId="27451" priority="298" operator="lessThan">
      <formula>$C$4</formula>
    </cfRule>
  </conditionalFormatting>
  <conditionalFormatting sqref="X59">
    <cfRule type="cellIs" dxfId="27450" priority="299" operator="lessThan">
      <formula>$C$4</formula>
    </cfRule>
  </conditionalFormatting>
  <conditionalFormatting sqref="X60">
    <cfRule type="cellIs" dxfId="27449" priority="300" operator="lessThan">
      <formula>$C$4</formula>
    </cfRule>
  </conditionalFormatting>
  <conditionalFormatting sqref="Y11">
    <cfRule type="cellIs" dxfId="27448" priority="301" operator="lessThan">
      <formula>$C$4</formula>
    </cfRule>
  </conditionalFormatting>
  <conditionalFormatting sqref="Y12">
    <cfRule type="cellIs" dxfId="27447" priority="302" operator="lessThan">
      <formula>$C$4</formula>
    </cfRule>
  </conditionalFormatting>
  <conditionalFormatting sqref="Y13">
    <cfRule type="cellIs" dxfId="27446" priority="303" operator="lessThan">
      <formula>$C$4</formula>
    </cfRule>
  </conditionalFormatting>
  <conditionalFormatting sqref="Y14">
    <cfRule type="cellIs" dxfId="27445" priority="304" operator="lessThan">
      <formula>$C$4</formula>
    </cfRule>
  </conditionalFormatting>
  <conditionalFormatting sqref="Y15">
    <cfRule type="cellIs" dxfId="27444" priority="305" operator="lessThan">
      <formula>$C$4</formula>
    </cfRule>
  </conditionalFormatting>
  <conditionalFormatting sqref="Y16">
    <cfRule type="cellIs" dxfId="27443" priority="306" operator="lessThan">
      <formula>$C$4</formula>
    </cfRule>
  </conditionalFormatting>
  <conditionalFormatting sqref="Y17">
    <cfRule type="cellIs" dxfId="27442" priority="307" operator="lessThan">
      <formula>$C$4</formula>
    </cfRule>
  </conditionalFormatting>
  <conditionalFormatting sqref="Y18">
    <cfRule type="cellIs" dxfId="27441" priority="308" operator="lessThan">
      <formula>$C$4</formula>
    </cfRule>
  </conditionalFormatting>
  <conditionalFormatting sqref="Y19">
    <cfRule type="cellIs" dxfId="27440" priority="309" operator="lessThan">
      <formula>$C$4</formula>
    </cfRule>
  </conditionalFormatting>
  <conditionalFormatting sqref="Y20">
    <cfRule type="cellIs" dxfId="27439" priority="310" operator="lessThan">
      <formula>$C$4</formula>
    </cfRule>
  </conditionalFormatting>
  <conditionalFormatting sqref="Y21">
    <cfRule type="cellIs" dxfId="27438" priority="311" operator="lessThan">
      <formula>$C$4</formula>
    </cfRule>
  </conditionalFormatting>
  <conditionalFormatting sqref="Y22">
    <cfRule type="cellIs" dxfId="27437" priority="312" operator="lessThan">
      <formula>$C$4</formula>
    </cfRule>
  </conditionalFormatting>
  <conditionalFormatting sqref="Y23">
    <cfRule type="cellIs" dxfId="27436" priority="313" operator="lessThan">
      <formula>$C$4</formula>
    </cfRule>
  </conditionalFormatting>
  <conditionalFormatting sqref="Y24">
    <cfRule type="cellIs" dxfId="27435" priority="314" operator="lessThan">
      <formula>$C$4</formula>
    </cfRule>
  </conditionalFormatting>
  <conditionalFormatting sqref="Y25">
    <cfRule type="cellIs" dxfId="27434" priority="315" operator="lessThan">
      <formula>$C$4</formula>
    </cfRule>
  </conditionalFormatting>
  <conditionalFormatting sqref="Y26">
    <cfRule type="cellIs" dxfId="27433" priority="316" operator="lessThan">
      <formula>$C$4</formula>
    </cfRule>
  </conditionalFormatting>
  <conditionalFormatting sqref="Y27">
    <cfRule type="cellIs" dxfId="27432" priority="317" operator="lessThan">
      <formula>$C$4</formula>
    </cfRule>
  </conditionalFormatting>
  <conditionalFormatting sqref="Y28">
    <cfRule type="cellIs" dxfId="27431" priority="318" operator="lessThan">
      <formula>$C$4</formula>
    </cfRule>
  </conditionalFormatting>
  <conditionalFormatting sqref="Y29">
    <cfRule type="cellIs" dxfId="27430" priority="319" operator="lessThan">
      <formula>$C$4</formula>
    </cfRule>
  </conditionalFormatting>
  <conditionalFormatting sqref="Y30">
    <cfRule type="cellIs" dxfId="27429" priority="320" operator="lessThan">
      <formula>$C$4</formula>
    </cfRule>
  </conditionalFormatting>
  <conditionalFormatting sqref="Y31">
    <cfRule type="cellIs" dxfId="27428" priority="321" operator="lessThan">
      <formula>$C$4</formula>
    </cfRule>
  </conditionalFormatting>
  <conditionalFormatting sqref="Y32">
    <cfRule type="cellIs" dxfId="27427" priority="322" operator="lessThan">
      <formula>$C$4</formula>
    </cfRule>
  </conditionalFormatting>
  <conditionalFormatting sqref="Y33">
    <cfRule type="cellIs" dxfId="27426" priority="323" operator="lessThan">
      <formula>$C$4</formula>
    </cfRule>
  </conditionalFormatting>
  <conditionalFormatting sqref="Y34">
    <cfRule type="cellIs" dxfId="27425" priority="324" operator="lessThan">
      <formula>$C$4</formula>
    </cfRule>
  </conditionalFormatting>
  <conditionalFormatting sqref="Y35">
    <cfRule type="cellIs" dxfId="27424" priority="325" operator="lessThan">
      <formula>$C$4</formula>
    </cfRule>
  </conditionalFormatting>
  <conditionalFormatting sqref="Y36">
    <cfRule type="cellIs" dxfId="27423" priority="326" operator="lessThan">
      <formula>$C$4</formula>
    </cfRule>
  </conditionalFormatting>
  <conditionalFormatting sqref="Y37">
    <cfRule type="cellIs" dxfId="27422" priority="327" operator="lessThan">
      <formula>$C$4</formula>
    </cfRule>
  </conditionalFormatting>
  <conditionalFormatting sqref="Y38">
    <cfRule type="cellIs" dxfId="27421" priority="328" operator="lessThan">
      <formula>$C$4</formula>
    </cfRule>
  </conditionalFormatting>
  <conditionalFormatting sqref="Y39">
    <cfRule type="cellIs" dxfId="27420" priority="329" operator="lessThan">
      <formula>$C$4</formula>
    </cfRule>
  </conditionalFormatting>
  <conditionalFormatting sqref="Y40">
    <cfRule type="cellIs" dxfId="27419" priority="330" operator="lessThan">
      <formula>$C$4</formula>
    </cfRule>
  </conditionalFormatting>
  <conditionalFormatting sqref="Y41">
    <cfRule type="cellIs" dxfId="27418" priority="331" operator="lessThan">
      <formula>$C$4</formula>
    </cfRule>
  </conditionalFormatting>
  <conditionalFormatting sqref="Y42">
    <cfRule type="cellIs" dxfId="27417" priority="332" operator="lessThan">
      <formula>$C$4</formula>
    </cfRule>
  </conditionalFormatting>
  <conditionalFormatting sqref="Y43">
    <cfRule type="cellIs" dxfId="27416" priority="333" operator="lessThan">
      <formula>$C$4</formula>
    </cfRule>
  </conditionalFormatting>
  <conditionalFormatting sqref="Y44">
    <cfRule type="cellIs" dxfId="27415" priority="334" operator="lessThan">
      <formula>$C$4</formula>
    </cfRule>
  </conditionalFormatting>
  <conditionalFormatting sqref="Y45">
    <cfRule type="cellIs" dxfId="27414" priority="335" operator="lessThan">
      <formula>$C$4</formula>
    </cfRule>
  </conditionalFormatting>
  <conditionalFormatting sqref="Y46">
    <cfRule type="cellIs" dxfId="27413" priority="336" operator="lessThan">
      <formula>$C$4</formula>
    </cfRule>
  </conditionalFormatting>
  <conditionalFormatting sqref="Y47">
    <cfRule type="cellIs" dxfId="27412" priority="337" operator="lessThan">
      <formula>$C$4</formula>
    </cfRule>
  </conditionalFormatting>
  <conditionalFormatting sqref="Y48">
    <cfRule type="cellIs" dxfId="27411" priority="338" operator="lessThan">
      <formula>$C$4</formula>
    </cfRule>
  </conditionalFormatting>
  <conditionalFormatting sqref="Y49">
    <cfRule type="cellIs" dxfId="27410" priority="339" operator="lessThan">
      <formula>$C$4</formula>
    </cfRule>
  </conditionalFormatting>
  <conditionalFormatting sqref="Y50">
    <cfRule type="cellIs" dxfId="27409" priority="340" operator="lessThan">
      <formula>$C$4</formula>
    </cfRule>
  </conditionalFormatting>
  <conditionalFormatting sqref="Y51">
    <cfRule type="cellIs" dxfId="27408" priority="341" operator="lessThan">
      <formula>$C$4</formula>
    </cfRule>
  </conditionalFormatting>
  <conditionalFormatting sqref="Y52">
    <cfRule type="cellIs" dxfId="27407" priority="342" operator="lessThan">
      <formula>$C$4</formula>
    </cfRule>
  </conditionalFormatting>
  <conditionalFormatting sqref="Y53">
    <cfRule type="cellIs" dxfId="27406" priority="343" operator="lessThan">
      <formula>$C$4</formula>
    </cfRule>
  </conditionalFormatting>
  <conditionalFormatting sqref="Y54">
    <cfRule type="cellIs" dxfId="27405" priority="344" operator="lessThan">
      <formula>$C$4</formula>
    </cfRule>
  </conditionalFormatting>
  <conditionalFormatting sqref="Y55">
    <cfRule type="cellIs" dxfId="27404" priority="345" operator="lessThan">
      <formula>$C$4</formula>
    </cfRule>
  </conditionalFormatting>
  <conditionalFormatting sqref="Y56">
    <cfRule type="cellIs" dxfId="27403" priority="346" operator="lessThan">
      <formula>$C$4</formula>
    </cfRule>
  </conditionalFormatting>
  <conditionalFormatting sqref="Y57">
    <cfRule type="cellIs" dxfId="27402" priority="347" operator="lessThan">
      <formula>$C$4</formula>
    </cfRule>
  </conditionalFormatting>
  <conditionalFormatting sqref="Y58">
    <cfRule type="cellIs" dxfId="27401" priority="348" operator="lessThan">
      <formula>$C$4</formula>
    </cfRule>
  </conditionalFormatting>
  <conditionalFormatting sqref="Y59">
    <cfRule type="cellIs" dxfId="27400" priority="349" operator="lessThan">
      <formula>$C$4</formula>
    </cfRule>
  </conditionalFormatting>
  <conditionalFormatting sqref="Y60">
    <cfRule type="cellIs" dxfId="27399" priority="350" operator="lessThan">
      <formula>$C$4</formula>
    </cfRule>
  </conditionalFormatting>
  <conditionalFormatting sqref="Z11">
    <cfRule type="cellIs" dxfId="27398" priority="351" operator="lessThan">
      <formula>$C$4</formula>
    </cfRule>
  </conditionalFormatting>
  <conditionalFormatting sqref="Z12">
    <cfRule type="cellIs" dxfId="27397" priority="352" operator="lessThan">
      <formula>$C$4</formula>
    </cfRule>
  </conditionalFormatting>
  <conditionalFormatting sqref="Z13">
    <cfRule type="cellIs" dxfId="27396" priority="353" operator="lessThan">
      <formula>$C$4</formula>
    </cfRule>
  </conditionalFormatting>
  <conditionalFormatting sqref="Z14">
    <cfRule type="cellIs" dxfId="27395" priority="354" operator="lessThan">
      <formula>$C$4</formula>
    </cfRule>
  </conditionalFormatting>
  <conditionalFormatting sqref="Z15">
    <cfRule type="cellIs" dxfId="27394" priority="355" operator="lessThan">
      <formula>$C$4</formula>
    </cfRule>
  </conditionalFormatting>
  <conditionalFormatting sqref="Z16">
    <cfRule type="cellIs" dxfId="27393" priority="356" operator="lessThan">
      <formula>$C$4</formula>
    </cfRule>
  </conditionalFormatting>
  <conditionalFormatting sqref="Z17">
    <cfRule type="cellIs" dxfId="27392" priority="357" operator="lessThan">
      <formula>$C$4</formula>
    </cfRule>
  </conditionalFormatting>
  <conditionalFormatting sqref="Z18">
    <cfRule type="cellIs" dxfId="27391" priority="358" operator="lessThan">
      <formula>$C$4</formula>
    </cfRule>
  </conditionalFormatting>
  <conditionalFormatting sqref="Z19">
    <cfRule type="cellIs" dxfId="27390" priority="359" operator="lessThan">
      <formula>$C$4</formula>
    </cfRule>
  </conditionalFormatting>
  <conditionalFormatting sqref="Z20">
    <cfRule type="cellIs" dxfId="27389" priority="360" operator="lessThan">
      <formula>$C$4</formula>
    </cfRule>
  </conditionalFormatting>
  <conditionalFormatting sqref="Z21">
    <cfRule type="cellIs" dxfId="27388" priority="361" operator="lessThan">
      <formula>$C$4</formula>
    </cfRule>
  </conditionalFormatting>
  <conditionalFormatting sqref="Z22">
    <cfRule type="cellIs" dxfId="27387" priority="362" operator="lessThan">
      <formula>$C$4</formula>
    </cfRule>
  </conditionalFormatting>
  <conditionalFormatting sqref="Z23">
    <cfRule type="cellIs" dxfId="27386" priority="363" operator="lessThan">
      <formula>$C$4</formula>
    </cfRule>
  </conditionalFormatting>
  <conditionalFormatting sqref="Z24">
    <cfRule type="cellIs" dxfId="27385" priority="364" operator="lessThan">
      <formula>$C$4</formula>
    </cfRule>
  </conditionalFormatting>
  <conditionalFormatting sqref="Z25">
    <cfRule type="cellIs" dxfId="27384" priority="365" operator="lessThan">
      <formula>$C$4</formula>
    </cfRule>
  </conditionalFormatting>
  <conditionalFormatting sqref="Z26">
    <cfRule type="cellIs" dxfId="27383" priority="366" operator="lessThan">
      <formula>$C$4</formula>
    </cfRule>
  </conditionalFormatting>
  <conditionalFormatting sqref="Z27">
    <cfRule type="cellIs" dxfId="27382" priority="367" operator="lessThan">
      <formula>$C$4</formula>
    </cfRule>
  </conditionalFormatting>
  <conditionalFormatting sqref="Z28">
    <cfRule type="cellIs" dxfId="27381" priority="368" operator="lessThan">
      <formula>$C$4</formula>
    </cfRule>
  </conditionalFormatting>
  <conditionalFormatting sqref="Z29">
    <cfRule type="cellIs" dxfId="27380" priority="369" operator="lessThan">
      <formula>$C$4</formula>
    </cfRule>
  </conditionalFormatting>
  <conditionalFormatting sqref="Z30">
    <cfRule type="cellIs" dxfId="27379" priority="370" operator="lessThan">
      <formula>$C$4</formula>
    </cfRule>
  </conditionalFormatting>
  <conditionalFormatting sqref="Z31">
    <cfRule type="cellIs" dxfId="27378" priority="371" operator="lessThan">
      <formula>$C$4</formula>
    </cfRule>
  </conditionalFormatting>
  <conditionalFormatting sqref="Z32">
    <cfRule type="cellIs" dxfId="27377" priority="372" operator="lessThan">
      <formula>$C$4</formula>
    </cfRule>
  </conditionalFormatting>
  <conditionalFormatting sqref="Z33">
    <cfRule type="cellIs" dxfId="27376" priority="373" operator="lessThan">
      <formula>$C$4</formula>
    </cfRule>
  </conditionalFormatting>
  <conditionalFormatting sqref="Z34">
    <cfRule type="cellIs" dxfId="27375" priority="374" operator="lessThan">
      <formula>$C$4</formula>
    </cfRule>
  </conditionalFormatting>
  <conditionalFormatting sqref="Z35">
    <cfRule type="cellIs" dxfId="27374" priority="375" operator="lessThan">
      <formula>$C$4</formula>
    </cfRule>
  </conditionalFormatting>
  <conditionalFormatting sqref="Z36">
    <cfRule type="cellIs" dxfId="27373" priority="376" operator="lessThan">
      <formula>$C$4</formula>
    </cfRule>
  </conditionalFormatting>
  <conditionalFormatting sqref="Z37">
    <cfRule type="cellIs" dxfId="27372" priority="377" operator="lessThan">
      <formula>$C$4</formula>
    </cfRule>
  </conditionalFormatting>
  <conditionalFormatting sqref="Z38">
    <cfRule type="cellIs" dxfId="27371" priority="378" operator="lessThan">
      <formula>$C$4</formula>
    </cfRule>
  </conditionalFormatting>
  <conditionalFormatting sqref="Z39">
    <cfRule type="cellIs" dxfId="27370" priority="379" operator="lessThan">
      <formula>$C$4</formula>
    </cfRule>
  </conditionalFormatting>
  <conditionalFormatting sqref="Z40">
    <cfRule type="cellIs" dxfId="27369" priority="380" operator="lessThan">
      <formula>$C$4</formula>
    </cfRule>
  </conditionalFormatting>
  <conditionalFormatting sqref="Z41">
    <cfRule type="cellIs" dxfId="27368" priority="381" operator="lessThan">
      <formula>$C$4</formula>
    </cfRule>
  </conditionalFormatting>
  <conditionalFormatting sqref="Z42">
    <cfRule type="cellIs" dxfId="27367" priority="382" operator="lessThan">
      <formula>$C$4</formula>
    </cfRule>
  </conditionalFormatting>
  <conditionalFormatting sqref="Z43">
    <cfRule type="cellIs" dxfId="27366" priority="383" operator="lessThan">
      <formula>$C$4</formula>
    </cfRule>
  </conditionalFormatting>
  <conditionalFormatting sqref="Z44">
    <cfRule type="cellIs" dxfId="27365" priority="384" operator="lessThan">
      <formula>$C$4</formula>
    </cfRule>
  </conditionalFormatting>
  <conditionalFormatting sqref="Z45">
    <cfRule type="cellIs" dxfId="27364" priority="385" operator="lessThan">
      <formula>$C$4</formula>
    </cfRule>
  </conditionalFormatting>
  <conditionalFormatting sqref="Z46">
    <cfRule type="cellIs" dxfId="27363" priority="386" operator="lessThan">
      <formula>$C$4</formula>
    </cfRule>
  </conditionalFormatting>
  <conditionalFormatting sqref="Z47">
    <cfRule type="cellIs" dxfId="27362" priority="387" operator="lessThan">
      <formula>$C$4</formula>
    </cfRule>
  </conditionalFormatting>
  <conditionalFormatting sqref="Z48">
    <cfRule type="cellIs" dxfId="27361" priority="388" operator="lessThan">
      <formula>$C$4</formula>
    </cfRule>
  </conditionalFormatting>
  <conditionalFormatting sqref="Z49">
    <cfRule type="cellIs" dxfId="27360" priority="389" operator="lessThan">
      <formula>$C$4</formula>
    </cfRule>
  </conditionalFormatting>
  <conditionalFormatting sqref="Z50">
    <cfRule type="cellIs" dxfId="27359" priority="390" operator="lessThan">
      <formula>$C$4</formula>
    </cfRule>
  </conditionalFormatting>
  <conditionalFormatting sqref="Z51">
    <cfRule type="cellIs" dxfId="27358" priority="391" operator="lessThan">
      <formula>$C$4</formula>
    </cfRule>
  </conditionalFormatting>
  <conditionalFormatting sqref="Z52">
    <cfRule type="cellIs" dxfId="27357" priority="392" operator="lessThan">
      <formula>$C$4</formula>
    </cfRule>
  </conditionalFormatting>
  <conditionalFormatting sqref="Z53">
    <cfRule type="cellIs" dxfId="27356" priority="393" operator="lessThan">
      <formula>$C$4</formula>
    </cfRule>
  </conditionalFormatting>
  <conditionalFormatting sqref="Z54">
    <cfRule type="cellIs" dxfId="27355" priority="394" operator="lessThan">
      <formula>$C$4</formula>
    </cfRule>
  </conditionalFormatting>
  <conditionalFormatting sqref="Z55">
    <cfRule type="cellIs" dxfId="27354" priority="395" operator="lessThan">
      <formula>$C$4</formula>
    </cfRule>
  </conditionalFormatting>
  <conditionalFormatting sqref="Z56">
    <cfRule type="cellIs" dxfId="27353" priority="396" operator="lessThan">
      <formula>$C$4</formula>
    </cfRule>
  </conditionalFormatting>
  <conditionalFormatting sqref="Z57">
    <cfRule type="cellIs" dxfId="27352" priority="397" operator="lessThan">
      <formula>$C$4</formula>
    </cfRule>
  </conditionalFormatting>
  <conditionalFormatting sqref="Z58">
    <cfRule type="cellIs" dxfId="27351" priority="398" operator="lessThan">
      <formula>$C$4</formula>
    </cfRule>
  </conditionalFormatting>
  <conditionalFormatting sqref="Z59">
    <cfRule type="cellIs" dxfId="27350" priority="399" operator="lessThan">
      <formula>$C$4</formula>
    </cfRule>
  </conditionalFormatting>
  <conditionalFormatting sqref="Z60">
    <cfRule type="cellIs" dxfId="27349" priority="400" operator="lessThan">
      <formula>$C$4</formula>
    </cfRule>
  </conditionalFormatting>
  <conditionalFormatting sqref="AA11">
    <cfRule type="cellIs" dxfId="27348" priority="401" operator="lessThan">
      <formula>$C$4</formula>
    </cfRule>
  </conditionalFormatting>
  <conditionalFormatting sqref="AA12">
    <cfRule type="cellIs" dxfId="27347" priority="402" operator="lessThan">
      <formula>$C$4</formula>
    </cfRule>
  </conditionalFormatting>
  <conditionalFormatting sqref="AA13">
    <cfRule type="cellIs" dxfId="27346" priority="403" operator="lessThan">
      <formula>$C$4</formula>
    </cfRule>
  </conditionalFormatting>
  <conditionalFormatting sqref="AA14">
    <cfRule type="cellIs" dxfId="27345" priority="404" operator="lessThan">
      <formula>$C$4</formula>
    </cfRule>
  </conditionalFormatting>
  <conditionalFormatting sqref="AA15">
    <cfRule type="cellIs" dxfId="27344" priority="405" operator="lessThan">
      <formula>$C$4</formula>
    </cfRule>
  </conditionalFormatting>
  <conditionalFormatting sqref="AA16">
    <cfRule type="cellIs" dxfId="27343" priority="406" operator="lessThan">
      <formula>$C$4</formula>
    </cfRule>
  </conditionalFormatting>
  <conditionalFormatting sqref="AA17">
    <cfRule type="cellIs" dxfId="27342" priority="407" operator="lessThan">
      <formula>$C$4</formula>
    </cfRule>
  </conditionalFormatting>
  <conditionalFormatting sqref="AA18">
    <cfRule type="cellIs" dxfId="27341" priority="408" operator="lessThan">
      <formula>$C$4</formula>
    </cfRule>
  </conditionalFormatting>
  <conditionalFormatting sqref="AA19">
    <cfRule type="cellIs" dxfId="27340" priority="409" operator="lessThan">
      <formula>$C$4</formula>
    </cfRule>
  </conditionalFormatting>
  <conditionalFormatting sqref="AA20">
    <cfRule type="cellIs" dxfId="27339" priority="410" operator="lessThan">
      <formula>$C$4</formula>
    </cfRule>
  </conditionalFormatting>
  <conditionalFormatting sqref="AA21">
    <cfRule type="cellIs" dxfId="27338" priority="411" operator="lessThan">
      <formula>$C$4</formula>
    </cfRule>
  </conditionalFormatting>
  <conditionalFormatting sqref="AA22">
    <cfRule type="cellIs" dxfId="27337" priority="412" operator="lessThan">
      <formula>$C$4</formula>
    </cfRule>
  </conditionalFormatting>
  <conditionalFormatting sqref="AA23">
    <cfRule type="cellIs" dxfId="27336" priority="413" operator="lessThan">
      <formula>$C$4</formula>
    </cfRule>
  </conditionalFormatting>
  <conditionalFormatting sqref="AA24">
    <cfRule type="cellIs" dxfId="27335" priority="414" operator="lessThan">
      <formula>$C$4</formula>
    </cfRule>
  </conditionalFormatting>
  <conditionalFormatting sqref="AA25">
    <cfRule type="cellIs" dxfId="27334" priority="415" operator="lessThan">
      <formula>$C$4</formula>
    </cfRule>
  </conditionalFormatting>
  <conditionalFormatting sqref="AA26">
    <cfRule type="cellIs" dxfId="27333" priority="416" operator="lessThan">
      <formula>$C$4</formula>
    </cfRule>
  </conditionalFormatting>
  <conditionalFormatting sqref="AA27">
    <cfRule type="cellIs" dxfId="27332" priority="417" operator="lessThan">
      <formula>$C$4</formula>
    </cfRule>
  </conditionalFormatting>
  <conditionalFormatting sqref="AA28">
    <cfRule type="cellIs" dxfId="27331" priority="418" operator="lessThan">
      <formula>$C$4</formula>
    </cfRule>
  </conditionalFormatting>
  <conditionalFormatting sqref="AA29">
    <cfRule type="cellIs" dxfId="27330" priority="419" operator="lessThan">
      <formula>$C$4</formula>
    </cfRule>
  </conditionalFormatting>
  <conditionalFormatting sqref="AA30">
    <cfRule type="cellIs" dxfId="27329" priority="420" operator="lessThan">
      <formula>$C$4</formula>
    </cfRule>
  </conditionalFormatting>
  <conditionalFormatting sqref="AA31">
    <cfRule type="cellIs" dxfId="27328" priority="421" operator="lessThan">
      <formula>$C$4</formula>
    </cfRule>
  </conditionalFormatting>
  <conditionalFormatting sqref="AA32">
    <cfRule type="cellIs" dxfId="27327" priority="422" operator="lessThan">
      <formula>$C$4</formula>
    </cfRule>
  </conditionalFormatting>
  <conditionalFormatting sqref="AA33">
    <cfRule type="cellIs" dxfId="27326" priority="423" operator="lessThan">
      <formula>$C$4</formula>
    </cfRule>
  </conditionalFormatting>
  <conditionalFormatting sqref="AA34">
    <cfRule type="cellIs" dxfId="27325" priority="424" operator="lessThan">
      <formula>$C$4</formula>
    </cfRule>
  </conditionalFormatting>
  <conditionalFormatting sqref="AA35">
    <cfRule type="cellIs" dxfId="27324" priority="425" operator="lessThan">
      <formula>$C$4</formula>
    </cfRule>
  </conditionalFormatting>
  <conditionalFormatting sqref="AA36">
    <cfRule type="cellIs" dxfId="27323" priority="426" operator="lessThan">
      <formula>$C$4</formula>
    </cfRule>
  </conditionalFormatting>
  <conditionalFormatting sqref="AA37">
    <cfRule type="cellIs" dxfId="27322" priority="427" operator="lessThan">
      <formula>$C$4</formula>
    </cfRule>
  </conditionalFormatting>
  <conditionalFormatting sqref="AA38">
    <cfRule type="cellIs" dxfId="27321" priority="428" operator="lessThan">
      <formula>$C$4</formula>
    </cfRule>
  </conditionalFormatting>
  <conditionalFormatting sqref="AA39">
    <cfRule type="cellIs" dxfId="27320" priority="429" operator="lessThan">
      <formula>$C$4</formula>
    </cfRule>
  </conditionalFormatting>
  <conditionalFormatting sqref="AA40">
    <cfRule type="cellIs" dxfId="27319" priority="430" operator="lessThan">
      <formula>$C$4</formula>
    </cfRule>
  </conditionalFormatting>
  <conditionalFormatting sqref="AA41">
    <cfRule type="cellIs" dxfId="27318" priority="431" operator="lessThan">
      <formula>$C$4</formula>
    </cfRule>
  </conditionalFormatting>
  <conditionalFormatting sqref="AA42">
    <cfRule type="cellIs" dxfId="27317" priority="432" operator="lessThan">
      <formula>$C$4</formula>
    </cfRule>
  </conditionalFormatting>
  <conditionalFormatting sqref="AA43">
    <cfRule type="cellIs" dxfId="27316" priority="433" operator="lessThan">
      <formula>$C$4</formula>
    </cfRule>
  </conditionalFormatting>
  <conditionalFormatting sqref="AA44">
    <cfRule type="cellIs" dxfId="27315" priority="434" operator="lessThan">
      <formula>$C$4</formula>
    </cfRule>
  </conditionalFormatting>
  <conditionalFormatting sqref="AA45">
    <cfRule type="cellIs" dxfId="27314" priority="435" operator="lessThan">
      <formula>$C$4</formula>
    </cfRule>
  </conditionalFormatting>
  <conditionalFormatting sqref="AA46">
    <cfRule type="cellIs" dxfId="27313" priority="436" operator="lessThan">
      <formula>$C$4</formula>
    </cfRule>
  </conditionalFormatting>
  <conditionalFormatting sqref="AA47">
    <cfRule type="cellIs" dxfId="27312" priority="437" operator="lessThan">
      <formula>$C$4</formula>
    </cfRule>
  </conditionalFormatting>
  <conditionalFormatting sqref="AA48">
    <cfRule type="cellIs" dxfId="27311" priority="438" operator="lessThan">
      <formula>$C$4</formula>
    </cfRule>
  </conditionalFormatting>
  <conditionalFormatting sqref="AA49">
    <cfRule type="cellIs" dxfId="27310" priority="439" operator="lessThan">
      <formula>$C$4</formula>
    </cfRule>
  </conditionalFormatting>
  <conditionalFormatting sqref="AA50">
    <cfRule type="cellIs" dxfId="27309" priority="440" operator="lessThan">
      <formula>$C$4</formula>
    </cfRule>
  </conditionalFormatting>
  <conditionalFormatting sqref="AA51">
    <cfRule type="cellIs" dxfId="27308" priority="441" operator="lessThan">
      <formula>$C$4</formula>
    </cfRule>
  </conditionalFormatting>
  <conditionalFormatting sqref="AA52">
    <cfRule type="cellIs" dxfId="27307" priority="442" operator="lessThan">
      <formula>$C$4</formula>
    </cfRule>
  </conditionalFormatting>
  <conditionalFormatting sqref="AA53">
    <cfRule type="cellIs" dxfId="27306" priority="443" operator="lessThan">
      <formula>$C$4</formula>
    </cfRule>
  </conditionalFormatting>
  <conditionalFormatting sqref="AA54">
    <cfRule type="cellIs" dxfId="27305" priority="444" operator="lessThan">
      <formula>$C$4</formula>
    </cfRule>
  </conditionalFormatting>
  <conditionalFormatting sqref="AA55">
    <cfRule type="cellIs" dxfId="27304" priority="445" operator="lessThan">
      <formula>$C$4</formula>
    </cfRule>
  </conditionalFormatting>
  <conditionalFormatting sqref="AA56">
    <cfRule type="cellIs" dxfId="27303" priority="446" operator="lessThan">
      <formula>$C$4</formula>
    </cfRule>
  </conditionalFormatting>
  <conditionalFormatting sqref="AA57">
    <cfRule type="cellIs" dxfId="27302" priority="447" operator="lessThan">
      <formula>$C$4</formula>
    </cfRule>
  </conditionalFormatting>
  <conditionalFormatting sqref="AA58">
    <cfRule type="cellIs" dxfId="27301" priority="448" operator="lessThan">
      <formula>$C$4</formula>
    </cfRule>
  </conditionalFormatting>
  <conditionalFormatting sqref="AA59">
    <cfRule type="cellIs" dxfId="27300" priority="449" operator="lessThan">
      <formula>$C$4</formula>
    </cfRule>
  </conditionalFormatting>
  <conditionalFormatting sqref="AA60">
    <cfRule type="cellIs" dxfId="27299" priority="450" operator="lessThan">
      <formula>$C$4</formula>
    </cfRule>
  </conditionalFormatting>
  <conditionalFormatting sqref="AB11">
    <cfRule type="cellIs" dxfId="27298" priority="451" operator="lessThan">
      <formula>$C$4</formula>
    </cfRule>
  </conditionalFormatting>
  <conditionalFormatting sqref="AB12">
    <cfRule type="cellIs" dxfId="27297" priority="452" operator="lessThan">
      <formula>$C$4</formula>
    </cfRule>
  </conditionalFormatting>
  <conditionalFormatting sqref="AB13">
    <cfRule type="cellIs" dxfId="27296" priority="453" operator="lessThan">
      <formula>$C$4</formula>
    </cfRule>
  </conditionalFormatting>
  <conditionalFormatting sqref="AB14">
    <cfRule type="cellIs" dxfId="27295" priority="454" operator="lessThan">
      <formula>$C$4</formula>
    </cfRule>
  </conditionalFormatting>
  <conditionalFormatting sqref="AB15">
    <cfRule type="cellIs" dxfId="27294" priority="455" operator="lessThan">
      <formula>$C$4</formula>
    </cfRule>
  </conditionalFormatting>
  <conditionalFormatting sqref="AB16">
    <cfRule type="cellIs" dxfId="27293" priority="456" operator="lessThan">
      <formula>$C$4</formula>
    </cfRule>
  </conditionalFormatting>
  <conditionalFormatting sqref="AB17">
    <cfRule type="cellIs" dxfId="27292" priority="457" operator="lessThan">
      <formula>$C$4</formula>
    </cfRule>
  </conditionalFormatting>
  <conditionalFormatting sqref="AB18">
    <cfRule type="cellIs" dxfId="27291" priority="458" operator="lessThan">
      <formula>$C$4</formula>
    </cfRule>
  </conditionalFormatting>
  <conditionalFormatting sqref="AB19">
    <cfRule type="cellIs" dxfId="27290" priority="459" operator="lessThan">
      <formula>$C$4</formula>
    </cfRule>
  </conditionalFormatting>
  <conditionalFormatting sqref="AB20">
    <cfRule type="cellIs" dxfId="27289" priority="460" operator="lessThan">
      <formula>$C$4</formula>
    </cfRule>
  </conditionalFormatting>
  <conditionalFormatting sqref="AB21">
    <cfRule type="cellIs" dxfId="27288" priority="461" operator="lessThan">
      <formula>$C$4</formula>
    </cfRule>
  </conditionalFormatting>
  <conditionalFormatting sqref="AB22">
    <cfRule type="cellIs" dxfId="27287" priority="462" operator="lessThan">
      <formula>$C$4</formula>
    </cfRule>
  </conditionalFormatting>
  <conditionalFormatting sqref="AB23">
    <cfRule type="cellIs" dxfId="27286" priority="463" operator="lessThan">
      <formula>$C$4</formula>
    </cfRule>
  </conditionalFormatting>
  <conditionalFormatting sqref="AB24">
    <cfRule type="cellIs" dxfId="27285" priority="464" operator="lessThan">
      <formula>$C$4</formula>
    </cfRule>
  </conditionalFormatting>
  <conditionalFormatting sqref="AB25">
    <cfRule type="cellIs" dxfId="27284" priority="465" operator="lessThan">
      <formula>$C$4</formula>
    </cfRule>
  </conditionalFormatting>
  <conditionalFormatting sqref="AB26">
    <cfRule type="cellIs" dxfId="27283" priority="466" operator="lessThan">
      <formula>$C$4</formula>
    </cfRule>
  </conditionalFormatting>
  <conditionalFormatting sqref="AB27">
    <cfRule type="cellIs" dxfId="27282" priority="467" operator="lessThan">
      <formula>$C$4</formula>
    </cfRule>
  </conditionalFormatting>
  <conditionalFormatting sqref="AB28">
    <cfRule type="cellIs" dxfId="27281" priority="468" operator="lessThan">
      <formula>$C$4</formula>
    </cfRule>
  </conditionalFormatting>
  <conditionalFormatting sqref="AB29">
    <cfRule type="cellIs" dxfId="27280" priority="469" operator="lessThan">
      <formula>$C$4</formula>
    </cfRule>
  </conditionalFormatting>
  <conditionalFormatting sqref="AB30">
    <cfRule type="cellIs" dxfId="27279" priority="470" operator="lessThan">
      <formula>$C$4</formula>
    </cfRule>
  </conditionalFormatting>
  <conditionalFormatting sqref="AB31">
    <cfRule type="cellIs" dxfId="27278" priority="471" operator="lessThan">
      <formula>$C$4</formula>
    </cfRule>
  </conditionalFormatting>
  <conditionalFormatting sqref="AB32">
    <cfRule type="cellIs" dxfId="27277" priority="472" operator="lessThan">
      <formula>$C$4</formula>
    </cfRule>
  </conditionalFormatting>
  <conditionalFormatting sqref="AB33">
    <cfRule type="cellIs" dxfId="27276" priority="473" operator="lessThan">
      <formula>$C$4</formula>
    </cfRule>
  </conditionalFormatting>
  <conditionalFormatting sqref="AB34">
    <cfRule type="cellIs" dxfId="27275" priority="474" operator="lessThan">
      <formula>$C$4</formula>
    </cfRule>
  </conditionalFormatting>
  <conditionalFormatting sqref="AB35">
    <cfRule type="cellIs" dxfId="27274" priority="475" operator="lessThan">
      <formula>$C$4</formula>
    </cfRule>
  </conditionalFormatting>
  <conditionalFormatting sqref="AB36">
    <cfRule type="cellIs" dxfId="27273" priority="476" operator="lessThan">
      <formula>$C$4</formula>
    </cfRule>
  </conditionalFormatting>
  <conditionalFormatting sqref="AB37">
    <cfRule type="cellIs" dxfId="27272" priority="477" operator="lessThan">
      <formula>$C$4</formula>
    </cfRule>
  </conditionalFormatting>
  <conditionalFormatting sqref="AB38">
    <cfRule type="cellIs" dxfId="27271" priority="478" operator="lessThan">
      <formula>$C$4</formula>
    </cfRule>
  </conditionalFormatting>
  <conditionalFormatting sqref="AB39">
    <cfRule type="cellIs" dxfId="27270" priority="479" operator="lessThan">
      <formula>$C$4</formula>
    </cfRule>
  </conditionalFormatting>
  <conditionalFormatting sqref="AB40">
    <cfRule type="cellIs" dxfId="27269" priority="480" operator="lessThan">
      <formula>$C$4</formula>
    </cfRule>
  </conditionalFormatting>
  <conditionalFormatting sqref="AB41">
    <cfRule type="cellIs" dxfId="27268" priority="481" operator="lessThan">
      <formula>$C$4</formula>
    </cfRule>
  </conditionalFormatting>
  <conditionalFormatting sqref="AB42">
    <cfRule type="cellIs" dxfId="27267" priority="482" operator="lessThan">
      <formula>$C$4</formula>
    </cfRule>
  </conditionalFormatting>
  <conditionalFormatting sqref="AB43">
    <cfRule type="cellIs" dxfId="27266" priority="483" operator="lessThan">
      <formula>$C$4</formula>
    </cfRule>
  </conditionalFormatting>
  <conditionalFormatting sqref="AB44">
    <cfRule type="cellIs" dxfId="27265" priority="484" operator="lessThan">
      <formula>$C$4</formula>
    </cfRule>
  </conditionalFormatting>
  <conditionalFormatting sqref="AB45">
    <cfRule type="cellIs" dxfId="27264" priority="485" operator="lessThan">
      <formula>$C$4</formula>
    </cfRule>
  </conditionalFormatting>
  <conditionalFormatting sqref="AB46">
    <cfRule type="cellIs" dxfId="27263" priority="486" operator="lessThan">
      <formula>$C$4</formula>
    </cfRule>
  </conditionalFormatting>
  <conditionalFormatting sqref="AB47">
    <cfRule type="cellIs" dxfId="27262" priority="487" operator="lessThan">
      <formula>$C$4</formula>
    </cfRule>
  </conditionalFormatting>
  <conditionalFormatting sqref="AB48">
    <cfRule type="cellIs" dxfId="27261" priority="488" operator="lessThan">
      <formula>$C$4</formula>
    </cfRule>
  </conditionalFormatting>
  <conditionalFormatting sqref="AB49">
    <cfRule type="cellIs" dxfId="27260" priority="489" operator="lessThan">
      <formula>$C$4</formula>
    </cfRule>
  </conditionalFormatting>
  <conditionalFormatting sqref="AB50">
    <cfRule type="cellIs" dxfId="27259" priority="490" operator="lessThan">
      <formula>$C$4</formula>
    </cfRule>
  </conditionalFormatting>
  <conditionalFormatting sqref="AB51">
    <cfRule type="cellIs" dxfId="27258" priority="491" operator="lessThan">
      <formula>$C$4</formula>
    </cfRule>
  </conditionalFormatting>
  <conditionalFormatting sqref="AB52">
    <cfRule type="cellIs" dxfId="27257" priority="492" operator="lessThan">
      <formula>$C$4</formula>
    </cfRule>
  </conditionalFormatting>
  <conditionalFormatting sqref="AB53">
    <cfRule type="cellIs" dxfId="27256" priority="493" operator="lessThan">
      <formula>$C$4</formula>
    </cfRule>
  </conditionalFormatting>
  <conditionalFormatting sqref="AB54">
    <cfRule type="cellIs" dxfId="27255" priority="494" operator="lessThan">
      <formula>$C$4</formula>
    </cfRule>
  </conditionalFormatting>
  <conditionalFormatting sqref="AB55">
    <cfRule type="cellIs" dxfId="27254" priority="495" operator="lessThan">
      <formula>$C$4</formula>
    </cfRule>
  </conditionalFormatting>
  <conditionalFormatting sqref="AB56">
    <cfRule type="cellIs" dxfId="27253" priority="496" operator="lessThan">
      <formula>$C$4</formula>
    </cfRule>
  </conditionalFormatting>
  <conditionalFormatting sqref="AB57">
    <cfRule type="cellIs" dxfId="27252" priority="497" operator="lessThan">
      <formula>$C$4</formula>
    </cfRule>
  </conditionalFormatting>
  <conditionalFormatting sqref="AB58">
    <cfRule type="cellIs" dxfId="27251" priority="498" operator="lessThan">
      <formula>$C$4</formula>
    </cfRule>
  </conditionalFormatting>
  <conditionalFormatting sqref="AB59">
    <cfRule type="cellIs" dxfId="27250" priority="499" operator="lessThan">
      <formula>$C$4</formula>
    </cfRule>
  </conditionalFormatting>
  <conditionalFormatting sqref="AB60">
    <cfRule type="cellIs" dxfId="27249" priority="500" operator="lessThan">
      <formula>$C$4</formula>
    </cfRule>
  </conditionalFormatting>
  <conditionalFormatting sqref="AC11">
    <cfRule type="cellIs" dxfId="27248" priority="501" operator="lessThan">
      <formula>$C$4</formula>
    </cfRule>
  </conditionalFormatting>
  <conditionalFormatting sqref="AC12">
    <cfRule type="cellIs" dxfId="27247" priority="502" operator="lessThan">
      <formula>$C$4</formula>
    </cfRule>
  </conditionalFormatting>
  <conditionalFormatting sqref="AC13">
    <cfRule type="cellIs" dxfId="27246" priority="503" operator="lessThan">
      <formula>$C$4</formula>
    </cfRule>
  </conditionalFormatting>
  <conditionalFormatting sqref="AC14">
    <cfRule type="cellIs" dxfId="27245" priority="504" operator="lessThan">
      <formula>$C$4</formula>
    </cfRule>
  </conditionalFormatting>
  <conditionalFormatting sqref="AC15">
    <cfRule type="cellIs" dxfId="27244" priority="505" operator="lessThan">
      <formula>$C$4</formula>
    </cfRule>
  </conditionalFormatting>
  <conditionalFormatting sqref="AC16">
    <cfRule type="cellIs" dxfId="27243" priority="506" operator="lessThan">
      <formula>$C$4</formula>
    </cfRule>
  </conditionalFormatting>
  <conditionalFormatting sqref="AC17">
    <cfRule type="cellIs" dxfId="27242" priority="507" operator="lessThan">
      <formula>$C$4</formula>
    </cfRule>
  </conditionalFormatting>
  <conditionalFormatting sqref="AC18">
    <cfRule type="cellIs" dxfId="27241" priority="508" operator="lessThan">
      <formula>$C$4</formula>
    </cfRule>
  </conditionalFormatting>
  <conditionalFormatting sqref="AC19">
    <cfRule type="cellIs" dxfId="27240" priority="509" operator="lessThan">
      <formula>$C$4</formula>
    </cfRule>
  </conditionalFormatting>
  <conditionalFormatting sqref="AC20">
    <cfRule type="cellIs" dxfId="27239" priority="510" operator="lessThan">
      <formula>$C$4</formula>
    </cfRule>
  </conditionalFormatting>
  <conditionalFormatting sqref="AC21">
    <cfRule type="cellIs" dxfId="27238" priority="511" operator="lessThan">
      <formula>$C$4</formula>
    </cfRule>
  </conditionalFormatting>
  <conditionalFormatting sqref="AC22">
    <cfRule type="cellIs" dxfId="27237" priority="512" operator="lessThan">
      <formula>$C$4</formula>
    </cfRule>
  </conditionalFormatting>
  <conditionalFormatting sqref="AC23">
    <cfRule type="cellIs" dxfId="27236" priority="513" operator="lessThan">
      <formula>$C$4</formula>
    </cfRule>
  </conditionalFormatting>
  <conditionalFormatting sqref="AC24">
    <cfRule type="cellIs" dxfId="27235" priority="514" operator="lessThan">
      <formula>$C$4</formula>
    </cfRule>
  </conditionalFormatting>
  <conditionalFormatting sqref="AC25">
    <cfRule type="cellIs" dxfId="27234" priority="515" operator="lessThan">
      <formula>$C$4</formula>
    </cfRule>
  </conditionalFormatting>
  <conditionalFormatting sqref="AC26">
    <cfRule type="cellIs" dxfId="27233" priority="516" operator="lessThan">
      <formula>$C$4</formula>
    </cfRule>
  </conditionalFormatting>
  <conditionalFormatting sqref="AC27">
    <cfRule type="cellIs" dxfId="27232" priority="517" operator="lessThan">
      <formula>$C$4</formula>
    </cfRule>
  </conditionalFormatting>
  <conditionalFormatting sqref="AC28">
    <cfRule type="cellIs" dxfId="27231" priority="518" operator="lessThan">
      <formula>$C$4</formula>
    </cfRule>
  </conditionalFormatting>
  <conditionalFormatting sqref="AC29">
    <cfRule type="cellIs" dxfId="27230" priority="519" operator="lessThan">
      <formula>$C$4</formula>
    </cfRule>
  </conditionalFormatting>
  <conditionalFormatting sqref="AC30">
    <cfRule type="cellIs" dxfId="27229" priority="520" operator="lessThan">
      <formula>$C$4</formula>
    </cfRule>
  </conditionalFormatting>
  <conditionalFormatting sqref="AC31">
    <cfRule type="cellIs" dxfId="27228" priority="521" operator="lessThan">
      <formula>$C$4</formula>
    </cfRule>
  </conditionalFormatting>
  <conditionalFormatting sqref="AC32">
    <cfRule type="cellIs" dxfId="27227" priority="522" operator="lessThan">
      <formula>$C$4</formula>
    </cfRule>
  </conditionalFormatting>
  <conditionalFormatting sqref="AC33">
    <cfRule type="cellIs" dxfId="27226" priority="523" operator="lessThan">
      <formula>$C$4</formula>
    </cfRule>
  </conditionalFormatting>
  <conditionalFormatting sqref="AC34">
    <cfRule type="cellIs" dxfId="27225" priority="524" operator="lessThan">
      <formula>$C$4</formula>
    </cfRule>
  </conditionalFormatting>
  <conditionalFormatting sqref="AC35">
    <cfRule type="cellIs" dxfId="27224" priority="525" operator="lessThan">
      <formula>$C$4</formula>
    </cfRule>
  </conditionalFormatting>
  <conditionalFormatting sqref="AC36">
    <cfRule type="cellIs" dxfId="27223" priority="526" operator="lessThan">
      <formula>$C$4</formula>
    </cfRule>
  </conditionalFormatting>
  <conditionalFormatting sqref="AC37">
    <cfRule type="cellIs" dxfId="27222" priority="527" operator="lessThan">
      <formula>$C$4</formula>
    </cfRule>
  </conditionalFormatting>
  <conditionalFormatting sqref="AC38">
    <cfRule type="cellIs" dxfId="27221" priority="528" operator="lessThan">
      <formula>$C$4</formula>
    </cfRule>
  </conditionalFormatting>
  <conditionalFormatting sqref="AC39">
    <cfRule type="cellIs" dxfId="27220" priority="529" operator="lessThan">
      <formula>$C$4</formula>
    </cfRule>
  </conditionalFormatting>
  <conditionalFormatting sqref="AC40">
    <cfRule type="cellIs" dxfId="27219" priority="530" operator="lessThan">
      <formula>$C$4</formula>
    </cfRule>
  </conditionalFormatting>
  <conditionalFormatting sqref="AC41">
    <cfRule type="cellIs" dxfId="27218" priority="531" operator="lessThan">
      <formula>$C$4</formula>
    </cfRule>
  </conditionalFormatting>
  <conditionalFormatting sqref="AC42">
    <cfRule type="cellIs" dxfId="27217" priority="532" operator="lessThan">
      <formula>$C$4</formula>
    </cfRule>
  </conditionalFormatting>
  <conditionalFormatting sqref="AC43">
    <cfRule type="cellIs" dxfId="27216" priority="533" operator="lessThan">
      <formula>$C$4</formula>
    </cfRule>
  </conditionalFormatting>
  <conditionalFormatting sqref="AC44">
    <cfRule type="cellIs" dxfId="27215" priority="534" operator="lessThan">
      <formula>$C$4</formula>
    </cfRule>
  </conditionalFormatting>
  <conditionalFormatting sqref="AC45">
    <cfRule type="cellIs" dxfId="27214" priority="535" operator="lessThan">
      <formula>$C$4</formula>
    </cfRule>
  </conditionalFormatting>
  <conditionalFormatting sqref="AC46">
    <cfRule type="cellIs" dxfId="27213" priority="536" operator="lessThan">
      <formula>$C$4</formula>
    </cfRule>
  </conditionalFormatting>
  <conditionalFormatting sqref="AC47">
    <cfRule type="cellIs" dxfId="27212" priority="537" operator="lessThan">
      <formula>$C$4</formula>
    </cfRule>
  </conditionalFormatting>
  <conditionalFormatting sqref="AC48">
    <cfRule type="cellIs" dxfId="27211" priority="538" operator="lessThan">
      <formula>$C$4</formula>
    </cfRule>
  </conditionalFormatting>
  <conditionalFormatting sqref="AC49">
    <cfRule type="cellIs" dxfId="27210" priority="539" operator="lessThan">
      <formula>$C$4</formula>
    </cfRule>
  </conditionalFormatting>
  <conditionalFormatting sqref="AC50">
    <cfRule type="cellIs" dxfId="27209" priority="540" operator="lessThan">
      <formula>$C$4</formula>
    </cfRule>
  </conditionalFormatting>
  <conditionalFormatting sqref="AC51">
    <cfRule type="cellIs" dxfId="27208" priority="541" operator="lessThan">
      <formula>$C$4</formula>
    </cfRule>
  </conditionalFormatting>
  <conditionalFormatting sqref="AC52">
    <cfRule type="cellIs" dxfId="27207" priority="542" operator="lessThan">
      <formula>$C$4</formula>
    </cfRule>
  </conditionalFormatting>
  <conditionalFormatting sqref="AC53">
    <cfRule type="cellIs" dxfId="27206" priority="543" operator="lessThan">
      <formula>$C$4</formula>
    </cfRule>
  </conditionalFormatting>
  <conditionalFormatting sqref="AC54">
    <cfRule type="cellIs" dxfId="27205" priority="544" operator="lessThan">
      <formula>$C$4</formula>
    </cfRule>
  </conditionalFormatting>
  <conditionalFormatting sqref="AC55">
    <cfRule type="cellIs" dxfId="27204" priority="545" operator="lessThan">
      <formula>$C$4</formula>
    </cfRule>
  </conditionalFormatting>
  <conditionalFormatting sqref="AC56">
    <cfRule type="cellIs" dxfId="27203" priority="546" operator="lessThan">
      <formula>$C$4</formula>
    </cfRule>
  </conditionalFormatting>
  <conditionalFormatting sqref="AC57">
    <cfRule type="cellIs" dxfId="27202" priority="547" operator="lessThan">
      <formula>$C$4</formula>
    </cfRule>
  </conditionalFormatting>
  <conditionalFormatting sqref="AC58">
    <cfRule type="cellIs" dxfId="27201" priority="548" operator="lessThan">
      <formula>$C$4</formula>
    </cfRule>
  </conditionalFormatting>
  <conditionalFormatting sqref="AC59">
    <cfRule type="cellIs" dxfId="27200" priority="549" operator="lessThan">
      <formula>$C$4</formula>
    </cfRule>
  </conditionalFormatting>
  <conditionalFormatting sqref="AC60">
    <cfRule type="cellIs" dxfId="27199" priority="550" operator="lessThan">
      <formula>$C$4</formula>
    </cfRule>
  </conditionalFormatting>
  <conditionalFormatting sqref="AD11">
    <cfRule type="cellIs" dxfId="27198" priority="551" operator="lessThan">
      <formula>$C$4</formula>
    </cfRule>
  </conditionalFormatting>
  <conditionalFormatting sqref="AD12">
    <cfRule type="cellIs" dxfId="27197" priority="552" operator="lessThan">
      <formula>$C$4</formula>
    </cfRule>
  </conditionalFormatting>
  <conditionalFormatting sqref="AD13">
    <cfRule type="cellIs" dxfId="27196" priority="553" operator="lessThan">
      <formula>$C$4</formula>
    </cfRule>
  </conditionalFormatting>
  <conditionalFormatting sqref="AD14">
    <cfRule type="cellIs" dxfId="27195" priority="554" operator="lessThan">
      <formula>$C$4</formula>
    </cfRule>
  </conditionalFormatting>
  <conditionalFormatting sqref="AD15">
    <cfRule type="cellIs" dxfId="27194" priority="555" operator="lessThan">
      <formula>$C$4</formula>
    </cfRule>
  </conditionalFormatting>
  <conditionalFormatting sqref="AD16">
    <cfRule type="cellIs" dxfId="27193" priority="556" operator="lessThan">
      <formula>$C$4</formula>
    </cfRule>
  </conditionalFormatting>
  <conditionalFormatting sqref="AD17">
    <cfRule type="cellIs" dxfId="27192" priority="557" operator="lessThan">
      <formula>$C$4</formula>
    </cfRule>
  </conditionalFormatting>
  <conditionalFormatting sqref="AD18">
    <cfRule type="cellIs" dxfId="27191" priority="558" operator="lessThan">
      <formula>$C$4</formula>
    </cfRule>
  </conditionalFormatting>
  <conditionalFormatting sqref="AD19">
    <cfRule type="cellIs" dxfId="27190" priority="559" operator="lessThan">
      <formula>$C$4</formula>
    </cfRule>
  </conditionalFormatting>
  <conditionalFormatting sqref="AD20">
    <cfRule type="cellIs" dxfId="27189" priority="560" operator="lessThan">
      <formula>$C$4</formula>
    </cfRule>
  </conditionalFormatting>
  <conditionalFormatting sqref="AD21">
    <cfRule type="cellIs" dxfId="27188" priority="561" operator="lessThan">
      <formula>$C$4</formula>
    </cfRule>
  </conditionalFormatting>
  <conditionalFormatting sqref="AD22">
    <cfRule type="cellIs" dxfId="27187" priority="562" operator="lessThan">
      <formula>$C$4</formula>
    </cfRule>
  </conditionalFormatting>
  <conditionalFormatting sqref="AD23">
    <cfRule type="cellIs" dxfId="27186" priority="563" operator="lessThan">
      <formula>$C$4</formula>
    </cfRule>
  </conditionalFormatting>
  <conditionalFormatting sqref="AD24">
    <cfRule type="cellIs" dxfId="27185" priority="564" operator="lessThan">
      <formula>$C$4</formula>
    </cfRule>
  </conditionalFormatting>
  <conditionalFormatting sqref="AD25">
    <cfRule type="cellIs" dxfId="27184" priority="565" operator="lessThan">
      <formula>$C$4</formula>
    </cfRule>
  </conditionalFormatting>
  <conditionalFormatting sqref="AD26">
    <cfRule type="cellIs" dxfId="27183" priority="566" operator="lessThan">
      <formula>$C$4</formula>
    </cfRule>
  </conditionalFormatting>
  <conditionalFormatting sqref="AD27">
    <cfRule type="cellIs" dxfId="27182" priority="567" operator="lessThan">
      <formula>$C$4</formula>
    </cfRule>
  </conditionalFormatting>
  <conditionalFormatting sqref="AD28">
    <cfRule type="cellIs" dxfId="27181" priority="568" operator="lessThan">
      <formula>$C$4</formula>
    </cfRule>
  </conditionalFormatting>
  <conditionalFormatting sqref="AD29">
    <cfRule type="cellIs" dxfId="27180" priority="569" operator="lessThan">
      <formula>$C$4</formula>
    </cfRule>
  </conditionalFormatting>
  <conditionalFormatting sqref="AD30">
    <cfRule type="cellIs" dxfId="27179" priority="570" operator="lessThan">
      <formula>$C$4</formula>
    </cfRule>
  </conditionalFormatting>
  <conditionalFormatting sqref="AD31">
    <cfRule type="cellIs" dxfId="27178" priority="571" operator="lessThan">
      <formula>$C$4</formula>
    </cfRule>
  </conditionalFormatting>
  <conditionalFormatting sqref="AD32">
    <cfRule type="cellIs" dxfId="27177" priority="572" operator="lessThan">
      <formula>$C$4</formula>
    </cfRule>
  </conditionalFormatting>
  <conditionalFormatting sqref="AD33">
    <cfRule type="cellIs" dxfId="27176" priority="573" operator="lessThan">
      <formula>$C$4</formula>
    </cfRule>
  </conditionalFormatting>
  <conditionalFormatting sqref="AD34">
    <cfRule type="cellIs" dxfId="27175" priority="574" operator="lessThan">
      <formula>$C$4</formula>
    </cfRule>
  </conditionalFormatting>
  <conditionalFormatting sqref="AD35">
    <cfRule type="cellIs" dxfId="27174" priority="575" operator="lessThan">
      <formula>$C$4</formula>
    </cfRule>
  </conditionalFormatting>
  <conditionalFormatting sqref="AD36">
    <cfRule type="cellIs" dxfId="27173" priority="576" operator="lessThan">
      <formula>$C$4</formula>
    </cfRule>
  </conditionalFormatting>
  <conditionalFormatting sqref="AD37">
    <cfRule type="cellIs" dxfId="27172" priority="577" operator="lessThan">
      <formula>$C$4</formula>
    </cfRule>
  </conditionalFormatting>
  <conditionalFormatting sqref="AD38">
    <cfRule type="cellIs" dxfId="27171" priority="578" operator="lessThan">
      <formula>$C$4</formula>
    </cfRule>
  </conditionalFormatting>
  <conditionalFormatting sqref="AD39">
    <cfRule type="cellIs" dxfId="27170" priority="579" operator="lessThan">
      <formula>$C$4</formula>
    </cfRule>
  </conditionalFormatting>
  <conditionalFormatting sqref="AD40">
    <cfRule type="cellIs" dxfId="27169" priority="580" operator="lessThan">
      <formula>$C$4</formula>
    </cfRule>
  </conditionalFormatting>
  <conditionalFormatting sqref="AD41">
    <cfRule type="cellIs" dxfId="27168" priority="581" operator="lessThan">
      <formula>$C$4</formula>
    </cfRule>
  </conditionalFormatting>
  <conditionalFormatting sqref="AD42">
    <cfRule type="cellIs" dxfId="27167" priority="582" operator="lessThan">
      <formula>$C$4</formula>
    </cfRule>
  </conditionalFormatting>
  <conditionalFormatting sqref="AD43">
    <cfRule type="cellIs" dxfId="27166" priority="583" operator="lessThan">
      <formula>$C$4</formula>
    </cfRule>
  </conditionalFormatting>
  <conditionalFormatting sqref="AD44">
    <cfRule type="cellIs" dxfId="27165" priority="584" operator="lessThan">
      <formula>$C$4</formula>
    </cfRule>
  </conditionalFormatting>
  <conditionalFormatting sqref="AD45">
    <cfRule type="cellIs" dxfId="27164" priority="585" operator="lessThan">
      <formula>$C$4</formula>
    </cfRule>
  </conditionalFormatting>
  <conditionalFormatting sqref="AD46">
    <cfRule type="cellIs" dxfId="27163" priority="586" operator="lessThan">
      <formula>$C$4</formula>
    </cfRule>
  </conditionalFormatting>
  <conditionalFormatting sqref="AD47">
    <cfRule type="cellIs" dxfId="27162" priority="587" operator="lessThan">
      <formula>$C$4</formula>
    </cfRule>
  </conditionalFormatting>
  <conditionalFormatting sqref="AD48">
    <cfRule type="cellIs" dxfId="27161" priority="588" operator="lessThan">
      <formula>$C$4</formula>
    </cfRule>
  </conditionalFormatting>
  <conditionalFormatting sqref="AD49">
    <cfRule type="cellIs" dxfId="27160" priority="589" operator="lessThan">
      <formula>$C$4</formula>
    </cfRule>
  </conditionalFormatting>
  <conditionalFormatting sqref="AD50">
    <cfRule type="cellIs" dxfId="27159" priority="590" operator="lessThan">
      <formula>$C$4</formula>
    </cfRule>
  </conditionalFormatting>
  <conditionalFormatting sqref="AD51">
    <cfRule type="cellIs" dxfId="27158" priority="591" operator="lessThan">
      <formula>$C$4</formula>
    </cfRule>
  </conditionalFormatting>
  <conditionalFormatting sqref="AD52">
    <cfRule type="cellIs" dxfId="27157" priority="592" operator="lessThan">
      <formula>$C$4</formula>
    </cfRule>
  </conditionalFormatting>
  <conditionalFormatting sqref="AD53">
    <cfRule type="cellIs" dxfId="27156" priority="593" operator="lessThan">
      <formula>$C$4</formula>
    </cfRule>
  </conditionalFormatting>
  <conditionalFormatting sqref="AD54">
    <cfRule type="cellIs" dxfId="27155" priority="594" operator="lessThan">
      <formula>$C$4</formula>
    </cfRule>
  </conditionalFormatting>
  <conditionalFormatting sqref="AD55">
    <cfRule type="cellIs" dxfId="27154" priority="595" operator="lessThan">
      <formula>$C$4</formula>
    </cfRule>
  </conditionalFormatting>
  <conditionalFormatting sqref="AD56">
    <cfRule type="cellIs" dxfId="27153" priority="596" operator="lessThan">
      <formula>$C$4</formula>
    </cfRule>
  </conditionalFormatting>
  <conditionalFormatting sqref="AD57">
    <cfRule type="cellIs" dxfId="27152" priority="597" operator="lessThan">
      <formula>$C$4</formula>
    </cfRule>
  </conditionalFormatting>
  <conditionalFormatting sqref="AD58">
    <cfRule type="cellIs" dxfId="27151" priority="598" operator="lessThan">
      <formula>$C$4</formula>
    </cfRule>
  </conditionalFormatting>
  <conditionalFormatting sqref="AD59">
    <cfRule type="cellIs" dxfId="27150" priority="599" operator="lessThan">
      <formula>$C$4</formula>
    </cfRule>
  </conditionalFormatting>
  <conditionalFormatting sqref="AD60">
    <cfRule type="cellIs" dxfId="27149" priority="600" operator="lessThan">
      <formula>$C$4</formula>
    </cfRule>
  </conditionalFormatting>
  <conditionalFormatting sqref="AE11">
    <cfRule type="cellIs" dxfId="27148" priority="601" operator="lessThan">
      <formula>$C$4</formula>
    </cfRule>
  </conditionalFormatting>
  <conditionalFormatting sqref="AE12">
    <cfRule type="cellIs" dxfId="27147" priority="602" operator="lessThan">
      <formula>$C$4</formula>
    </cfRule>
  </conditionalFormatting>
  <conditionalFormatting sqref="AE13">
    <cfRule type="cellIs" dxfId="27146" priority="603" operator="lessThan">
      <formula>$C$4</formula>
    </cfRule>
  </conditionalFormatting>
  <conditionalFormatting sqref="AE14">
    <cfRule type="cellIs" dxfId="27145" priority="604" operator="lessThan">
      <formula>$C$4</formula>
    </cfRule>
  </conditionalFormatting>
  <conditionalFormatting sqref="AE15">
    <cfRule type="cellIs" dxfId="27144" priority="605" operator="lessThan">
      <formula>$C$4</formula>
    </cfRule>
  </conditionalFormatting>
  <conditionalFormatting sqref="AE16">
    <cfRule type="cellIs" dxfId="27143" priority="606" operator="lessThan">
      <formula>$C$4</formula>
    </cfRule>
  </conditionalFormatting>
  <conditionalFormatting sqref="AE17">
    <cfRule type="cellIs" dxfId="27142" priority="607" operator="lessThan">
      <formula>$C$4</formula>
    </cfRule>
  </conditionalFormatting>
  <conditionalFormatting sqref="AE18">
    <cfRule type="cellIs" dxfId="27141" priority="608" operator="lessThan">
      <formula>$C$4</formula>
    </cfRule>
  </conditionalFormatting>
  <conditionalFormatting sqref="AE19">
    <cfRule type="cellIs" dxfId="27140" priority="609" operator="lessThan">
      <formula>$C$4</formula>
    </cfRule>
  </conditionalFormatting>
  <conditionalFormatting sqref="AE20">
    <cfRule type="cellIs" dxfId="27139" priority="610" operator="lessThan">
      <formula>$C$4</formula>
    </cfRule>
  </conditionalFormatting>
  <conditionalFormatting sqref="AE21">
    <cfRule type="cellIs" dxfId="27138" priority="611" operator="lessThan">
      <formula>$C$4</formula>
    </cfRule>
  </conditionalFormatting>
  <conditionalFormatting sqref="AE22">
    <cfRule type="cellIs" dxfId="27137" priority="612" operator="lessThan">
      <formula>$C$4</formula>
    </cfRule>
  </conditionalFormatting>
  <conditionalFormatting sqref="AE23">
    <cfRule type="cellIs" dxfId="27136" priority="613" operator="lessThan">
      <formula>$C$4</formula>
    </cfRule>
  </conditionalFormatting>
  <conditionalFormatting sqref="AE24">
    <cfRule type="cellIs" dxfId="27135" priority="614" operator="lessThan">
      <formula>$C$4</formula>
    </cfRule>
  </conditionalFormatting>
  <conditionalFormatting sqref="AE25">
    <cfRule type="cellIs" dxfId="27134" priority="615" operator="lessThan">
      <formula>$C$4</formula>
    </cfRule>
  </conditionalFormatting>
  <conditionalFormatting sqref="AE26">
    <cfRule type="cellIs" dxfId="27133" priority="616" operator="lessThan">
      <formula>$C$4</formula>
    </cfRule>
  </conditionalFormatting>
  <conditionalFormatting sqref="AE27">
    <cfRule type="cellIs" dxfId="27132" priority="617" operator="lessThan">
      <formula>$C$4</formula>
    </cfRule>
  </conditionalFormatting>
  <conditionalFormatting sqref="AE28">
    <cfRule type="cellIs" dxfId="27131" priority="618" operator="lessThan">
      <formula>$C$4</formula>
    </cfRule>
  </conditionalFormatting>
  <conditionalFormatting sqref="AE29">
    <cfRule type="cellIs" dxfId="27130" priority="619" operator="lessThan">
      <formula>$C$4</formula>
    </cfRule>
  </conditionalFormatting>
  <conditionalFormatting sqref="AE30">
    <cfRule type="cellIs" dxfId="27129" priority="620" operator="lessThan">
      <formula>$C$4</formula>
    </cfRule>
  </conditionalFormatting>
  <conditionalFormatting sqref="AE31">
    <cfRule type="cellIs" dxfId="27128" priority="621" operator="lessThan">
      <formula>$C$4</formula>
    </cfRule>
  </conditionalFormatting>
  <conditionalFormatting sqref="AE32">
    <cfRule type="cellIs" dxfId="27127" priority="622" operator="lessThan">
      <formula>$C$4</formula>
    </cfRule>
  </conditionalFormatting>
  <conditionalFormatting sqref="AE33">
    <cfRule type="cellIs" dxfId="27126" priority="623" operator="lessThan">
      <formula>$C$4</formula>
    </cfRule>
  </conditionalFormatting>
  <conditionalFormatting sqref="AE34">
    <cfRule type="cellIs" dxfId="27125" priority="624" operator="lessThan">
      <formula>$C$4</formula>
    </cfRule>
  </conditionalFormatting>
  <conditionalFormatting sqref="AE35">
    <cfRule type="cellIs" dxfId="27124" priority="625" operator="lessThan">
      <formula>$C$4</formula>
    </cfRule>
  </conditionalFormatting>
  <conditionalFormatting sqref="AE36">
    <cfRule type="cellIs" dxfId="27123" priority="626" operator="lessThan">
      <formula>$C$4</formula>
    </cfRule>
  </conditionalFormatting>
  <conditionalFormatting sqref="AE37">
    <cfRule type="cellIs" dxfId="27122" priority="627" operator="lessThan">
      <formula>$C$4</formula>
    </cfRule>
  </conditionalFormatting>
  <conditionalFormatting sqref="AE38">
    <cfRule type="cellIs" dxfId="27121" priority="628" operator="lessThan">
      <formula>$C$4</formula>
    </cfRule>
  </conditionalFormatting>
  <conditionalFormatting sqref="AE39">
    <cfRule type="cellIs" dxfId="27120" priority="629" operator="lessThan">
      <formula>$C$4</formula>
    </cfRule>
  </conditionalFormatting>
  <conditionalFormatting sqref="AE40">
    <cfRule type="cellIs" dxfId="27119" priority="630" operator="lessThan">
      <formula>$C$4</formula>
    </cfRule>
  </conditionalFormatting>
  <conditionalFormatting sqref="AE41">
    <cfRule type="cellIs" dxfId="27118" priority="631" operator="lessThan">
      <formula>$C$4</formula>
    </cfRule>
  </conditionalFormatting>
  <conditionalFormatting sqref="AE42">
    <cfRule type="cellIs" dxfId="27117" priority="632" operator="lessThan">
      <formula>$C$4</formula>
    </cfRule>
  </conditionalFormatting>
  <conditionalFormatting sqref="AE43">
    <cfRule type="cellIs" dxfId="27116" priority="633" operator="lessThan">
      <formula>$C$4</formula>
    </cfRule>
  </conditionalFormatting>
  <conditionalFormatting sqref="AE44">
    <cfRule type="cellIs" dxfId="27115" priority="634" operator="lessThan">
      <formula>$C$4</formula>
    </cfRule>
  </conditionalFormatting>
  <conditionalFormatting sqref="AE45">
    <cfRule type="cellIs" dxfId="27114" priority="635" operator="lessThan">
      <formula>$C$4</formula>
    </cfRule>
  </conditionalFormatting>
  <conditionalFormatting sqref="AE46">
    <cfRule type="cellIs" dxfId="27113" priority="636" operator="lessThan">
      <formula>$C$4</formula>
    </cfRule>
  </conditionalFormatting>
  <conditionalFormatting sqref="AE47">
    <cfRule type="cellIs" dxfId="27112" priority="637" operator="lessThan">
      <formula>$C$4</formula>
    </cfRule>
  </conditionalFormatting>
  <conditionalFormatting sqref="AE48">
    <cfRule type="cellIs" dxfId="27111" priority="638" operator="lessThan">
      <formula>$C$4</formula>
    </cfRule>
  </conditionalFormatting>
  <conditionalFormatting sqref="AE49">
    <cfRule type="cellIs" dxfId="27110" priority="639" operator="lessThan">
      <formula>$C$4</formula>
    </cfRule>
  </conditionalFormatting>
  <conditionalFormatting sqref="AE50">
    <cfRule type="cellIs" dxfId="27109" priority="640" operator="lessThan">
      <formula>$C$4</formula>
    </cfRule>
  </conditionalFormatting>
  <conditionalFormatting sqref="AE51">
    <cfRule type="cellIs" dxfId="27108" priority="641" operator="lessThan">
      <formula>$C$4</formula>
    </cfRule>
  </conditionalFormatting>
  <conditionalFormatting sqref="AE52">
    <cfRule type="cellIs" dxfId="27107" priority="642" operator="lessThan">
      <formula>$C$4</formula>
    </cfRule>
  </conditionalFormatting>
  <conditionalFormatting sqref="AE53">
    <cfRule type="cellIs" dxfId="27106" priority="643" operator="lessThan">
      <formula>$C$4</formula>
    </cfRule>
  </conditionalFormatting>
  <conditionalFormatting sqref="AE54">
    <cfRule type="cellIs" dxfId="27105" priority="644" operator="lessThan">
      <formula>$C$4</formula>
    </cfRule>
  </conditionalFormatting>
  <conditionalFormatting sqref="AE55">
    <cfRule type="cellIs" dxfId="27104" priority="645" operator="lessThan">
      <formula>$C$4</formula>
    </cfRule>
  </conditionalFormatting>
  <conditionalFormatting sqref="AE56">
    <cfRule type="cellIs" dxfId="27103" priority="646" operator="lessThan">
      <formula>$C$4</formula>
    </cfRule>
  </conditionalFormatting>
  <conditionalFormatting sqref="AE57">
    <cfRule type="cellIs" dxfId="27102" priority="647" operator="lessThan">
      <formula>$C$4</formula>
    </cfRule>
  </conditionalFormatting>
  <conditionalFormatting sqref="AE58">
    <cfRule type="cellIs" dxfId="27101" priority="648" operator="lessThan">
      <formula>$C$4</formula>
    </cfRule>
  </conditionalFormatting>
  <conditionalFormatting sqref="AE59">
    <cfRule type="cellIs" dxfId="27100" priority="649" operator="lessThan">
      <formula>$C$4</formula>
    </cfRule>
  </conditionalFormatting>
  <conditionalFormatting sqref="AE60">
    <cfRule type="cellIs" dxfId="27099" priority="650" operator="lessThan">
      <formula>$C$4</formula>
    </cfRule>
  </conditionalFormatting>
  <conditionalFormatting sqref="AF11">
    <cfRule type="cellIs" dxfId="27098" priority="651" operator="lessThan">
      <formula>$C$4</formula>
    </cfRule>
  </conditionalFormatting>
  <conditionalFormatting sqref="AF12">
    <cfRule type="cellIs" dxfId="27097" priority="652" operator="lessThan">
      <formula>$C$4</formula>
    </cfRule>
  </conditionalFormatting>
  <conditionalFormatting sqref="AF13">
    <cfRule type="cellIs" dxfId="27096" priority="653" operator="lessThan">
      <formula>$C$4</formula>
    </cfRule>
  </conditionalFormatting>
  <conditionalFormatting sqref="AF14">
    <cfRule type="cellIs" dxfId="27095" priority="654" operator="lessThan">
      <formula>$C$4</formula>
    </cfRule>
  </conditionalFormatting>
  <conditionalFormatting sqref="AF15">
    <cfRule type="cellIs" dxfId="27094" priority="655" operator="lessThan">
      <formula>$C$4</formula>
    </cfRule>
  </conditionalFormatting>
  <conditionalFormatting sqref="AF16">
    <cfRule type="cellIs" dxfId="27093" priority="656" operator="lessThan">
      <formula>$C$4</formula>
    </cfRule>
  </conditionalFormatting>
  <conditionalFormatting sqref="AF17">
    <cfRule type="cellIs" dxfId="27092" priority="657" operator="lessThan">
      <formula>$C$4</formula>
    </cfRule>
  </conditionalFormatting>
  <conditionalFormatting sqref="AF18">
    <cfRule type="cellIs" dxfId="27091" priority="658" operator="lessThan">
      <formula>$C$4</formula>
    </cfRule>
  </conditionalFormatting>
  <conditionalFormatting sqref="AF19">
    <cfRule type="cellIs" dxfId="27090" priority="659" operator="lessThan">
      <formula>$C$4</formula>
    </cfRule>
  </conditionalFormatting>
  <conditionalFormatting sqref="AF20">
    <cfRule type="cellIs" dxfId="27089" priority="660" operator="lessThan">
      <formula>$C$4</formula>
    </cfRule>
  </conditionalFormatting>
  <conditionalFormatting sqref="AF21">
    <cfRule type="cellIs" dxfId="27088" priority="661" operator="lessThan">
      <formula>$C$4</formula>
    </cfRule>
  </conditionalFormatting>
  <conditionalFormatting sqref="AF22">
    <cfRule type="cellIs" dxfId="27087" priority="662" operator="lessThan">
      <formula>$C$4</formula>
    </cfRule>
  </conditionalFormatting>
  <conditionalFormatting sqref="AF23">
    <cfRule type="cellIs" dxfId="27086" priority="663" operator="lessThan">
      <formula>$C$4</formula>
    </cfRule>
  </conditionalFormatting>
  <conditionalFormatting sqref="AF24">
    <cfRule type="cellIs" dxfId="27085" priority="664" operator="lessThan">
      <formula>$C$4</formula>
    </cfRule>
  </conditionalFormatting>
  <conditionalFormatting sqref="AF25">
    <cfRule type="cellIs" dxfId="27084" priority="665" operator="lessThan">
      <formula>$C$4</formula>
    </cfRule>
  </conditionalFormatting>
  <conditionalFormatting sqref="AF26">
    <cfRule type="cellIs" dxfId="27083" priority="666" operator="lessThan">
      <formula>$C$4</formula>
    </cfRule>
  </conditionalFormatting>
  <conditionalFormatting sqref="AF27">
    <cfRule type="cellIs" dxfId="27082" priority="667" operator="lessThan">
      <formula>$C$4</formula>
    </cfRule>
  </conditionalFormatting>
  <conditionalFormatting sqref="AF28">
    <cfRule type="cellIs" dxfId="27081" priority="668" operator="lessThan">
      <formula>$C$4</formula>
    </cfRule>
  </conditionalFormatting>
  <conditionalFormatting sqref="AF29">
    <cfRule type="cellIs" dxfId="27080" priority="669" operator="lessThan">
      <formula>$C$4</formula>
    </cfRule>
  </conditionalFormatting>
  <conditionalFormatting sqref="AF30">
    <cfRule type="cellIs" dxfId="27079" priority="670" operator="lessThan">
      <formula>$C$4</formula>
    </cfRule>
  </conditionalFormatting>
  <conditionalFormatting sqref="AF31">
    <cfRule type="cellIs" dxfId="27078" priority="671" operator="lessThan">
      <formula>$C$4</formula>
    </cfRule>
  </conditionalFormatting>
  <conditionalFormatting sqref="AF32">
    <cfRule type="cellIs" dxfId="27077" priority="672" operator="lessThan">
      <formula>$C$4</formula>
    </cfRule>
  </conditionalFormatting>
  <conditionalFormatting sqref="AF33">
    <cfRule type="cellIs" dxfId="27076" priority="673" operator="lessThan">
      <formula>$C$4</formula>
    </cfRule>
  </conditionalFormatting>
  <conditionalFormatting sqref="AF34">
    <cfRule type="cellIs" dxfId="27075" priority="674" operator="lessThan">
      <formula>$C$4</formula>
    </cfRule>
  </conditionalFormatting>
  <conditionalFormatting sqref="AF35">
    <cfRule type="cellIs" dxfId="27074" priority="675" operator="lessThan">
      <formula>$C$4</formula>
    </cfRule>
  </conditionalFormatting>
  <conditionalFormatting sqref="AF36">
    <cfRule type="cellIs" dxfId="27073" priority="676" operator="lessThan">
      <formula>$C$4</formula>
    </cfRule>
  </conditionalFormatting>
  <conditionalFormatting sqref="AF37">
    <cfRule type="cellIs" dxfId="27072" priority="677" operator="lessThan">
      <formula>$C$4</formula>
    </cfRule>
  </conditionalFormatting>
  <conditionalFormatting sqref="AF38">
    <cfRule type="cellIs" dxfId="27071" priority="678" operator="lessThan">
      <formula>$C$4</formula>
    </cfRule>
  </conditionalFormatting>
  <conditionalFormatting sqref="AF39">
    <cfRule type="cellIs" dxfId="27070" priority="679" operator="lessThan">
      <formula>$C$4</formula>
    </cfRule>
  </conditionalFormatting>
  <conditionalFormatting sqref="AF40">
    <cfRule type="cellIs" dxfId="27069" priority="680" operator="lessThan">
      <formula>$C$4</formula>
    </cfRule>
  </conditionalFormatting>
  <conditionalFormatting sqref="AF41">
    <cfRule type="cellIs" dxfId="27068" priority="681" operator="lessThan">
      <formula>$C$4</formula>
    </cfRule>
  </conditionalFormatting>
  <conditionalFormatting sqref="AF42">
    <cfRule type="cellIs" dxfId="27067" priority="682" operator="lessThan">
      <formula>$C$4</formula>
    </cfRule>
  </conditionalFormatting>
  <conditionalFormatting sqref="AF43">
    <cfRule type="cellIs" dxfId="27066" priority="683" operator="lessThan">
      <formula>$C$4</formula>
    </cfRule>
  </conditionalFormatting>
  <conditionalFormatting sqref="AF44">
    <cfRule type="cellIs" dxfId="27065" priority="684" operator="lessThan">
      <formula>$C$4</formula>
    </cfRule>
  </conditionalFormatting>
  <conditionalFormatting sqref="AF45">
    <cfRule type="cellIs" dxfId="27064" priority="685" operator="lessThan">
      <formula>$C$4</formula>
    </cfRule>
  </conditionalFormatting>
  <conditionalFormatting sqref="AF46">
    <cfRule type="cellIs" dxfId="27063" priority="686" operator="lessThan">
      <formula>$C$4</formula>
    </cfRule>
  </conditionalFormatting>
  <conditionalFormatting sqref="AF47">
    <cfRule type="cellIs" dxfId="27062" priority="687" operator="lessThan">
      <formula>$C$4</formula>
    </cfRule>
  </conditionalFormatting>
  <conditionalFormatting sqref="AF48">
    <cfRule type="cellIs" dxfId="27061" priority="688" operator="lessThan">
      <formula>$C$4</formula>
    </cfRule>
  </conditionalFormatting>
  <conditionalFormatting sqref="AF49">
    <cfRule type="cellIs" dxfId="27060" priority="689" operator="lessThan">
      <formula>$C$4</formula>
    </cfRule>
  </conditionalFormatting>
  <conditionalFormatting sqref="AF50">
    <cfRule type="cellIs" dxfId="27059" priority="690" operator="lessThan">
      <formula>$C$4</formula>
    </cfRule>
  </conditionalFormatting>
  <conditionalFormatting sqref="AF51">
    <cfRule type="cellIs" dxfId="27058" priority="691" operator="lessThan">
      <formula>$C$4</formula>
    </cfRule>
  </conditionalFormatting>
  <conditionalFormatting sqref="AF52">
    <cfRule type="cellIs" dxfId="27057" priority="692" operator="lessThan">
      <formula>$C$4</formula>
    </cfRule>
  </conditionalFormatting>
  <conditionalFormatting sqref="AF53">
    <cfRule type="cellIs" dxfId="27056" priority="693" operator="lessThan">
      <formula>$C$4</formula>
    </cfRule>
  </conditionalFormatting>
  <conditionalFormatting sqref="AF54">
    <cfRule type="cellIs" dxfId="27055" priority="694" operator="lessThan">
      <formula>$C$4</formula>
    </cfRule>
  </conditionalFormatting>
  <conditionalFormatting sqref="AF55">
    <cfRule type="cellIs" dxfId="27054" priority="695" operator="lessThan">
      <formula>$C$4</formula>
    </cfRule>
  </conditionalFormatting>
  <conditionalFormatting sqref="AF56">
    <cfRule type="cellIs" dxfId="27053" priority="696" operator="lessThan">
      <formula>$C$4</formula>
    </cfRule>
  </conditionalFormatting>
  <conditionalFormatting sqref="AF57">
    <cfRule type="cellIs" dxfId="27052" priority="697" operator="lessThan">
      <formula>$C$4</formula>
    </cfRule>
  </conditionalFormatting>
  <conditionalFormatting sqref="AF58">
    <cfRule type="cellIs" dxfId="27051" priority="698" operator="lessThan">
      <formula>$C$4</formula>
    </cfRule>
  </conditionalFormatting>
  <conditionalFormatting sqref="AF59">
    <cfRule type="cellIs" dxfId="27050" priority="699" operator="lessThan">
      <formula>$C$4</formula>
    </cfRule>
  </conditionalFormatting>
  <conditionalFormatting sqref="AF60">
    <cfRule type="cellIs" dxfId="27049" priority="700" operator="lessThan">
      <formula>$C$4</formula>
    </cfRule>
  </conditionalFormatting>
  <conditionalFormatting sqref="AG11">
    <cfRule type="cellIs" dxfId="27048" priority="701" operator="lessThan">
      <formula>$C$4</formula>
    </cfRule>
  </conditionalFormatting>
  <conditionalFormatting sqref="AG12">
    <cfRule type="cellIs" dxfId="27047" priority="702" operator="lessThan">
      <formula>$C$4</formula>
    </cfRule>
  </conditionalFormatting>
  <conditionalFormatting sqref="AG13">
    <cfRule type="cellIs" dxfId="27046" priority="703" operator="lessThan">
      <formula>$C$4</formula>
    </cfRule>
  </conditionalFormatting>
  <conditionalFormatting sqref="AG14">
    <cfRule type="cellIs" dxfId="27045" priority="704" operator="lessThan">
      <formula>$C$4</formula>
    </cfRule>
  </conditionalFormatting>
  <conditionalFormatting sqref="AG15">
    <cfRule type="cellIs" dxfId="27044" priority="705" operator="lessThan">
      <formula>$C$4</formula>
    </cfRule>
  </conditionalFormatting>
  <conditionalFormatting sqref="AG16">
    <cfRule type="cellIs" dxfId="27043" priority="706" operator="lessThan">
      <formula>$C$4</formula>
    </cfRule>
  </conditionalFormatting>
  <conditionalFormatting sqref="AG17">
    <cfRule type="cellIs" dxfId="27042" priority="707" operator="lessThan">
      <formula>$C$4</formula>
    </cfRule>
  </conditionalFormatting>
  <conditionalFormatting sqref="AG18">
    <cfRule type="cellIs" dxfId="27041" priority="708" operator="lessThan">
      <formula>$C$4</formula>
    </cfRule>
  </conditionalFormatting>
  <conditionalFormatting sqref="AG19">
    <cfRule type="cellIs" dxfId="27040" priority="709" operator="lessThan">
      <formula>$C$4</formula>
    </cfRule>
  </conditionalFormatting>
  <conditionalFormatting sqref="AG20">
    <cfRule type="cellIs" dxfId="27039" priority="710" operator="lessThan">
      <formula>$C$4</formula>
    </cfRule>
  </conditionalFormatting>
  <conditionalFormatting sqref="AG21">
    <cfRule type="cellIs" dxfId="27038" priority="711" operator="lessThan">
      <formula>$C$4</formula>
    </cfRule>
  </conditionalFormatting>
  <conditionalFormatting sqref="AG22">
    <cfRule type="cellIs" dxfId="27037" priority="712" operator="lessThan">
      <formula>$C$4</formula>
    </cfRule>
  </conditionalFormatting>
  <conditionalFormatting sqref="AG23">
    <cfRule type="cellIs" dxfId="27036" priority="713" operator="lessThan">
      <formula>$C$4</formula>
    </cfRule>
  </conditionalFormatting>
  <conditionalFormatting sqref="AG24">
    <cfRule type="cellIs" dxfId="27035" priority="714" operator="lessThan">
      <formula>$C$4</formula>
    </cfRule>
  </conditionalFormatting>
  <conditionalFormatting sqref="AG25">
    <cfRule type="cellIs" dxfId="27034" priority="715" operator="lessThan">
      <formula>$C$4</formula>
    </cfRule>
  </conditionalFormatting>
  <conditionalFormatting sqref="AG26">
    <cfRule type="cellIs" dxfId="27033" priority="716" operator="lessThan">
      <formula>$C$4</formula>
    </cfRule>
  </conditionalFormatting>
  <conditionalFormatting sqref="AG27">
    <cfRule type="cellIs" dxfId="27032" priority="717" operator="lessThan">
      <formula>$C$4</formula>
    </cfRule>
  </conditionalFormatting>
  <conditionalFormatting sqref="AG28">
    <cfRule type="cellIs" dxfId="27031" priority="718" operator="lessThan">
      <formula>$C$4</formula>
    </cfRule>
  </conditionalFormatting>
  <conditionalFormatting sqref="AG29">
    <cfRule type="cellIs" dxfId="27030" priority="719" operator="lessThan">
      <formula>$C$4</formula>
    </cfRule>
  </conditionalFormatting>
  <conditionalFormatting sqref="AG30">
    <cfRule type="cellIs" dxfId="27029" priority="720" operator="lessThan">
      <formula>$C$4</formula>
    </cfRule>
  </conditionalFormatting>
  <conditionalFormatting sqref="AG31">
    <cfRule type="cellIs" dxfId="27028" priority="721" operator="lessThan">
      <formula>$C$4</formula>
    </cfRule>
  </conditionalFormatting>
  <conditionalFormatting sqref="AG32">
    <cfRule type="cellIs" dxfId="27027" priority="722" operator="lessThan">
      <formula>$C$4</formula>
    </cfRule>
  </conditionalFormatting>
  <conditionalFormatting sqref="AG33">
    <cfRule type="cellIs" dxfId="27026" priority="723" operator="lessThan">
      <formula>$C$4</formula>
    </cfRule>
  </conditionalFormatting>
  <conditionalFormatting sqref="AG34">
    <cfRule type="cellIs" dxfId="27025" priority="724" operator="lessThan">
      <formula>$C$4</formula>
    </cfRule>
  </conditionalFormatting>
  <conditionalFormatting sqref="AG35">
    <cfRule type="cellIs" dxfId="27024" priority="725" operator="lessThan">
      <formula>$C$4</formula>
    </cfRule>
  </conditionalFormatting>
  <conditionalFormatting sqref="AG36">
    <cfRule type="cellIs" dxfId="27023" priority="726" operator="lessThan">
      <formula>$C$4</formula>
    </cfRule>
  </conditionalFormatting>
  <conditionalFormatting sqref="AG37">
    <cfRule type="cellIs" dxfId="27022" priority="727" operator="lessThan">
      <formula>$C$4</formula>
    </cfRule>
  </conditionalFormatting>
  <conditionalFormatting sqref="AG38">
    <cfRule type="cellIs" dxfId="27021" priority="728" operator="lessThan">
      <formula>$C$4</formula>
    </cfRule>
  </conditionalFormatting>
  <conditionalFormatting sqref="AG39">
    <cfRule type="cellIs" dxfId="27020" priority="729" operator="lessThan">
      <formula>$C$4</formula>
    </cfRule>
  </conditionalFormatting>
  <conditionalFormatting sqref="AG40">
    <cfRule type="cellIs" dxfId="27019" priority="730" operator="lessThan">
      <formula>$C$4</formula>
    </cfRule>
  </conditionalFormatting>
  <conditionalFormatting sqref="AG41">
    <cfRule type="cellIs" dxfId="27018" priority="731" operator="lessThan">
      <formula>$C$4</formula>
    </cfRule>
  </conditionalFormatting>
  <conditionalFormatting sqref="AG42">
    <cfRule type="cellIs" dxfId="27017" priority="732" operator="lessThan">
      <formula>$C$4</formula>
    </cfRule>
  </conditionalFormatting>
  <conditionalFormatting sqref="AG43">
    <cfRule type="cellIs" dxfId="27016" priority="733" operator="lessThan">
      <formula>$C$4</formula>
    </cfRule>
  </conditionalFormatting>
  <conditionalFormatting sqref="AG44">
    <cfRule type="cellIs" dxfId="27015" priority="734" operator="lessThan">
      <formula>$C$4</formula>
    </cfRule>
  </conditionalFormatting>
  <conditionalFormatting sqref="AG45">
    <cfRule type="cellIs" dxfId="27014" priority="735" operator="lessThan">
      <formula>$C$4</formula>
    </cfRule>
  </conditionalFormatting>
  <conditionalFormatting sqref="AG46">
    <cfRule type="cellIs" dxfId="27013" priority="736" operator="lessThan">
      <formula>$C$4</formula>
    </cfRule>
  </conditionalFormatting>
  <conditionalFormatting sqref="AG47">
    <cfRule type="cellIs" dxfId="27012" priority="737" operator="lessThan">
      <formula>$C$4</formula>
    </cfRule>
  </conditionalFormatting>
  <conditionalFormatting sqref="AG48">
    <cfRule type="cellIs" dxfId="27011" priority="738" operator="lessThan">
      <formula>$C$4</formula>
    </cfRule>
  </conditionalFormatting>
  <conditionalFormatting sqref="AG49">
    <cfRule type="cellIs" dxfId="27010" priority="739" operator="lessThan">
      <formula>$C$4</formula>
    </cfRule>
  </conditionalFormatting>
  <conditionalFormatting sqref="AG50">
    <cfRule type="cellIs" dxfId="27009" priority="740" operator="lessThan">
      <formula>$C$4</formula>
    </cfRule>
  </conditionalFormatting>
  <conditionalFormatting sqref="AG51">
    <cfRule type="cellIs" dxfId="27008" priority="741" operator="lessThan">
      <formula>$C$4</formula>
    </cfRule>
  </conditionalFormatting>
  <conditionalFormatting sqref="AG52">
    <cfRule type="cellIs" dxfId="27007" priority="742" operator="lessThan">
      <formula>$C$4</formula>
    </cfRule>
  </conditionalFormatting>
  <conditionalFormatting sqref="AG53">
    <cfRule type="cellIs" dxfId="27006" priority="743" operator="lessThan">
      <formula>$C$4</formula>
    </cfRule>
  </conditionalFormatting>
  <conditionalFormatting sqref="AG54">
    <cfRule type="cellIs" dxfId="27005" priority="744" operator="lessThan">
      <formula>$C$4</formula>
    </cfRule>
  </conditionalFormatting>
  <conditionalFormatting sqref="AG55">
    <cfRule type="cellIs" dxfId="27004" priority="745" operator="lessThan">
      <formula>$C$4</formula>
    </cfRule>
  </conditionalFormatting>
  <conditionalFormatting sqref="AG56">
    <cfRule type="cellIs" dxfId="27003" priority="746" operator="lessThan">
      <formula>$C$4</formula>
    </cfRule>
  </conditionalFormatting>
  <conditionalFormatting sqref="AG57">
    <cfRule type="cellIs" dxfId="27002" priority="747" operator="lessThan">
      <formula>$C$4</formula>
    </cfRule>
  </conditionalFormatting>
  <conditionalFormatting sqref="AG58">
    <cfRule type="cellIs" dxfId="27001" priority="748" operator="lessThan">
      <formula>$C$4</formula>
    </cfRule>
  </conditionalFormatting>
  <conditionalFormatting sqref="AG59">
    <cfRule type="cellIs" dxfId="27000" priority="749" operator="lessThan">
      <formula>$C$4</formula>
    </cfRule>
  </conditionalFormatting>
  <conditionalFormatting sqref="AG60">
    <cfRule type="cellIs" dxfId="26999" priority="750" operator="lessThan">
      <formula>$C$4</formula>
    </cfRule>
  </conditionalFormatting>
  <conditionalFormatting sqref="AH11">
    <cfRule type="cellIs" dxfId="26998" priority="751" operator="lessThan">
      <formula>$C$4</formula>
    </cfRule>
  </conditionalFormatting>
  <conditionalFormatting sqref="AH12">
    <cfRule type="cellIs" dxfId="26997" priority="752" operator="lessThan">
      <formula>$C$4</formula>
    </cfRule>
  </conditionalFormatting>
  <conditionalFormatting sqref="AH13">
    <cfRule type="cellIs" dxfId="26996" priority="753" operator="lessThan">
      <formula>$C$4</formula>
    </cfRule>
  </conditionalFormatting>
  <conditionalFormatting sqref="AH14">
    <cfRule type="cellIs" dxfId="26995" priority="754" operator="lessThan">
      <formula>$C$4</formula>
    </cfRule>
  </conditionalFormatting>
  <conditionalFormatting sqref="AH15">
    <cfRule type="cellIs" dxfId="26994" priority="755" operator="lessThan">
      <formula>$C$4</formula>
    </cfRule>
  </conditionalFormatting>
  <conditionalFormatting sqref="AH16">
    <cfRule type="cellIs" dxfId="26993" priority="756" operator="lessThan">
      <formula>$C$4</formula>
    </cfRule>
  </conditionalFormatting>
  <conditionalFormatting sqref="AH17">
    <cfRule type="cellIs" dxfId="26992" priority="757" operator="lessThan">
      <formula>$C$4</formula>
    </cfRule>
  </conditionalFormatting>
  <conditionalFormatting sqref="AH18">
    <cfRule type="cellIs" dxfId="26991" priority="758" operator="lessThan">
      <formula>$C$4</formula>
    </cfRule>
  </conditionalFormatting>
  <conditionalFormatting sqref="AH19">
    <cfRule type="cellIs" dxfId="26990" priority="759" operator="lessThan">
      <formula>$C$4</formula>
    </cfRule>
  </conditionalFormatting>
  <conditionalFormatting sqref="AH20">
    <cfRule type="cellIs" dxfId="26989" priority="760" operator="lessThan">
      <formula>$C$4</formula>
    </cfRule>
  </conditionalFormatting>
  <conditionalFormatting sqref="AH21">
    <cfRule type="cellIs" dxfId="26988" priority="761" operator="lessThan">
      <formula>$C$4</formula>
    </cfRule>
  </conditionalFormatting>
  <conditionalFormatting sqref="AH22">
    <cfRule type="cellIs" dxfId="26987" priority="762" operator="lessThan">
      <formula>$C$4</formula>
    </cfRule>
  </conditionalFormatting>
  <conditionalFormatting sqref="AH23">
    <cfRule type="cellIs" dxfId="26986" priority="763" operator="lessThan">
      <formula>$C$4</formula>
    </cfRule>
  </conditionalFormatting>
  <conditionalFormatting sqref="AH24">
    <cfRule type="cellIs" dxfId="26985" priority="764" operator="lessThan">
      <formula>$C$4</formula>
    </cfRule>
  </conditionalFormatting>
  <conditionalFormatting sqref="AH25">
    <cfRule type="cellIs" dxfId="26984" priority="765" operator="lessThan">
      <formula>$C$4</formula>
    </cfRule>
  </conditionalFormatting>
  <conditionalFormatting sqref="AH26">
    <cfRule type="cellIs" dxfId="26983" priority="766" operator="lessThan">
      <formula>$C$4</formula>
    </cfRule>
  </conditionalFormatting>
  <conditionalFormatting sqref="AH27">
    <cfRule type="cellIs" dxfId="26982" priority="767" operator="lessThan">
      <formula>$C$4</formula>
    </cfRule>
  </conditionalFormatting>
  <conditionalFormatting sqref="AH28">
    <cfRule type="cellIs" dxfId="26981" priority="768" operator="lessThan">
      <formula>$C$4</formula>
    </cfRule>
  </conditionalFormatting>
  <conditionalFormatting sqref="AH29">
    <cfRule type="cellIs" dxfId="26980" priority="769" operator="lessThan">
      <formula>$C$4</formula>
    </cfRule>
  </conditionalFormatting>
  <conditionalFormatting sqref="AH30">
    <cfRule type="cellIs" dxfId="26979" priority="770" operator="lessThan">
      <formula>$C$4</formula>
    </cfRule>
  </conditionalFormatting>
  <conditionalFormatting sqref="AH31">
    <cfRule type="cellIs" dxfId="26978" priority="771" operator="lessThan">
      <formula>$C$4</formula>
    </cfRule>
  </conditionalFormatting>
  <conditionalFormatting sqref="AH32">
    <cfRule type="cellIs" dxfId="26977" priority="772" operator="lessThan">
      <formula>$C$4</formula>
    </cfRule>
  </conditionalFormatting>
  <conditionalFormatting sqref="AH33">
    <cfRule type="cellIs" dxfId="26976" priority="773" operator="lessThan">
      <formula>$C$4</formula>
    </cfRule>
  </conditionalFormatting>
  <conditionalFormatting sqref="AH34">
    <cfRule type="cellIs" dxfId="26975" priority="774" operator="lessThan">
      <formula>$C$4</formula>
    </cfRule>
  </conditionalFormatting>
  <conditionalFormatting sqref="AH35">
    <cfRule type="cellIs" dxfId="26974" priority="775" operator="lessThan">
      <formula>$C$4</formula>
    </cfRule>
  </conditionalFormatting>
  <conditionalFormatting sqref="AH36">
    <cfRule type="cellIs" dxfId="26973" priority="776" operator="lessThan">
      <formula>$C$4</formula>
    </cfRule>
  </conditionalFormatting>
  <conditionalFormatting sqref="AH37">
    <cfRule type="cellIs" dxfId="26972" priority="777" operator="lessThan">
      <formula>$C$4</formula>
    </cfRule>
  </conditionalFormatting>
  <conditionalFormatting sqref="AH38">
    <cfRule type="cellIs" dxfId="26971" priority="778" operator="lessThan">
      <formula>$C$4</formula>
    </cfRule>
  </conditionalFormatting>
  <conditionalFormatting sqref="AH39">
    <cfRule type="cellIs" dxfId="26970" priority="779" operator="lessThan">
      <formula>$C$4</formula>
    </cfRule>
  </conditionalFormatting>
  <conditionalFormatting sqref="AH40">
    <cfRule type="cellIs" dxfId="26969" priority="780" operator="lessThan">
      <formula>$C$4</formula>
    </cfRule>
  </conditionalFormatting>
  <conditionalFormatting sqref="AH41">
    <cfRule type="cellIs" dxfId="26968" priority="781" operator="lessThan">
      <formula>$C$4</formula>
    </cfRule>
  </conditionalFormatting>
  <conditionalFormatting sqref="AH42">
    <cfRule type="cellIs" dxfId="26967" priority="782" operator="lessThan">
      <formula>$C$4</formula>
    </cfRule>
  </conditionalFormatting>
  <conditionalFormatting sqref="AH43">
    <cfRule type="cellIs" dxfId="26966" priority="783" operator="lessThan">
      <formula>$C$4</formula>
    </cfRule>
  </conditionalFormatting>
  <conditionalFormatting sqref="AH44">
    <cfRule type="cellIs" dxfId="26965" priority="784" operator="lessThan">
      <formula>$C$4</formula>
    </cfRule>
  </conditionalFormatting>
  <conditionalFormatting sqref="AH45">
    <cfRule type="cellIs" dxfId="26964" priority="785" operator="lessThan">
      <formula>$C$4</formula>
    </cfRule>
  </conditionalFormatting>
  <conditionalFormatting sqref="AH46">
    <cfRule type="cellIs" dxfId="26963" priority="786" operator="lessThan">
      <formula>$C$4</formula>
    </cfRule>
  </conditionalFormatting>
  <conditionalFormatting sqref="AH47">
    <cfRule type="cellIs" dxfId="26962" priority="787" operator="lessThan">
      <formula>$C$4</formula>
    </cfRule>
  </conditionalFormatting>
  <conditionalFormatting sqref="AH48">
    <cfRule type="cellIs" dxfId="26961" priority="788" operator="lessThan">
      <formula>$C$4</formula>
    </cfRule>
  </conditionalFormatting>
  <conditionalFormatting sqref="AH49">
    <cfRule type="cellIs" dxfId="26960" priority="789" operator="lessThan">
      <formula>$C$4</formula>
    </cfRule>
  </conditionalFormatting>
  <conditionalFormatting sqref="AH50">
    <cfRule type="cellIs" dxfId="26959" priority="790" operator="lessThan">
      <formula>$C$4</formula>
    </cfRule>
  </conditionalFormatting>
  <conditionalFormatting sqref="AH51">
    <cfRule type="cellIs" dxfId="26958" priority="791" operator="lessThan">
      <formula>$C$4</formula>
    </cfRule>
  </conditionalFormatting>
  <conditionalFormatting sqref="AH52">
    <cfRule type="cellIs" dxfId="26957" priority="792" operator="lessThan">
      <formula>$C$4</formula>
    </cfRule>
  </conditionalFormatting>
  <conditionalFormatting sqref="AH53">
    <cfRule type="cellIs" dxfId="26956" priority="793" operator="lessThan">
      <formula>$C$4</formula>
    </cfRule>
  </conditionalFormatting>
  <conditionalFormatting sqref="AH54">
    <cfRule type="cellIs" dxfId="26955" priority="794" operator="lessThan">
      <formula>$C$4</formula>
    </cfRule>
  </conditionalFormatting>
  <conditionalFormatting sqref="AH55">
    <cfRule type="cellIs" dxfId="26954" priority="795" operator="lessThan">
      <formula>$C$4</formula>
    </cfRule>
  </conditionalFormatting>
  <conditionalFormatting sqref="AH56">
    <cfRule type="cellIs" dxfId="26953" priority="796" operator="lessThan">
      <formula>$C$4</formula>
    </cfRule>
  </conditionalFormatting>
  <conditionalFormatting sqref="AH57">
    <cfRule type="cellIs" dxfId="26952" priority="797" operator="lessThan">
      <formula>$C$4</formula>
    </cfRule>
  </conditionalFormatting>
  <conditionalFormatting sqref="AH58">
    <cfRule type="cellIs" dxfId="26951" priority="798" operator="lessThan">
      <formula>$C$4</formula>
    </cfRule>
  </conditionalFormatting>
  <conditionalFormatting sqref="AH59">
    <cfRule type="cellIs" dxfId="26950" priority="799" operator="lessThan">
      <formula>$C$4</formula>
    </cfRule>
  </conditionalFormatting>
  <conditionalFormatting sqref="AH60">
    <cfRule type="cellIs" dxfId="26949" priority="800" operator="lessThan">
      <formula>$C$4</formula>
    </cfRule>
  </conditionalFormatting>
  <conditionalFormatting sqref="AI11">
    <cfRule type="cellIs" dxfId="26948" priority="801" operator="lessThan">
      <formula>$C$4</formula>
    </cfRule>
  </conditionalFormatting>
  <conditionalFormatting sqref="AI12">
    <cfRule type="cellIs" dxfId="26947" priority="802" operator="lessThan">
      <formula>$C$4</formula>
    </cfRule>
  </conditionalFormatting>
  <conditionalFormatting sqref="AI13">
    <cfRule type="cellIs" dxfId="26946" priority="803" operator="lessThan">
      <formula>$C$4</formula>
    </cfRule>
  </conditionalFormatting>
  <conditionalFormatting sqref="AI14">
    <cfRule type="cellIs" dxfId="26945" priority="804" operator="lessThan">
      <formula>$C$4</formula>
    </cfRule>
  </conditionalFormatting>
  <conditionalFormatting sqref="AI15">
    <cfRule type="cellIs" dxfId="26944" priority="805" operator="lessThan">
      <formula>$C$4</formula>
    </cfRule>
  </conditionalFormatting>
  <conditionalFormatting sqref="AI16">
    <cfRule type="cellIs" dxfId="26943" priority="806" operator="lessThan">
      <formula>$C$4</formula>
    </cfRule>
  </conditionalFormatting>
  <conditionalFormatting sqref="AI17">
    <cfRule type="cellIs" dxfId="26942" priority="807" operator="lessThan">
      <formula>$C$4</formula>
    </cfRule>
  </conditionalFormatting>
  <conditionalFormatting sqref="AI18">
    <cfRule type="cellIs" dxfId="26941" priority="808" operator="lessThan">
      <formula>$C$4</formula>
    </cfRule>
  </conditionalFormatting>
  <conditionalFormatting sqref="AI19">
    <cfRule type="cellIs" dxfId="26940" priority="809" operator="lessThan">
      <formula>$C$4</formula>
    </cfRule>
  </conditionalFormatting>
  <conditionalFormatting sqref="AI20">
    <cfRule type="cellIs" dxfId="26939" priority="810" operator="lessThan">
      <formula>$C$4</formula>
    </cfRule>
  </conditionalFormatting>
  <conditionalFormatting sqref="AI21">
    <cfRule type="cellIs" dxfId="26938" priority="811" operator="lessThan">
      <formula>$C$4</formula>
    </cfRule>
  </conditionalFormatting>
  <conditionalFormatting sqref="AI22">
    <cfRule type="cellIs" dxfId="26937" priority="812" operator="lessThan">
      <formula>$C$4</formula>
    </cfRule>
  </conditionalFormatting>
  <conditionalFormatting sqref="AI23">
    <cfRule type="cellIs" dxfId="26936" priority="813" operator="lessThan">
      <formula>$C$4</formula>
    </cfRule>
  </conditionalFormatting>
  <conditionalFormatting sqref="AI24">
    <cfRule type="cellIs" dxfId="26935" priority="814" operator="lessThan">
      <formula>$C$4</formula>
    </cfRule>
  </conditionalFormatting>
  <conditionalFormatting sqref="AI25">
    <cfRule type="cellIs" dxfId="26934" priority="815" operator="lessThan">
      <formula>$C$4</formula>
    </cfRule>
  </conditionalFormatting>
  <conditionalFormatting sqref="AI26">
    <cfRule type="cellIs" dxfId="26933" priority="816" operator="lessThan">
      <formula>$C$4</formula>
    </cfRule>
  </conditionalFormatting>
  <conditionalFormatting sqref="AI27">
    <cfRule type="cellIs" dxfId="26932" priority="817" operator="lessThan">
      <formula>$C$4</formula>
    </cfRule>
  </conditionalFormatting>
  <conditionalFormatting sqref="AI28">
    <cfRule type="cellIs" dxfId="26931" priority="818" operator="lessThan">
      <formula>$C$4</formula>
    </cfRule>
  </conditionalFormatting>
  <conditionalFormatting sqref="AI29">
    <cfRule type="cellIs" dxfId="26930" priority="819" operator="lessThan">
      <formula>$C$4</formula>
    </cfRule>
  </conditionalFormatting>
  <conditionalFormatting sqref="AI30">
    <cfRule type="cellIs" dxfId="26929" priority="820" operator="lessThan">
      <formula>$C$4</formula>
    </cfRule>
  </conditionalFormatting>
  <conditionalFormatting sqref="AI31">
    <cfRule type="cellIs" dxfId="26928" priority="821" operator="lessThan">
      <formula>$C$4</formula>
    </cfRule>
  </conditionalFormatting>
  <conditionalFormatting sqref="AI32">
    <cfRule type="cellIs" dxfId="26927" priority="822" operator="lessThan">
      <formula>$C$4</formula>
    </cfRule>
  </conditionalFormatting>
  <conditionalFormatting sqref="AI33">
    <cfRule type="cellIs" dxfId="26926" priority="823" operator="lessThan">
      <formula>$C$4</formula>
    </cfRule>
  </conditionalFormatting>
  <conditionalFormatting sqref="AI34">
    <cfRule type="cellIs" dxfId="26925" priority="824" operator="lessThan">
      <formula>$C$4</formula>
    </cfRule>
  </conditionalFormatting>
  <conditionalFormatting sqref="AI35">
    <cfRule type="cellIs" dxfId="26924" priority="825" operator="lessThan">
      <formula>$C$4</formula>
    </cfRule>
  </conditionalFormatting>
  <conditionalFormatting sqref="AI36">
    <cfRule type="cellIs" dxfId="26923" priority="826" operator="lessThan">
      <formula>$C$4</formula>
    </cfRule>
  </conditionalFormatting>
  <conditionalFormatting sqref="AI37">
    <cfRule type="cellIs" dxfId="26922" priority="827" operator="lessThan">
      <formula>$C$4</formula>
    </cfRule>
  </conditionalFormatting>
  <conditionalFormatting sqref="AI38">
    <cfRule type="cellIs" dxfId="26921" priority="828" operator="lessThan">
      <formula>$C$4</formula>
    </cfRule>
  </conditionalFormatting>
  <conditionalFormatting sqref="AI39">
    <cfRule type="cellIs" dxfId="26920" priority="829" operator="lessThan">
      <formula>$C$4</formula>
    </cfRule>
  </conditionalFormatting>
  <conditionalFormatting sqref="AI40">
    <cfRule type="cellIs" dxfId="26919" priority="830" operator="lessThan">
      <formula>$C$4</formula>
    </cfRule>
  </conditionalFormatting>
  <conditionalFormatting sqref="AI41">
    <cfRule type="cellIs" dxfId="26918" priority="831" operator="lessThan">
      <formula>$C$4</formula>
    </cfRule>
  </conditionalFormatting>
  <conditionalFormatting sqref="AI42">
    <cfRule type="cellIs" dxfId="26917" priority="832" operator="lessThan">
      <formula>$C$4</formula>
    </cfRule>
  </conditionalFormatting>
  <conditionalFormatting sqref="AI43">
    <cfRule type="cellIs" dxfId="26916" priority="833" operator="lessThan">
      <formula>$C$4</formula>
    </cfRule>
  </conditionalFormatting>
  <conditionalFormatting sqref="AI44">
    <cfRule type="cellIs" dxfId="26915" priority="834" operator="lessThan">
      <formula>$C$4</formula>
    </cfRule>
  </conditionalFormatting>
  <conditionalFormatting sqref="AI45">
    <cfRule type="cellIs" dxfId="26914" priority="835" operator="lessThan">
      <formula>$C$4</formula>
    </cfRule>
  </conditionalFormatting>
  <conditionalFormatting sqref="AI46">
    <cfRule type="cellIs" dxfId="26913" priority="836" operator="lessThan">
      <formula>$C$4</formula>
    </cfRule>
  </conditionalFormatting>
  <conditionalFormatting sqref="AI47">
    <cfRule type="cellIs" dxfId="26912" priority="837" operator="lessThan">
      <formula>$C$4</formula>
    </cfRule>
  </conditionalFormatting>
  <conditionalFormatting sqref="AI48">
    <cfRule type="cellIs" dxfId="26911" priority="838" operator="lessThan">
      <formula>$C$4</formula>
    </cfRule>
  </conditionalFormatting>
  <conditionalFormatting sqref="AI49">
    <cfRule type="cellIs" dxfId="26910" priority="839" operator="lessThan">
      <formula>$C$4</formula>
    </cfRule>
  </conditionalFormatting>
  <conditionalFormatting sqref="AI50">
    <cfRule type="cellIs" dxfId="26909" priority="840" operator="lessThan">
      <formula>$C$4</formula>
    </cfRule>
  </conditionalFormatting>
  <conditionalFormatting sqref="AI51">
    <cfRule type="cellIs" dxfId="26908" priority="841" operator="lessThan">
      <formula>$C$4</formula>
    </cfRule>
  </conditionalFormatting>
  <conditionalFormatting sqref="AI52">
    <cfRule type="cellIs" dxfId="26907" priority="842" operator="lessThan">
      <formula>$C$4</formula>
    </cfRule>
  </conditionalFormatting>
  <conditionalFormatting sqref="AI53">
    <cfRule type="cellIs" dxfId="26906" priority="843" operator="lessThan">
      <formula>$C$4</formula>
    </cfRule>
  </conditionalFormatting>
  <conditionalFormatting sqref="AI54">
    <cfRule type="cellIs" dxfId="26905" priority="844" operator="lessThan">
      <formula>$C$4</formula>
    </cfRule>
  </conditionalFormatting>
  <conditionalFormatting sqref="AI55">
    <cfRule type="cellIs" dxfId="26904" priority="845" operator="lessThan">
      <formula>$C$4</formula>
    </cfRule>
  </conditionalFormatting>
  <conditionalFormatting sqref="AI56">
    <cfRule type="cellIs" dxfId="26903" priority="846" operator="lessThan">
      <formula>$C$4</formula>
    </cfRule>
  </conditionalFormatting>
  <conditionalFormatting sqref="AI57">
    <cfRule type="cellIs" dxfId="26902" priority="847" operator="lessThan">
      <formula>$C$4</formula>
    </cfRule>
  </conditionalFormatting>
  <conditionalFormatting sqref="AI58">
    <cfRule type="cellIs" dxfId="26901" priority="848" operator="lessThan">
      <formula>$C$4</formula>
    </cfRule>
  </conditionalFormatting>
  <conditionalFormatting sqref="AI59">
    <cfRule type="cellIs" dxfId="26900" priority="849" operator="lessThan">
      <formula>$C$4</formula>
    </cfRule>
  </conditionalFormatting>
  <conditionalFormatting sqref="AI60">
    <cfRule type="cellIs" dxfId="26899" priority="850" operator="lessThan">
      <formula>$C$4</formula>
    </cfRule>
  </conditionalFormatting>
  <conditionalFormatting sqref="AJ11">
    <cfRule type="cellIs" dxfId="26898" priority="851" operator="lessThan">
      <formula>$C$4</formula>
    </cfRule>
  </conditionalFormatting>
  <conditionalFormatting sqref="AJ12">
    <cfRule type="cellIs" dxfId="26897" priority="852" operator="lessThan">
      <formula>$C$4</formula>
    </cfRule>
  </conditionalFormatting>
  <conditionalFormatting sqref="AJ13">
    <cfRule type="cellIs" dxfId="26896" priority="853" operator="lessThan">
      <formula>$C$4</formula>
    </cfRule>
  </conditionalFormatting>
  <conditionalFormatting sqref="AJ14">
    <cfRule type="cellIs" dxfId="26895" priority="854" operator="lessThan">
      <formula>$C$4</formula>
    </cfRule>
  </conditionalFormatting>
  <conditionalFormatting sqref="AJ15">
    <cfRule type="cellIs" dxfId="26894" priority="855" operator="lessThan">
      <formula>$C$4</formula>
    </cfRule>
  </conditionalFormatting>
  <conditionalFormatting sqref="AJ16">
    <cfRule type="cellIs" dxfId="26893" priority="856" operator="lessThan">
      <formula>$C$4</formula>
    </cfRule>
  </conditionalFormatting>
  <conditionalFormatting sqref="AJ17">
    <cfRule type="cellIs" dxfId="26892" priority="857" operator="lessThan">
      <formula>$C$4</formula>
    </cfRule>
  </conditionalFormatting>
  <conditionalFormatting sqref="AJ18">
    <cfRule type="cellIs" dxfId="26891" priority="858" operator="lessThan">
      <formula>$C$4</formula>
    </cfRule>
  </conditionalFormatting>
  <conditionalFormatting sqref="AJ19">
    <cfRule type="cellIs" dxfId="26890" priority="859" operator="lessThan">
      <formula>$C$4</formula>
    </cfRule>
  </conditionalFormatting>
  <conditionalFormatting sqref="AJ20">
    <cfRule type="cellIs" dxfId="26889" priority="860" operator="lessThan">
      <formula>$C$4</formula>
    </cfRule>
  </conditionalFormatting>
  <conditionalFormatting sqref="AJ21">
    <cfRule type="cellIs" dxfId="26888" priority="861" operator="lessThan">
      <formula>$C$4</formula>
    </cfRule>
  </conditionalFormatting>
  <conditionalFormatting sqref="AJ22">
    <cfRule type="cellIs" dxfId="26887" priority="862" operator="lessThan">
      <formula>$C$4</formula>
    </cfRule>
  </conditionalFormatting>
  <conditionalFormatting sqref="AJ23">
    <cfRule type="cellIs" dxfId="26886" priority="863" operator="lessThan">
      <formula>$C$4</formula>
    </cfRule>
  </conditionalFormatting>
  <conditionalFormatting sqref="AJ24">
    <cfRule type="cellIs" dxfId="26885" priority="864" operator="lessThan">
      <formula>$C$4</formula>
    </cfRule>
  </conditionalFormatting>
  <conditionalFormatting sqref="AJ25">
    <cfRule type="cellIs" dxfId="26884" priority="865" operator="lessThan">
      <formula>$C$4</formula>
    </cfRule>
  </conditionalFormatting>
  <conditionalFormatting sqref="AJ26">
    <cfRule type="cellIs" dxfId="26883" priority="866" operator="lessThan">
      <formula>$C$4</formula>
    </cfRule>
  </conditionalFormatting>
  <conditionalFormatting sqref="AJ27">
    <cfRule type="cellIs" dxfId="26882" priority="867" operator="lessThan">
      <formula>$C$4</formula>
    </cfRule>
  </conditionalFormatting>
  <conditionalFormatting sqref="AJ28">
    <cfRule type="cellIs" dxfId="26881" priority="868" operator="lessThan">
      <formula>$C$4</formula>
    </cfRule>
  </conditionalFormatting>
  <conditionalFormatting sqref="AJ29">
    <cfRule type="cellIs" dxfId="26880" priority="869" operator="lessThan">
      <formula>$C$4</formula>
    </cfRule>
  </conditionalFormatting>
  <conditionalFormatting sqref="AJ30">
    <cfRule type="cellIs" dxfId="26879" priority="870" operator="lessThan">
      <formula>$C$4</formula>
    </cfRule>
  </conditionalFormatting>
  <conditionalFormatting sqref="AJ31">
    <cfRule type="cellIs" dxfId="26878" priority="871" operator="lessThan">
      <formula>$C$4</formula>
    </cfRule>
  </conditionalFormatting>
  <conditionalFormatting sqref="AJ32">
    <cfRule type="cellIs" dxfId="26877" priority="872" operator="lessThan">
      <formula>$C$4</formula>
    </cfRule>
  </conditionalFormatting>
  <conditionalFormatting sqref="AJ33">
    <cfRule type="cellIs" dxfId="26876" priority="873" operator="lessThan">
      <formula>$C$4</formula>
    </cfRule>
  </conditionalFormatting>
  <conditionalFormatting sqref="AJ34">
    <cfRule type="cellIs" dxfId="26875" priority="874" operator="lessThan">
      <formula>$C$4</formula>
    </cfRule>
  </conditionalFormatting>
  <conditionalFormatting sqref="AJ35">
    <cfRule type="cellIs" dxfId="26874" priority="875" operator="lessThan">
      <formula>$C$4</formula>
    </cfRule>
  </conditionalFormatting>
  <conditionalFormatting sqref="AJ36">
    <cfRule type="cellIs" dxfId="26873" priority="876" operator="lessThan">
      <formula>$C$4</formula>
    </cfRule>
  </conditionalFormatting>
  <conditionalFormatting sqref="AJ37">
    <cfRule type="cellIs" dxfId="26872" priority="877" operator="lessThan">
      <formula>$C$4</formula>
    </cfRule>
  </conditionalFormatting>
  <conditionalFormatting sqref="AJ38">
    <cfRule type="cellIs" dxfId="26871" priority="878" operator="lessThan">
      <formula>$C$4</formula>
    </cfRule>
  </conditionalFormatting>
  <conditionalFormatting sqref="AJ39">
    <cfRule type="cellIs" dxfId="26870" priority="879" operator="lessThan">
      <formula>$C$4</formula>
    </cfRule>
  </conditionalFormatting>
  <conditionalFormatting sqref="AJ40">
    <cfRule type="cellIs" dxfId="26869" priority="880" operator="lessThan">
      <formula>$C$4</formula>
    </cfRule>
  </conditionalFormatting>
  <conditionalFormatting sqref="AJ41">
    <cfRule type="cellIs" dxfId="26868" priority="881" operator="lessThan">
      <formula>$C$4</formula>
    </cfRule>
  </conditionalFormatting>
  <conditionalFormatting sqref="AJ42">
    <cfRule type="cellIs" dxfId="26867" priority="882" operator="lessThan">
      <formula>$C$4</formula>
    </cfRule>
  </conditionalFormatting>
  <conditionalFormatting sqref="AJ43">
    <cfRule type="cellIs" dxfId="26866" priority="883" operator="lessThan">
      <formula>$C$4</formula>
    </cfRule>
  </conditionalFormatting>
  <conditionalFormatting sqref="AJ44">
    <cfRule type="cellIs" dxfId="26865" priority="884" operator="lessThan">
      <formula>$C$4</formula>
    </cfRule>
  </conditionalFormatting>
  <conditionalFormatting sqref="AJ45">
    <cfRule type="cellIs" dxfId="26864" priority="885" operator="lessThan">
      <formula>$C$4</formula>
    </cfRule>
  </conditionalFormatting>
  <conditionalFormatting sqref="AJ46">
    <cfRule type="cellIs" dxfId="26863" priority="886" operator="lessThan">
      <formula>$C$4</formula>
    </cfRule>
  </conditionalFormatting>
  <conditionalFormatting sqref="AJ47">
    <cfRule type="cellIs" dxfId="26862" priority="887" operator="lessThan">
      <formula>$C$4</formula>
    </cfRule>
  </conditionalFormatting>
  <conditionalFormatting sqref="AJ48">
    <cfRule type="cellIs" dxfId="26861" priority="888" operator="lessThan">
      <formula>$C$4</formula>
    </cfRule>
  </conditionalFormatting>
  <conditionalFormatting sqref="AJ49">
    <cfRule type="cellIs" dxfId="26860" priority="889" operator="lessThan">
      <formula>$C$4</formula>
    </cfRule>
  </conditionalFormatting>
  <conditionalFormatting sqref="AJ50">
    <cfRule type="cellIs" dxfId="26859" priority="890" operator="lessThan">
      <formula>$C$4</formula>
    </cfRule>
  </conditionalFormatting>
  <conditionalFormatting sqref="AJ51">
    <cfRule type="cellIs" dxfId="26858" priority="891" operator="lessThan">
      <formula>$C$4</formula>
    </cfRule>
  </conditionalFormatting>
  <conditionalFormatting sqref="AJ52">
    <cfRule type="cellIs" dxfId="26857" priority="892" operator="lessThan">
      <formula>$C$4</formula>
    </cfRule>
  </conditionalFormatting>
  <conditionalFormatting sqref="AJ53">
    <cfRule type="cellIs" dxfId="26856" priority="893" operator="lessThan">
      <formula>$C$4</formula>
    </cfRule>
  </conditionalFormatting>
  <conditionalFormatting sqref="AJ54">
    <cfRule type="cellIs" dxfId="26855" priority="894" operator="lessThan">
      <formula>$C$4</formula>
    </cfRule>
  </conditionalFormatting>
  <conditionalFormatting sqref="AJ55">
    <cfRule type="cellIs" dxfId="26854" priority="895" operator="lessThan">
      <formula>$C$4</formula>
    </cfRule>
  </conditionalFormatting>
  <conditionalFormatting sqref="AJ56">
    <cfRule type="cellIs" dxfId="26853" priority="896" operator="lessThan">
      <formula>$C$4</formula>
    </cfRule>
  </conditionalFormatting>
  <conditionalFormatting sqref="AJ57">
    <cfRule type="cellIs" dxfId="26852" priority="897" operator="lessThan">
      <formula>$C$4</formula>
    </cfRule>
  </conditionalFormatting>
  <conditionalFormatting sqref="AJ58">
    <cfRule type="cellIs" dxfId="26851" priority="898" operator="lessThan">
      <formula>$C$4</formula>
    </cfRule>
  </conditionalFormatting>
  <conditionalFormatting sqref="AJ59">
    <cfRule type="cellIs" dxfId="26850" priority="899" operator="lessThan">
      <formula>$C$4</formula>
    </cfRule>
  </conditionalFormatting>
  <conditionalFormatting sqref="AJ60">
    <cfRule type="cellIs" dxfId="26849" priority="900" operator="lessThan">
      <formula>$C$4</formula>
    </cfRule>
  </conditionalFormatting>
  <conditionalFormatting sqref="AK11">
    <cfRule type="cellIs" dxfId="26848" priority="901" operator="lessThan">
      <formula>$C$4</formula>
    </cfRule>
  </conditionalFormatting>
  <conditionalFormatting sqref="AK12">
    <cfRule type="cellIs" dxfId="26847" priority="902" operator="lessThan">
      <formula>$C$4</formula>
    </cfRule>
  </conditionalFormatting>
  <conditionalFormatting sqref="AK13">
    <cfRule type="cellIs" dxfId="26846" priority="903" operator="lessThan">
      <formula>$C$4</formula>
    </cfRule>
  </conditionalFormatting>
  <conditionalFormatting sqref="AK14">
    <cfRule type="cellIs" dxfId="26845" priority="904" operator="lessThan">
      <formula>$C$4</formula>
    </cfRule>
  </conditionalFormatting>
  <conditionalFormatting sqref="AK15">
    <cfRule type="cellIs" dxfId="26844" priority="905" operator="lessThan">
      <formula>$C$4</formula>
    </cfRule>
  </conditionalFormatting>
  <conditionalFormatting sqref="AK16">
    <cfRule type="cellIs" dxfId="26843" priority="906" operator="lessThan">
      <formula>$C$4</formula>
    </cfRule>
  </conditionalFormatting>
  <conditionalFormatting sqref="AK17">
    <cfRule type="cellIs" dxfId="26842" priority="907" operator="lessThan">
      <formula>$C$4</formula>
    </cfRule>
  </conditionalFormatting>
  <conditionalFormatting sqref="AK18">
    <cfRule type="cellIs" dxfId="26841" priority="908" operator="lessThan">
      <formula>$C$4</formula>
    </cfRule>
  </conditionalFormatting>
  <conditionalFormatting sqref="AK19">
    <cfRule type="cellIs" dxfId="26840" priority="909" operator="lessThan">
      <formula>$C$4</formula>
    </cfRule>
  </conditionalFormatting>
  <conditionalFormatting sqref="AK20">
    <cfRule type="cellIs" dxfId="26839" priority="910" operator="lessThan">
      <formula>$C$4</formula>
    </cfRule>
  </conditionalFormatting>
  <conditionalFormatting sqref="AK21">
    <cfRule type="cellIs" dxfId="26838" priority="911" operator="lessThan">
      <formula>$C$4</formula>
    </cfRule>
  </conditionalFormatting>
  <conditionalFormatting sqref="AK22">
    <cfRule type="cellIs" dxfId="26837" priority="912" operator="lessThan">
      <formula>$C$4</formula>
    </cfRule>
  </conditionalFormatting>
  <conditionalFormatting sqref="AK23">
    <cfRule type="cellIs" dxfId="26836" priority="913" operator="lessThan">
      <formula>$C$4</formula>
    </cfRule>
  </conditionalFormatting>
  <conditionalFormatting sqref="AK24">
    <cfRule type="cellIs" dxfId="26835" priority="914" operator="lessThan">
      <formula>$C$4</formula>
    </cfRule>
  </conditionalFormatting>
  <conditionalFormatting sqref="AK25">
    <cfRule type="cellIs" dxfId="26834" priority="915" operator="lessThan">
      <formula>$C$4</formula>
    </cfRule>
  </conditionalFormatting>
  <conditionalFormatting sqref="AK26">
    <cfRule type="cellIs" dxfId="26833" priority="916" operator="lessThan">
      <formula>$C$4</formula>
    </cfRule>
  </conditionalFormatting>
  <conditionalFormatting sqref="AK27">
    <cfRule type="cellIs" dxfId="26832" priority="917" operator="lessThan">
      <formula>$C$4</formula>
    </cfRule>
  </conditionalFormatting>
  <conditionalFormatting sqref="AK28">
    <cfRule type="cellIs" dxfId="26831" priority="918" operator="lessThan">
      <formula>$C$4</formula>
    </cfRule>
  </conditionalFormatting>
  <conditionalFormatting sqref="AK29">
    <cfRule type="cellIs" dxfId="26830" priority="919" operator="lessThan">
      <formula>$C$4</formula>
    </cfRule>
  </conditionalFormatting>
  <conditionalFormatting sqref="AK30">
    <cfRule type="cellIs" dxfId="26829" priority="920" operator="lessThan">
      <formula>$C$4</formula>
    </cfRule>
  </conditionalFormatting>
  <conditionalFormatting sqref="AK31">
    <cfRule type="cellIs" dxfId="26828" priority="921" operator="lessThan">
      <formula>$C$4</formula>
    </cfRule>
  </conditionalFormatting>
  <conditionalFormatting sqref="AK32">
    <cfRule type="cellIs" dxfId="26827" priority="922" operator="lessThan">
      <formula>$C$4</formula>
    </cfRule>
  </conditionalFormatting>
  <conditionalFormatting sqref="AK33">
    <cfRule type="cellIs" dxfId="26826" priority="923" operator="lessThan">
      <formula>$C$4</formula>
    </cfRule>
  </conditionalFormatting>
  <conditionalFormatting sqref="AK34">
    <cfRule type="cellIs" dxfId="26825" priority="924" operator="lessThan">
      <formula>$C$4</formula>
    </cfRule>
  </conditionalFormatting>
  <conditionalFormatting sqref="AK35">
    <cfRule type="cellIs" dxfId="26824" priority="925" operator="lessThan">
      <formula>$C$4</formula>
    </cfRule>
  </conditionalFormatting>
  <conditionalFormatting sqref="AK36">
    <cfRule type="cellIs" dxfId="26823" priority="926" operator="lessThan">
      <formula>$C$4</formula>
    </cfRule>
  </conditionalFormatting>
  <conditionalFormatting sqref="AK37">
    <cfRule type="cellIs" dxfId="26822" priority="927" operator="lessThan">
      <formula>$C$4</formula>
    </cfRule>
  </conditionalFormatting>
  <conditionalFormatting sqref="AK38">
    <cfRule type="cellIs" dxfId="26821" priority="928" operator="lessThan">
      <formula>$C$4</formula>
    </cfRule>
  </conditionalFormatting>
  <conditionalFormatting sqref="AK39">
    <cfRule type="cellIs" dxfId="26820" priority="929" operator="lessThan">
      <formula>$C$4</formula>
    </cfRule>
  </conditionalFormatting>
  <conditionalFormatting sqref="AK40">
    <cfRule type="cellIs" dxfId="26819" priority="930" operator="lessThan">
      <formula>$C$4</formula>
    </cfRule>
  </conditionalFormatting>
  <conditionalFormatting sqref="AK41">
    <cfRule type="cellIs" dxfId="26818" priority="931" operator="lessThan">
      <formula>$C$4</formula>
    </cfRule>
  </conditionalFormatting>
  <conditionalFormatting sqref="AK42">
    <cfRule type="cellIs" dxfId="26817" priority="932" operator="lessThan">
      <formula>$C$4</formula>
    </cfRule>
  </conditionalFormatting>
  <conditionalFormatting sqref="AK43">
    <cfRule type="cellIs" dxfId="26816" priority="933" operator="lessThan">
      <formula>$C$4</formula>
    </cfRule>
  </conditionalFormatting>
  <conditionalFormatting sqref="AK44">
    <cfRule type="cellIs" dxfId="26815" priority="934" operator="lessThan">
      <formula>$C$4</formula>
    </cfRule>
  </conditionalFormatting>
  <conditionalFormatting sqref="AK45">
    <cfRule type="cellIs" dxfId="26814" priority="935" operator="lessThan">
      <formula>$C$4</formula>
    </cfRule>
  </conditionalFormatting>
  <conditionalFormatting sqref="AK46">
    <cfRule type="cellIs" dxfId="26813" priority="936" operator="lessThan">
      <formula>$C$4</formula>
    </cfRule>
  </conditionalFormatting>
  <conditionalFormatting sqref="AK47">
    <cfRule type="cellIs" dxfId="26812" priority="937" operator="lessThan">
      <formula>$C$4</formula>
    </cfRule>
  </conditionalFormatting>
  <conditionalFormatting sqref="AK48">
    <cfRule type="cellIs" dxfId="26811" priority="938" operator="lessThan">
      <formula>$C$4</formula>
    </cfRule>
  </conditionalFormatting>
  <conditionalFormatting sqref="AK49">
    <cfRule type="cellIs" dxfId="26810" priority="939" operator="lessThan">
      <formula>$C$4</formula>
    </cfRule>
  </conditionalFormatting>
  <conditionalFormatting sqref="AK50">
    <cfRule type="cellIs" dxfId="26809" priority="940" operator="lessThan">
      <formula>$C$4</formula>
    </cfRule>
  </conditionalFormatting>
  <conditionalFormatting sqref="AK51">
    <cfRule type="cellIs" dxfId="26808" priority="941" operator="lessThan">
      <formula>$C$4</formula>
    </cfRule>
  </conditionalFormatting>
  <conditionalFormatting sqref="AK52">
    <cfRule type="cellIs" dxfId="26807" priority="942" operator="lessThan">
      <formula>$C$4</formula>
    </cfRule>
  </conditionalFormatting>
  <conditionalFormatting sqref="AK53">
    <cfRule type="cellIs" dxfId="26806" priority="943" operator="lessThan">
      <formula>$C$4</formula>
    </cfRule>
  </conditionalFormatting>
  <conditionalFormatting sqref="AK54">
    <cfRule type="cellIs" dxfId="26805" priority="944" operator="lessThan">
      <formula>$C$4</formula>
    </cfRule>
  </conditionalFormatting>
  <conditionalFormatting sqref="AK55">
    <cfRule type="cellIs" dxfId="26804" priority="945" operator="lessThan">
      <formula>$C$4</formula>
    </cfRule>
  </conditionalFormatting>
  <conditionalFormatting sqref="AK56">
    <cfRule type="cellIs" dxfId="26803" priority="946" operator="lessThan">
      <formula>$C$4</formula>
    </cfRule>
  </conditionalFormatting>
  <conditionalFormatting sqref="AK57">
    <cfRule type="cellIs" dxfId="26802" priority="947" operator="lessThan">
      <formula>$C$4</formula>
    </cfRule>
  </conditionalFormatting>
  <conditionalFormatting sqref="AK58">
    <cfRule type="cellIs" dxfId="26801" priority="948" operator="lessThan">
      <formula>$C$4</formula>
    </cfRule>
  </conditionalFormatting>
  <conditionalFormatting sqref="AK59">
    <cfRule type="cellIs" dxfId="26800" priority="949" operator="lessThan">
      <formula>$C$4</formula>
    </cfRule>
  </conditionalFormatting>
  <conditionalFormatting sqref="AK60">
    <cfRule type="cellIs" dxfId="26799" priority="950" operator="lessThan">
      <formula>$C$4</formula>
    </cfRule>
  </conditionalFormatting>
  <conditionalFormatting sqref="AL11">
    <cfRule type="cellIs" dxfId="26798" priority="951" operator="lessThan">
      <formula>$C$4</formula>
    </cfRule>
  </conditionalFormatting>
  <conditionalFormatting sqref="AL12">
    <cfRule type="cellIs" dxfId="26797" priority="952" operator="lessThan">
      <formula>$C$4</formula>
    </cfRule>
  </conditionalFormatting>
  <conditionalFormatting sqref="AL13">
    <cfRule type="cellIs" dxfId="26796" priority="953" operator="lessThan">
      <formula>$C$4</formula>
    </cfRule>
  </conditionalFormatting>
  <conditionalFormatting sqref="AL14">
    <cfRule type="cellIs" dxfId="26795" priority="954" operator="lessThan">
      <formula>$C$4</formula>
    </cfRule>
  </conditionalFormatting>
  <conditionalFormatting sqref="AL15">
    <cfRule type="cellIs" dxfId="26794" priority="955" operator="lessThan">
      <formula>$C$4</formula>
    </cfRule>
  </conditionalFormatting>
  <conditionalFormatting sqref="AL16">
    <cfRule type="cellIs" dxfId="26793" priority="956" operator="lessThan">
      <formula>$C$4</formula>
    </cfRule>
  </conditionalFormatting>
  <conditionalFormatting sqref="AL17">
    <cfRule type="cellIs" dxfId="26792" priority="957" operator="lessThan">
      <formula>$C$4</formula>
    </cfRule>
  </conditionalFormatting>
  <conditionalFormatting sqref="AL18">
    <cfRule type="cellIs" dxfId="26791" priority="958" operator="lessThan">
      <formula>$C$4</formula>
    </cfRule>
  </conditionalFormatting>
  <conditionalFormatting sqref="AL19">
    <cfRule type="cellIs" dxfId="26790" priority="959" operator="lessThan">
      <formula>$C$4</formula>
    </cfRule>
  </conditionalFormatting>
  <conditionalFormatting sqref="AL20">
    <cfRule type="cellIs" dxfId="26789" priority="960" operator="lessThan">
      <formula>$C$4</formula>
    </cfRule>
  </conditionalFormatting>
  <conditionalFormatting sqref="AL21">
    <cfRule type="cellIs" dxfId="26788" priority="961" operator="lessThan">
      <formula>$C$4</formula>
    </cfRule>
  </conditionalFormatting>
  <conditionalFormatting sqref="AL22">
    <cfRule type="cellIs" dxfId="26787" priority="962" operator="lessThan">
      <formula>$C$4</formula>
    </cfRule>
  </conditionalFormatting>
  <conditionalFormatting sqref="AL23">
    <cfRule type="cellIs" dxfId="26786" priority="963" operator="lessThan">
      <formula>$C$4</formula>
    </cfRule>
  </conditionalFormatting>
  <conditionalFormatting sqref="AL24">
    <cfRule type="cellIs" dxfId="26785" priority="964" operator="lessThan">
      <formula>$C$4</formula>
    </cfRule>
  </conditionalFormatting>
  <conditionalFormatting sqref="AL25">
    <cfRule type="cellIs" dxfId="26784" priority="965" operator="lessThan">
      <formula>$C$4</formula>
    </cfRule>
  </conditionalFormatting>
  <conditionalFormatting sqref="AL26">
    <cfRule type="cellIs" dxfId="26783" priority="966" operator="lessThan">
      <formula>$C$4</formula>
    </cfRule>
  </conditionalFormatting>
  <conditionalFormatting sqref="AL27">
    <cfRule type="cellIs" dxfId="26782" priority="967" operator="lessThan">
      <formula>$C$4</formula>
    </cfRule>
  </conditionalFormatting>
  <conditionalFormatting sqref="AL28">
    <cfRule type="cellIs" dxfId="26781" priority="968" operator="lessThan">
      <formula>$C$4</formula>
    </cfRule>
  </conditionalFormatting>
  <conditionalFormatting sqref="AL29">
    <cfRule type="cellIs" dxfId="26780" priority="969" operator="lessThan">
      <formula>$C$4</formula>
    </cfRule>
  </conditionalFormatting>
  <conditionalFormatting sqref="AL30">
    <cfRule type="cellIs" dxfId="26779" priority="970" operator="lessThan">
      <formula>$C$4</formula>
    </cfRule>
  </conditionalFormatting>
  <conditionalFormatting sqref="AL31">
    <cfRule type="cellIs" dxfId="26778" priority="971" operator="lessThan">
      <formula>$C$4</formula>
    </cfRule>
  </conditionalFormatting>
  <conditionalFormatting sqref="AL32">
    <cfRule type="cellIs" dxfId="26777" priority="972" operator="lessThan">
      <formula>$C$4</formula>
    </cfRule>
  </conditionalFormatting>
  <conditionalFormatting sqref="AL33">
    <cfRule type="cellIs" dxfId="26776" priority="973" operator="lessThan">
      <formula>$C$4</formula>
    </cfRule>
  </conditionalFormatting>
  <conditionalFormatting sqref="AL34">
    <cfRule type="cellIs" dxfId="26775" priority="974" operator="lessThan">
      <formula>$C$4</formula>
    </cfRule>
  </conditionalFormatting>
  <conditionalFormatting sqref="AL35">
    <cfRule type="cellIs" dxfId="26774" priority="975" operator="lessThan">
      <formula>$C$4</formula>
    </cfRule>
  </conditionalFormatting>
  <conditionalFormatting sqref="AL36">
    <cfRule type="cellIs" dxfId="26773" priority="976" operator="lessThan">
      <formula>$C$4</formula>
    </cfRule>
  </conditionalFormatting>
  <conditionalFormatting sqref="AL37">
    <cfRule type="cellIs" dxfId="26772" priority="977" operator="lessThan">
      <formula>$C$4</formula>
    </cfRule>
  </conditionalFormatting>
  <conditionalFormatting sqref="AL38">
    <cfRule type="cellIs" dxfId="26771" priority="978" operator="lessThan">
      <formula>$C$4</formula>
    </cfRule>
  </conditionalFormatting>
  <conditionalFormatting sqref="AL39">
    <cfRule type="cellIs" dxfId="26770" priority="979" operator="lessThan">
      <formula>$C$4</formula>
    </cfRule>
  </conditionalFormatting>
  <conditionalFormatting sqref="AL40">
    <cfRule type="cellIs" dxfId="26769" priority="980" operator="lessThan">
      <formula>$C$4</formula>
    </cfRule>
  </conditionalFormatting>
  <conditionalFormatting sqref="AL41">
    <cfRule type="cellIs" dxfId="26768" priority="981" operator="lessThan">
      <formula>$C$4</formula>
    </cfRule>
  </conditionalFormatting>
  <conditionalFormatting sqref="AL42">
    <cfRule type="cellIs" dxfId="26767" priority="982" operator="lessThan">
      <formula>$C$4</formula>
    </cfRule>
  </conditionalFormatting>
  <conditionalFormatting sqref="AL43">
    <cfRule type="cellIs" dxfId="26766" priority="983" operator="lessThan">
      <formula>$C$4</formula>
    </cfRule>
  </conditionalFormatting>
  <conditionalFormatting sqref="AL44">
    <cfRule type="cellIs" dxfId="26765" priority="984" operator="lessThan">
      <formula>$C$4</formula>
    </cfRule>
  </conditionalFormatting>
  <conditionalFormatting sqref="AL45">
    <cfRule type="cellIs" dxfId="26764" priority="985" operator="lessThan">
      <formula>$C$4</formula>
    </cfRule>
  </conditionalFormatting>
  <conditionalFormatting sqref="AL46">
    <cfRule type="cellIs" dxfId="26763" priority="986" operator="lessThan">
      <formula>$C$4</formula>
    </cfRule>
  </conditionalFormatting>
  <conditionalFormatting sqref="AL47">
    <cfRule type="cellIs" dxfId="26762" priority="987" operator="lessThan">
      <formula>$C$4</formula>
    </cfRule>
  </conditionalFormatting>
  <conditionalFormatting sqref="AL48">
    <cfRule type="cellIs" dxfId="26761" priority="988" operator="lessThan">
      <formula>$C$4</formula>
    </cfRule>
  </conditionalFormatting>
  <conditionalFormatting sqref="AL49">
    <cfRule type="cellIs" dxfId="26760" priority="989" operator="lessThan">
      <formula>$C$4</formula>
    </cfRule>
  </conditionalFormatting>
  <conditionalFormatting sqref="AL50">
    <cfRule type="cellIs" dxfId="26759" priority="990" operator="lessThan">
      <formula>$C$4</formula>
    </cfRule>
  </conditionalFormatting>
  <conditionalFormatting sqref="AL51">
    <cfRule type="cellIs" dxfId="26758" priority="991" operator="lessThan">
      <formula>$C$4</formula>
    </cfRule>
  </conditionalFormatting>
  <conditionalFormatting sqref="AL52">
    <cfRule type="cellIs" dxfId="26757" priority="992" operator="lessThan">
      <formula>$C$4</formula>
    </cfRule>
  </conditionalFormatting>
  <conditionalFormatting sqref="AL53">
    <cfRule type="cellIs" dxfId="26756" priority="993" operator="lessThan">
      <formula>$C$4</formula>
    </cfRule>
  </conditionalFormatting>
  <conditionalFormatting sqref="AL54">
    <cfRule type="cellIs" dxfId="26755" priority="994" operator="lessThan">
      <formula>$C$4</formula>
    </cfRule>
  </conditionalFormatting>
  <conditionalFormatting sqref="AL55">
    <cfRule type="cellIs" dxfId="26754" priority="995" operator="lessThan">
      <formula>$C$4</formula>
    </cfRule>
  </conditionalFormatting>
  <conditionalFormatting sqref="AL56">
    <cfRule type="cellIs" dxfId="26753" priority="996" operator="lessThan">
      <formula>$C$4</formula>
    </cfRule>
  </conditionalFormatting>
  <conditionalFormatting sqref="AL57">
    <cfRule type="cellIs" dxfId="26752" priority="997" operator="lessThan">
      <formula>$C$4</formula>
    </cfRule>
  </conditionalFormatting>
  <conditionalFormatting sqref="AL58">
    <cfRule type="cellIs" dxfId="26751" priority="998" operator="lessThan">
      <formula>$C$4</formula>
    </cfRule>
  </conditionalFormatting>
  <conditionalFormatting sqref="AL59">
    <cfRule type="cellIs" dxfId="26750" priority="999" operator="lessThan">
      <formula>$C$4</formula>
    </cfRule>
  </conditionalFormatting>
  <conditionalFormatting sqref="AL60">
    <cfRule type="cellIs" dxfId="26749" priority="1000" operator="lessThan">
      <formula>$C$4</formula>
    </cfRule>
  </conditionalFormatting>
  <conditionalFormatting sqref="AM11">
    <cfRule type="cellIs" dxfId="26748" priority="1001" operator="lessThan">
      <formula>$C$4</formula>
    </cfRule>
  </conditionalFormatting>
  <conditionalFormatting sqref="AM12">
    <cfRule type="cellIs" dxfId="26747" priority="1002" operator="lessThan">
      <formula>$C$4</formula>
    </cfRule>
  </conditionalFormatting>
  <conditionalFormatting sqref="AM13">
    <cfRule type="cellIs" dxfId="26746" priority="1003" operator="lessThan">
      <formula>$C$4</formula>
    </cfRule>
  </conditionalFormatting>
  <conditionalFormatting sqref="AM14">
    <cfRule type="cellIs" dxfId="26745" priority="1004" operator="lessThan">
      <formula>$C$4</formula>
    </cfRule>
  </conditionalFormatting>
  <conditionalFormatting sqref="AM15">
    <cfRule type="cellIs" dxfId="26744" priority="1005" operator="lessThan">
      <formula>$C$4</formula>
    </cfRule>
  </conditionalFormatting>
  <conditionalFormatting sqref="AM16">
    <cfRule type="cellIs" dxfId="26743" priority="1006" operator="lessThan">
      <formula>$C$4</formula>
    </cfRule>
  </conditionalFormatting>
  <conditionalFormatting sqref="AM17">
    <cfRule type="cellIs" dxfId="26742" priority="1007" operator="lessThan">
      <formula>$C$4</formula>
    </cfRule>
  </conditionalFormatting>
  <conditionalFormatting sqref="AM18">
    <cfRule type="cellIs" dxfId="26741" priority="1008" operator="lessThan">
      <formula>$C$4</formula>
    </cfRule>
  </conditionalFormatting>
  <conditionalFormatting sqref="AM19">
    <cfRule type="cellIs" dxfId="26740" priority="1009" operator="lessThan">
      <formula>$C$4</formula>
    </cfRule>
  </conditionalFormatting>
  <conditionalFormatting sqref="AM20">
    <cfRule type="cellIs" dxfId="26739" priority="1010" operator="lessThan">
      <formula>$C$4</formula>
    </cfRule>
  </conditionalFormatting>
  <conditionalFormatting sqref="AM21">
    <cfRule type="cellIs" dxfId="26738" priority="1011" operator="lessThan">
      <formula>$C$4</formula>
    </cfRule>
  </conditionalFormatting>
  <conditionalFormatting sqref="AM22">
    <cfRule type="cellIs" dxfId="26737" priority="1012" operator="lessThan">
      <formula>$C$4</formula>
    </cfRule>
  </conditionalFormatting>
  <conditionalFormatting sqref="AM23">
    <cfRule type="cellIs" dxfId="26736" priority="1013" operator="lessThan">
      <formula>$C$4</formula>
    </cfRule>
  </conditionalFormatting>
  <conditionalFormatting sqref="AM24">
    <cfRule type="cellIs" dxfId="26735" priority="1014" operator="lessThan">
      <formula>$C$4</formula>
    </cfRule>
  </conditionalFormatting>
  <conditionalFormatting sqref="AM25">
    <cfRule type="cellIs" dxfId="26734" priority="1015" operator="lessThan">
      <formula>$C$4</formula>
    </cfRule>
  </conditionalFormatting>
  <conditionalFormatting sqref="AM26">
    <cfRule type="cellIs" dxfId="26733" priority="1016" operator="lessThan">
      <formula>$C$4</formula>
    </cfRule>
  </conditionalFormatting>
  <conditionalFormatting sqref="AM27">
    <cfRule type="cellIs" dxfId="26732" priority="1017" operator="lessThan">
      <formula>$C$4</formula>
    </cfRule>
  </conditionalFormatting>
  <conditionalFormatting sqref="AM28">
    <cfRule type="cellIs" dxfId="26731" priority="1018" operator="lessThan">
      <formula>$C$4</formula>
    </cfRule>
  </conditionalFormatting>
  <conditionalFormatting sqref="AM29">
    <cfRule type="cellIs" dxfId="26730" priority="1019" operator="lessThan">
      <formula>$C$4</formula>
    </cfRule>
  </conditionalFormatting>
  <conditionalFormatting sqref="AM30">
    <cfRule type="cellIs" dxfId="26729" priority="1020" operator="lessThan">
      <formula>$C$4</formula>
    </cfRule>
  </conditionalFormatting>
  <conditionalFormatting sqref="AM31">
    <cfRule type="cellIs" dxfId="26728" priority="1021" operator="lessThan">
      <formula>$C$4</formula>
    </cfRule>
  </conditionalFormatting>
  <conditionalFormatting sqref="AM32">
    <cfRule type="cellIs" dxfId="26727" priority="1022" operator="lessThan">
      <formula>$C$4</formula>
    </cfRule>
  </conditionalFormatting>
  <conditionalFormatting sqref="AM33">
    <cfRule type="cellIs" dxfId="26726" priority="1023" operator="lessThan">
      <formula>$C$4</formula>
    </cfRule>
  </conditionalFormatting>
  <conditionalFormatting sqref="AM34">
    <cfRule type="cellIs" dxfId="26725" priority="1024" operator="lessThan">
      <formula>$C$4</formula>
    </cfRule>
  </conditionalFormatting>
  <conditionalFormatting sqref="AM35">
    <cfRule type="cellIs" dxfId="26724" priority="1025" operator="lessThan">
      <formula>$C$4</formula>
    </cfRule>
  </conditionalFormatting>
  <conditionalFormatting sqref="AM36">
    <cfRule type="cellIs" dxfId="26723" priority="1026" operator="lessThan">
      <formula>$C$4</formula>
    </cfRule>
  </conditionalFormatting>
  <conditionalFormatting sqref="AM37">
    <cfRule type="cellIs" dxfId="26722" priority="1027" operator="lessThan">
      <formula>$C$4</formula>
    </cfRule>
  </conditionalFormatting>
  <conditionalFormatting sqref="AM38">
    <cfRule type="cellIs" dxfId="26721" priority="1028" operator="lessThan">
      <formula>$C$4</formula>
    </cfRule>
  </conditionalFormatting>
  <conditionalFormatting sqref="AM39">
    <cfRule type="cellIs" dxfId="26720" priority="1029" operator="lessThan">
      <formula>$C$4</formula>
    </cfRule>
  </conditionalFormatting>
  <conditionalFormatting sqref="AM40">
    <cfRule type="cellIs" dxfId="26719" priority="1030" operator="lessThan">
      <formula>$C$4</formula>
    </cfRule>
  </conditionalFormatting>
  <conditionalFormatting sqref="AM41">
    <cfRule type="cellIs" dxfId="26718" priority="1031" operator="lessThan">
      <formula>$C$4</formula>
    </cfRule>
  </conditionalFormatting>
  <conditionalFormatting sqref="AM42">
    <cfRule type="cellIs" dxfId="26717" priority="1032" operator="lessThan">
      <formula>$C$4</formula>
    </cfRule>
  </conditionalFormatting>
  <conditionalFormatting sqref="AM43">
    <cfRule type="cellIs" dxfId="26716" priority="1033" operator="lessThan">
      <formula>$C$4</formula>
    </cfRule>
  </conditionalFormatting>
  <conditionalFormatting sqref="AM44">
    <cfRule type="cellIs" dxfId="26715" priority="1034" operator="lessThan">
      <formula>$C$4</formula>
    </cfRule>
  </conditionalFormatting>
  <conditionalFormatting sqref="AM45">
    <cfRule type="cellIs" dxfId="26714" priority="1035" operator="lessThan">
      <formula>$C$4</formula>
    </cfRule>
  </conditionalFormatting>
  <conditionalFormatting sqref="AM46">
    <cfRule type="cellIs" dxfId="26713" priority="1036" operator="lessThan">
      <formula>$C$4</formula>
    </cfRule>
  </conditionalFormatting>
  <conditionalFormatting sqref="AM47">
    <cfRule type="cellIs" dxfId="26712" priority="1037" operator="lessThan">
      <formula>$C$4</formula>
    </cfRule>
  </conditionalFormatting>
  <conditionalFormatting sqref="AM48">
    <cfRule type="cellIs" dxfId="26711" priority="1038" operator="lessThan">
      <formula>$C$4</formula>
    </cfRule>
  </conditionalFormatting>
  <conditionalFormatting sqref="AM49">
    <cfRule type="cellIs" dxfId="26710" priority="1039" operator="lessThan">
      <formula>$C$4</formula>
    </cfRule>
  </conditionalFormatting>
  <conditionalFormatting sqref="AM50">
    <cfRule type="cellIs" dxfId="26709" priority="1040" operator="lessThan">
      <formula>$C$4</formula>
    </cfRule>
  </conditionalFormatting>
  <conditionalFormatting sqref="AM51">
    <cfRule type="cellIs" dxfId="26708" priority="1041" operator="lessThan">
      <formula>$C$4</formula>
    </cfRule>
  </conditionalFormatting>
  <conditionalFormatting sqref="AM52">
    <cfRule type="cellIs" dxfId="26707" priority="1042" operator="lessThan">
      <formula>$C$4</formula>
    </cfRule>
  </conditionalFormatting>
  <conditionalFormatting sqref="AM53">
    <cfRule type="cellIs" dxfId="26706" priority="1043" operator="lessThan">
      <formula>$C$4</formula>
    </cfRule>
  </conditionalFormatting>
  <conditionalFormatting sqref="AM54">
    <cfRule type="cellIs" dxfId="26705" priority="1044" operator="lessThan">
      <formula>$C$4</formula>
    </cfRule>
  </conditionalFormatting>
  <conditionalFormatting sqref="AM55">
    <cfRule type="cellIs" dxfId="26704" priority="1045" operator="lessThan">
      <formula>$C$4</formula>
    </cfRule>
  </conditionalFormatting>
  <conditionalFormatting sqref="AM56">
    <cfRule type="cellIs" dxfId="26703" priority="1046" operator="lessThan">
      <formula>$C$4</formula>
    </cfRule>
  </conditionalFormatting>
  <conditionalFormatting sqref="AM57">
    <cfRule type="cellIs" dxfId="26702" priority="1047" operator="lessThan">
      <formula>$C$4</formula>
    </cfRule>
  </conditionalFormatting>
  <conditionalFormatting sqref="AM58">
    <cfRule type="cellIs" dxfId="26701" priority="1048" operator="lessThan">
      <formula>$C$4</formula>
    </cfRule>
  </conditionalFormatting>
  <conditionalFormatting sqref="AM59">
    <cfRule type="cellIs" dxfId="26700" priority="1049" operator="lessThan">
      <formula>$C$4</formula>
    </cfRule>
  </conditionalFormatting>
  <conditionalFormatting sqref="AM60">
    <cfRule type="cellIs" dxfId="26699" priority="1050" operator="lessThan">
      <formula>$C$4</formula>
    </cfRule>
  </conditionalFormatting>
  <conditionalFormatting sqref="AN11">
    <cfRule type="cellIs" dxfId="26698" priority="1051" operator="lessThan">
      <formula>$C$4</formula>
    </cfRule>
  </conditionalFormatting>
  <conditionalFormatting sqref="AN12">
    <cfRule type="cellIs" dxfId="26697" priority="1052" operator="lessThan">
      <formula>$C$4</formula>
    </cfRule>
  </conditionalFormatting>
  <conditionalFormatting sqref="AN13">
    <cfRule type="cellIs" dxfId="26696" priority="1053" operator="lessThan">
      <formula>$C$4</formula>
    </cfRule>
  </conditionalFormatting>
  <conditionalFormatting sqref="AN14">
    <cfRule type="cellIs" dxfId="26695" priority="1054" operator="lessThan">
      <formula>$C$4</formula>
    </cfRule>
  </conditionalFormatting>
  <conditionalFormatting sqref="AN15">
    <cfRule type="cellIs" dxfId="26694" priority="1055" operator="lessThan">
      <formula>$C$4</formula>
    </cfRule>
  </conditionalFormatting>
  <conditionalFormatting sqref="AN16">
    <cfRule type="cellIs" dxfId="26693" priority="1056" operator="lessThan">
      <formula>$C$4</formula>
    </cfRule>
  </conditionalFormatting>
  <conditionalFormatting sqref="AN17">
    <cfRule type="cellIs" dxfId="26692" priority="1057" operator="lessThan">
      <formula>$C$4</formula>
    </cfRule>
  </conditionalFormatting>
  <conditionalFormatting sqref="AN18">
    <cfRule type="cellIs" dxfId="26691" priority="1058" operator="lessThan">
      <formula>$C$4</formula>
    </cfRule>
  </conditionalFormatting>
  <conditionalFormatting sqref="AN19">
    <cfRule type="cellIs" dxfId="26690" priority="1059" operator="lessThan">
      <formula>$C$4</formula>
    </cfRule>
  </conditionalFormatting>
  <conditionalFormatting sqref="AN20">
    <cfRule type="cellIs" dxfId="26689" priority="1060" operator="lessThan">
      <formula>$C$4</formula>
    </cfRule>
  </conditionalFormatting>
  <conditionalFormatting sqref="AN21">
    <cfRule type="cellIs" dxfId="26688" priority="1061" operator="lessThan">
      <formula>$C$4</formula>
    </cfRule>
  </conditionalFormatting>
  <conditionalFormatting sqref="AN22">
    <cfRule type="cellIs" dxfId="26687" priority="1062" operator="lessThan">
      <formula>$C$4</formula>
    </cfRule>
  </conditionalFormatting>
  <conditionalFormatting sqref="AN23">
    <cfRule type="cellIs" dxfId="26686" priority="1063" operator="lessThan">
      <formula>$C$4</formula>
    </cfRule>
  </conditionalFormatting>
  <conditionalFormatting sqref="AN24">
    <cfRule type="cellIs" dxfId="26685" priority="1064" operator="lessThan">
      <formula>$C$4</formula>
    </cfRule>
  </conditionalFormatting>
  <conditionalFormatting sqref="AN25">
    <cfRule type="cellIs" dxfId="26684" priority="1065" operator="lessThan">
      <formula>$C$4</formula>
    </cfRule>
  </conditionalFormatting>
  <conditionalFormatting sqref="AN26">
    <cfRule type="cellIs" dxfId="26683" priority="1066" operator="lessThan">
      <formula>$C$4</formula>
    </cfRule>
  </conditionalFormatting>
  <conditionalFormatting sqref="AN27">
    <cfRule type="cellIs" dxfId="26682" priority="1067" operator="lessThan">
      <formula>$C$4</formula>
    </cfRule>
  </conditionalFormatting>
  <conditionalFormatting sqref="AN28">
    <cfRule type="cellIs" dxfId="26681" priority="1068" operator="lessThan">
      <formula>$C$4</formula>
    </cfRule>
  </conditionalFormatting>
  <conditionalFormatting sqref="AN29">
    <cfRule type="cellIs" dxfId="26680" priority="1069" operator="lessThan">
      <formula>$C$4</formula>
    </cfRule>
  </conditionalFormatting>
  <conditionalFormatting sqref="AN30">
    <cfRule type="cellIs" dxfId="26679" priority="1070" operator="lessThan">
      <formula>$C$4</formula>
    </cfRule>
  </conditionalFormatting>
  <conditionalFormatting sqref="AN31">
    <cfRule type="cellIs" dxfId="26678" priority="1071" operator="lessThan">
      <formula>$C$4</formula>
    </cfRule>
  </conditionalFormatting>
  <conditionalFormatting sqref="AN32">
    <cfRule type="cellIs" dxfId="26677" priority="1072" operator="lessThan">
      <formula>$C$4</formula>
    </cfRule>
  </conditionalFormatting>
  <conditionalFormatting sqref="AN33">
    <cfRule type="cellIs" dxfId="26676" priority="1073" operator="lessThan">
      <formula>$C$4</formula>
    </cfRule>
  </conditionalFormatting>
  <conditionalFormatting sqref="AN34">
    <cfRule type="cellIs" dxfId="26675" priority="1074" operator="lessThan">
      <formula>$C$4</formula>
    </cfRule>
  </conditionalFormatting>
  <conditionalFormatting sqref="AN35">
    <cfRule type="cellIs" dxfId="26674" priority="1075" operator="lessThan">
      <formula>$C$4</formula>
    </cfRule>
  </conditionalFormatting>
  <conditionalFormatting sqref="AN36">
    <cfRule type="cellIs" dxfId="26673" priority="1076" operator="lessThan">
      <formula>$C$4</formula>
    </cfRule>
  </conditionalFormatting>
  <conditionalFormatting sqref="AN37">
    <cfRule type="cellIs" dxfId="26672" priority="1077" operator="lessThan">
      <formula>$C$4</formula>
    </cfRule>
  </conditionalFormatting>
  <conditionalFormatting sqref="AN38">
    <cfRule type="cellIs" dxfId="26671" priority="1078" operator="lessThan">
      <formula>$C$4</formula>
    </cfRule>
  </conditionalFormatting>
  <conditionalFormatting sqref="AN39">
    <cfRule type="cellIs" dxfId="26670" priority="1079" operator="lessThan">
      <formula>$C$4</formula>
    </cfRule>
  </conditionalFormatting>
  <conditionalFormatting sqref="AN40">
    <cfRule type="cellIs" dxfId="26669" priority="1080" operator="lessThan">
      <formula>$C$4</formula>
    </cfRule>
  </conditionalFormatting>
  <conditionalFormatting sqref="AN41">
    <cfRule type="cellIs" dxfId="26668" priority="1081" operator="lessThan">
      <formula>$C$4</formula>
    </cfRule>
  </conditionalFormatting>
  <conditionalFormatting sqref="AN42">
    <cfRule type="cellIs" dxfId="26667" priority="1082" operator="lessThan">
      <formula>$C$4</formula>
    </cfRule>
  </conditionalFormatting>
  <conditionalFormatting sqref="AN43">
    <cfRule type="cellIs" dxfId="26666" priority="1083" operator="lessThan">
      <formula>$C$4</formula>
    </cfRule>
  </conditionalFormatting>
  <conditionalFormatting sqref="AN44">
    <cfRule type="cellIs" dxfId="26665" priority="1084" operator="lessThan">
      <formula>$C$4</formula>
    </cfRule>
  </conditionalFormatting>
  <conditionalFormatting sqref="AN45">
    <cfRule type="cellIs" dxfId="26664" priority="1085" operator="lessThan">
      <formula>$C$4</formula>
    </cfRule>
  </conditionalFormatting>
  <conditionalFormatting sqref="AN46">
    <cfRule type="cellIs" dxfId="26663" priority="1086" operator="lessThan">
      <formula>$C$4</formula>
    </cfRule>
  </conditionalFormatting>
  <conditionalFormatting sqref="AN47">
    <cfRule type="cellIs" dxfId="26662" priority="1087" operator="lessThan">
      <formula>$C$4</formula>
    </cfRule>
  </conditionalFormatting>
  <conditionalFormatting sqref="AN48">
    <cfRule type="cellIs" dxfId="26661" priority="1088" operator="lessThan">
      <formula>$C$4</formula>
    </cfRule>
  </conditionalFormatting>
  <conditionalFormatting sqref="AN49">
    <cfRule type="cellIs" dxfId="26660" priority="1089" operator="lessThan">
      <formula>$C$4</formula>
    </cfRule>
  </conditionalFormatting>
  <conditionalFormatting sqref="AN50">
    <cfRule type="cellIs" dxfId="26659" priority="1090" operator="lessThan">
      <formula>$C$4</formula>
    </cfRule>
  </conditionalFormatting>
  <conditionalFormatting sqref="AN51">
    <cfRule type="cellIs" dxfId="26658" priority="1091" operator="lessThan">
      <formula>$C$4</formula>
    </cfRule>
  </conditionalFormatting>
  <conditionalFormatting sqref="AN52">
    <cfRule type="cellIs" dxfId="26657" priority="1092" operator="lessThan">
      <formula>$C$4</formula>
    </cfRule>
  </conditionalFormatting>
  <conditionalFormatting sqref="AN53">
    <cfRule type="cellIs" dxfId="26656" priority="1093" operator="lessThan">
      <formula>$C$4</formula>
    </cfRule>
  </conditionalFormatting>
  <conditionalFormatting sqref="AN54">
    <cfRule type="cellIs" dxfId="26655" priority="1094" operator="lessThan">
      <formula>$C$4</formula>
    </cfRule>
  </conditionalFormatting>
  <conditionalFormatting sqref="AN55">
    <cfRule type="cellIs" dxfId="26654" priority="1095" operator="lessThan">
      <formula>$C$4</formula>
    </cfRule>
  </conditionalFormatting>
  <conditionalFormatting sqref="AN56">
    <cfRule type="cellIs" dxfId="26653" priority="1096" operator="lessThan">
      <formula>$C$4</formula>
    </cfRule>
  </conditionalFormatting>
  <conditionalFormatting sqref="AN57">
    <cfRule type="cellIs" dxfId="26652" priority="1097" operator="lessThan">
      <formula>$C$4</formula>
    </cfRule>
  </conditionalFormatting>
  <conditionalFormatting sqref="AN58">
    <cfRule type="cellIs" dxfId="26651" priority="1098" operator="lessThan">
      <formula>$C$4</formula>
    </cfRule>
  </conditionalFormatting>
  <conditionalFormatting sqref="AN59">
    <cfRule type="cellIs" dxfId="26650" priority="1099" operator="lessThan">
      <formula>$C$4</formula>
    </cfRule>
  </conditionalFormatting>
  <conditionalFormatting sqref="AN60">
    <cfRule type="cellIs" dxfId="26649" priority="1100" operator="lessThan">
      <formula>$C$4</formula>
    </cfRule>
  </conditionalFormatting>
  <conditionalFormatting sqref="AO11">
    <cfRule type="cellIs" dxfId="26648" priority="1101" operator="lessThan">
      <formula>$C$4</formula>
    </cfRule>
  </conditionalFormatting>
  <conditionalFormatting sqref="AO12">
    <cfRule type="cellIs" dxfId="26647" priority="1102" operator="lessThan">
      <formula>$C$4</formula>
    </cfRule>
  </conditionalFormatting>
  <conditionalFormatting sqref="AO13">
    <cfRule type="cellIs" dxfId="26646" priority="1103" operator="lessThan">
      <formula>$C$4</formula>
    </cfRule>
  </conditionalFormatting>
  <conditionalFormatting sqref="AO14">
    <cfRule type="cellIs" dxfId="26645" priority="1104" operator="lessThan">
      <formula>$C$4</formula>
    </cfRule>
  </conditionalFormatting>
  <conditionalFormatting sqref="AO15">
    <cfRule type="cellIs" dxfId="26644" priority="1105" operator="lessThan">
      <formula>$C$4</formula>
    </cfRule>
  </conditionalFormatting>
  <conditionalFormatting sqref="AO16">
    <cfRule type="cellIs" dxfId="26643" priority="1106" operator="lessThan">
      <formula>$C$4</formula>
    </cfRule>
  </conditionalFormatting>
  <conditionalFormatting sqref="AO17">
    <cfRule type="cellIs" dxfId="26642" priority="1107" operator="lessThan">
      <formula>$C$4</formula>
    </cfRule>
  </conditionalFormatting>
  <conditionalFormatting sqref="AO18">
    <cfRule type="cellIs" dxfId="26641" priority="1108" operator="lessThan">
      <formula>$C$4</formula>
    </cfRule>
  </conditionalFormatting>
  <conditionalFormatting sqref="AO19">
    <cfRule type="cellIs" dxfId="26640" priority="1109" operator="lessThan">
      <formula>$C$4</formula>
    </cfRule>
  </conditionalFormatting>
  <conditionalFormatting sqref="AO20">
    <cfRule type="cellIs" dxfId="26639" priority="1110" operator="lessThan">
      <formula>$C$4</formula>
    </cfRule>
  </conditionalFormatting>
  <conditionalFormatting sqref="AO21">
    <cfRule type="cellIs" dxfId="26638" priority="1111" operator="lessThan">
      <formula>$C$4</formula>
    </cfRule>
  </conditionalFormatting>
  <conditionalFormatting sqref="AO22">
    <cfRule type="cellIs" dxfId="26637" priority="1112" operator="lessThan">
      <formula>$C$4</formula>
    </cfRule>
  </conditionalFormatting>
  <conditionalFormatting sqref="AO23">
    <cfRule type="cellIs" dxfId="26636" priority="1113" operator="lessThan">
      <formula>$C$4</formula>
    </cfRule>
  </conditionalFormatting>
  <conditionalFormatting sqref="AO24">
    <cfRule type="cellIs" dxfId="26635" priority="1114" operator="lessThan">
      <formula>$C$4</formula>
    </cfRule>
  </conditionalFormatting>
  <conditionalFormatting sqref="AO25">
    <cfRule type="cellIs" dxfId="26634" priority="1115" operator="lessThan">
      <formula>$C$4</formula>
    </cfRule>
  </conditionalFormatting>
  <conditionalFormatting sqref="AO26">
    <cfRule type="cellIs" dxfId="26633" priority="1116" operator="lessThan">
      <formula>$C$4</formula>
    </cfRule>
  </conditionalFormatting>
  <conditionalFormatting sqref="AO27">
    <cfRule type="cellIs" dxfId="26632" priority="1117" operator="lessThan">
      <formula>$C$4</formula>
    </cfRule>
  </conditionalFormatting>
  <conditionalFormatting sqref="AO28">
    <cfRule type="cellIs" dxfId="26631" priority="1118" operator="lessThan">
      <formula>$C$4</formula>
    </cfRule>
  </conditionalFormatting>
  <conditionalFormatting sqref="AO29">
    <cfRule type="cellIs" dxfId="26630" priority="1119" operator="lessThan">
      <formula>$C$4</formula>
    </cfRule>
  </conditionalFormatting>
  <conditionalFormatting sqref="AO30">
    <cfRule type="cellIs" dxfId="26629" priority="1120" operator="lessThan">
      <formula>$C$4</formula>
    </cfRule>
  </conditionalFormatting>
  <conditionalFormatting sqref="AO31">
    <cfRule type="cellIs" dxfId="26628" priority="1121" operator="lessThan">
      <formula>$C$4</formula>
    </cfRule>
  </conditionalFormatting>
  <conditionalFormatting sqref="AO32">
    <cfRule type="cellIs" dxfId="26627" priority="1122" operator="lessThan">
      <formula>$C$4</formula>
    </cfRule>
  </conditionalFormatting>
  <conditionalFormatting sqref="AO33">
    <cfRule type="cellIs" dxfId="26626" priority="1123" operator="lessThan">
      <formula>$C$4</formula>
    </cfRule>
  </conditionalFormatting>
  <conditionalFormatting sqref="AO34">
    <cfRule type="cellIs" dxfId="26625" priority="1124" operator="lessThan">
      <formula>$C$4</formula>
    </cfRule>
  </conditionalFormatting>
  <conditionalFormatting sqref="AO35">
    <cfRule type="cellIs" dxfId="26624" priority="1125" operator="lessThan">
      <formula>$C$4</formula>
    </cfRule>
  </conditionalFormatting>
  <conditionalFormatting sqref="AO36">
    <cfRule type="cellIs" dxfId="26623" priority="1126" operator="lessThan">
      <formula>$C$4</formula>
    </cfRule>
  </conditionalFormatting>
  <conditionalFormatting sqref="AO37">
    <cfRule type="cellIs" dxfId="26622" priority="1127" operator="lessThan">
      <formula>$C$4</formula>
    </cfRule>
  </conditionalFormatting>
  <conditionalFormatting sqref="AO38">
    <cfRule type="cellIs" dxfId="26621" priority="1128" operator="lessThan">
      <formula>$C$4</formula>
    </cfRule>
  </conditionalFormatting>
  <conditionalFormatting sqref="AO39">
    <cfRule type="cellIs" dxfId="26620" priority="1129" operator="lessThan">
      <formula>$C$4</formula>
    </cfRule>
  </conditionalFormatting>
  <conditionalFormatting sqref="AO40">
    <cfRule type="cellIs" dxfId="26619" priority="1130" operator="lessThan">
      <formula>$C$4</formula>
    </cfRule>
  </conditionalFormatting>
  <conditionalFormatting sqref="AO41">
    <cfRule type="cellIs" dxfId="26618" priority="1131" operator="lessThan">
      <formula>$C$4</formula>
    </cfRule>
  </conditionalFormatting>
  <conditionalFormatting sqref="AO42">
    <cfRule type="cellIs" dxfId="26617" priority="1132" operator="lessThan">
      <formula>$C$4</formula>
    </cfRule>
  </conditionalFormatting>
  <conditionalFormatting sqref="AO43">
    <cfRule type="cellIs" dxfId="26616" priority="1133" operator="lessThan">
      <formula>$C$4</formula>
    </cfRule>
  </conditionalFormatting>
  <conditionalFormatting sqref="AO44">
    <cfRule type="cellIs" dxfId="26615" priority="1134" operator="lessThan">
      <formula>$C$4</formula>
    </cfRule>
  </conditionalFormatting>
  <conditionalFormatting sqref="AO45">
    <cfRule type="cellIs" dxfId="26614" priority="1135" operator="lessThan">
      <formula>$C$4</formula>
    </cfRule>
  </conditionalFormatting>
  <conditionalFormatting sqref="AO46">
    <cfRule type="cellIs" dxfId="26613" priority="1136" operator="lessThan">
      <formula>$C$4</formula>
    </cfRule>
  </conditionalFormatting>
  <conditionalFormatting sqref="AO47">
    <cfRule type="cellIs" dxfId="26612" priority="1137" operator="lessThan">
      <formula>$C$4</formula>
    </cfRule>
  </conditionalFormatting>
  <conditionalFormatting sqref="AO48">
    <cfRule type="cellIs" dxfId="26611" priority="1138" operator="lessThan">
      <formula>$C$4</formula>
    </cfRule>
  </conditionalFormatting>
  <conditionalFormatting sqref="AO49">
    <cfRule type="cellIs" dxfId="26610" priority="1139" operator="lessThan">
      <formula>$C$4</formula>
    </cfRule>
  </conditionalFormatting>
  <conditionalFormatting sqref="AO50">
    <cfRule type="cellIs" dxfId="26609" priority="1140" operator="lessThan">
      <formula>$C$4</formula>
    </cfRule>
  </conditionalFormatting>
  <conditionalFormatting sqref="AO51">
    <cfRule type="cellIs" dxfId="26608" priority="1141" operator="lessThan">
      <formula>$C$4</formula>
    </cfRule>
  </conditionalFormatting>
  <conditionalFormatting sqref="AO52">
    <cfRule type="cellIs" dxfId="26607" priority="1142" operator="lessThan">
      <formula>$C$4</formula>
    </cfRule>
  </conditionalFormatting>
  <conditionalFormatting sqref="AO53">
    <cfRule type="cellIs" dxfId="26606" priority="1143" operator="lessThan">
      <formula>$C$4</formula>
    </cfRule>
  </conditionalFormatting>
  <conditionalFormatting sqref="AO54">
    <cfRule type="cellIs" dxfId="26605" priority="1144" operator="lessThan">
      <formula>$C$4</formula>
    </cfRule>
  </conditionalFormatting>
  <conditionalFormatting sqref="AO55">
    <cfRule type="cellIs" dxfId="26604" priority="1145" operator="lessThan">
      <formula>$C$4</formula>
    </cfRule>
  </conditionalFormatting>
  <conditionalFormatting sqref="AO56">
    <cfRule type="cellIs" dxfId="26603" priority="1146" operator="lessThan">
      <formula>$C$4</formula>
    </cfRule>
  </conditionalFormatting>
  <conditionalFormatting sqref="AO57">
    <cfRule type="cellIs" dxfId="26602" priority="1147" operator="lessThan">
      <formula>$C$4</formula>
    </cfRule>
  </conditionalFormatting>
  <conditionalFormatting sqref="AO58">
    <cfRule type="cellIs" dxfId="26601" priority="1148" operator="lessThan">
      <formula>$C$4</formula>
    </cfRule>
  </conditionalFormatting>
  <conditionalFormatting sqref="AO59">
    <cfRule type="cellIs" dxfId="26600" priority="1149" operator="lessThan">
      <formula>$C$4</formula>
    </cfRule>
  </conditionalFormatting>
  <conditionalFormatting sqref="AO60">
    <cfRule type="cellIs" dxfId="26599" priority="1150" operator="lessThan">
      <formula>$C$4</formula>
    </cfRule>
  </conditionalFormatting>
  <conditionalFormatting sqref="AP11">
    <cfRule type="cellIs" dxfId="26598" priority="1151" operator="lessThan">
      <formula>$C$4</formula>
    </cfRule>
  </conditionalFormatting>
  <conditionalFormatting sqref="AP12">
    <cfRule type="cellIs" dxfId="26597" priority="1152" operator="lessThan">
      <formula>$C$4</formula>
    </cfRule>
  </conditionalFormatting>
  <conditionalFormatting sqref="AP13">
    <cfRule type="cellIs" dxfId="26596" priority="1153" operator="lessThan">
      <formula>$C$4</formula>
    </cfRule>
  </conditionalFormatting>
  <conditionalFormatting sqref="AP14">
    <cfRule type="cellIs" dxfId="26595" priority="1154" operator="lessThan">
      <formula>$C$4</formula>
    </cfRule>
  </conditionalFormatting>
  <conditionalFormatting sqref="AP15">
    <cfRule type="cellIs" dxfId="26594" priority="1155" operator="lessThan">
      <formula>$C$4</formula>
    </cfRule>
  </conditionalFormatting>
  <conditionalFormatting sqref="AP16">
    <cfRule type="cellIs" dxfId="26593" priority="1156" operator="lessThan">
      <formula>$C$4</formula>
    </cfRule>
  </conditionalFormatting>
  <conditionalFormatting sqref="AP17">
    <cfRule type="cellIs" dxfId="26592" priority="1157" operator="lessThan">
      <formula>$C$4</formula>
    </cfRule>
  </conditionalFormatting>
  <conditionalFormatting sqref="AP18">
    <cfRule type="cellIs" dxfId="26591" priority="1158" operator="lessThan">
      <formula>$C$4</formula>
    </cfRule>
  </conditionalFormatting>
  <conditionalFormatting sqref="AP19">
    <cfRule type="cellIs" dxfId="26590" priority="1159" operator="lessThan">
      <formula>$C$4</formula>
    </cfRule>
  </conditionalFormatting>
  <conditionalFormatting sqref="AP20">
    <cfRule type="cellIs" dxfId="26589" priority="1160" operator="lessThan">
      <formula>$C$4</formula>
    </cfRule>
  </conditionalFormatting>
  <conditionalFormatting sqref="AP21">
    <cfRule type="cellIs" dxfId="26588" priority="1161" operator="lessThan">
      <formula>$C$4</formula>
    </cfRule>
  </conditionalFormatting>
  <conditionalFormatting sqref="AP22">
    <cfRule type="cellIs" dxfId="26587" priority="1162" operator="lessThan">
      <formula>$C$4</formula>
    </cfRule>
  </conditionalFormatting>
  <conditionalFormatting sqref="AP23">
    <cfRule type="cellIs" dxfId="26586" priority="1163" operator="lessThan">
      <formula>$C$4</formula>
    </cfRule>
  </conditionalFormatting>
  <conditionalFormatting sqref="AP24">
    <cfRule type="cellIs" dxfId="26585" priority="1164" operator="lessThan">
      <formula>$C$4</formula>
    </cfRule>
  </conditionalFormatting>
  <conditionalFormatting sqref="AP25">
    <cfRule type="cellIs" dxfId="26584" priority="1165" operator="lessThan">
      <formula>$C$4</formula>
    </cfRule>
  </conditionalFormatting>
  <conditionalFormatting sqref="AP26">
    <cfRule type="cellIs" dxfId="26583" priority="1166" operator="lessThan">
      <formula>$C$4</formula>
    </cfRule>
  </conditionalFormatting>
  <conditionalFormatting sqref="AP27">
    <cfRule type="cellIs" dxfId="26582" priority="1167" operator="lessThan">
      <formula>$C$4</formula>
    </cfRule>
  </conditionalFormatting>
  <conditionalFormatting sqref="AP28">
    <cfRule type="cellIs" dxfId="26581" priority="1168" operator="lessThan">
      <formula>$C$4</formula>
    </cfRule>
  </conditionalFormatting>
  <conditionalFormatting sqref="AP29">
    <cfRule type="cellIs" dxfId="26580" priority="1169" operator="lessThan">
      <formula>$C$4</formula>
    </cfRule>
  </conditionalFormatting>
  <conditionalFormatting sqref="AP30">
    <cfRule type="cellIs" dxfId="26579" priority="1170" operator="lessThan">
      <formula>$C$4</formula>
    </cfRule>
  </conditionalFormatting>
  <conditionalFormatting sqref="AP31">
    <cfRule type="cellIs" dxfId="26578" priority="1171" operator="lessThan">
      <formula>$C$4</formula>
    </cfRule>
  </conditionalFormatting>
  <conditionalFormatting sqref="AP32">
    <cfRule type="cellIs" dxfId="26577" priority="1172" operator="lessThan">
      <formula>$C$4</formula>
    </cfRule>
  </conditionalFormatting>
  <conditionalFormatting sqref="AP33">
    <cfRule type="cellIs" dxfId="26576" priority="1173" operator="lessThan">
      <formula>$C$4</formula>
    </cfRule>
  </conditionalFormatting>
  <conditionalFormatting sqref="AP34">
    <cfRule type="cellIs" dxfId="26575" priority="1174" operator="lessThan">
      <formula>$C$4</formula>
    </cfRule>
  </conditionalFormatting>
  <conditionalFormatting sqref="AP35">
    <cfRule type="cellIs" dxfId="26574" priority="1175" operator="lessThan">
      <formula>$C$4</formula>
    </cfRule>
  </conditionalFormatting>
  <conditionalFormatting sqref="AP36">
    <cfRule type="cellIs" dxfId="26573" priority="1176" operator="lessThan">
      <formula>$C$4</formula>
    </cfRule>
  </conditionalFormatting>
  <conditionalFormatting sqref="AP37">
    <cfRule type="cellIs" dxfId="26572" priority="1177" operator="lessThan">
      <formula>$C$4</formula>
    </cfRule>
  </conditionalFormatting>
  <conditionalFormatting sqref="AP38">
    <cfRule type="cellIs" dxfId="26571" priority="1178" operator="lessThan">
      <formula>$C$4</formula>
    </cfRule>
  </conditionalFormatting>
  <conditionalFormatting sqref="AP39">
    <cfRule type="cellIs" dxfId="26570" priority="1179" operator="lessThan">
      <formula>$C$4</formula>
    </cfRule>
  </conditionalFormatting>
  <conditionalFormatting sqref="AP40">
    <cfRule type="cellIs" dxfId="26569" priority="1180" operator="lessThan">
      <formula>$C$4</formula>
    </cfRule>
  </conditionalFormatting>
  <conditionalFormatting sqref="AP41">
    <cfRule type="cellIs" dxfId="26568" priority="1181" operator="lessThan">
      <formula>$C$4</formula>
    </cfRule>
  </conditionalFormatting>
  <conditionalFormatting sqref="AP42">
    <cfRule type="cellIs" dxfId="26567" priority="1182" operator="lessThan">
      <formula>$C$4</formula>
    </cfRule>
  </conditionalFormatting>
  <conditionalFormatting sqref="AP43">
    <cfRule type="cellIs" dxfId="26566" priority="1183" operator="lessThan">
      <formula>$C$4</formula>
    </cfRule>
  </conditionalFormatting>
  <conditionalFormatting sqref="AP44">
    <cfRule type="cellIs" dxfId="26565" priority="1184" operator="lessThan">
      <formula>$C$4</formula>
    </cfRule>
  </conditionalFormatting>
  <conditionalFormatting sqref="AP45">
    <cfRule type="cellIs" dxfId="26564" priority="1185" operator="lessThan">
      <formula>$C$4</formula>
    </cfRule>
  </conditionalFormatting>
  <conditionalFormatting sqref="AP46">
    <cfRule type="cellIs" dxfId="26563" priority="1186" operator="lessThan">
      <formula>$C$4</formula>
    </cfRule>
  </conditionalFormatting>
  <conditionalFormatting sqref="AP47">
    <cfRule type="cellIs" dxfId="26562" priority="1187" operator="lessThan">
      <formula>$C$4</formula>
    </cfRule>
  </conditionalFormatting>
  <conditionalFormatting sqref="AP48">
    <cfRule type="cellIs" dxfId="26561" priority="1188" operator="lessThan">
      <formula>$C$4</formula>
    </cfRule>
  </conditionalFormatting>
  <conditionalFormatting sqref="AP49">
    <cfRule type="cellIs" dxfId="26560" priority="1189" operator="lessThan">
      <formula>$C$4</formula>
    </cfRule>
  </conditionalFormatting>
  <conditionalFormatting sqref="AP50">
    <cfRule type="cellIs" dxfId="26559" priority="1190" operator="lessThan">
      <formula>$C$4</formula>
    </cfRule>
  </conditionalFormatting>
  <conditionalFormatting sqref="AP51">
    <cfRule type="cellIs" dxfId="26558" priority="1191" operator="lessThan">
      <formula>$C$4</formula>
    </cfRule>
  </conditionalFormatting>
  <conditionalFormatting sqref="AP52">
    <cfRule type="cellIs" dxfId="26557" priority="1192" operator="lessThan">
      <formula>$C$4</formula>
    </cfRule>
  </conditionalFormatting>
  <conditionalFormatting sqref="AP53">
    <cfRule type="cellIs" dxfId="26556" priority="1193" operator="lessThan">
      <formula>$C$4</formula>
    </cfRule>
  </conditionalFormatting>
  <conditionalFormatting sqref="AP54">
    <cfRule type="cellIs" dxfId="26555" priority="1194" operator="lessThan">
      <formula>$C$4</formula>
    </cfRule>
  </conditionalFormatting>
  <conditionalFormatting sqref="AP55">
    <cfRule type="cellIs" dxfId="26554" priority="1195" operator="lessThan">
      <formula>$C$4</formula>
    </cfRule>
  </conditionalFormatting>
  <conditionalFormatting sqref="AP56">
    <cfRule type="cellIs" dxfId="26553" priority="1196" operator="lessThan">
      <formula>$C$4</formula>
    </cfRule>
  </conditionalFormatting>
  <conditionalFormatting sqref="AP57">
    <cfRule type="cellIs" dxfId="26552" priority="1197" operator="lessThan">
      <formula>$C$4</formula>
    </cfRule>
  </conditionalFormatting>
  <conditionalFormatting sqref="AP58">
    <cfRule type="cellIs" dxfId="26551" priority="1198" operator="lessThan">
      <formula>$C$4</formula>
    </cfRule>
  </conditionalFormatting>
  <conditionalFormatting sqref="AP59">
    <cfRule type="cellIs" dxfId="26550" priority="1199" operator="lessThan">
      <formula>$C$4</formula>
    </cfRule>
  </conditionalFormatting>
  <conditionalFormatting sqref="AP60">
    <cfRule type="cellIs" dxfId="26549" priority="1200" operator="lessThan">
      <formula>$C$4</formula>
    </cfRule>
  </conditionalFormatting>
  <conditionalFormatting sqref="AQ11">
    <cfRule type="cellIs" dxfId="26548" priority="1201" operator="lessThan">
      <formula>$C$4</formula>
    </cfRule>
  </conditionalFormatting>
  <conditionalFormatting sqref="AQ12">
    <cfRule type="cellIs" dxfId="26547" priority="1202" operator="lessThan">
      <formula>$C$4</formula>
    </cfRule>
  </conditionalFormatting>
  <conditionalFormatting sqref="AQ13">
    <cfRule type="cellIs" dxfId="26546" priority="1203" operator="lessThan">
      <formula>$C$4</formula>
    </cfRule>
  </conditionalFormatting>
  <conditionalFormatting sqref="AQ14">
    <cfRule type="cellIs" dxfId="26545" priority="1204" operator="lessThan">
      <formula>$C$4</formula>
    </cfRule>
  </conditionalFormatting>
  <conditionalFormatting sqref="AQ15">
    <cfRule type="cellIs" dxfId="26544" priority="1205" operator="lessThan">
      <formula>$C$4</formula>
    </cfRule>
  </conditionalFormatting>
  <conditionalFormatting sqref="AQ16">
    <cfRule type="cellIs" dxfId="26543" priority="1206" operator="lessThan">
      <formula>$C$4</formula>
    </cfRule>
  </conditionalFormatting>
  <conditionalFormatting sqref="AQ17">
    <cfRule type="cellIs" dxfId="26542" priority="1207" operator="lessThan">
      <formula>$C$4</formula>
    </cfRule>
  </conditionalFormatting>
  <conditionalFormatting sqref="AQ18">
    <cfRule type="cellIs" dxfId="26541" priority="1208" operator="lessThan">
      <formula>$C$4</formula>
    </cfRule>
  </conditionalFormatting>
  <conditionalFormatting sqref="AQ19">
    <cfRule type="cellIs" dxfId="26540" priority="1209" operator="lessThan">
      <formula>$C$4</formula>
    </cfRule>
  </conditionalFormatting>
  <conditionalFormatting sqref="AQ20">
    <cfRule type="cellIs" dxfId="26539" priority="1210" operator="lessThan">
      <formula>$C$4</formula>
    </cfRule>
  </conditionalFormatting>
  <conditionalFormatting sqref="AQ21">
    <cfRule type="cellIs" dxfId="26538" priority="1211" operator="lessThan">
      <formula>$C$4</formula>
    </cfRule>
  </conditionalFormatting>
  <conditionalFormatting sqref="AQ22">
    <cfRule type="cellIs" dxfId="26537" priority="1212" operator="lessThan">
      <formula>$C$4</formula>
    </cfRule>
  </conditionalFormatting>
  <conditionalFormatting sqref="AQ23">
    <cfRule type="cellIs" dxfId="26536" priority="1213" operator="lessThan">
      <formula>$C$4</formula>
    </cfRule>
  </conditionalFormatting>
  <conditionalFormatting sqref="AQ24">
    <cfRule type="cellIs" dxfId="26535" priority="1214" operator="lessThan">
      <formula>$C$4</formula>
    </cfRule>
  </conditionalFormatting>
  <conditionalFormatting sqref="AQ25">
    <cfRule type="cellIs" dxfId="26534" priority="1215" operator="lessThan">
      <formula>$C$4</formula>
    </cfRule>
  </conditionalFormatting>
  <conditionalFormatting sqref="AQ26">
    <cfRule type="cellIs" dxfId="26533" priority="1216" operator="lessThan">
      <formula>$C$4</formula>
    </cfRule>
  </conditionalFormatting>
  <conditionalFormatting sqref="AQ27">
    <cfRule type="cellIs" dxfId="26532" priority="1217" operator="lessThan">
      <formula>$C$4</formula>
    </cfRule>
  </conditionalFormatting>
  <conditionalFormatting sqref="AQ28">
    <cfRule type="cellIs" dxfId="26531" priority="1218" operator="lessThan">
      <formula>$C$4</formula>
    </cfRule>
  </conditionalFormatting>
  <conditionalFormatting sqref="AQ29">
    <cfRule type="cellIs" dxfId="26530" priority="1219" operator="lessThan">
      <formula>$C$4</formula>
    </cfRule>
  </conditionalFormatting>
  <conditionalFormatting sqref="AQ30">
    <cfRule type="cellIs" dxfId="26529" priority="1220" operator="lessThan">
      <formula>$C$4</formula>
    </cfRule>
  </conditionalFormatting>
  <conditionalFormatting sqref="AQ31">
    <cfRule type="cellIs" dxfId="26528" priority="1221" operator="lessThan">
      <formula>$C$4</formula>
    </cfRule>
  </conditionalFormatting>
  <conditionalFormatting sqref="AQ32">
    <cfRule type="cellIs" dxfId="26527" priority="1222" operator="lessThan">
      <formula>$C$4</formula>
    </cfRule>
  </conditionalFormatting>
  <conditionalFormatting sqref="AQ33">
    <cfRule type="cellIs" dxfId="26526" priority="1223" operator="lessThan">
      <formula>$C$4</formula>
    </cfRule>
  </conditionalFormatting>
  <conditionalFormatting sqref="AQ34">
    <cfRule type="cellIs" dxfId="26525" priority="1224" operator="lessThan">
      <formula>$C$4</formula>
    </cfRule>
  </conditionalFormatting>
  <conditionalFormatting sqref="AQ35">
    <cfRule type="cellIs" dxfId="26524" priority="1225" operator="lessThan">
      <formula>$C$4</formula>
    </cfRule>
  </conditionalFormatting>
  <conditionalFormatting sqref="AQ36">
    <cfRule type="cellIs" dxfId="26523" priority="1226" operator="lessThan">
      <formula>$C$4</formula>
    </cfRule>
  </conditionalFormatting>
  <conditionalFormatting sqref="AQ37">
    <cfRule type="cellIs" dxfId="26522" priority="1227" operator="lessThan">
      <formula>$C$4</formula>
    </cfRule>
  </conditionalFormatting>
  <conditionalFormatting sqref="AQ38">
    <cfRule type="cellIs" dxfId="26521" priority="1228" operator="lessThan">
      <formula>$C$4</formula>
    </cfRule>
  </conditionalFormatting>
  <conditionalFormatting sqref="AQ39">
    <cfRule type="cellIs" dxfId="26520" priority="1229" operator="lessThan">
      <formula>$C$4</formula>
    </cfRule>
  </conditionalFormatting>
  <conditionalFormatting sqref="AQ40">
    <cfRule type="cellIs" dxfId="26519" priority="1230" operator="lessThan">
      <formula>$C$4</formula>
    </cfRule>
  </conditionalFormatting>
  <conditionalFormatting sqref="AQ41">
    <cfRule type="cellIs" dxfId="26518" priority="1231" operator="lessThan">
      <formula>$C$4</formula>
    </cfRule>
  </conditionalFormatting>
  <conditionalFormatting sqref="AQ42">
    <cfRule type="cellIs" dxfId="26517" priority="1232" operator="lessThan">
      <formula>$C$4</formula>
    </cfRule>
  </conditionalFormatting>
  <conditionalFormatting sqref="AQ43">
    <cfRule type="cellIs" dxfId="26516" priority="1233" operator="lessThan">
      <formula>$C$4</formula>
    </cfRule>
  </conditionalFormatting>
  <conditionalFormatting sqref="AQ44">
    <cfRule type="cellIs" dxfId="26515" priority="1234" operator="lessThan">
      <formula>$C$4</formula>
    </cfRule>
  </conditionalFormatting>
  <conditionalFormatting sqref="AQ45">
    <cfRule type="cellIs" dxfId="26514" priority="1235" operator="lessThan">
      <formula>$C$4</formula>
    </cfRule>
  </conditionalFormatting>
  <conditionalFormatting sqref="AQ46">
    <cfRule type="cellIs" dxfId="26513" priority="1236" operator="lessThan">
      <formula>$C$4</formula>
    </cfRule>
  </conditionalFormatting>
  <conditionalFormatting sqref="AQ47">
    <cfRule type="cellIs" dxfId="26512" priority="1237" operator="lessThan">
      <formula>$C$4</formula>
    </cfRule>
  </conditionalFormatting>
  <conditionalFormatting sqref="AQ48">
    <cfRule type="cellIs" dxfId="26511" priority="1238" operator="lessThan">
      <formula>$C$4</formula>
    </cfRule>
  </conditionalFormatting>
  <conditionalFormatting sqref="AQ49">
    <cfRule type="cellIs" dxfId="26510" priority="1239" operator="lessThan">
      <formula>$C$4</formula>
    </cfRule>
  </conditionalFormatting>
  <conditionalFormatting sqref="AQ50">
    <cfRule type="cellIs" dxfId="26509" priority="1240" operator="lessThan">
      <formula>$C$4</formula>
    </cfRule>
  </conditionalFormatting>
  <conditionalFormatting sqref="AQ51">
    <cfRule type="cellIs" dxfId="26508" priority="1241" operator="lessThan">
      <formula>$C$4</formula>
    </cfRule>
  </conditionalFormatting>
  <conditionalFormatting sqref="AQ52">
    <cfRule type="cellIs" dxfId="26507" priority="1242" operator="lessThan">
      <formula>$C$4</formula>
    </cfRule>
  </conditionalFormatting>
  <conditionalFormatting sqref="AQ53">
    <cfRule type="cellIs" dxfId="26506" priority="1243" operator="lessThan">
      <formula>$C$4</formula>
    </cfRule>
  </conditionalFormatting>
  <conditionalFormatting sqref="AQ54">
    <cfRule type="cellIs" dxfId="26505" priority="1244" operator="lessThan">
      <formula>$C$4</formula>
    </cfRule>
  </conditionalFormatting>
  <conditionalFormatting sqref="AQ55">
    <cfRule type="cellIs" dxfId="26504" priority="1245" operator="lessThan">
      <formula>$C$4</formula>
    </cfRule>
  </conditionalFormatting>
  <conditionalFormatting sqref="AQ56">
    <cfRule type="cellIs" dxfId="26503" priority="1246" operator="lessThan">
      <formula>$C$4</formula>
    </cfRule>
  </conditionalFormatting>
  <conditionalFormatting sqref="AQ57">
    <cfRule type="cellIs" dxfId="26502" priority="1247" operator="lessThan">
      <formula>$C$4</formula>
    </cfRule>
  </conditionalFormatting>
  <conditionalFormatting sqref="AQ58">
    <cfRule type="cellIs" dxfId="26501" priority="1248" operator="lessThan">
      <formula>$C$4</formula>
    </cfRule>
  </conditionalFormatting>
  <conditionalFormatting sqref="AQ59">
    <cfRule type="cellIs" dxfId="26500" priority="1249" operator="lessThan">
      <formula>$C$4</formula>
    </cfRule>
  </conditionalFormatting>
  <conditionalFormatting sqref="AQ60">
    <cfRule type="cellIs" dxfId="26499" priority="1250" operator="lessThan">
      <formula>$C$4</formula>
    </cfRule>
  </conditionalFormatting>
  <conditionalFormatting sqref="AR11">
    <cfRule type="cellIs" dxfId="26498" priority="1251" operator="lessThan">
      <formula>$C$4</formula>
    </cfRule>
  </conditionalFormatting>
  <conditionalFormatting sqref="AR12">
    <cfRule type="cellIs" dxfId="26497" priority="1252" operator="lessThan">
      <formula>$C$4</formula>
    </cfRule>
  </conditionalFormatting>
  <conditionalFormatting sqref="AR13">
    <cfRule type="cellIs" dxfId="26496" priority="1253" operator="lessThan">
      <formula>$C$4</formula>
    </cfRule>
  </conditionalFormatting>
  <conditionalFormatting sqref="AR14">
    <cfRule type="cellIs" dxfId="26495" priority="1254" operator="lessThan">
      <formula>$C$4</formula>
    </cfRule>
  </conditionalFormatting>
  <conditionalFormatting sqref="AR15">
    <cfRule type="cellIs" dxfId="26494" priority="1255" operator="lessThan">
      <formula>$C$4</formula>
    </cfRule>
  </conditionalFormatting>
  <conditionalFormatting sqref="AR16">
    <cfRule type="cellIs" dxfId="26493" priority="1256" operator="lessThan">
      <formula>$C$4</formula>
    </cfRule>
  </conditionalFormatting>
  <conditionalFormatting sqref="AR17">
    <cfRule type="cellIs" dxfId="26492" priority="1257" operator="lessThan">
      <formula>$C$4</formula>
    </cfRule>
  </conditionalFormatting>
  <conditionalFormatting sqref="AR18">
    <cfRule type="cellIs" dxfId="26491" priority="1258" operator="lessThan">
      <formula>$C$4</formula>
    </cfRule>
  </conditionalFormatting>
  <conditionalFormatting sqref="AR19">
    <cfRule type="cellIs" dxfId="26490" priority="1259" operator="lessThan">
      <formula>$C$4</formula>
    </cfRule>
  </conditionalFormatting>
  <conditionalFormatting sqref="AR20">
    <cfRule type="cellIs" dxfId="26489" priority="1260" operator="lessThan">
      <formula>$C$4</formula>
    </cfRule>
  </conditionalFormatting>
  <conditionalFormatting sqref="AR21">
    <cfRule type="cellIs" dxfId="26488" priority="1261" operator="lessThan">
      <formula>$C$4</formula>
    </cfRule>
  </conditionalFormatting>
  <conditionalFormatting sqref="AR22">
    <cfRule type="cellIs" dxfId="26487" priority="1262" operator="lessThan">
      <formula>$C$4</formula>
    </cfRule>
  </conditionalFormatting>
  <conditionalFormatting sqref="AR23">
    <cfRule type="cellIs" dxfId="26486" priority="1263" operator="lessThan">
      <formula>$C$4</formula>
    </cfRule>
  </conditionalFormatting>
  <conditionalFormatting sqref="AR24">
    <cfRule type="cellIs" dxfId="26485" priority="1264" operator="lessThan">
      <formula>$C$4</formula>
    </cfRule>
  </conditionalFormatting>
  <conditionalFormatting sqref="AR25">
    <cfRule type="cellIs" dxfId="26484" priority="1265" operator="lessThan">
      <formula>$C$4</formula>
    </cfRule>
  </conditionalFormatting>
  <conditionalFormatting sqref="AR26">
    <cfRule type="cellIs" dxfId="26483" priority="1266" operator="lessThan">
      <formula>$C$4</formula>
    </cfRule>
  </conditionalFormatting>
  <conditionalFormatting sqref="AR27">
    <cfRule type="cellIs" dxfId="26482" priority="1267" operator="lessThan">
      <formula>$C$4</formula>
    </cfRule>
  </conditionalFormatting>
  <conditionalFormatting sqref="AR28">
    <cfRule type="cellIs" dxfId="26481" priority="1268" operator="lessThan">
      <formula>$C$4</formula>
    </cfRule>
  </conditionalFormatting>
  <conditionalFormatting sqref="AR29">
    <cfRule type="cellIs" dxfId="26480" priority="1269" operator="lessThan">
      <formula>$C$4</formula>
    </cfRule>
  </conditionalFormatting>
  <conditionalFormatting sqref="AR30">
    <cfRule type="cellIs" dxfId="26479" priority="1270" operator="lessThan">
      <formula>$C$4</formula>
    </cfRule>
  </conditionalFormatting>
  <conditionalFormatting sqref="AR31">
    <cfRule type="cellIs" dxfId="26478" priority="1271" operator="lessThan">
      <formula>$C$4</formula>
    </cfRule>
  </conditionalFormatting>
  <conditionalFormatting sqref="AR32">
    <cfRule type="cellIs" dxfId="26477" priority="1272" operator="lessThan">
      <formula>$C$4</formula>
    </cfRule>
  </conditionalFormatting>
  <conditionalFormatting sqref="AR33">
    <cfRule type="cellIs" dxfId="26476" priority="1273" operator="lessThan">
      <formula>$C$4</formula>
    </cfRule>
  </conditionalFormatting>
  <conditionalFormatting sqref="AR34">
    <cfRule type="cellIs" dxfId="26475" priority="1274" operator="lessThan">
      <formula>$C$4</formula>
    </cfRule>
  </conditionalFormatting>
  <conditionalFormatting sqref="AR35">
    <cfRule type="cellIs" dxfId="26474" priority="1275" operator="lessThan">
      <formula>$C$4</formula>
    </cfRule>
  </conditionalFormatting>
  <conditionalFormatting sqref="AR36">
    <cfRule type="cellIs" dxfId="26473" priority="1276" operator="lessThan">
      <formula>$C$4</formula>
    </cfRule>
  </conditionalFormatting>
  <conditionalFormatting sqref="AR37">
    <cfRule type="cellIs" dxfId="26472" priority="1277" operator="lessThan">
      <formula>$C$4</formula>
    </cfRule>
  </conditionalFormatting>
  <conditionalFormatting sqref="AR38">
    <cfRule type="cellIs" dxfId="26471" priority="1278" operator="lessThan">
      <formula>$C$4</formula>
    </cfRule>
  </conditionalFormatting>
  <conditionalFormatting sqref="AR39">
    <cfRule type="cellIs" dxfId="26470" priority="1279" operator="lessThan">
      <formula>$C$4</formula>
    </cfRule>
  </conditionalFormatting>
  <conditionalFormatting sqref="AR40">
    <cfRule type="cellIs" dxfId="26469" priority="1280" operator="lessThan">
      <formula>$C$4</formula>
    </cfRule>
  </conditionalFormatting>
  <conditionalFormatting sqref="AR41">
    <cfRule type="cellIs" dxfId="26468" priority="1281" operator="lessThan">
      <formula>$C$4</formula>
    </cfRule>
  </conditionalFormatting>
  <conditionalFormatting sqref="AR42">
    <cfRule type="cellIs" dxfId="26467" priority="1282" operator="lessThan">
      <formula>$C$4</formula>
    </cfRule>
  </conditionalFormatting>
  <conditionalFormatting sqref="AR43">
    <cfRule type="cellIs" dxfId="26466" priority="1283" operator="lessThan">
      <formula>$C$4</formula>
    </cfRule>
  </conditionalFormatting>
  <conditionalFormatting sqref="AR44">
    <cfRule type="cellIs" dxfId="26465" priority="1284" operator="lessThan">
      <formula>$C$4</formula>
    </cfRule>
  </conditionalFormatting>
  <conditionalFormatting sqref="AR45">
    <cfRule type="cellIs" dxfId="26464" priority="1285" operator="lessThan">
      <formula>$C$4</formula>
    </cfRule>
  </conditionalFormatting>
  <conditionalFormatting sqref="AR46">
    <cfRule type="cellIs" dxfId="26463" priority="1286" operator="lessThan">
      <formula>$C$4</formula>
    </cfRule>
  </conditionalFormatting>
  <conditionalFormatting sqref="AR47">
    <cfRule type="cellIs" dxfId="26462" priority="1287" operator="lessThan">
      <formula>$C$4</formula>
    </cfRule>
  </conditionalFormatting>
  <conditionalFormatting sqref="AR48">
    <cfRule type="cellIs" dxfId="26461" priority="1288" operator="lessThan">
      <formula>$C$4</formula>
    </cfRule>
  </conditionalFormatting>
  <conditionalFormatting sqref="AR49">
    <cfRule type="cellIs" dxfId="26460" priority="1289" operator="lessThan">
      <formula>$C$4</formula>
    </cfRule>
  </conditionalFormatting>
  <conditionalFormatting sqref="AR50">
    <cfRule type="cellIs" dxfId="26459" priority="1290" operator="lessThan">
      <formula>$C$4</formula>
    </cfRule>
  </conditionalFormatting>
  <conditionalFormatting sqref="AR51">
    <cfRule type="cellIs" dxfId="26458" priority="1291" operator="lessThan">
      <formula>$C$4</formula>
    </cfRule>
  </conditionalFormatting>
  <conditionalFormatting sqref="AR52">
    <cfRule type="cellIs" dxfId="26457" priority="1292" operator="lessThan">
      <formula>$C$4</formula>
    </cfRule>
  </conditionalFormatting>
  <conditionalFormatting sqref="AR53">
    <cfRule type="cellIs" dxfId="26456" priority="1293" operator="lessThan">
      <formula>$C$4</formula>
    </cfRule>
  </conditionalFormatting>
  <conditionalFormatting sqref="AR54">
    <cfRule type="cellIs" dxfId="26455" priority="1294" operator="lessThan">
      <formula>$C$4</formula>
    </cfRule>
  </conditionalFormatting>
  <conditionalFormatting sqref="AR55">
    <cfRule type="cellIs" dxfId="26454" priority="1295" operator="lessThan">
      <formula>$C$4</formula>
    </cfRule>
  </conditionalFormatting>
  <conditionalFormatting sqref="AR56">
    <cfRule type="cellIs" dxfId="26453" priority="1296" operator="lessThan">
      <formula>$C$4</formula>
    </cfRule>
  </conditionalFormatting>
  <conditionalFormatting sqref="AR57">
    <cfRule type="cellIs" dxfId="26452" priority="1297" operator="lessThan">
      <formula>$C$4</formula>
    </cfRule>
  </conditionalFormatting>
  <conditionalFormatting sqref="AR58">
    <cfRule type="cellIs" dxfId="26451" priority="1298" operator="lessThan">
      <formula>$C$4</formula>
    </cfRule>
  </conditionalFormatting>
  <conditionalFormatting sqref="AR59">
    <cfRule type="cellIs" dxfId="26450" priority="1299" operator="lessThan">
      <formula>$C$4</formula>
    </cfRule>
  </conditionalFormatting>
  <conditionalFormatting sqref="AR60">
    <cfRule type="cellIs" dxfId="26449" priority="1300" operator="lessThan">
      <formula>$C$4</formula>
    </cfRule>
  </conditionalFormatting>
  <conditionalFormatting sqref="AS11">
    <cfRule type="cellIs" dxfId="26448" priority="1301" operator="lessThan">
      <formula>$C$4</formula>
    </cfRule>
  </conditionalFormatting>
  <conditionalFormatting sqref="AS12">
    <cfRule type="cellIs" dxfId="26447" priority="1302" operator="lessThan">
      <formula>$C$4</formula>
    </cfRule>
  </conditionalFormatting>
  <conditionalFormatting sqref="AS13">
    <cfRule type="cellIs" dxfId="26446" priority="1303" operator="lessThan">
      <formula>$C$4</formula>
    </cfRule>
  </conditionalFormatting>
  <conditionalFormatting sqref="AS14">
    <cfRule type="cellIs" dxfId="26445" priority="1304" operator="lessThan">
      <formula>$C$4</formula>
    </cfRule>
  </conditionalFormatting>
  <conditionalFormatting sqref="AS15">
    <cfRule type="cellIs" dxfId="26444" priority="1305" operator="lessThan">
      <formula>$C$4</formula>
    </cfRule>
  </conditionalFormatting>
  <conditionalFormatting sqref="AS16">
    <cfRule type="cellIs" dxfId="26443" priority="1306" operator="lessThan">
      <formula>$C$4</formula>
    </cfRule>
  </conditionalFormatting>
  <conditionalFormatting sqref="AS17">
    <cfRule type="cellIs" dxfId="26442" priority="1307" operator="lessThan">
      <formula>$C$4</formula>
    </cfRule>
  </conditionalFormatting>
  <conditionalFormatting sqref="AS18">
    <cfRule type="cellIs" dxfId="26441" priority="1308" operator="lessThan">
      <formula>$C$4</formula>
    </cfRule>
  </conditionalFormatting>
  <conditionalFormatting sqref="AS19">
    <cfRule type="cellIs" dxfId="26440" priority="1309" operator="lessThan">
      <formula>$C$4</formula>
    </cfRule>
  </conditionalFormatting>
  <conditionalFormatting sqref="AS20">
    <cfRule type="cellIs" dxfId="26439" priority="1310" operator="lessThan">
      <formula>$C$4</formula>
    </cfRule>
  </conditionalFormatting>
  <conditionalFormatting sqref="AS21">
    <cfRule type="cellIs" dxfId="26438" priority="1311" operator="lessThan">
      <formula>$C$4</formula>
    </cfRule>
  </conditionalFormatting>
  <conditionalFormatting sqref="AS22">
    <cfRule type="cellIs" dxfId="26437" priority="1312" operator="lessThan">
      <formula>$C$4</formula>
    </cfRule>
  </conditionalFormatting>
  <conditionalFormatting sqref="AS23">
    <cfRule type="cellIs" dxfId="26436" priority="1313" operator="lessThan">
      <formula>$C$4</formula>
    </cfRule>
  </conditionalFormatting>
  <conditionalFormatting sqref="AS24">
    <cfRule type="cellIs" dxfId="26435" priority="1314" operator="lessThan">
      <formula>$C$4</formula>
    </cfRule>
  </conditionalFormatting>
  <conditionalFormatting sqref="AS25">
    <cfRule type="cellIs" dxfId="26434" priority="1315" operator="lessThan">
      <formula>$C$4</formula>
    </cfRule>
  </conditionalFormatting>
  <conditionalFormatting sqref="AS26">
    <cfRule type="cellIs" dxfId="26433" priority="1316" operator="lessThan">
      <formula>$C$4</formula>
    </cfRule>
  </conditionalFormatting>
  <conditionalFormatting sqref="AS27">
    <cfRule type="cellIs" dxfId="26432" priority="1317" operator="lessThan">
      <formula>$C$4</formula>
    </cfRule>
  </conditionalFormatting>
  <conditionalFormatting sqref="AS28">
    <cfRule type="cellIs" dxfId="26431" priority="1318" operator="lessThan">
      <formula>$C$4</formula>
    </cfRule>
  </conditionalFormatting>
  <conditionalFormatting sqref="AS29">
    <cfRule type="cellIs" dxfId="26430" priority="1319" operator="lessThan">
      <formula>$C$4</formula>
    </cfRule>
  </conditionalFormatting>
  <conditionalFormatting sqref="AS30">
    <cfRule type="cellIs" dxfId="26429" priority="1320" operator="lessThan">
      <formula>$C$4</formula>
    </cfRule>
  </conditionalFormatting>
  <conditionalFormatting sqref="AS31">
    <cfRule type="cellIs" dxfId="26428" priority="1321" operator="lessThan">
      <formula>$C$4</formula>
    </cfRule>
  </conditionalFormatting>
  <conditionalFormatting sqref="AS32">
    <cfRule type="cellIs" dxfId="26427" priority="1322" operator="lessThan">
      <formula>$C$4</formula>
    </cfRule>
  </conditionalFormatting>
  <conditionalFormatting sqref="AS33">
    <cfRule type="cellIs" dxfId="26426" priority="1323" operator="lessThan">
      <formula>$C$4</formula>
    </cfRule>
  </conditionalFormatting>
  <conditionalFormatting sqref="AS34">
    <cfRule type="cellIs" dxfId="26425" priority="1324" operator="lessThan">
      <formula>$C$4</formula>
    </cfRule>
  </conditionalFormatting>
  <conditionalFormatting sqref="AS35">
    <cfRule type="cellIs" dxfId="26424" priority="1325" operator="lessThan">
      <formula>$C$4</formula>
    </cfRule>
  </conditionalFormatting>
  <conditionalFormatting sqref="AS36">
    <cfRule type="cellIs" dxfId="26423" priority="1326" operator="lessThan">
      <formula>$C$4</formula>
    </cfRule>
  </conditionalFormatting>
  <conditionalFormatting sqref="AS37">
    <cfRule type="cellIs" dxfId="26422" priority="1327" operator="lessThan">
      <formula>$C$4</formula>
    </cfRule>
  </conditionalFormatting>
  <conditionalFormatting sqref="AS38">
    <cfRule type="cellIs" dxfId="26421" priority="1328" operator="lessThan">
      <formula>$C$4</formula>
    </cfRule>
  </conditionalFormatting>
  <conditionalFormatting sqref="AS39">
    <cfRule type="cellIs" dxfId="26420" priority="1329" operator="lessThan">
      <formula>$C$4</formula>
    </cfRule>
  </conditionalFormatting>
  <conditionalFormatting sqref="AS40">
    <cfRule type="cellIs" dxfId="26419" priority="1330" operator="lessThan">
      <formula>$C$4</formula>
    </cfRule>
  </conditionalFormatting>
  <conditionalFormatting sqref="AS41">
    <cfRule type="cellIs" dxfId="26418" priority="1331" operator="lessThan">
      <formula>$C$4</formula>
    </cfRule>
  </conditionalFormatting>
  <conditionalFormatting sqref="AS42">
    <cfRule type="cellIs" dxfId="26417" priority="1332" operator="lessThan">
      <formula>$C$4</formula>
    </cfRule>
  </conditionalFormatting>
  <conditionalFormatting sqref="AS43">
    <cfRule type="cellIs" dxfId="26416" priority="1333" operator="lessThan">
      <formula>$C$4</formula>
    </cfRule>
  </conditionalFormatting>
  <conditionalFormatting sqref="AS44">
    <cfRule type="cellIs" dxfId="26415" priority="1334" operator="lessThan">
      <formula>$C$4</formula>
    </cfRule>
  </conditionalFormatting>
  <conditionalFormatting sqref="AS45">
    <cfRule type="cellIs" dxfId="26414" priority="1335" operator="lessThan">
      <formula>$C$4</formula>
    </cfRule>
  </conditionalFormatting>
  <conditionalFormatting sqref="AS46">
    <cfRule type="cellIs" dxfId="26413" priority="1336" operator="lessThan">
      <formula>$C$4</formula>
    </cfRule>
  </conditionalFormatting>
  <conditionalFormatting sqref="AS47">
    <cfRule type="cellIs" dxfId="26412" priority="1337" operator="lessThan">
      <formula>$C$4</formula>
    </cfRule>
  </conditionalFormatting>
  <conditionalFormatting sqref="AS48">
    <cfRule type="cellIs" dxfId="26411" priority="1338" operator="lessThan">
      <formula>$C$4</formula>
    </cfRule>
  </conditionalFormatting>
  <conditionalFormatting sqref="AS49">
    <cfRule type="cellIs" dxfId="26410" priority="1339" operator="lessThan">
      <formula>$C$4</formula>
    </cfRule>
  </conditionalFormatting>
  <conditionalFormatting sqref="AS50">
    <cfRule type="cellIs" dxfId="26409" priority="1340" operator="lessThan">
      <formula>$C$4</formula>
    </cfRule>
  </conditionalFormatting>
  <conditionalFormatting sqref="AS51">
    <cfRule type="cellIs" dxfId="26408" priority="1341" operator="lessThan">
      <formula>$C$4</formula>
    </cfRule>
  </conditionalFormatting>
  <conditionalFormatting sqref="AS52">
    <cfRule type="cellIs" dxfId="26407" priority="1342" operator="lessThan">
      <formula>$C$4</formula>
    </cfRule>
  </conditionalFormatting>
  <conditionalFormatting sqref="AS53">
    <cfRule type="cellIs" dxfId="26406" priority="1343" operator="lessThan">
      <formula>$C$4</formula>
    </cfRule>
  </conditionalFormatting>
  <conditionalFormatting sqref="AS54">
    <cfRule type="cellIs" dxfId="26405" priority="1344" operator="lessThan">
      <formula>$C$4</formula>
    </cfRule>
  </conditionalFormatting>
  <conditionalFormatting sqref="AS55">
    <cfRule type="cellIs" dxfId="26404" priority="1345" operator="lessThan">
      <formula>$C$4</formula>
    </cfRule>
  </conditionalFormatting>
  <conditionalFormatting sqref="AS56">
    <cfRule type="cellIs" dxfId="26403" priority="1346" operator="lessThan">
      <formula>$C$4</formula>
    </cfRule>
  </conditionalFormatting>
  <conditionalFormatting sqref="AS57">
    <cfRule type="cellIs" dxfId="26402" priority="1347" operator="lessThan">
      <formula>$C$4</formula>
    </cfRule>
  </conditionalFormatting>
  <conditionalFormatting sqref="AS58">
    <cfRule type="cellIs" dxfId="26401" priority="1348" operator="lessThan">
      <formula>$C$4</formula>
    </cfRule>
  </conditionalFormatting>
  <conditionalFormatting sqref="AS59">
    <cfRule type="cellIs" dxfId="26400" priority="1349" operator="lessThan">
      <formula>$C$4</formula>
    </cfRule>
  </conditionalFormatting>
  <conditionalFormatting sqref="AS60">
    <cfRule type="cellIs" dxfId="26399" priority="1350" operator="lessThan">
      <formula>$C$4</formula>
    </cfRule>
  </conditionalFormatting>
  <conditionalFormatting sqref="AT11">
    <cfRule type="cellIs" dxfId="26398" priority="1351" operator="lessThan">
      <formula>$C$4</formula>
    </cfRule>
  </conditionalFormatting>
  <conditionalFormatting sqref="AT12">
    <cfRule type="cellIs" dxfId="26397" priority="1352" operator="lessThan">
      <formula>$C$4</formula>
    </cfRule>
  </conditionalFormatting>
  <conditionalFormatting sqref="AT13">
    <cfRule type="cellIs" dxfId="26396" priority="1353" operator="lessThan">
      <formula>$C$4</formula>
    </cfRule>
  </conditionalFormatting>
  <conditionalFormatting sqref="AT14">
    <cfRule type="cellIs" dxfId="26395" priority="1354" operator="lessThan">
      <formula>$C$4</formula>
    </cfRule>
  </conditionalFormatting>
  <conditionalFormatting sqref="AT15">
    <cfRule type="cellIs" dxfId="26394" priority="1355" operator="lessThan">
      <formula>$C$4</formula>
    </cfRule>
  </conditionalFormatting>
  <conditionalFormatting sqref="AT16">
    <cfRule type="cellIs" dxfId="26393" priority="1356" operator="lessThan">
      <formula>$C$4</formula>
    </cfRule>
  </conditionalFormatting>
  <conditionalFormatting sqref="AT17">
    <cfRule type="cellIs" dxfId="26392" priority="1357" operator="lessThan">
      <formula>$C$4</formula>
    </cfRule>
  </conditionalFormatting>
  <conditionalFormatting sqref="AT18">
    <cfRule type="cellIs" dxfId="26391" priority="1358" operator="lessThan">
      <formula>$C$4</formula>
    </cfRule>
  </conditionalFormatting>
  <conditionalFormatting sqref="AT19">
    <cfRule type="cellIs" dxfId="26390" priority="1359" operator="lessThan">
      <formula>$C$4</formula>
    </cfRule>
  </conditionalFormatting>
  <conditionalFormatting sqref="AT20">
    <cfRule type="cellIs" dxfId="26389" priority="1360" operator="lessThan">
      <formula>$C$4</formula>
    </cfRule>
  </conditionalFormatting>
  <conditionalFormatting sqref="AT21">
    <cfRule type="cellIs" dxfId="26388" priority="1361" operator="lessThan">
      <formula>$C$4</formula>
    </cfRule>
  </conditionalFormatting>
  <conditionalFormatting sqref="AT22">
    <cfRule type="cellIs" dxfId="26387" priority="1362" operator="lessThan">
      <formula>$C$4</formula>
    </cfRule>
  </conditionalFormatting>
  <conditionalFormatting sqref="AT23">
    <cfRule type="cellIs" dxfId="26386" priority="1363" operator="lessThan">
      <formula>$C$4</formula>
    </cfRule>
  </conditionalFormatting>
  <conditionalFormatting sqref="AT24">
    <cfRule type="cellIs" dxfId="26385" priority="1364" operator="lessThan">
      <formula>$C$4</formula>
    </cfRule>
  </conditionalFormatting>
  <conditionalFormatting sqref="AT25">
    <cfRule type="cellIs" dxfId="26384" priority="1365" operator="lessThan">
      <formula>$C$4</formula>
    </cfRule>
  </conditionalFormatting>
  <conditionalFormatting sqref="AT26">
    <cfRule type="cellIs" dxfId="26383" priority="1366" operator="lessThan">
      <formula>$C$4</formula>
    </cfRule>
  </conditionalFormatting>
  <conditionalFormatting sqref="AT27">
    <cfRule type="cellIs" dxfId="26382" priority="1367" operator="lessThan">
      <formula>$C$4</formula>
    </cfRule>
  </conditionalFormatting>
  <conditionalFormatting sqref="AT28">
    <cfRule type="cellIs" dxfId="26381" priority="1368" operator="lessThan">
      <formula>$C$4</formula>
    </cfRule>
  </conditionalFormatting>
  <conditionalFormatting sqref="AT29">
    <cfRule type="cellIs" dxfId="26380" priority="1369" operator="lessThan">
      <formula>$C$4</formula>
    </cfRule>
  </conditionalFormatting>
  <conditionalFormatting sqref="AT30">
    <cfRule type="cellIs" dxfId="26379" priority="1370" operator="lessThan">
      <formula>$C$4</formula>
    </cfRule>
  </conditionalFormatting>
  <conditionalFormatting sqref="AT31">
    <cfRule type="cellIs" dxfId="26378" priority="1371" operator="lessThan">
      <formula>$C$4</formula>
    </cfRule>
  </conditionalFormatting>
  <conditionalFormatting sqref="AT32">
    <cfRule type="cellIs" dxfId="26377" priority="1372" operator="lessThan">
      <formula>$C$4</formula>
    </cfRule>
  </conditionalFormatting>
  <conditionalFormatting sqref="AT33">
    <cfRule type="cellIs" dxfId="26376" priority="1373" operator="lessThan">
      <formula>$C$4</formula>
    </cfRule>
  </conditionalFormatting>
  <conditionalFormatting sqref="AT34">
    <cfRule type="cellIs" dxfId="26375" priority="1374" operator="lessThan">
      <formula>$C$4</formula>
    </cfRule>
  </conditionalFormatting>
  <conditionalFormatting sqref="AT35">
    <cfRule type="cellIs" dxfId="26374" priority="1375" operator="lessThan">
      <formula>$C$4</formula>
    </cfRule>
  </conditionalFormatting>
  <conditionalFormatting sqref="AT36">
    <cfRule type="cellIs" dxfId="26373" priority="1376" operator="lessThan">
      <formula>$C$4</formula>
    </cfRule>
  </conditionalFormatting>
  <conditionalFormatting sqref="AT37">
    <cfRule type="cellIs" dxfId="26372" priority="1377" operator="lessThan">
      <formula>$C$4</formula>
    </cfRule>
  </conditionalFormatting>
  <conditionalFormatting sqref="AT38">
    <cfRule type="cellIs" dxfId="26371" priority="1378" operator="lessThan">
      <formula>$C$4</formula>
    </cfRule>
  </conditionalFormatting>
  <conditionalFormatting sqref="AT39">
    <cfRule type="cellIs" dxfId="26370" priority="1379" operator="lessThan">
      <formula>$C$4</formula>
    </cfRule>
  </conditionalFormatting>
  <conditionalFormatting sqref="AT40">
    <cfRule type="cellIs" dxfId="26369" priority="1380" operator="lessThan">
      <formula>$C$4</formula>
    </cfRule>
  </conditionalFormatting>
  <conditionalFormatting sqref="AT41">
    <cfRule type="cellIs" dxfId="26368" priority="1381" operator="lessThan">
      <formula>$C$4</formula>
    </cfRule>
  </conditionalFormatting>
  <conditionalFormatting sqref="AT42">
    <cfRule type="cellIs" dxfId="26367" priority="1382" operator="lessThan">
      <formula>$C$4</formula>
    </cfRule>
  </conditionalFormatting>
  <conditionalFormatting sqref="AT43">
    <cfRule type="cellIs" dxfId="26366" priority="1383" operator="lessThan">
      <formula>$C$4</formula>
    </cfRule>
  </conditionalFormatting>
  <conditionalFormatting sqref="AT44">
    <cfRule type="cellIs" dxfId="26365" priority="1384" operator="lessThan">
      <formula>$C$4</formula>
    </cfRule>
  </conditionalFormatting>
  <conditionalFormatting sqref="AT45">
    <cfRule type="cellIs" dxfId="26364" priority="1385" operator="lessThan">
      <formula>$C$4</formula>
    </cfRule>
  </conditionalFormatting>
  <conditionalFormatting sqref="AT46">
    <cfRule type="cellIs" dxfId="26363" priority="1386" operator="lessThan">
      <formula>$C$4</formula>
    </cfRule>
  </conditionalFormatting>
  <conditionalFormatting sqref="AT47">
    <cfRule type="cellIs" dxfId="26362" priority="1387" operator="lessThan">
      <formula>$C$4</formula>
    </cfRule>
  </conditionalFormatting>
  <conditionalFormatting sqref="AT48">
    <cfRule type="cellIs" dxfId="26361" priority="1388" operator="lessThan">
      <formula>$C$4</formula>
    </cfRule>
  </conditionalFormatting>
  <conditionalFormatting sqref="AT49">
    <cfRule type="cellIs" dxfId="26360" priority="1389" operator="lessThan">
      <formula>$C$4</formula>
    </cfRule>
  </conditionalFormatting>
  <conditionalFormatting sqref="AT50">
    <cfRule type="cellIs" dxfId="26359" priority="1390" operator="lessThan">
      <formula>$C$4</formula>
    </cfRule>
  </conditionalFormatting>
  <conditionalFormatting sqref="AT51">
    <cfRule type="cellIs" dxfId="26358" priority="1391" operator="lessThan">
      <formula>$C$4</formula>
    </cfRule>
  </conditionalFormatting>
  <conditionalFormatting sqref="AT52">
    <cfRule type="cellIs" dxfId="26357" priority="1392" operator="lessThan">
      <formula>$C$4</formula>
    </cfRule>
  </conditionalFormatting>
  <conditionalFormatting sqref="AT53">
    <cfRule type="cellIs" dxfId="26356" priority="1393" operator="lessThan">
      <formula>$C$4</formula>
    </cfRule>
  </conditionalFormatting>
  <conditionalFormatting sqref="AT54">
    <cfRule type="cellIs" dxfId="26355" priority="1394" operator="lessThan">
      <formula>$C$4</formula>
    </cfRule>
  </conditionalFormatting>
  <conditionalFormatting sqref="AT55">
    <cfRule type="cellIs" dxfId="26354" priority="1395" operator="lessThan">
      <formula>$C$4</formula>
    </cfRule>
  </conditionalFormatting>
  <conditionalFormatting sqref="AT56">
    <cfRule type="cellIs" dxfId="26353" priority="1396" operator="lessThan">
      <formula>$C$4</formula>
    </cfRule>
  </conditionalFormatting>
  <conditionalFormatting sqref="AT57">
    <cfRule type="cellIs" dxfId="26352" priority="1397" operator="lessThan">
      <formula>$C$4</formula>
    </cfRule>
  </conditionalFormatting>
  <conditionalFormatting sqref="AT58">
    <cfRule type="cellIs" dxfId="26351" priority="1398" operator="lessThan">
      <formula>$C$4</formula>
    </cfRule>
  </conditionalFormatting>
  <conditionalFormatting sqref="AT59">
    <cfRule type="cellIs" dxfId="26350" priority="1399" operator="lessThan">
      <formula>$C$4</formula>
    </cfRule>
  </conditionalFormatting>
  <conditionalFormatting sqref="AT60">
    <cfRule type="cellIs" dxfId="26349" priority="1400" operator="lessThan">
      <formula>$C$4</formula>
    </cfRule>
  </conditionalFormatting>
  <conditionalFormatting sqref="AU11">
    <cfRule type="cellIs" dxfId="26348" priority="1401" operator="lessThan">
      <formula>$C$4</formula>
    </cfRule>
  </conditionalFormatting>
  <conditionalFormatting sqref="AU12">
    <cfRule type="cellIs" dxfId="26347" priority="1402" operator="lessThan">
      <formula>$C$4</formula>
    </cfRule>
  </conditionalFormatting>
  <conditionalFormatting sqref="AU13">
    <cfRule type="cellIs" dxfId="26346" priority="1403" operator="lessThan">
      <formula>$C$4</formula>
    </cfRule>
  </conditionalFormatting>
  <conditionalFormatting sqref="AU14">
    <cfRule type="cellIs" dxfId="26345" priority="1404" operator="lessThan">
      <formula>$C$4</formula>
    </cfRule>
  </conditionalFormatting>
  <conditionalFormatting sqref="AU15">
    <cfRule type="cellIs" dxfId="26344" priority="1405" operator="lessThan">
      <formula>$C$4</formula>
    </cfRule>
  </conditionalFormatting>
  <conditionalFormatting sqref="AU16">
    <cfRule type="cellIs" dxfId="26343" priority="1406" operator="lessThan">
      <formula>$C$4</formula>
    </cfRule>
  </conditionalFormatting>
  <conditionalFormatting sqref="AU17">
    <cfRule type="cellIs" dxfId="26342" priority="1407" operator="lessThan">
      <formula>$C$4</formula>
    </cfRule>
  </conditionalFormatting>
  <conditionalFormatting sqref="AU18">
    <cfRule type="cellIs" dxfId="26341" priority="1408" operator="lessThan">
      <formula>$C$4</formula>
    </cfRule>
  </conditionalFormatting>
  <conditionalFormatting sqref="AU19">
    <cfRule type="cellIs" dxfId="26340" priority="1409" operator="lessThan">
      <formula>$C$4</formula>
    </cfRule>
  </conditionalFormatting>
  <conditionalFormatting sqref="AU20">
    <cfRule type="cellIs" dxfId="26339" priority="1410" operator="lessThan">
      <formula>$C$4</formula>
    </cfRule>
  </conditionalFormatting>
  <conditionalFormatting sqref="AU21">
    <cfRule type="cellIs" dxfId="26338" priority="1411" operator="lessThan">
      <formula>$C$4</formula>
    </cfRule>
  </conditionalFormatting>
  <conditionalFormatting sqref="AU22">
    <cfRule type="cellIs" dxfId="26337" priority="1412" operator="lessThan">
      <formula>$C$4</formula>
    </cfRule>
  </conditionalFormatting>
  <conditionalFormatting sqref="AU23">
    <cfRule type="cellIs" dxfId="26336" priority="1413" operator="lessThan">
      <formula>$C$4</formula>
    </cfRule>
  </conditionalFormatting>
  <conditionalFormatting sqref="AU24">
    <cfRule type="cellIs" dxfId="26335" priority="1414" operator="lessThan">
      <formula>$C$4</formula>
    </cfRule>
  </conditionalFormatting>
  <conditionalFormatting sqref="AU25">
    <cfRule type="cellIs" dxfId="26334" priority="1415" operator="lessThan">
      <formula>$C$4</formula>
    </cfRule>
  </conditionalFormatting>
  <conditionalFormatting sqref="AU26">
    <cfRule type="cellIs" dxfId="26333" priority="1416" operator="lessThan">
      <formula>$C$4</formula>
    </cfRule>
  </conditionalFormatting>
  <conditionalFormatting sqref="AU27">
    <cfRule type="cellIs" dxfId="26332" priority="1417" operator="lessThan">
      <formula>$C$4</formula>
    </cfRule>
  </conditionalFormatting>
  <conditionalFormatting sqref="AU28">
    <cfRule type="cellIs" dxfId="26331" priority="1418" operator="lessThan">
      <formula>$C$4</formula>
    </cfRule>
  </conditionalFormatting>
  <conditionalFormatting sqref="AU29">
    <cfRule type="cellIs" dxfId="26330" priority="1419" operator="lessThan">
      <formula>$C$4</formula>
    </cfRule>
  </conditionalFormatting>
  <conditionalFormatting sqref="AU30">
    <cfRule type="cellIs" dxfId="26329" priority="1420" operator="lessThan">
      <formula>$C$4</formula>
    </cfRule>
  </conditionalFormatting>
  <conditionalFormatting sqref="AU31">
    <cfRule type="cellIs" dxfId="26328" priority="1421" operator="lessThan">
      <formula>$C$4</formula>
    </cfRule>
  </conditionalFormatting>
  <conditionalFormatting sqref="AU32">
    <cfRule type="cellIs" dxfId="26327" priority="1422" operator="lessThan">
      <formula>$C$4</formula>
    </cfRule>
  </conditionalFormatting>
  <conditionalFormatting sqref="AU33">
    <cfRule type="cellIs" dxfId="26326" priority="1423" operator="lessThan">
      <formula>$C$4</formula>
    </cfRule>
  </conditionalFormatting>
  <conditionalFormatting sqref="AU34">
    <cfRule type="cellIs" dxfId="26325" priority="1424" operator="lessThan">
      <formula>$C$4</formula>
    </cfRule>
  </conditionalFormatting>
  <conditionalFormatting sqref="AU35">
    <cfRule type="cellIs" dxfId="26324" priority="1425" operator="lessThan">
      <formula>$C$4</formula>
    </cfRule>
  </conditionalFormatting>
  <conditionalFormatting sqref="AU36">
    <cfRule type="cellIs" dxfId="26323" priority="1426" operator="lessThan">
      <formula>$C$4</formula>
    </cfRule>
  </conditionalFormatting>
  <conditionalFormatting sqref="AU37">
    <cfRule type="cellIs" dxfId="26322" priority="1427" operator="lessThan">
      <formula>$C$4</formula>
    </cfRule>
  </conditionalFormatting>
  <conditionalFormatting sqref="AU38">
    <cfRule type="cellIs" dxfId="26321" priority="1428" operator="lessThan">
      <formula>$C$4</formula>
    </cfRule>
  </conditionalFormatting>
  <conditionalFormatting sqref="AU39">
    <cfRule type="cellIs" dxfId="26320" priority="1429" operator="lessThan">
      <formula>$C$4</formula>
    </cfRule>
  </conditionalFormatting>
  <conditionalFormatting sqref="AU40">
    <cfRule type="cellIs" dxfId="26319" priority="1430" operator="lessThan">
      <formula>$C$4</formula>
    </cfRule>
  </conditionalFormatting>
  <conditionalFormatting sqref="AU41">
    <cfRule type="cellIs" dxfId="26318" priority="1431" operator="lessThan">
      <formula>$C$4</formula>
    </cfRule>
  </conditionalFormatting>
  <conditionalFormatting sqref="AU42">
    <cfRule type="cellIs" dxfId="26317" priority="1432" operator="lessThan">
      <formula>$C$4</formula>
    </cfRule>
  </conditionalFormatting>
  <conditionalFormatting sqref="AU43">
    <cfRule type="cellIs" dxfId="26316" priority="1433" operator="lessThan">
      <formula>$C$4</formula>
    </cfRule>
  </conditionalFormatting>
  <conditionalFormatting sqref="AU44">
    <cfRule type="cellIs" dxfId="26315" priority="1434" operator="lessThan">
      <formula>$C$4</formula>
    </cfRule>
  </conditionalFormatting>
  <conditionalFormatting sqref="AU45">
    <cfRule type="cellIs" dxfId="26314" priority="1435" operator="lessThan">
      <formula>$C$4</formula>
    </cfRule>
  </conditionalFormatting>
  <conditionalFormatting sqref="AU46">
    <cfRule type="cellIs" dxfId="26313" priority="1436" operator="lessThan">
      <formula>$C$4</formula>
    </cfRule>
  </conditionalFormatting>
  <conditionalFormatting sqref="AU47">
    <cfRule type="cellIs" dxfId="26312" priority="1437" operator="lessThan">
      <formula>$C$4</formula>
    </cfRule>
  </conditionalFormatting>
  <conditionalFormatting sqref="AU48">
    <cfRule type="cellIs" dxfId="26311" priority="1438" operator="lessThan">
      <formula>$C$4</formula>
    </cfRule>
  </conditionalFormatting>
  <conditionalFormatting sqref="AU49">
    <cfRule type="cellIs" dxfId="26310" priority="1439" operator="lessThan">
      <formula>$C$4</formula>
    </cfRule>
  </conditionalFormatting>
  <conditionalFormatting sqref="AU50">
    <cfRule type="cellIs" dxfId="26309" priority="1440" operator="lessThan">
      <formula>$C$4</formula>
    </cfRule>
  </conditionalFormatting>
  <conditionalFormatting sqref="AU51">
    <cfRule type="cellIs" dxfId="26308" priority="1441" operator="lessThan">
      <formula>$C$4</formula>
    </cfRule>
  </conditionalFormatting>
  <conditionalFormatting sqref="AU52">
    <cfRule type="cellIs" dxfId="26307" priority="1442" operator="lessThan">
      <formula>$C$4</formula>
    </cfRule>
  </conditionalFormatting>
  <conditionalFormatting sqref="AU53">
    <cfRule type="cellIs" dxfId="26306" priority="1443" operator="lessThan">
      <formula>$C$4</formula>
    </cfRule>
  </conditionalFormatting>
  <conditionalFormatting sqref="AU54">
    <cfRule type="cellIs" dxfId="26305" priority="1444" operator="lessThan">
      <formula>$C$4</formula>
    </cfRule>
  </conditionalFormatting>
  <conditionalFormatting sqref="AU55">
    <cfRule type="cellIs" dxfId="26304" priority="1445" operator="lessThan">
      <formula>$C$4</formula>
    </cfRule>
  </conditionalFormatting>
  <conditionalFormatting sqref="AU56">
    <cfRule type="cellIs" dxfId="26303" priority="1446" operator="lessThan">
      <formula>$C$4</formula>
    </cfRule>
  </conditionalFormatting>
  <conditionalFormatting sqref="AU57">
    <cfRule type="cellIs" dxfId="26302" priority="1447" operator="lessThan">
      <formula>$C$4</formula>
    </cfRule>
  </conditionalFormatting>
  <conditionalFormatting sqref="AU58">
    <cfRule type="cellIs" dxfId="26301" priority="1448" operator="lessThan">
      <formula>$C$4</formula>
    </cfRule>
  </conditionalFormatting>
  <conditionalFormatting sqref="AU59">
    <cfRule type="cellIs" dxfId="26300" priority="1449" operator="lessThan">
      <formula>$C$4</formula>
    </cfRule>
  </conditionalFormatting>
  <conditionalFormatting sqref="AU60">
    <cfRule type="cellIs" dxfId="26299" priority="1450" operator="lessThan">
      <formula>$C$4</formula>
    </cfRule>
  </conditionalFormatting>
  <conditionalFormatting sqref="AV11">
    <cfRule type="cellIs" dxfId="26298" priority="1451" operator="lessThan">
      <formula>$C$4</formula>
    </cfRule>
  </conditionalFormatting>
  <conditionalFormatting sqref="AV12">
    <cfRule type="cellIs" dxfId="26297" priority="1452" operator="lessThan">
      <formula>$C$4</formula>
    </cfRule>
  </conditionalFormatting>
  <conditionalFormatting sqref="AV13">
    <cfRule type="cellIs" dxfId="26296" priority="1453" operator="lessThan">
      <formula>$C$4</formula>
    </cfRule>
  </conditionalFormatting>
  <conditionalFormatting sqref="AV14">
    <cfRule type="cellIs" dxfId="26295" priority="1454" operator="lessThan">
      <formula>$C$4</formula>
    </cfRule>
  </conditionalFormatting>
  <conditionalFormatting sqref="AV15">
    <cfRule type="cellIs" dxfId="26294" priority="1455" operator="lessThan">
      <formula>$C$4</formula>
    </cfRule>
  </conditionalFormatting>
  <conditionalFormatting sqref="AV16">
    <cfRule type="cellIs" dxfId="26293" priority="1456" operator="lessThan">
      <formula>$C$4</formula>
    </cfRule>
  </conditionalFormatting>
  <conditionalFormatting sqref="AV17">
    <cfRule type="cellIs" dxfId="26292" priority="1457" operator="lessThan">
      <formula>$C$4</formula>
    </cfRule>
  </conditionalFormatting>
  <conditionalFormatting sqref="AV18">
    <cfRule type="cellIs" dxfId="26291" priority="1458" operator="lessThan">
      <formula>$C$4</formula>
    </cfRule>
  </conditionalFormatting>
  <conditionalFormatting sqref="AV19">
    <cfRule type="cellIs" dxfId="26290" priority="1459" operator="lessThan">
      <formula>$C$4</formula>
    </cfRule>
  </conditionalFormatting>
  <conditionalFormatting sqref="AV20">
    <cfRule type="cellIs" dxfId="26289" priority="1460" operator="lessThan">
      <formula>$C$4</formula>
    </cfRule>
  </conditionalFormatting>
  <conditionalFormatting sqref="AV21">
    <cfRule type="cellIs" dxfId="26288" priority="1461" operator="lessThan">
      <formula>$C$4</formula>
    </cfRule>
  </conditionalFormatting>
  <conditionalFormatting sqref="AV22">
    <cfRule type="cellIs" dxfId="26287" priority="1462" operator="lessThan">
      <formula>$C$4</formula>
    </cfRule>
  </conditionalFormatting>
  <conditionalFormatting sqref="AV23">
    <cfRule type="cellIs" dxfId="26286" priority="1463" operator="lessThan">
      <formula>$C$4</formula>
    </cfRule>
  </conditionalFormatting>
  <conditionalFormatting sqref="AV24">
    <cfRule type="cellIs" dxfId="26285" priority="1464" operator="lessThan">
      <formula>$C$4</formula>
    </cfRule>
  </conditionalFormatting>
  <conditionalFormatting sqref="AV25">
    <cfRule type="cellIs" dxfId="26284" priority="1465" operator="lessThan">
      <formula>$C$4</formula>
    </cfRule>
  </conditionalFormatting>
  <conditionalFormatting sqref="AV26">
    <cfRule type="cellIs" dxfId="26283" priority="1466" operator="lessThan">
      <formula>$C$4</formula>
    </cfRule>
  </conditionalFormatting>
  <conditionalFormatting sqref="AV27">
    <cfRule type="cellIs" dxfId="26282" priority="1467" operator="lessThan">
      <formula>$C$4</formula>
    </cfRule>
  </conditionalFormatting>
  <conditionalFormatting sqref="AV28">
    <cfRule type="cellIs" dxfId="26281" priority="1468" operator="lessThan">
      <formula>$C$4</formula>
    </cfRule>
  </conditionalFormatting>
  <conditionalFormatting sqref="AV29">
    <cfRule type="cellIs" dxfId="26280" priority="1469" operator="lessThan">
      <formula>$C$4</formula>
    </cfRule>
  </conditionalFormatting>
  <conditionalFormatting sqref="AV30">
    <cfRule type="cellIs" dxfId="26279" priority="1470" operator="lessThan">
      <formula>$C$4</formula>
    </cfRule>
  </conditionalFormatting>
  <conditionalFormatting sqref="AV31">
    <cfRule type="cellIs" dxfId="26278" priority="1471" operator="lessThan">
      <formula>$C$4</formula>
    </cfRule>
  </conditionalFormatting>
  <conditionalFormatting sqref="AV32">
    <cfRule type="cellIs" dxfId="26277" priority="1472" operator="lessThan">
      <formula>$C$4</formula>
    </cfRule>
  </conditionalFormatting>
  <conditionalFormatting sqref="AV33">
    <cfRule type="cellIs" dxfId="26276" priority="1473" operator="lessThan">
      <formula>$C$4</formula>
    </cfRule>
  </conditionalFormatting>
  <conditionalFormatting sqref="AV34">
    <cfRule type="cellIs" dxfId="26275" priority="1474" operator="lessThan">
      <formula>$C$4</formula>
    </cfRule>
  </conditionalFormatting>
  <conditionalFormatting sqref="AV35">
    <cfRule type="cellIs" dxfId="26274" priority="1475" operator="lessThan">
      <formula>$C$4</formula>
    </cfRule>
  </conditionalFormatting>
  <conditionalFormatting sqref="AV36">
    <cfRule type="cellIs" dxfId="26273" priority="1476" operator="lessThan">
      <formula>$C$4</formula>
    </cfRule>
  </conditionalFormatting>
  <conditionalFormatting sqref="AV37">
    <cfRule type="cellIs" dxfId="26272" priority="1477" operator="lessThan">
      <formula>$C$4</formula>
    </cfRule>
  </conditionalFormatting>
  <conditionalFormatting sqref="AV38">
    <cfRule type="cellIs" dxfId="26271" priority="1478" operator="lessThan">
      <formula>$C$4</formula>
    </cfRule>
  </conditionalFormatting>
  <conditionalFormatting sqref="AV39">
    <cfRule type="cellIs" dxfId="26270" priority="1479" operator="lessThan">
      <formula>$C$4</formula>
    </cfRule>
  </conditionalFormatting>
  <conditionalFormatting sqref="AV40">
    <cfRule type="cellIs" dxfId="26269" priority="1480" operator="lessThan">
      <formula>$C$4</formula>
    </cfRule>
  </conditionalFormatting>
  <conditionalFormatting sqref="AV41">
    <cfRule type="cellIs" dxfId="26268" priority="1481" operator="lessThan">
      <formula>$C$4</formula>
    </cfRule>
  </conditionalFormatting>
  <conditionalFormatting sqref="AV42">
    <cfRule type="cellIs" dxfId="26267" priority="1482" operator="lessThan">
      <formula>$C$4</formula>
    </cfRule>
  </conditionalFormatting>
  <conditionalFormatting sqref="AV43">
    <cfRule type="cellIs" dxfId="26266" priority="1483" operator="lessThan">
      <formula>$C$4</formula>
    </cfRule>
  </conditionalFormatting>
  <conditionalFormatting sqref="AV44">
    <cfRule type="cellIs" dxfId="26265" priority="1484" operator="lessThan">
      <formula>$C$4</formula>
    </cfRule>
  </conditionalFormatting>
  <conditionalFormatting sqref="AV45">
    <cfRule type="cellIs" dxfId="26264" priority="1485" operator="lessThan">
      <formula>$C$4</formula>
    </cfRule>
  </conditionalFormatting>
  <conditionalFormatting sqref="AV46">
    <cfRule type="cellIs" dxfId="26263" priority="1486" operator="lessThan">
      <formula>$C$4</formula>
    </cfRule>
  </conditionalFormatting>
  <conditionalFormatting sqref="AV47">
    <cfRule type="cellIs" dxfId="26262" priority="1487" operator="lessThan">
      <formula>$C$4</formula>
    </cfRule>
  </conditionalFormatting>
  <conditionalFormatting sqref="AV48">
    <cfRule type="cellIs" dxfId="26261" priority="1488" operator="lessThan">
      <formula>$C$4</formula>
    </cfRule>
  </conditionalFormatting>
  <conditionalFormatting sqref="AV49">
    <cfRule type="cellIs" dxfId="26260" priority="1489" operator="lessThan">
      <formula>$C$4</formula>
    </cfRule>
  </conditionalFormatting>
  <conditionalFormatting sqref="AV50">
    <cfRule type="cellIs" dxfId="26259" priority="1490" operator="lessThan">
      <formula>$C$4</formula>
    </cfRule>
  </conditionalFormatting>
  <conditionalFormatting sqref="AV51">
    <cfRule type="cellIs" dxfId="26258" priority="1491" operator="lessThan">
      <formula>$C$4</formula>
    </cfRule>
  </conditionalFormatting>
  <conditionalFormatting sqref="AV52">
    <cfRule type="cellIs" dxfId="26257" priority="1492" operator="lessThan">
      <formula>$C$4</formula>
    </cfRule>
  </conditionalFormatting>
  <conditionalFormatting sqref="AV53">
    <cfRule type="cellIs" dxfId="26256" priority="1493" operator="lessThan">
      <formula>$C$4</formula>
    </cfRule>
  </conditionalFormatting>
  <conditionalFormatting sqref="AV54">
    <cfRule type="cellIs" dxfId="26255" priority="1494" operator="lessThan">
      <formula>$C$4</formula>
    </cfRule>
  </conditionalFormatting>
  <conditionalFormatting sqref="AV55">
    <cfRule type="cellIs" dxfId="26254" priority="1495" operator="lessThan">
      <formula>$C$4</formula>
    </cfRule>
  </conditionalFormatting>
  <conditionalFormatting sqref="AV56">
    <cfRule type="cellIs" dxfId="26253" priority="1496" operator="lessThan">
      <formula>$C$4</formula>
    </cfRule>
  </conditionalFormatting>
  <conditionalFormatting sqref="AV57">
    <cfRule type="cellIs" dxfId="26252" priority="1497" operator="lessThan">
      <formula>$C$4</formula>
    </cfRule>
  </conditionalFormatting>
  <conditionalFormatting sqref="AV58">
    <cfRule type="cellIs" dxfId="26251" priority="1498" operator="lessThan">
      <formula>$C$4</formula>
    </cfRule>
  </conditionalFormatting>
  <conditionalFormatting sqref="AV59">
    <cfRule type="cellIs" dxfId="26250" priority="1499" operator="lessThan">
      <formula>$C$4</formula>
    </cfRule>
  </conditionalFormatting>
  <conditionalFormatting sqref="AV60">
    <cfRule type="cellIs" dxfId="26249" priority="1500" operator="lessThan">
      <formula>$C$4</formula>
    </cfRule>
  </conditionalFormatting>
  <conditionalFormatting sqref="AW11">
    <cfRule type="cellIs" dxfId="26248" priority="1501" operator="lessThan">
      <formula>$C$4</formula>
    </cfRule>
  </conditionalFormatting>
  <conditionalFormatting sqref="AW12">
    <cfRule type="cellIs" dxfId="26247" priority="1502" operator="lessThan">
      <formula>$C$4</formula>
    </cfRule>
  </conditionalFormatting>
  <conditionalFormatting sqref="AW13">
    <cfRule type="cellIs" dxfId="26246" priority="1503" operator="lessThan">
      <formula>$C$4</formula>
    </cfRule>
  </conditionalFormatting>
  <conditionalFormatting sqref="AW14">
    <cfRule type="cellIs" dxfId="26245" priority="1504" operator="lessThan">
      <formula>$C$4</formula>
    </cfRule>
  </conditionalFormatting>
  <conditionalFormatting sqref="AW15">
    <cfRule type="cellIs" dxfId="26244" priority="1505" operator="lessThan">
      <formula>$C$4</formula>
    </cfRule>
  </conditionalFormatting>
  <conditionalFormatting sqref="AW16">
    <cfRule type="cellIs" dxfId="26243" priority="1506" operator="lessThan">
      <formula>$C$4</formula>
    </cfRule>
  </conditionalFormatting>
  <conditionalFormatting sqref="AW17">
    <cfRule type="cellIs" dxfId="26242" priority="1507" operator="lessThan">
      <formula>$C$4</formula>
    </cfRule>
  </conditionalFormatting>
  <conditionalFormatting sqref="AW18">
    <cfRule type="cellIs" dxfId="26241" priority="1508" operator="lessThan">
      <formula>$C$4</formula>
    </cfRule>
  </conditionalFormatting>
  <conditionalFormatting sqref="AW19">
    <cfRule type="cellIs" dxfId="26240" priority="1509" operator="lessThan">
      <formula>$C$4</formula>
    </cfRule>
  </conditionalFormatting>
  <conditionalFormatting sqref="AW20">
    <cfRule type="cellIs" dxfId="26239" priority="1510" operator="lessThan">
      <formula>$C$4</formula>
    </cfRule>
  </conditionalFormatting>
  <conditionalFormatting sqref="AW21">
    <cfRule type="cellIs" dxfId="26238" priority="1511" operator="lessThan">
      <formula>$C$4</formula>
    </cfRule>
  </conditionalFormatting>
  <conditionalFormatting sqref="AW22">
    <cfRule type="cellIs" dxfId="26237" priority="1512" operator="lessThan">
      <formula>$C$4</formula>
    </cfRule>
  </conditionalFormatting>
  <conditionalFormatting sqref="AW23">
    <cfRule type="cellIs" dxfId="26236" priority="1513" operator="lessThan">
      <formula>$C$4</formula>
    </cfRule>
  </conditionalFormatting>
  <conditionalFormatting sqref="AW24">
    <cfRule type="cellIs" dxfId="26235" priority="1514" operator="lessThan">
      <formula>$C$4</formula>
    </cfRule>
  </conditionalFormatting>
  <conditionalFormatting sqref="AW25">
    <cfRule type="cellIs" dxfId="26234" priority="1515" operator="lessThan">
      <formula>$C$4</formula>
    </cfRule>
  </conditionalFormatting>
  <conditionalFormatting sqref="AW26">
    <cfRule type="cellIs" dxfId="26233" priority="1516" operator="lessThan">
      <formula>$C$4</formula>
    </cfRule>
  </conditionalFormatting>
  <conditionalFormatting sqref="AW27">
    <cfRule type="cellIs" dxfId="26232" priority="1517" operator="lessThan">
      <formula>$C$4</formula>
    </cfRule>
  </conditionalFormatting>
  <conditionalFormatting sqref="AW28">
    <cfRule type="cellIs" dxfId="26231" priority="1518" operator="lessThan">
      <formula>$C$4</formula>
    </cfRule>
  </conditionalFormatting>
  <conditionalFormatting sqref="AW29">
    <cfRule type="cellIs" dxfId="26230" priority="1519" operator="lessThan">
      <formula>$C$4</formula>
    </cfRule>
  </conditionalFormatting>
  <conditionalFormatting sqref="AW30">
    <cfRule type="cellIs" dxfId="26229" priority="1520" operator="lessThan">
      <formula>$C$4</formula>
    </cfRule>
  </conditionalFormatting>
  <conditionalFormatting sqref="AW31">
    <cfRule type="cellIs" dxfId="26228" priority="1521" operator="lessThan">
      <formula>$C$4</formula>
    </cfRule>
  </conditionalFormatting>
  <conditionalFormatting sqref="AW32">
    <cfRule type="cellIs" dxfId="26227" priority="1522" operator="lessThan">
      <formula>$C$4</formula>
    </cfRule>
  </conditionalFormatting>
  <conditionalFormatting sqref="AW33">
    <cfRule type="cellIs" dxfId="26226" priority="1523" operator="lessThan">
      <formula>$C$4</formula>
    </cfRule>
  </conditionalFormatting>
  <conditionalFormatting sqref="AW34">
    <cfRule type="cellIs" dxfId="26225" priority="1524" operator="lessThan">
      <formula>$C$4</formula>
    </cfRule>
  </conditionalFormatting>
  <conditionalFormatting sqref="AW35">
    <cfRule type="cellIs" dxfId="26224" priority="1525" operator="lessThan">
      <formula>$C$4</formula>
    </cfRule>
  </conditionalFormatting>
  <conditionalFormatting sqref="AW36">
    <cfRule type="cellIs" dxfId="26223" priority="1526" operator="lessThan">
      <formula>$C$4</formula>
    </cfRule>
  </conditionalFormatting>
  <conditionalFormatting sqref="AW37">
    <cfRule type="cellIs" dxfId="26222" priority="1527" operator="lessThan">
      <formula>$C$4</formula>
    </cfRule>
  </conditionalFormatting>
  <conditionalFormatting sqref="AW38">
    <cfRule type="cellIs" dxfId="26221" priority="1528" operator="lessThan">
      <formula>$C$4</formula>
    </cfRule>
  </conditionalFormatting>
  <conditionalFormatting sqref="AW39">
    <cfRule type="cellIs" dxfId="26220" priority="1529" operator="lessThan">
      <formula>$C$4</formula>
    </cfRule>
  </conditionalFormatting>
  <conditionalFormatting sqref="AW40">
    <cfRule type="cellIs" dxfId="26219" priority="1530" operator="lessThan">
      <formula>$C$4</formula>
    </cfRule>
  </conditionalFormatting>
  <conditionalFormatting sqref="AW41">
    <cfRule type="cellIs" dxfId="26218" priority="1531" operator="lessThan">
      <formula>$C$4</formula>
    </cfRule>
  </conditionalFormatting>
  <conditionalFormatting sqref="AW42">
    <cfRule type="cellIs" dxfId="26217" priority="1532" operator="lessThan">
      <formula>$C$4</formula>
    </cfRule>
  </conditionalFormatting>
  <conditionalFormatting sqref="AW43">
    <cfRule type="cellIs" dxfId="26216" priority="1533" operator="lessThan">
      <formula>$C$4</formula>
    </cfRule>
  </conditionalFormatting>
  <conditionalFormatting sqref="AW44">
    <cfRule type="cellIs" dxfId="26215" priority="1534" operator="lessThan">
      <formula>$C$4</formula>
    </cfRule>
  </conditionalFormatting>
  <conditionalFormatting sqref="AW45">
    <cfRule type="cellIs" dxfId="26214" priority="1535" operator="lessThan">
      <formula>$C$4</formula>
    </cfRule>
  </conditionalFormatting>
  <conditionalFormatting sqref="AW46">
    <cfRule type="cellIs" dxfId="26213" priority="1536" operator="lessThan">
      <formula>$C$4</formula>
    </cfRule>
  </conditionalFormatting>
  <conditionalFormatting sqref="AW47">
    <cfRule type="cellIs" dxfId="26212" priority="1537" operator="lessThan">
      <formula>$C$4</formula>
    </cfRule>
  </conditionalFormatting>
  <conditionalFormatting sqref="AW48">
    <cfRule type="cellIs" dxfId="26211" priority="1538" operator="lessThan">
      <formula>$C$4</formula>
    </cfRule>
  </conditionalFormatting>
  <conditionalFormatting sqref="AW49">
    <cfRule type="cellIs" dxfId="26210" priority="1539" operator="lessThan">
      <formula>$C$4</formula>
    </cfRule>
  </conditionalFormatting>
  <conditionalFormatting sqref="AW50">
    <cfRule type="cellIs" dxfId="26209" priority="1540" operator="lessThan">
      <formula>$C$4</formula>
    </cfRule>
  </conditionalFormatting>
  <conditionalFormatting sqref="AW51">
    <cfRule type="cellIs" dxfId="26208" priority="1541" operator="lessThan">
      <formula>$C$4</formula>
    </cfRule>
  </conditionalFormatting>
  <conditionalFormatting sqref="AW52">
    <cfRule type="cellIs" dxfId="26207" priority="1542" operator="lessThan">
      <formula>$C$4</formula>
    </cfRule>
  </conditionalFormatting>
  <conditionalFormatting sqref="AW53">
    <cfRule type="cellIs" dxfId="26206" priority="1543" operator="lessThan">
      <formula>$C$4</formula>
    </cfRule>
  </conditionalFormatting>
  <conditionalFormatting sqref="AW54">
    <cfRule type="cellIs" dxfId="26205" priority="1544" operator="lessThan">
      <formula>$C$4</formula>
    </cfRule>
  </conditionalFormatting>
  <conditionalFormatting sqref="AW55">
    <cfRule type="cellIs" dxfId="26204" priority="1545" operator="lessThan">
      <formula>$C$4</formula>
    </cfRule>
  </conditionalFormatting>
  <conditionalFormatting sqref="AW56">
    <cfRule type="cellIs" dxfId="26203" priority="1546" operator="lessThan">
      <formula>$C$4</formula>
    </cfRule>
  </conditionalFormatting>
  <conditionalFormatting sqref="AW57">
    <cfRule type="cellIs" dxfId="26202" priority="1547" operator="lessThan">
      <formula>$C$4</formula>
    </cfRule>
  </conditionalFormatting>
  <conditionalFormatting sqref="AW58">
    <cfRule type="cellIs" dxfId="26201" priority="1548" operator="lessThan">
      <formula>$C$4</formula>
    </cfRule>
  </conditionalFormatting>
  <conditionalFormatting sqref="AW59">
    <cfRule type="cellIs" dxfId="26200" priority="1549" operator="lessThan">
      <formula>$C$4</formula>
    </cfRule>
  </conditionalFormatting>
  <conditionalFormatting sqref="AW60">
    <cfRule type="cellIs" dxfId="26199" priority="1550" operator="lessThan">
      <formula>$C$4</formula>
    </cfRule>
  </conditionalFormatting>
  <conditionalFormatting sqref="BR11">
    <cfRule type="cellIs" dxfId="26198" priority="1551" operator="lessThan">
      <formula>$C$4</formula>
    </cfRule>
  </conditionalFormatting>
  <conditionalFormatting sqref="BR12">
    <cfRule type="cellIs" dxfId="26197" priority="1552" operator="lessThan">
      <formula>$C$4</formula>
    </cfRule>
  </conditionalFormatting>
  <conditionalFormatting sqref="BR13">
    <cfRule type="cellIs" dxfId="26196" priority="1553" operator="lessThan">
      <formula>$C$4</formula>
    </cfRule>
  </conditionalFormatting>
  <conditionalFormatting sqref="BR14">
    <cfRule type="cellIs" dxfId="26195" priority="1554" operator="lessThan">
      <formula>$C$4</formula>
    </cfRule>
  </conditionalFormatting>
  <conditionalFormatting sqref="BR15">
    <cfRule type="cellIs" dxfId="26194" priority="1555" operator="lessThan">
      <formula>$C$4</formula>
    </cfRule>
  </conditionalFormatting>
  <conditionalFormatting sqref="BR16">
    <cfRule type="cellIs" dxfId="26193" priority="1556" operator="lessThan">
      <formula>$C$4</formula>
    </cfRule>
  </conditionalFormatting>
  <conditionalFormatting sqref="BR17">
    <cfRule type="cellIs" dxfId="26192" priority="1557" operator="lessThan">
      <formula>$C$4</formula>
    </cfRule>
  </conditionalFormatting>
  <conditionalFormatting sqref="BR18">
    <cfRule type="cellIs" dxfId="26191" priority="1558" operator="lessThan">
      <formula>$C$4</formula>
    </cfRule>
  </conditionalFormatting>
  <conditionalFormatting sqref="BR19">
    <cfRule type="cellIs" dxfId="26190" priority="1559" operator="lessThan">
      <formula>$C$4</formula>
    </cfRule>
  </conditionalFormatting>
  <conditionalFormatting sqref="BR20">
    <cfRule type="cellIs" dxfId="26189" priority="1560" operator="lessThan">
      <formula>$C$4</formula>
    </cfRule>
  </conditionalFormatting>
  <conditionalFormatting sqref="BR21">
    <cfRule type="cellIs" dxfId="26188" priority="1561" operator="lessThan">
      <formula>$C$4</formula>
    </cfRule>
  </conditionalFormatting>
  <conditionalFormatting sqref="BR22">
    <cfRule type="cellIs" dxfId="26187" priority="1562" operator="lessThan">
      <formula>$C$4</formula>
    </cfRule>
  </conditionalFormatting>
  <conditionalFormatting sqref="BR23">
    <cfRule type="cellIs" dxfId="26186" priority="1563" operator="lessThan">
      <formula>$C$4</formula>
    </cfRule>
  </conditionalFormatting>
  <conditionalFormatting sqref="BR24">
    <cfRule type="cellIs" dxfId="26185" priority="1564" operator="lessThan">
      <formula>$C$4</formula>
    </cfRule>
  </conditionalFormatting>
  <conditionalFormatting sqref="BR25">
    <cfRule type="cellIs" dxfId="26184" priority="1565" operator="lessThan">
      <formula>$C$4</formula>
    </cfRule>
  </conditionalFormatting>
  <conditionalFormatting sqref="BR26">
    <cfRule type="cellIs" dxfId="26183" priority="1566" operator="lessThan">
      <formula>$C$4</formula>
    </cfRule>
  </conditionalFormatting>
  <conditionalFormatting sqref="BR27">
    <cfRule type="cellIs" dxfId="26182" priority="1567" operator="lessThan">
      <formula>$C$4</formula>
    </cfRule>
  </conditionalFormatting>
  <conditionalFormatting sqref="BR28">
    <cfRule type="cellIs" dxfId="26181" priority="1568" operator="lessThan">
      <formula>$C$4</formula>
    </cfRule>
  </conditionalFormatting>
  <conditionalFormatting sqref="BR29">
    <cfRule type="cellIs" dxfId="26180" priority="1569" operator="lessThan">
      <formula>$C$4</formula>
    </cfRule>
  </conditionalFormatting>
  <conditionalFormatting sqref="BR30">
    <cfRule type="cellIs" dxfId="26179" priority="1570" operator="lessThan">
      <formula>$C$4</formula>
    </cfRule>
  </conditionalFormatting>
  <conditionalFormatting sqref="BR31">
    <cfRule type="cellIs" dxfId="26178" priority="1571" operator="lessThan">
      <formula>$C$4</formula>
    </cfRule>
  </conditionalFormatting>
  <conditionalFormatting sqref="BR32">
    <cfRule type="cellIs" dxfId="26177" priority="1572" operator="lessThan">
      <formula>$C$4</formula>
    </cfRule>
  </conditionalFormatting>
  <conditionalFormatting sqref="BR33">
    <cfRule type="cellIs" dxfId="26176" priority="1573" operator="lessThan">
      <formula>$C$4</formula>
    </cfRule>
  </conditionalFormatting>
  <conditionalFormatting sqref="BR34">
    <cfRule type="cellIs" dxfId="26175" priority="1574" operator="lessThan">
      <formula>$C$4</formula>
    </cfRule>
  </conditionalFormatting>
  <conditionalFormatting sqref="BR35">
    <cfRule type="cellIs" dxfId="26174" priority="1575" operator="lessThan">
      <formula>$C$4</formula>
    </cfRule>
  </conditionalFormatting>
  <conditionalFormatting sqref="BR36">
    <cfRule type="cellIs" dxfId="26173" priority="1576" operator="lessThan">
      <formula>$C$4</formula>
    </cfRule>
  </conditionalFormatting>
  <conditionalFormatting sqref="BR37">
    <cfRule type="cellIs" dxfId="26172" priority="1577" operator="lessThan">
      <formula>$C$4</formula>
    </cfRule>
  </conditionalFormatting>
  <conditionalFormatting sqref="BR38">
    <cfRule type="cellIs" dxfId="26171" priority="1578" operator="lessThan">
      <formula>$C$4</formula>
    </cfRule>
  </conditionalFormatting>
  <conditionalFormatting sqref="BR39">
    <cfRule type="cellIs" dxfId="26170" priority="1579" operator="lessThan">
      <formula>$C$4</formula>
    </cfRule>
  </conditionalFormatting>
  <conditionalFormatting sqref="BR40">
    <cfRule type="cellIs" dxfId="26169" priority="1580" operator="lessThan">
      <formula>$C$4</formula>
    </cfRule>
  </conditionalFormatting>
  <conditionalFormatting sqref="BR41">
    <cfRule type="cellIs" dxfId="26168" priority="1581" operator="lessThan">
      <formula>$C$4</formula>
    </cfRule>
  </conditionalFormatting>
  <conditionalFormatting sqref="BR42">
    <cfRule type="cellIs" dxfId="26167" priority="1582" operator="lessThan">
      <formula>$C$4</formula>
    </cfRule>
  </conditionalFormatting>
  <conditionalFormatting sqref="BR43">
    <cfRule type="cellIs" dxfId="26166" priority="1583" operator="lessThan">
      <formula>$C$4</formula>
    </cfRule>
  </conditionalFormatting>
  <conditionalFormatting sqref="BR44">
    <cfRule type="cellIs" dxfId="26165" priority="1584" operator="lessThan">
      <formula>$C$4</formula>
    </cfRule>
  </conditionalFormatting>
  <conditionalFormatting sqref="BR45">
    <cfRule type="cellIs" dxfId="26164" priority="1585" operator="lessThan">
      <formula>$C$4</formula>
    </cfRule>
  </conditionalFormatting>
  <conditionalFormatting sqref="BR46">
    <cfRule type="cellIs" dxfId="26163" priority="1586" operator="lessThan">
      <formula>$C$4</formula>
    </cfRule>
  </conditionalFormatting>
  <conditionalFormatting sqref="BR47">
    <cfRule type="cellIs" dxfId="26162" priority="1587" operator="lessThan">
      <formula>$C$4</formula>
    </cfRule>
  </conditionalFormatting>
  <conditionalFormatting sqref="BR48">
    <cfRule type="cellIs" dxfId="26161" priority="1588" operator="lessThan">
      <formula>$C$4</formula>
    </cfRule>
  </conditionalFormatting>
  <conditionalFormatting sqref="BR49">
    <cfRule type="cellIs" dxfId="26160" priority="1589" operator="lessThan">
      <formula>$C$4</formula>
    </cfRule>
  </conditionalFormatting>
  <conditionalFormatting sqref="BR50">
    <cfRule type="cellIs" dxfId="26159" priority="1590" operator="lessThan">
      <formula>$C$4</formula>
    </cfRule>
  </conditionalFormatting>
  <conditionalFormatting sqref="BR51">
    <cfRule type="cellIs" dxfId="26158" priority="1591" operator="lessThan">
      <formula>$C$4</formula>
    </cfRule>
  </conditionalFormatting>
  <conditionalFormatting sqref="BR52">
    <cfRule type="cellIs" dxfId="26157" priority="1592" operator="lessThan">
      <formula>$C$4</formula>
    </cfRule>
  </conditionalFormatting>
  <conditionalFormatting sqref="BR53">
    <cfRule type="cellIs" dxfId="26156" priority="1593" operator="lessThan">
      <formula>$C$4</formula>
    </cfRule>
  </conditionalFormatting>
  <conditionalFormatting sqref="BR54">
    <cfRule type="cellIs" dxfId="26155" priority="1594" operator="lessThan">
      <formula>$C$4</formula>
    </cfRule>
  </conditionalFormatting>
  <conditionalFormatting sqref="BR55">
    <cfRule type="cellIs" dxfId="26154" priority="1595" operator="lessThan">
      <formula>$C$4</formula>
    </cfRule>
  </conditionalFormatting>
  <conditionalFormatting sqref="BR56">
    <cfRule type="cellIs" dxfId="26153" priority="1596" operator="lessThan">
      <formula>$C$4</formula>
    </cfRule>
  </conditionalFormatting>
  <conditionalFormatting sqref="BR57">
    <cfRule type="cellIs" dxfId="26152" priority="1597" operator="lessThan">
      <formula>$C$4</formula>
    </cfRule>
  </conditionalFormatting>
  <conditionalFormatting sqref="BR58">
    <cfRule type="cellIs" dxfId="26151" priority="1598" operator="lessThan">
      <formula>$C$4</formula>
    </cfRule>
  </conditionalFormatting>
  <conditionalFormatting sqref="BR59">
    <cfRule type="cellIs" dxfId="26150" priority="1599" operator="lessThan">
      <formula>$C$4</formula>
    </cfRule>
  </conditionalFormatting>
  <conditionalFormatting sqref="BR60">
    <cfRule type="cellIs" dxfId="26149" priority="1600" operator="lessThan">
      <formula>$C$4</formula>
    </cfRule>
  </conditionalFormatting>
  <conditionalFormatting sqref="BS11">
    <cfRule type="cellIs" dxfId="26148" priority="1601" operator="lessThan">
      <formula>$C$4</formula>
    </cfRule>
  </conditionalFormatting>
  <conditionalFormatting sqref="BS12">
    <cfRule type="cellIs" dxfId="26147" priority="1602" operator="lessThan">
      <formula>$C$4</formula>
    </cfRule>
  </conditionalFormatting>
  <conditionalFormatting sqref="BS13">
    <cfRule type="cellIs" dxfId="26146" priority="1603" operator="lessThan">
      <formula>$C$4</formula>
    </cfRule>
  </conditionalFormatting>
  <conditionalFormatting sqref="BS14">
    <cfRule type="cellIs" dxfId="26145" priority="1604" operator="lessThan">
      <formula>$C$4</formula>
    </cfRule>
  </conditionalFormatting>
  <conditionalFormatting sqref="BS15">
    <cfRule type="cellIs" dxfId="26144" priority="1605" operator="lessThan">
      <formula>$C$4</formula>
    </cfRule>
  </conditionalFormatting>
  <conditionalFormatting sqref="BS16">
    <cfRule type="cellIs" dxfId="26143" priority="1606" operator="lessThan">
      <formula>$C$4</formula>
    </cfRule>
  </conditionalFormatting>
  <conditionalFormatting sqref="BS17">
    <cfRule type="cellIs" dxfId="26142" priority="1607" operator="lessThan">
      <formula>$C$4</formula>
    </cfRule>
  </conditionalFormatting>
  <conditionalFormatting sqref="BS18">
    <cfRule type="cellIs" dxfId="26141" priority="1608" operator="lessThan">
      <formula>$C$4</formula>
    </cfRule>
  </conditionalFormatting>
  <conditionalFormatting sqref="BS19">
    <cfRule type="cellIs" dxfId="26140" priority="1609" operator="lessThan">
      <formula>$C$4</formula>
    </cfRule>
  </conditionalFormatting>
  <conditionalFormatting sqref="BS20">
    <cfRule type="cellIs" dxfId="26139" priority="1610" operator="lessThan">
      <formula>$C$4</formula>
    </cfRule>
  </conditionalFormatting>
  <conditionalFormatting sqref="BS21">
    <cfRule type="cellIs" dxfId="26138" priority="1611" operator="lessThan">
      <formula>$C$4</formula>
    </cfRule>
  </conditionalFormatting>
  <conditionalFormatting sqref="BS22">
    <cfRule type="cellIs" dxfId="26137" priority="1612" operator="lessThan">
      <formula>$C$4</formula>
    </cfRule>
  </conditionalFormatting>
  <conditionalFormatting sqref="BS23">
    <cfRule type="cellIs" dxfId="26136" priority="1613" operator="lessThan">
      <formula>$C$4</formula>
    </cfRule>
  </conditionalFormatting>
  <conditionalFormatting sqref="BS24">
    <cfRule type="cellIs" dxfId="26135" priority="1614" operator="lessThan">
      <formula>$C$4</formula>
    </cfRule>
  </conditionalFormatting>
  <conditionalFormatting sqref="BS25">
    <cfRule type="cellIs" dxfId="26134" priority="1615" operator="lessThan">
      <formula>$C$4</formula>
    </cfRule>
  </conditionalFormatting>
  <conditionalFormatting sqref="BS26">
    <cfRule type="cellIs" dxfId="26133" priority="1616" operator="lessThan">
      <formula>$C$4</formula>
    </cfRule>
  </conditionalFormatting>
  <conditionalFormatting sqref="BS27">
    <cfRule type="cellIs" dxfId="26132" priority="1617" operator="lessThan">
      <formula>$C$4</formula>
    </cfRule>
  </conditionalFormatting>
  <conditionalFormatting sqref="BS28">
    <cfRule type="cellIs" dxfId="26131" priority="1618" operator="lessThan">
      <formula>$C$4</formula>
    </cfRule>
  </conditionalFormatting>
  <conditionalFormatting sqref="BS29">
    <cfRule type="cellIs" dxfId="26130" priority="1619" operator="lessThan">
      <formula>$C$4</formula>
    </cfRule>
  </conditionalFormatting>
  <conditionalFormatting sqref="BS30">
    <cfRule type="cellIs" dxfId="26129" priority="1620" operator="lessThan">
      <formula>$C$4</formula>
    </cfRule>
  </conditionalFormatting>
  <conditionalFormatting sqref="BS31">
    <cfRule type="cellIs" dxfId="26128" priority="1621" operator="lessThan">
      <formula>$C$4</formula>
    </cfRule>
  </conditionalFormatting>
  <conditionalFormatting sqref="BS32">
    <cfRule type="cellIs" dxfId="26127" priority="1622" operator="lessThan">
      <formula>$C$4</formula>
    </cfRule>
  </conditionalFormatting>
  <conditionalFormatting sqref="BS33">
    <cfRule type="cellIs" dxfId="26126" priority="1623" operator="lessThan">
      <formula>$C$4</formula>
    </cfRule>
  </conditionalFormatting>
  <conditionalFormatting sqref="BS34">
    <cfRule type="cellIs" dxfId="26125" priority="1624" operator="lessThan">
      <formula>$C$4</formula>
    </cfRule>
  </conditionalFormatting>
  <conditionalFormatting sqref="BS35">
    <cfRule type="cellIs" dxfId="26124" priority="1625" operator="lessThan">
      <formula>$C$4</formula>
    </cfRule>
  </conditionalFormatting>
  <conditionalFormatting sqref="BS36">
    <cfRule type="cellIs" dxfId="26123" priority="1626" operator="lessThan">
      <formula>$C$4</formula>
    </cfRule>
  </conditionalFormatting>
  <conditionalFormatting sqref="BS37">
    <cfRule type="cellIs" dxfId="26122" priority="1627" operator="lessThan">
      <formula>$C$4</formula>
    </cfRule>
  </conditionalFormatting>
  <conditionalFormatting sqref="BS38">
    <cfRule type="cellIs" dxfId="26121" priority="1628" operator="lessThan">
      <formula>$C$4</formula>
    </cfRule>
  </conditionalFormatting>
  <conditionalFormatting sqref="BS39">
    <cfRule type="cellIs" dxfId="26120" priority="1629" operator="lessThan">
      <formula>$C$4</formula>
    </cfRule>
  </conditionalFormatting>
  <conditionalFormatting sqref="BS40">
    <cfRule type="cellIs" dxfId="26119" priority="1630" operator="lessThan">
      <formula>$C$4</formula>
    </cfRule>
  </conditionalFormatting>
  <conditionalFormatting sqref="BS41">
    <cfRule type="cellIs" dxfId="26118" priority="1631" operator="lessThan">
      <formula>$C$4</formula>
    </cfRule>
  </conditionalFormatting>
  <conditionalFormatting sqref="BS42">
    <cfRule type="cellIs" dxfId="26117" priority="1632" operator="lessThan">
      <formula>$C$4</formula>
    </cfRule>
  </conditionalFormatting>
  <conditionalFormatting sqref="BS43">
    <cfRule type="cellIs" dxfId="26116" priority="1633" operator="lessThan">
      <formula>$C$4</formula>
    </cfRule>
  </conditionalFormatting>
  <conditionalFormatting sqref="BS44">
    <cfRule type="cellIs" dxfId="26115" priority="1634" operator="lessThan">
      <formula>$C$4</formula>
    </cfRule>
  </conditionalFormatting>
  <conditionalFormatting sqref="BS45">
    <cfRule type="cellIs" dxfId="26114" priority="1635" operator="lessThan">
      <formula>$C$4</formula>
    </cfRule>
  </conditionalFormatting>
  <conditionalFormatting sqref="BS46">
    <cfRule type="cellIs" dxfId="26113" priority="1636" operator="lessThan">
      <formula>$C$4</formula>
    </cfRule>
  </conditionalFormatting>
  <conditionalFormatting sqref="BS47">
    <cfRule type="cellIs" dxfId="26112" priority="1637" operator="lessThan">
      <formula>$C$4</formula>
    </cfRule>
  </conditionalFormatting>
  <conditionalFormatting sqref="BS48">
    <cfRule type="cellIs" dxfId="26111" priority="1638" operator="lessThan">
      <formula>$C$4</formula>
    </cfRule>
  </conditionalFormatting>
  <conditionalFormatting sqref="BS49">
    <cfRule type="cellIs" dxfId="26110" priority="1639" operator="lessThan">
      <formula>$C$4</formula>
    </cfRule>
  </conditionalFormatting>
  <conditionalFormatting sqref="BS50">
    <cfRule type="cellIs" dxfId="26109" priority="1640" operator="lessThan">
      <formula>$C$4</formula>
    </cfRule>
  </conditionalFormatting>
  <conditionalFormatting sqref="BS51">
    <cfRule type="cellIs" dxfId="26108" priority="1641" operator="lessThan">
      <formula>$C$4</formula>
    </cfRule>
  </conditionalFormatting>
  <conditionalFormatting sqref="BS52">
    <cfRule type="cellIs" dxfId="26107" priority="1642" operator="lessThan">
      <formula>$C$4</formula>
    </cfRule>
  </conditionalFormatting>
  <conditionalFormatting sqref="BS53">
    <cfRule type="cellIs" dxfId="26106" priority="1643" operator="lessThan">
      <formula>$C$4</formula>
    </cfRule>
  </conditionalFormatting>
  <conditionalFormatting sqref="BS54">
    <cfRule type="cellIs" dxfId="26105" priority="1644" operator="lessThan">
      <formula>$C$4</formula>
    </cfRule>
  </conditionalFormatting>
  <conditionalFormatting sqref="BS55">
    <cfRule type="cellIs" dxfId="26104" priority="1645" operator="lessThan">
      <formula>$C$4</formula>
    </cfRule>
  </conditionalFormatting>
  <conditionalFormatting sqref="BS56">
    <cfRule type="cellIs" dxfId="26103" priority="1646" operator="lessThan">
      <formula>$C$4</formula>
    </cfRule>
  </conditionalFormatting>
  <conditionalFormatting sqref="BS57">
    <cfRule type="cellIs" dxfId="26102" priority="1647" operator="lessThan">
      <formula>$C$4</formula>
    </cfRule>
  </conditionalFormatting>
  <conditionalFormatting sqref="BS58">
    <cfRule type="cellIs" dxfId="26101" priority="1648" operator="lessThan">
      <formula>$C$4</formula>
    </cfRule>
  </conditionalFormatting>
  <conditionalFormatting sqref="BS59">
    <cfRule type="cellIs" dxfId="26100" priority="1649" operator="lessThan">
      <formula>$C$4</formula>
    </cfRule>
  </conditionalFormatting>
  <conditionalFormatting sqref="BS60">
    <cfRule type="cellIs" dxfId="26099" priority="1650" operator="lessThan">
      <formula>$C$4</formula>
    </cfRule>
  </conditionalFormatting>
  <conditionalFormatting sqref="BT11">
    <cfRule type="cellIs" dxfId="26098" priority="1651" operator="lessThan">
      <formula>$C$4</formula>
    </cfRule>
  </conditionalFormatting>
  <conditionalFormatting sqref="BT12">
    <cfRule type="cellIs" dxfId="26097" priority="1652" operator="lessThan">
      <formula>$C$4</formula>
    </cfRule>
  </conditionalFormatting>
  <conditionalFormatting sqref="BT13">
    <cfRule type="cellIs" dxfId="26096" priority="1653" operator="lessThan">
      <formula>$C$4</formula>
    </cfRule>
  </conditionalFormatting>
  <conditionalFormatting sqref="BT14">
    <cfRule type="cellIs" dxfId="26095" priority="1654" operator="lessThan">
      <formula>$C$4</formula>
    </cfRule>
  </conditionalFormatting>
  <conditionalFormatting sqref="BT15">
    <cfRule type="cellIs" dxfId="26094" priority="1655" operator="lessThan">
      <formula>$C$4</formula>
    </cfRule>
  </conditionalFormatting>
  <conditionalFormatting sqref="BT16">
    <cfRule type="cellIs" dxfId="26093" priority="1656" operator="lessThan">
      <formula>$C$4</formula>
    </cfRule>
  </conditionalFormatting>
  <conditionalFormatting sqref="BT17">
    <cfRule type="cellIs" dxfId="26092" priority="1657" operator="lessThan">
      <formula>$C$4</formula>
    </cfRule>
  </conditionalFormatting>
  <conditionalFormatting sqref="BT18">
    <cfRule type="cellIs" dxfId="26091" priority="1658" operator="lessThan">
      <formula>$C$4</formula>
    </cfRule>
  </conditionalFormatting>
  <conditionalFormatting sqref="BT19">
    <cfRule type="cellIs" dxfId="26090" priority="1659" operator="lessThan">
      <formula>$C$4</formula>
    </cfRule>
  </conditionalFormatting>
  <conditionalFormatting sqref="BT20">
    <cfRule type="cellIs" dxfId="26089" priority="1660" operator="lessThan">
      <formula>$C$4</formula>
    </cfRule>
  </conditionalFormatting>
  <conditionalFormatting sqref="BT21">
    <cfRule type="cellIs" dxfId="26088" priority="1661" operator="lessThan">
      <formula>$C$4</formula>
    </cfRule>
  </conditionalFormatting>
  <conditionalFormatting sqref="BT22">
    <cfRule type="cellIs" dxfId="26087" priority="1662" operator="lessThan">
      <formula>$C$4</formula>
    </cfRule>
  </conditionalFormatting>
  <conditionalFormatting sqref="BT23">
    <cfRule type="cellIs" dxfId="26086" priority="1663" operator="lessThan">
      <formula>$C$4</formula>
    </cfRule>
  </conditionalFormatting>
  <conditionalFormatting sqref="BT24">
    <cfRule type="cellIs" dxfId="26085" priority="1664" operator="lessThan">
      <formula>$C$4</formula>
    </cfRule>
  </conditionalFormatting>
  <conditionalFormatting sqref="BT25">
    <cfRule type="cellIs" dxfId="26084" priority="1665" operator="lessThan">
      <formula>$C$4</formula>
    </cfRule>
  </conditionalFormatting>
  <conditionalFormatting sqref="BT26">
    <cfRule type="cellIs" dxfId="26083" priority="1666" operator="lessThan">
      <formula>$C$4</formula>
    </cfRule>
  </conditionalFormatting>
  <conditionalFormatting sqref="BT27">
    <cfRule type="cellIs" dxfId="26082" priority="1667" operator="lessThan">
      <formula>$C$4</formula>
    </cfRule>
  </conditionalFormatting>
  <conditionalFormatting sqref="BT28">
    <cfRule type="cellIs" dxfId="26081" priority="1668" operator="lessThan">
      <formula>$C$4</formula>
    </cfRule>
  </conditionalFormatting>
  <conditionalFormatting sqref="BT29">
    <cfRule type="cellIs" dxfId="26080" priority="1669" operator="lessThan">
      <formula>$C$4</formula>
    </cfRule>
  </conditionalFormatting>
  <conditionalFormatting sqref="BT30">
    <cfRule type="cellIs" dxfId="26079" priority="1670" operator="lessThan">
      <formula>$C$4</formula>
    </cfRule>
  </conditionalFormatting>
  <conditionalFormatting sqref="BT31">
    <cfRule type="cellIs" dxfId="26078" priority="1671" operator="lessThan">
      <formula>$C$4</formula>
    </cfRule>
  </conditionalFormatting>
  <conditionalFormatting sqref="BT32">
    <cfRule type="cellIs" dxfId="26077" priority="1672" operator="lessThan">
      <formula>$C$4</formula>
    </cfRule>
  </conditionalFormatting>
  <conditionalFormatting sqref="BT33">
    <cfRule type="cellIs" dxfId="26076" priority="1673" operator="lessThan">
      <formula>$C$4</formula>
    </cfRule>
  </conditionalFormatting>
  <conditionalFormatting sqref="BT34">
    <cfRule type="cellIs" dxfId="26075" priority="1674" operator="lessThan">
      <formula>$C$4</formula>
    </cfRule>
  </conditionalFormatting>
  <conditionalFormatting sqref="BT35">
    <cfRule type="cellIs" dxfId="26074" priority="1675" operator="lessThan">
      <formula>$C$4</formula>
    </cfRule>
  </conditionalFormatting>
  <conditionalFormatting sqref="BT36">
    <cfRule type="cellIs" dxfId="26073" priority="1676" operator="lessThan">
      <formula>$C$4</formula>
    </cfRule>
  </conditionalFormatting>
  <conditionalFormatting sqref="BT37">
    <cfRule type="cellIs" dxfId="26072" priority="1677" operator="lessThan">
      <formula>$C$4</formula>
    </cfRule>
  </conditionalFormatting>
  <conditionalFormatting sqref="BT38">
    <cfRule type="cellIs" dxfId="26071" priority="1678" operator="lessThan">
      <formula>$C$4</formula>
    </cfRule>
  </conditionalFormatting>
  <conditionalFormatting sqref="BT39">
    <cfRule type="cellIs" dxfId="26070" priority="1679" operator="lessThan">
      <formula>$C$4</formula>
    </cfRule>
  </conditionalFormatting>
  <conditionalFormatting sqref="BT40">
    <cfRule type="cellIs" dxfId="26069" priority="1680" operator="lessThan">
      <formula>$C$4</formula>
    </cfRule>
  </conditionalFormatting>
  <conditionalFormatting sqref="BT41">
    <cfRule type="cellIs" dxfId="26068" priority="1681" operator="lessThan">
      <formula>$C$4</formula>
    </cfRule>
  </conditionalFormatting>
  <conditionalFormatting sqref="BT42">
    <cfRule type="cellIs" dxfId="26067" priority="1682" operator="lessThan">
      <formula>$C$4</formula>
    </cfRule>
  </conditionalFormatting>
  <conditionalFormatting sqref="BT43">
    <cfRule type="cellIs" dxfId="26066" priority="1683" operator="lessThan">
      <formula>$C$4</formula>
    </cfRule>
  </conditionalFormatting>
  <conditionalFormatting sqref="BT44">
    <cfRule type="cellIs" dxfId="26065" priority="1684" operator="lessThan">
      <formula>$C$4</formula>
    </cfRule>
  </conditionalFormatting>
  <conditionalFormatting sqref="BT45">
    <cfRule type="cellIs" dxfId="26064" priority="1685" operator="lessThan">
      <formula>$C$4</formula>
    </cfRule>
  </conditionalFormatting>
  <conditionalFormatting sqref="BT46">
    <cfRule type="cellIs" dxfId="26063" priority="1686" operator="lessThan">
      <formula>$C$4</formula>
    </cfRule>
  </conditionalFormatting>
  <conditionalFormatting sqref="BT47">
    <cfRule type="cellIs" dxfId="26062" priority="1687" operator="lessThan">
      <formula>$C$4</formula>
    </cfRule>
  </conditionalFormatting>
  <conditionalFormatting sqref="BT48">
    <cfRule type="cellIs" dxfId="26061" priority="1688" operator="lessThan">
      <formula>$C$4</formula>
    </cfRule>
  </conditionalFormatting>
  <conditionalFormatting sqref="BT49">
    <cfRule type="cellIs" dxfId="26060" priority="1689" operator="lessThan">
      <formula>$C$4</formula>
    </cfRule>
  </conditionalFormatting>
  <conditionalFormatting sqref="BT50">
    <cfRule type="cellIs" dxfId="26059" priority="1690" operator="lessThan">
      <formula>$C$4</formula>
    </cfRule>
  </conditionalFormatting>
  <conditionalFormatting sqref="BT51">
    <cfRule type="cellIs" dxfId="26058" priority="1691" operator="lessThan">
      <formula>$C$4</formula>
    </cfRule>
  </conditionalFormatting>
  <conditionalFormatting sqref="BT52">
    <cfRule type="cellIs" dxfId="26057" priority="1692" operator="lessThan">
      <formula>$C$4</formula>
    </cfRule>
  </conditionalFormatting>
  <conditionalFormatting sqref="BT53">
    <cfRule type="cellIs" dxfId="26056" priority="1693" operator="lessThan">
      <formula>$C$4</formula>
    </cfRule>
  </conditionalFormatting>
  <conditionalFormatting sqref="BT54">
    <cfRule type="cellIs" dxfId="26055" priority="1694" operator="lessThan">
      <formula>$C$4</formula>
    </cfRule>
  </conditionalFormatting>
  <conditionalFormatting sqref="BT55">
    <cfRule type="cellIs" dxfId="26054" priority="1695" operator="lessThan">
      <formula>$C$4</formula>
    </cfRule>
  </conditionalFormatting>
  <conditionalFormatting sqref="BT56">
    <cfRule type="cellIs" dxfId="26053" priority="1696" operator="lessThan">
      <formula>$C$4</formula>
    </cfRule>
  </conditionalFormatting>
  <conditionalFormatting sqref="BT57">
    <cfRule type="cellIs" dxfId="26052" priority="1697" operator="lessThan">
      <formula>$C$4</formula>
    </cfRule>
  </conditionalFormatting>
  <conditionalFormatting sqref="BT58">
    <cfRule type="cellIs" dxfId="26051" priority="1698" operator="lessThan">
      <formula>$C$4</formula>
    </cfRule>
  </conditionalFormatting>
  <conditionalFormatting sqref="BT59">
    <cfRule type="cellIs" dxfId="26050" priority="1699" operator="lessThan">
      <formula>$C$4</formula>
    </cfRule>
  </conditionalFormatting>
  <conditionalFormatting sqref="BT60">
    <cfRule type="cellIs" dxfId="26049" priority="1700" operator="lessThan">
      <formula>$C$4</formula>
    </cfRule>
  </conditionalFormatting>
  <conditionalFormatting sqref="BU11">
    <cfRule type="cellIs" dxfId="26048" priority="1701" operator="lessThan">
      <formula>$C$4</formula>
    </cfRule>
  </conditionalFormatting>
  <conditionalFormatting sqref="BU12">
    <cfRule type="cellIs" dxfId="26047" priority="1702" operator="lessThan">
      <formula>$C$4</formula>
    </cfRule>
  </conditionalFormatting>
  <conditionalFormatting sqref="BU13">
    <cfRule type="cellIs" dxfId="26046" priority="1703" operator="lessThan">
      <formula>$C$4</formula>
    </cfRule>
  </conditionalFormatting>
  <conditionalFormatting sqref="BU14">
    <cfRule type="cellIs" dxfId="26045" priority="1704" operator="lessThan">
      <formula>$C$4</formula>
    </cfRule>
  </conditionalFormatting>
  <conditionalFormatting sqref="BU15">
    <cfRule type="cellIs" dxfId="26044" priority="1705" operator="lessThan">
      <formula>$C$4</formula>
    </cfRule>
  </conditionalFormatting>
  <conditionalFormatting sqref="BU16">
    <cfRule type="cellIs" dxfId="26043" priority="1706" operator="lessThan">
      <formula>$C$4</formula>
    </cfRule>
  </conditionalFormatting>
  <conditionalFormatting sqref="BU17">
    <cfRule type="cellIs" dxfId="26042" priority="1707" operator="lessThan">
      <formula>$C$4</formula>
    </cfRule>
  </conditionalFormatting>
  <conditionalFormatting sqref="BU18">
    <cfRule type="cellIs" dxfId="26041" priority="1708" operator="lessThan">
      <formula>$C$4</formula>
    </cfRule>
  </conditionalFormatting>
  <conditionalFormatting sqref="BU19">
    <cfRule type="cellIs" dxfId="26040" priority="1709" operator="lessThan">
      <formula>$C$4</formula>
    </cfRule>
  </conditionalFormatting>
  <conditionalFormatting sqref="BU20">
    <cfRule type="cellIs" dxfId="26039" priority="1710" operator="lessThan">
      <formula>$C$4</formula>
    </cfRule>
  </conditionalFormatting>
  <conditionalFormatting sqref="BU21">
    <cfRule type="cellIs" dxfId="26038" priority="1711" operator="lessThan">
      <formula>$C$4</formula>
    </cfRule>
  </conditionalFormatting>
  <conditionalFormatting sqref="BU22">
    <cfRule type="cellIs" dxfId="26037" priority="1712" operator="lessThan">
      <formula>$C$4</formula>
    </cfRule>
  </conditionalFormatting>
  <conditionalFormatting sqref="BU23">
    <cfRule type="cellIs" dxfId="26036" priority="1713" operator="lessThan">
      <formula>$C$4</formula>
    </cfRule>
  </conditionalFormatting>
  <conditionalFormatting sqref="BU24">
    <cfRule type="cellIs" dxfId="26035" priority="1714" operator="lessThan">
      <formula>$C$4</formula>
    </cfRule>
  </conditionalFormatting>
  <conditionalFormatting sqref="BU25">
    <cfRule type="cellIs" dxfId="26034" priority="1715" operator="lessThan">
      <formula>$C$4</formula>
    </cfRule>
  </conditionalFormatting>
  <conditionalFormatting sqref="BU26">
    <cfRule type="cellIs" dxfId="26033" priority="1716" operator="lessThan">
      <formula>$C$4</formula>
    </cfRule>
  </conditionalFormatting>
  <conditionalFormatting sqref="BU27">
    <cfRule type="cellIs" dxfId="26032" priority="1717" operator="lessThan">
      <formula>$C$4</formula>
    </cfRule>
  </conditionalFormatting>
  <conditionalFormatting sqref="BU28">
    <cfRule type="cellIs" dxfId="26031" priority="1718" operator="lessThan">
      <formula>$C$4</formula>
    </cfRule>
  </conditionalFormatting>
  <conditionalFormatting sqref="BU29">
    <cfRule type="cellIs" dxfId="26030" priority="1719" operator="lessThan">
      <formula>$C$4</formula>
    </cfRule>
  </conditionalFormatting>
  <conditionalFormatting sqref="BU30">
    <cfRule type="cellIs" dxfId="26029" priority="1720" operator="lessThan">
      <formula>$C$4</formula>
    </cfRule>
  </conditionalFormatting>
  <conditionalFormatting sqref="BU31">
    <cfRule type="cellIs" dxfId="26028" priority="1721" operator="lessThan">
      <formula>$C$4</formula>
    </cfRule>
  </conditionalFormatting>
  <conditionalFormatting sqref="BU32">
    <cfRule type="cellIs" dxfId="26027" priority="1722" operator="lessThan">
      <formula>$C$4</formula>
    </cfRule>
  </conditionalFormatting>
  <conditionalFormatting sqref="BU33">
    <cfRule type="cellIs" dxfId="26026" priority="1723" operator="lessThan">
      <formula>$C$4</formula>
    </cfRule>
  </conditionalFormatting>
  <conditionalFormatting sqref="BU34">
    <cfRule type="cellIs" dxfId="26025" priority="1724" operator="lessThan">
      <formula>$C$4</formula>
    </cfRule>
  </conditionalFormatting>
  <conditionalFormatting sqref="BU35">
    <cfRule type="cellIs" dxfId="26024" priority="1725" operator="lessThan">
      <formula>$C$4</formula>
    </cfRule>
  </conditionalFormatting>
  <conditionalFormatting sqref="BU36">
    <cfRule type="cellIs" dxfId="26023" priority="1726" operator="lessThan">
      <formula>$C$4</formula>
    </cfRule>
  </conditionalFormatting>
  <conditionalFormatting sqref="BU37">
    <cfRule type="cellIs" dxfId="26022" priority="1727" operator="lessThan">
      <formula>$C$4</formula>
    </cfRule>
  </conditionalFormatting>
  <conditionalFormatting sqref="BU38">
    <cfRule type="cellIs" dxfId="26021" priority="1728" operator="lessThan">
      <formula>$C$4</formula>
    </cfRule>
  </conditionalFormatting>
  <conditionalFormatting sqref="BU39">
    <cfRule type="cellIs" dxfId="26020" priority="1729" operator="lessThan">
      <formula>$C$4</formula>
    </cfRule>
  </conditionalFormatting>
  <conditionalFormatting sqref="BU40">
    <cfRule type="cellIs" dxfId="26019" priority="1730" operator="lessThan">
      <formula>$C$4</formula>
    </cfRule>
  </conditionalFormatting>
  <conditionalFormatting sqref="BU41">
    <cfRule type="cellIs" dxfId="26018" priority="1731" operator="lessThan">
      <formula>$C$4</formula>
    </cfRule>
  </conditionalFormatting>
  <conditionalFormatting sqref="BU42">
    <cfRule type="cellIs" dxfId="26017" priority="1732" operator="lessThan">
      <formula>$C$4</formula>
    </cfRule>
  </conditionalFormatting>
  <conditionalFormatting sqref="BU43">
    <cfRule type="cellIs" dxfId="26016" priority="1733" operator="lessThan">
      <formula>$C$4</formula>
    </cfRule>
  </conditionalFormatting>
  <conditionalFormatting sqref="BU44">
    <cfRule type="cellIs" dxfId="26015" priority="1734" operator="lessThan">
      <formula>$C$4</formula>
    </cfRule>
  </conditionalFormatting>
  <conditionalFormatting sqref="BU45">
    <cfRule type="cellIs" dxfId="26014" priority="1735" operator="lessThan">
      <formula>$C$4</formula>
    </cfRule>
  </conditionalFormatting>
  <conditionalFormatting sqref="BU46">
    <cfRule type="cellIs" dxfId="26013" priority="1736" operator="lessThan">
      <formula>$C$4</formula>
    </cfRule>
  </conditionalFormatting>
  <conditionalFormatting sqref="BU47">
    <cfRule type="cellIs" dxfId="26012" priority="1737" operator="lessThan">
      <formula>$C$4</formula>
    </cfRule>
  </conditionalFormatting>
  <conditionalFormatting sqref="BU48">
    <cfRule type="cellIs" dxfId="26011" priority="1738" operator="lessThan">
      <formula>$C$4</formula>
    </cfRule>
  </conditionalFormatting>
  <conditionalFormatting sqref="BU49">
    <cfRule type="cellIs" dxfId="26010" priority="1739" operator="lessThan">
      <formula>$C$4</formula>
    </cfRule>
  </conditionalFormatting>
  <conditionalFormatting sqref="BU50">
    <cfRule type="cellIs" dxfId="26009" priority="1740" operator="lessThan">
      <formula>$C$4</formula>
    </cfRule>
  </conditionalFormatting>
  <conditionalFormatting sqref="BU51">
    <cfRule type="cellIs" dxfId="26008" priority="1741" operator="lessThan">
      <formula>$C$4</formula>
    </cfRule>
  </conditionalFormatting>
  <conditionalFormatting sqref="BU52">
    <cfRule type="cellIs" dxfId="26007" priority="1742" operator="lessThan">
      <formula>$C$4</formula>
    </cfRule>
  </conditionalFormatting>
  <conditionalFormatting sqref="BU53">
    <cfRule type="cellIs" dxfId="26006" priority="1743" operator="lessThan">
      <formula>$C$4</formula>
    </cfRule>
  </conditionalFormatting>
  <conditionalFormatting sqref="BU54">
    <cfRule type="cellIs" dxfId="26005" priority="1744" operator="lessThan">
      <formula>$C$4</formula>
    </cfRule>
  </conditionalFormatting>
  <conditionalFormatting sqref="BU55">
    <cfRule type="cellIs" dxfId="26004" priority="1745" operator="lessThan">
      <formula>$C$4</formula>
    </cfRule>
  </conditionalFormatting>
  <conditionalFormatting sqref="BU56">
    <cfRule type="cellIs" dxfId="26003" priority="1746" operator="lessThan">
      <formula>$C$4</formula>
    </cfRule>
  </conditionalFormatting>
  <conditionalFormatting sqref="BU57">
    <cfRule type="cellIs" dxfId="26002" priority="1747" operator="lessThan">
      <formula>$C$4</formula>
    </cfRule>
  </conditionalFormatting>
  <conditionalFormatting sqref="BU58">
    <cfRule type="cellIs" dxfId="26001" priority="1748" operator="lessThan">
      <formula>$C$4</formula>
    </cfRule>
  </conditionalFormatting>
  <conditionalFormatting sqref="BU59">
    <cfRule type="cellIs" dxfId="26000" priority="1749" operator="lessThan">
      <formula>$C$4</formula>
    </cfRule>
  </conditionalFormatting>
  <conditionalFormatting sqref="BU60">
    <cfRule type="cellIs" dxfId="25999" priority="1750" operator="lessThan">
      <formula>$C$4</formula>
    </cfRule>
  </conditionalFormatting>
  <conditionalFormatting sqref="BV11">
    <cfRule type="cellIs" dxfId="25998" priority="1751" operator="lessThan">
      <formula>$C$4</formula>
    </cfRule>
  </conditionalFormatting>
  <conditionalFormatting sqref="BV12">
    <cfRule type="cellIs" dxfId="25997" priority="1752" operator="lessThan">
      <formula>$C$4</formula>
    </cfRule>
  </conditionalFormatting>
  <conditionalFormatting sqref="BV13">
    <cfRule type="cellIs" dxfId="25996" priority="1753" operator="lessThan">
      <formula>$C$4</formula>
    </cfRule>
  </conditionalFormatting>
  <conditionalFormatting sqref="BV14">
    <cfRule type="cellIs" dxfId="25995" priority="1754" operator="lessThan">
      <formula>$C$4</formula>
    </cfRule>
  </conditionalFormatting>
  <conditionalFormatting sqref="BV15">
    <cfRule type="cellIs" dxfId="25994" priority="1755" operator="lessThan">
      <formula>$C$4</formula>
    </cfRule>
  </conditionalFormatting>
  <conditionalFormatting sqref="BV16">
    <cfRule type="cellIs" dxfId="25993" priority="1756" operator="lessThan">
      <formula>$C$4</formula>
    </cfRule>
  </conditionalFormatting>
  <conditionalFormatting sqref="BV17">
    <cfRule type="cellIs" dxfId="25992" priority="1757" operator="lessThan">
      <formula>$C$4</formula>
    </cfRule>
  </conditionalFormatting>
  <conditionalFormatting sqref="BV18">
    <cfRule type="cellIs" dxfId="25991" priority="1758" operator="lessThan">
      <formula>$C$4</formula>
    </cfRule>
  </conditionalFormatting>
  <conditionalFormatting sqref="BV19">
    <cfRule type="cellIs" dxfId="25990" priority="1759" operator="lessThan">
      <formula>$C$4</formula>
    </cfRule>
  </conditionalFormatting>
  <conditionalFormatting sqref="BV20">
    <cfRule type="cellIs" dxfId="25989" priority="1760" operator="lessThan">
      <formula>$C$4</formula>
    </cfRule>
  </conditionalFormatting>
  <conditionalFormatting sqref="BV21">
    <cfRule type="cellIs" dxfId="25988" priority="1761" operator="lessThan">
      <formula>$C$4</formula>
    </cfRule>
  </conditionalFormatting>
  <conditionalFormatting sqref="BV22">
    <cfRule type="cellIs" dxfId="25987" priority="1762" operator="lessThan">
      <formula>$C$4</formula>
    </cfRule>
  </conditionalFormatting>
  <conditionalFormatting sqref="BV23">
    <cfRule type="cellIs" dxfId="25986" priority="1763" operator="lessThan">
      <formula>$C$4</formula>
    </cfRule>
  </conditionalFormatting>
  <conditionalFormatting sqref="BV24">
    <cfRule type="cellIs" dxfId="25985" priority="1764" operator="lessThan">
      <formula>$C$4</formula>
    </cfRule>
  </conditionalFormatting>
  <conditionalFormatting sqref="BV25">
    <cfRule type="cellIs" dxfId="25984" priority="1765" operator="lessThan">
      <formula>$C$4</formula>
    </cfRule>
  </conditionalFormatting>
  <conditionalFormatting sqref="BV26">
    <cfRule type="cellIs" dxfId="25983" priority="1766" operator="lessThan">
      <formula>$C$4</formula>
    </cfRule>
  </conditionalFormatting>
  <conditionalFormatting sqref="BV27">
    <cfRule type="cellIs" dxfId="25982" priority="1767" operator="lessThan">
      <formula>$C$4</formula>
    </cfRule>
  </conditionalFormatting>
  <conditionalFormatting sqref="BV28">
    <cfRule type="cellIs" dxfId="25981" priority="1768" operator="lessThan">
      <formula>$C$4</formula>
    </cfRule>
  </conditionalFormatting>
  <conditionalFormatting sqref="BV29">
    <cfRule type="cellIs" dxfId="25980" priority="1769" operator="lessThan">
      <formula>$C$4</formula>
    </cfRule>
  </conditionalFormatting>
  <conditionalFormatting sqref="BV30">
    <cfRule type="cellIs" dxfId="25979" priority="1770" operator="lessThan">
      <formula>$C$4</formula>
    </cfRule>
  </conditionalFormatting>
  <conditionalFormatting sqref="BV31">
    <cfRule type="cellIs" dxfId="25978" priority="1771" operator="lessThan">
      <formula>$C$4</formula>
    </cfRule>
  </conditionalFormatting>
  <conditionalFormatting sqref="BV32">
    <cfRule type="cellIs" dxfId="25977" priority="1772" operator="lessThan">
      <formula>$C$4</formula>
    </cfRule>
  </conditionalFormatting>
  <conditionalFormatting sqref="BV33">
    <cfRule type="cellIs" dxfId="25976" priority="1773" operator="lessThan">
      <formula>$C$4</formula>
    </cfRule>
  </conditionalFormatting>
  <conditionalFormatting sqref="BV34">
    <cfRule type="cellIs" dxfId="25975" priority="1774" operator="lessThan">
      <formula>$C$4</formula>
    </cfRule>
  </conditionalFormatting>
  <conditionalFormatting sqref="BV35">
    <cfRule type="cellIs" dxfId="25974" priority="1775" operator="lessThan">
      <formula>$C$4</formula>
    </cfRule>
  </conditionalFormatting>
  <conditionalFormatting sqref="BV36">
    <cfRule type="cellIs" dxfId="25973" priority="1776" operator="lessThan">
      <formula>$C$4</formula>
    </cfRule>
  </conditionalFormatting>
  <conditionalFormatting sqref="BV37">
    <cfRule type="cellIs" dxfId="25972" priority="1777" operator="lessThan">
      <formula>$C$4</formula>
    </cfRule>
  </conditionalFormatting>
  <conditionalFormatting sqref="BV38">
    <cfRule type="cellIs" dxfId="25971" priority="1778" operator="lessThan">
      <formula>$C$4</formula>
    </cfRule>
  </conditionalFormatting>
  <conditionalFormatting sqref="BV39">
    <cfRule type="cellIs" dxfId="25970" priority="1779" operator="lessThan">
      <formula>$C$4</formula>
    </cfRule>
  </conditionalFormatting>
  <conditionalFormatting sqref="BV40">
    <cfRule type="cellIs" dxfId="25969" priority="1780" operator="lessThan">
      <formula>$C$4</formula>
    </cfRule>
  </conditionalFormatting>
  <conditionalFormatting sqref="BV41">
    <cfRule type="cellIs" dxfId="25968" priority="1781" operator="lessThan">
      <formula>$C$4</formula>
    </cfRule>
  </conditionalFormatting>
  <conditionalFormatting sqref="BV42">
    <cfRule type="cellIs" dxfId="25967" priority="1782" operator="lessThan">
      <formula>$C$4</formula>
    </cfRule>
  </conditionalFormatting>
  <conditionalFormatting sqref="BV43">
    <cfRule type="cellIs" dxfId="25966" priority="1783" operator="lessThan">
      <formula>$C$4</formula>
    </cfRule>
  </conditionalFormatting>
  <conditionalFormatting sqref="BV44">
    <cfRule type="cellIs" dxfId="25965" priority="1784" operator="lessThan">
      <formula>$C$4</formula>
    </cfRule>
  </conditionalFormatting>
  <conditionalFormatting sqref="BV45">
    <cfRule type="cellIs" dxfId="25964" priority="1785" operator="lessThan">
      <formula>$C$4</formula>
    </cfRule>
  </conditionalFormatting>
  <conditionalFormatting sqref="BV46">
    <cfRule type="cellIs" dxfId="25963" priority="1786" operator="lessThan">
      <formula>$C$4</formula>
    </cfRule>
  </conditionalFormatting>
  <conditionalFormatting sqref="BV47">
    <cfRule type="cellIs" dxfId="25962" priority="1787" operator="lessThan">
      <formula>$C$4</formula>
    </cfRule>
  </conditionalFormatting>
  <conditionalFormatting sqref="BV48">
    <cfRule type="cellIs" dxfId="25961" priority="1788" operator="lessThan">
      <formula>$C$4</formula>
    </cfRule>
  </conditionalFormatting>
  <conditionalFormatting sqref="BV49">
    <cfRule type="cellIs" dxfId="25960" priority="1789" operator="lessThan">
      <formula>$C$4</formula>
    </cfRule>
  </conditionalFormatting>
  <conditionalFormatting sqref="BV50">
    <cfRule type="cellIs" dxfId="25959" priority="1790" operator="lessThan">
      <formula>$C$4</formula>
    </cfRule>
  </conditionalFormatting>
  <conditionalFormatting sqref="BV51">
    <cfRule type="cellIs" dxfId="25958" priority="1791" operator="lessThan">
      <formula>$C$4</formula>
    </cfRule>
  </conditionalFormatting>
  <conditionalFormatting sqref="BV52">
    <cfRule type="cellIs" dxfId="25957" priority="1792" operator="lessThan">
      <formula>$C$4</formula>
    </cfRule>
  </conditionalFormatting>
  <conditionalFormatting sqref="BV53">
    <cfRule type="cellIs" dxfId="25956" priority="1793" operator="lessThan">
      <formula>$C$4</formula>
    </cfRule>
  </conditionalFormatting>
  <conditionalFormatting sqref="BV54">
    <cfRule type="cellIs" dxfId="25955" priority="1794" operator="lessThan">
      <formula>$C$4</formula>
    </cfRule>
  </conditionalFormatting>
  <conditionalFormatting sqref="BV55">
    <cfRule type="cellIs" dxfId="25954" priority="1795" operator="lessThan">
      <formula>$C$4</formula>
    </cfRule>
  </conditionalFormatting>
  <conditionalFormatting sqref="BV56">
    <cfRule type="cellIs" dxfId="25953" priority="1796" operator="lessThan">
      <formula>$C$4</formula>
    </cfRule>
  </conditionalFormatting>
  <conditionalFormatting sqref="BV57">
    <cfRule type="cellIs" dxfId="25952" priority="1797" operator="lessThan">
      <formula>$C$4</formula>
    </cfRule>
  </conditionalFormatting>
  <conditionalFormatting sqref="BV58">
    <cfRule type="cellIs" dxfId="25951" priority="1798" operator="lessThan">
      <formula>$C$4</formula>
    </cfRule>
  </conditionalFormatting>
  <conditionalFormatting sqref="BV59">
    <cfRule type="cellIs" dxfId="25950" priority="1799" operator="lessThan">
      <formula>$C$4</formula>
    </cfRule>
  </conditionalFormatting>
  <conditionalFormatting sqref="BV60">
    <cfRule type="cellIs" dxfId="25949" priority="1800" operator="lessThan">
      <formula>$C$4</formula>
    </cfRule>
  </conditionalFormatting>
  <conditionalFormatting sqref="BW11">
    <cfRule type="cellIs" dxfId="25948" priority="1801" operator="lessThan">
      <formula>$C$4</formula>
    </cfRule>
  </conditionalFormatting>
  <conditionalFormatting sqref="BW12">
    <cfRule type="cellIs" dxfId="25947" priority="1802" operator="lessThan">
      <formula>$C$4</formula>
    </cfRule>
  </conditionalFormatting>
  <conditionalFormatting sqref="BW13">
    <cfRule type="cellIs" dxfId="25946" priority="1803" operator="lessThan">
      <formula>$C$4</formula>
    </cfRule>
  </conditionalFormatting>
  <conditionalFormatting sqref="BW14">
    <cfRule type="cellIs" dxfId="25945" priority="1804" operator="lessThan">
      <formula>$C$4</formula>
    </cfRule>
  </conditionalFormatting>
  <conditionalFormatting sqref="BW15">
    <cfRule type="cellIs" dxfId="25944" priority="1805" operator="lessThan">
      <formula>$C$4</formula>
    </cfRule>
  </conditionalFormatting>
  <conditionalFormatting sqref="BW16">
    <cfRule type="cellIs" dxfId="25943" priority="1806" operator="lessThan">
      <formula>$C$4</formula>
    </cfRule>
  </conditionalFormatting>
  <conditionalFormatting sqref="BW17">
    <cfRule type="cellIs" dxfId="25942" priority="1807" operator="lessThan">
      <formula>$C$4</formula>
    </cfRule>
  </conditionalFormatting>
  <conditionalFormatting sqref="BW18">
    <cfRule type="cellIs" dxfId="25941" priority="1808" operator="lessThan">
      <formula>$C$4</formula>
    </cfRule>
  </conditionalFormatting>
  <conditionalFormatting sqref="BW19">
    <cfRule type="cellIs" dxfId="25940" priority="1809" operator="lessThan">
      <formula>$C$4</formula>
    </cfRule>
  </conditionalFormatting>
  <conditionalFormatting sqref="BW20">
    <cfRule type="cellIs" dxfId="25939" priority="1810" operator="lessThan">
      <formula>$C$4</formula>
    </cfRule>
  </conditionalFormatting>
  <conditionalFormatting sqref="BW21">
    <cfRule type="cellIs" dxfId="25938" priority="1811" operator="lessThan">
      <formula>$C$4</formula>
    </cfRule>
  </conditionalFormatting>
  <conditionalFormatting sqref="BW22">
    <cfRule type="cellIs" dxfId="25937" priority="1812" operator="lessThan">
      <formula>$C$4</formula>
    </cfRule>
  </conditionalFormatting>
  <conditionalFormatting sqref="BW23">
    <cfRule type="cellIs" dxfId="25936" priority="1813" operator="lessThan">
      <formula>$C$4</formula>
    </cfRule>
  </conditionalFormatting>
  <conditionalFormatting sqref="BW24">
    <cfRule type="cellIs" dxfId="25935" priority="1814" operator="lessThan">
      <formula>$C$4</formula>
    </cfRule>
  </conditionalFormatting>
  <conditionalFormatting sqref="BW25">
    <cfRule type="cellIs" dxfId="25934" priority="1815" operator="lessThan">
      <formula>$C$4</formula>
    </cfRule>
  </conditionalFormatting>
  <conditionalFormatting sqref="BW26">
    <cfRule type="cellIs" dxfId="25933" priority="1816" operator="lessThan">
      <formula>$C$4</formula>
    </cfRule>
  </conditionalFormatting>
  <conditionalFormatting sqref="BW27">
    <cfRule type="cellIs" dxfId="25932" priority="1817" operator="lessThan">
      <formula>$C$4</formula>
    </cfRule>
  </conditionalFormatting>
  <conditionalFormatting sqref="BW28">
    <cfRule type="cellIs" dxfId="25931" priority="1818" operator="lessThan">
      <formula>$C$4</formula>
    </cfRule>
  </conditionalFormatting>
  <conditionalFormatting sqref="BW29">
    <cfRule type="cellIs" dxfId="25930" priority="1819" operator="lessThan">
      <formula>$C$4</formula>
    </cfRule>
  </conditionalFormatting>
  <conditionalFormatting sqref="BW30">
    <cfRule type="cellIs" dxfId="25929" priority="1820" operator="lessThan">
      <formula>$C$4</formula>
    </cfRule>
  </conditionalFormatting>
  <conditionalFormatting sqref="BW31">
    <cfRule type="cellIs" dxfId="25928" priority="1821" operator="lessThan">
      <formula>$C$4</formula>
    </cfRule>
  </conditionalFormatting>
  <conditionalFormatting sqref="BW32">
    <cfRule type="cellIs" dxfId="25927" priority="1822" operator="lessThan">
      <formula>$C$4</formula>
    </cfRule>
  </conditionalFormatting>
  <conditionalFormatting sqref="BW33">
    <cfRule type="cellIs" dxfId="25926" priority="1823" operator="lessThan">
      <formula>$C$4</formula>
    </cfRule>
  </conditionalFormatting>
  <conditionalFormatting sqref="BW34">
    <cfRule type="cellIs" dxfId="25925" priority="1824" operator="lessThan">
      <formula>$C$4</formula>
    </cfRule>
  </conditionalFormatting>
  <conditionalFormatting sqref="BW35">
    <cfRule type="cellIs" dxfId="25924" priority="1825" operator="lessThan">
      <formula>$C$4</formula>
    </cfRule>
  </conditionalFormatting>
  <conditionalFormatting sqref="BW36">
    <cfRule type="cellIs" dxfId="25923" priority="1826" operator="lessThan">
      <formula>$C$4</formula>
    </cfRule>
  </conditionalFormatting>
  <conditionalFormatting sqref="BW37">
    <cfRule type="cellIs" dxfId="25922" priority="1827" operator="lessThan">
      <formula>$C$4</formula>
    </cfRule>
  </conditionalFormatting>
  <conditionalFormatting sqref="BW38">
    <cfRule type="cellIs" dxfId="25921" priority="1828" operator="lessThan">
      <formula>$C$4</formula>
    </cfRule>
  </conditionalFormatting>
  <conditionalFormatting sqref="BW39">
    <cfRule type="cellIs" dxfId="25920" priority="1829" operator="lessThan">
      <formula>$C$4</formula>
    </cfRule>
  </conditionalFormatting>
  <conditionalFormatting sqref="BW40">
    <cfRule type="cellIs" dxfId="25919" priority="1830" operator="lessThan">
      <formula>$C$4</formula>
    </cfRule>
  </conditionalFormatting>
  <conditionalFormatting sqref="BW41">
    <cfRule type="cellIs" dxfId="25918" priority="1831" operator="lessThan">
      <formula>$C$4</formula>
    </cfRule>
  </conditionalFormatting>
  <conditionalFormatting sqref="BW42">
    <cfRule type="cellIs" dxfId="25917" priority="1832" operator="lessThan">
      <formula>$C$4</formula>
    </cfRule>
  </conditionalFormatting>
  <conditionalFormatting sqref="BW43">
    <cfRule type="cellIs" dxfId="25916" priority="1833" operator="lessThan">
      <formula>$C$4</formula>
    </cfRule>
  </conditionalFormatting>
  <conditionalFormatting sqref="BW44">
    <cfRule type="cellIs" dxfId="25915" priority="1834" operator="lessThan">
      <formula>$C$4</formula>
    </cfRule>
  </conditionalFormatting>
  <conditionalFormatting sqref="BW45">
    <cfRule type="cellIs" dxfId="25914" priority="1835" operator="lessThan">
      <formula>$C$4</formula>
    </cfRule>
  </conditionalFormatting>
  <conditionalFormatting sqref="BW46">
    <cfRule type="cellIs" dxfId="25913" priority="1836" operator="lessThan">
      <formula>$C$4</formula>
    </cfRule>
  </conditionalFormatting>
  <conditionalFormatting sqref="BW47">
    <cfRule type="cellIs" dxfId="25912" priority="1837" operator="lessThan">
      <formula>$C$4</formula>
    </cfRule>
  </conditionalFormatting>
  <conditionalFormatting sqref="BW48">
    <cfRule type="cellIs" dxfId="25911" priority="1838" operator="lessThan">
      <formula>$C$4</formula>
    </cfRule>
  </conditionalFormatting>
  <conditionalFormatting sqref="BW49">
    <cfRule type="cellIs" dxfId="25910" priority="1839" operator="lessThan">
      <formula>$C$4</formula>
    </cfRule>
  </conditionalFormatting>
  <conditionalFormatting sqref="BW50">
    <cfRule type="cellIs" dxfId="25909" priority="1840" operator="lessThan">
      <formula>$C$4</formula>
    </cfRule>
  </conditionalFormatting>
  <conditionalFormatting sqref="BW51">
    <cfRule type="cellIs" dxfId="25908" priority="1841" operator="lessThan">
      <formula>$C$4</formula>
    </cfRule>
  </conditionalFormatting>
  <conditionalFormatting sqref="BW52">
    <cfRule type="cellIs" dxfId="25907" priority="1842" operator="lessThan">
      <formula>$C$4</formula>
    </cfRule>
  </conditionalFormatting>
  <conditionalFormatting sqref="BW53">
    <cfRule type="cellIs" dxfId="25906" priority="1843" operator="lessThan">
      <formula>$C$4</formula>
    </cfRule>
  </conditionalFormatting>
  <conditionalFormatting sqref="BW54">
    <cfRule type="cellIs" dxfId="25905" priority="1844" operator="lessThan">
      <formula>$C$4</formula>
    </cfRule>
  </conditionalFormatting>
  <conditionalFormatting sqref="BW55">
    <cfRule type="cellIs" dxfId="25904" priority="1845" operator="lessThan">
      <formula>$C$4</formula>
    </cfRule>
  </conditionalFormatting>
  <conditionalFormatting sqref="BW56">
    <cfRule type="cellIs" dxfId="25903" priority="1846" operator="lessThan">
      <formula>$C$4</formula>
    </cfRule>
  </conditionalFormatting>
  <conditionalFormatting sqref="BW57">
    <cfRule type="cellIs" dxfId="25902" priority="1847" operator="lessThan">
      <formula>$C$4</formula>
    </cfRule>
  </conditionalFormatting>
  <conditionalFormatting sqref="BW58">
    <cfRule type="cellIs" dxfId="25901" priority="1848" operator="lessThan">
      <formula>$C$4</formula>
    </cfRule>
  </conditionalFormatting>
  <conditionalFormatting sqref="BW59">
    <cfRule type="cellIs" dxfId="25900" priority="1849" operator="lessThan">
      <formula>$C$4</formula>
    </cfRule>
  </conditionalFormatting>
  <conditionalFormatting sqref="BW60">
    <cfRule type="cellIs" dxfId="25899" priority="1850" operator="lessThan">
      <formula>$C$4</formula>
    </cfRule>
  </conditionalFormatting>
  <conditionalFormatting sqref="BX11">
    <cfRule type="cellIs" dxfId="25898" priority="1851" operator="lessThan">
      <formula>$C$4</formula>
    </cfRule>
  </conditionalFormatting>
  <conditionalFormatting sqref="BX12">
    <cfRule type="cellIs" dxfId="25897" priority="1852" operator="lessThan">
      <formula>$C$4</formula>
    </cfRule>
  </conditionalFormatting>
  <conditionalFormatting sqref="BX13">
    <cfRule type="cellIs" dxfId="25896" priority="1853" operator="lessThan">
      <formula>$C$4</formula>
    </cfRule>
  </conditionalFormatting>
  <conditionalFormatting sqref="BX14">
    <cfRule type="cellIs" dxfId="25895" priority="1854" operator="lessThan">
      <formula>$C$4</formula>
    </cfRule>
  </conditionalFormatting>
  <conditionalFormatting sqref="BX15">
    <cfRule type="cellIs" dxfId="25894" priority="1855" operator="lessThan">
      <formula>$C$4</formula>
    </cfRule>
  </conditionalFormatting>
  <conditionalFormatting sqref="BX16">
    <cfRule type="cellIs" dxfId="25893" priority="1856" operator="lessThan">
      <formula>$C$4</formula>
    </cfRule>
  </conditionalFormatting>
  <conditionalFormatting sqref="BX17">
    <cfRule type="cellIs" dxfId="25892" priority="1857" operator="lessThan">
      <formula>$C$4</formula>
    </cfRule>
  </conditionalFormatting>
  <conditionalFormatting sqref="BX18">
    <cfRule type="cellIs" dxfId="25891" priority="1858" operator="lessThan">
      <formula>$C$4</formula>
    </cfRule>
  </conditionalFormatting>
  <conditionalFormatting sqref="BX19">
    <cfRule type="cellIs" dxfId="25890" priority="1859" operator="lessThan">
      <formula>$C$4</formula>
    </cfRule>
  </conditionalFormatting>
  <conditionalFormatting sqref="BX20">
    <cfRule type="cellIs" dxfId="25889" priority="1860" operator="lessThan">
      <formula>$C$4</formula>
    </cfRule>
  </conditionalFormatting>
  <conditionalFormatting sqref="BX21">
    <cfRule type="cellIs" dxfId="25888" priority="1861" operator="lessThan">
      <formula>$C$4</formula>
    </cfRule>
  </conditionalFormatting>
  <conditionalFormatting sqref="BX22">
    <cfRule type="cellIs" dxfId="25887" priority="1862" operator="lessThan">
      <formula>$C$4</formula>
    </cfRule>
  </conditionalFormatting>
  <conditionalFormatting sqref="BX23">
    <cfRule type="cellIs" dxfId="25886" priority="1863" operator="lessThan">
      <formula>$C$4</formula>
    </cfRule>
  </conditionalFormatting>
  <conditionalFormatting sqref="BX24">
    <cfRule type="cellIs" dxfId="25885" priority="1864" operator="lessThan">
      <formula>$C$4</formula>
    </cfRule>
  </conditionalFormatting>
  <conditionalFormatting sqref="BX25">
    <cfRule type="cellIs" dxfId="25884" priority="1865" operator="lessThan">
      <formula>$C$4</formula>
    </cfRule>
  </conditionalFormatting>
  <conditionalFormatting sqref="BX26">
    <cfRule type="cellIs" dxfId="25883" priority="1866" operator="lessThan">
      <formula>$C$4</formula>
    </cfRule>
  </conditionalFormatting>
  <conditionalFormatting sqref="BX27">
    <cfRule type="cellIs" dxfId="25882" priority="1867" operator="lessThan">
      <formula>$C$4</formula>
    </cfRule>
  </conditionalFormatting>
  <conditionalFormatting sqref="BX28">
    <cfRule type="cellIs" dxfId="25881" priority="1868" operator="lessThan">
      <formula>$C$4</formula>
    </cfRule>
  </conditionalFormatting>
  <conditionalFormatting sqref="BX29">
    <cfRule type="cellIs" dxfId="25880" priority="1869" operator="lessThan">
      <formula>$C$4</formula>
    </cfRule>
  </conditionalFormatting>
  <conditionalFormatting sqref="BX30">
    <cfRule type="cellIs" dxfId="25879" priority="1870" operator="lessThan">
      <formula>$C$4</formula>
    </cfRule>
  </conditionalFormatting>
  <conditionalFormatting sqref="BX31">
    <cfRule type="cellIs" dxfId="25878" priority="1871" operator="lessThan">
      <formula>$C$4</formula>
    </cfRule>
  </conditionalFormatting>
  <conditionalFormatting sqref="BX32">
    <cfRule type="cellIs" dxfId="25877" priority="1872" operator="lessThan">
      <formula>$C$4</formula>
    </cfRule>
  </conditionalFormatting>
  <conditionalFormatting sqref="BX33">
    <cfRule type="cellIs" dxfId="25876" priority="1873" operator="lessThan">
      <formula>$C$4</formula>
    </cfRule>
  </conditionalFormatting>
  <conditionalFormatting sqref="BX34">
    <cfRule type="cellIs" dxfId="25875" priority="1874" operator="lessThan">
      <formula>$C$4</formula>
    </cfRule>
  </conditionalFormatting>
  <conditionalFormatting sqref="BX35">
    <cfRule type="cellIs" dxfId="25874" priority="1875" operator="lessThan">
      <formula>$C$4</formula>
    </cfRule>
  </conditionalFormatting>
  <conditionalFormatting sqref="BX36">
    <cfRule type="cellIs" dxfId="25873" priority="1876" operator="lessThan">
      <formula>$C$4</formula>
    </cfRule>
  </conditionalFormatting>
  <conditionalFormatting sqref="BX37">
    <cfRule type="cellIs" dxfId="25872" priority="1877" operator="lessThan">
      <formula>$C$4</formula>
    </cfRule>
  </conditionalFormatting>
  <conditionalFormatting sqref="BX38">
    <cfRule type="cellIs" dxfId="25871" priority="1878" operator="lessThan">
      <formula>$C$4</formula>
    </cfRule>
  </conditionalFormatting>
  <conditionalFormatting sqref="BX39">
    <cfRule type="cellIs" dxfId="25870" priority="1879" operator="lessThan">
      <formula>$C$4</formula>
    </cfRule>
  </conditionalFormatting>
  <conditionalFormatting sqref="BX40">
    <cfRule type="cellIs" dxfId="25869" priority="1880" operator="lessThan">
      <formula>$C$4</formula>
    </cfRule>
  </conditionalFormatting>
  <conditionalFormatting sqref="BX41">
    <cfRule type="cellIs" dxfId="25868" priority="1881" operator="lessThan">
      <formula>$C$4</formula>
    </cfRule>
  </conditionalFormatting>
  <conditionalFormatting sqref="BX42">
    <cfRule type="cellIs" dxfId="25867" priority="1882" operator="lessThan">
      <formula>$C$4</formula>
    </cfRule>
  </conditionalFormatting>
  <conditionalFormatting sqref="BX43">
    <cfRule type="cellIs" dxfId="25866" priority="1883" operator="lessThan">
      <formula>$C$4</formula>
    </cfRule>
  </conditionalFormatting>
  <conditionalFormatting sqref="BX44">
    <cfRule type="cellIs" dxfId="25865" priority="1884" operator="lessThan">
      <formula>$C$4</formula>
    </cfRule>
  </conditionalFormatting>
  <conditionalFormatting sqref="BX45">
    <cfRule type="cellIs" dxfId="25864" priority="1885" operator="lessThan">
      <formula>$C$4</formula>
    </cfRule>
  </conditionalFormatting>
  <conditionalFormatting sqref="BX46">
    <cfRule type="cellIs" dxfId="25863" priority="1886" operator="lessThan">
      <formula>$C$4</formula>
    </cfRule>
  </conditionalFormatting>
  <conditionalFormatting sqref="BX47">
    <cfRule type="cellIs" dxfId="25862" priority="1887" operator="lessThan">
      <formula>$C$4</formula>
    </cfRule>
  </conditionalFormatting>
  <conditionalFormatting sqref="BX48">
    <cfRule type="cellIs" dxfId="25861" priority="1888" operator="lessThan">
      <formula>$C$4</formula>
    </cfRule>
  </conditionalFormatting>
  <conditionalFormatting sqref="BX49">
    <cfRule type="cellIs" dxfId="25860" priority="1889" operator="lessThan">
      <formula>$C$4</formula>
    </cfRule>
  </conditionalFormatting>
  <conditionalFormatting sqref="BX50">
    <cfRule type="cellIs" dxfId="25859" priority="1890" operator="lessThan">
      <formula>$C$4</formula>
    </cfRule>
  </conditionalFormatting>
  <conditionalFormatting sqref="BX51">
    <cfRule type="cellIs" dxfId="25858" priority="1891" operator="lessThan">
      <formula>$C$4</formula>
    </cfRule>
  </conditionalFormatting>
  <conditionalFormatting sqref="BX52">
    <cfRule type="cellIs" dxfId="25857" priority="1892" operator="lessThan">
      <formula>$C$4</formula>
    </cfRule>
  </conditionalFormatting>
  <conditionalFormatting sqref="BX53">
    <cfRule type="cellIs" dxfId="25856" priority="1893" operator="lessThan">
      <formula>$C$4</formula>
    </cfRule>
  </conditionalFormatting>
  <conditionalFormatting sqref="BX54">
    <cfRule type="cellIs" dxfId="25855" priority="1894" operator="lessThan">
      <formula>$C$4</formula>
    </cfRule>
  </conditionalFormatting>
  <conditionalFormatting sqref="BX55">
    <cfRule type="cellIs" dxfId="25854" priority="1895" operator="lessThan">
      <formula>$C$4</formula>
    </cfRule>
  </conditionalFormatting>
  <conditionalFormatting sqref="BX56">
    <cfRule type="cellIs" dxfId="25853" priority="1896" operator="lessThan">
      <formula>$C$4</formula>
    </cfRule>
  </conditionalFormatting>
  <conditionalFormatting sqref="BX57">
    <cfRule type="cellIs" dxfId="25852" priority="1897" operator="lessThan">
      <formula>$C$4</formula>
    </cfRule>
  </conditionalFormatting>
  <conditionalFormatting sqref="BX58">
    <cfRule type="cellIs" dxfId="25851" priority="1898" operator="lessThan">
      <formula>$C$4</formula>
    </cfRule>
  </conditionalFormatting>
  <conditionalFormatting sqref="BX59">
    <cfRule type="cellIs" dxfId="25850" priority="1899" operator="lessThan">
      <formula>$C$4</formula>
    </cfRule>
  </conditionalFormatting>
  <conditionalFormatting sqref="BX60">
    <cfRule type="cellIs" dxfId="25849" priority="1900" operator="lessThan">
      <formula>$C$4</formula>
    </cfRule>
  </conditionalFormatting>
  <conditionalFormatting sqref="BY11">
    <cfRule type="cellIs" dxfId="25848" priority="1901" operator="lessThan">
      <formula>$C$4</formula>
    </cfRule>
  </conditionalFormatting>
  <conditionalFormatting sqref="BY12">
    <cfRule type="cellIs" dxfId="25847" priority="1902" operator="lessThan">
      <formula>$C$4</formula>
    </cfRule>
  </conditionalFormatting>
  <conditionalFormatting sqref="BY13">
    <cfRule type="cellIs" dxfId="25846" priority="1903" operator="lessThan">
      <formula>$C$4</formula>
    </cfRule>
  </conditionalFormatting>
  <conditionalFormatting sqref="BY14">
    <cfRule type="cellIs" dxfId="25845" priority="1904" operator="lessThan">
      <formula>$C$4</formula>
    </cfRule>
  </conditionalFormatting>
  <conditionalFormatting sqref="BY15">
    <cfRule type="cellIs" dxfId="25844" priority="1905" operator="lessThan">
      <formula>$C$4</formula>
    </cfRule>
  </conditionalFormatting>
  <conditionalFormatting sqref="BY16">
    <cfRule type="cellIs" dxfId="25843" priority="1906" operator="lessThan">
      <formula>$C$4</formula>
    </cfRule>
  </conditionalFormatting>
  <conditionalFormatting sqref="BY17">
    <cfRule type="cellIs" dxfId="25842" priority="1907" operator="lessThan">
      <formula>$C$4</formula>
    </cfRule>
  </conditionalFormatting>
  <conditionalFormatting sqref="BY18">
    <cfRule type="cellIs" dxfId="25841" priority="1908" operator="lessThan">
      <formula>$C$4</formula>
    </cfRule>
  </conditionalFormatting>
  <conditionalFormatting sqref="BY19">
    <cfRule type="cellIs" dxfId="25840" priority="1909" operator="lessThan">
      <formula>$C$4</formula>
    </cfRule>
  </conditionalFormatting>
  <conditionalFormatting sqref="BY20">
    <cfRule type="cellIs" dxfId="25839" priority="1910" operator="lessThan">
      <formula>$C$4</formula>
    </cfRule>
  </conditionalFormatting>
  <conditionalFormatting sqref="BY21">
    <cfRule type="cellIs" dxfId="25838" priority="1911" operator="lessThan">
      <formula>$C$4</formula>
    </cfRule>
  </conditionalFormatting>
  <conditionalFormatting sqref="BY22">
    <cfRule type="cellIs" dxfId="25837" priority="1912" operator="lessThan">
      <formula>$C$4</formula>
    </cfRule>
  </conditionalFormatting>
  <conditionalFormatting sqref="BY23">
    <cfRule type="cellIs" dxfId="25836" priority="1913" operator="lessThan">
      <formula>$C$4</formula>
    </cfRule>
  </conditionalFormatting>
  <conditionalFormatting sqref="BY24">
    <cfRule type="cellIs" dxfId="25835" priority="1914" operator="lessThan">
      <formula>$C$4</formula>
    </cfRule>
  </conditionalFormatting>
  <conditionalFormatting sqref="BY25">
    <cfRule type="cellIs" dxfId="25834" priority="1915" operator="lessThan">
      <formula>$C$4</formula>
    </cfRule>
  </conditionalFormatting>
  <conditionalFormatting sqref="BY26">
    <cfRule type="cellIs" dxfId="25833" priority="1916" operator="lessThan">
      <formula>$C$4</formula>
    </cfRule>
  </conditionalFormatting>
  <conditionalFormatting sqref="BY27">
    <cfRule type="cellIs" dxfId="25832" priority="1917" operator="lessThan">
      <formula>$C$4</formula>
    </cfRule>
  </conditionalFormatting>
  <conditionalFormatting sqref="BY28">
    <cfRule type="cellIs" dxfId="25831" priority="1918" operator="lessThan">
      <formula>$C$4</formula>
    </cfRule>
  </conditionalFormatting>
  <conditionalFormatting sqref="BY29">
    <cfRule type="cellIs" dxfId="25830" priority="1919" operator="lessThan">
      <formula>$C$4</formula>
    </cfRule>
  </conditionalFormatting>
  <conditionalFormatting sqref="BY30">
    <cfRule type="cellIs" dxfId="25829" priority="1920" operator="lessThan">
      <formula>$C$4</formula>
    </cfRule>
  </conditionalFormatting>
  <conditionalFormatting sqref="BY31">
    <cfRule type="cellIs" dxfId="25828" priority="1921" operator="lessThan">
      <formula>$C$4</formula>
    </cfRule>
  </conditionalFormatting>
  <conditionalFormatting sqref="BY32">
    <cfRule type="cellIs" dxfId="25827" priority="1922" operator="lessThan">
      <formula>$C$4</formula>
    </cfRule>
  </conditionalFormatting>
  <conditionalFormatting sqref="BY33">
    <cfRule type="cellIs" dxfId="25826" priority="1923" operator="lessThan">
      <formula>$C$4</formula>
    </cfRule>
  </conditionalFormatting>
  <conditionalFormatting sqref="BY34">
    <cfRule type="cellIs" dxfId="25825" priority="1924" operator="lessThan">
      <formula>$C$4</formula>
    </cfRule>
  </conditionalFormatting>
  <conditionalFormatting sqref="BY35">
    <cfRule type="cellIs" dxfId="25824" priority="1925" operator="lessThan">
      <formula>$C$4</formula>
    </cfRule>
  </conditionalFormatting>
  <conditionalFormatting sqref="BY36">
    <cfRule type="cellIs" dxfId="25823" priority="1926" operator="lessThan">
      <formula>$C$4</formula>
    </cfRule>
  </conditionalFormatting>
  <conditionalFormatting sqref="BY37">
    <cfRule type="cellIs" dxfId="25822" priority="1927" operator="lessThan">
      <formula>$C$4</formula>
    </cfRule>
  </conditionalFormatting>
  <conditionalFormatting sqref="BY38">
    <cfRule type="cellIs" dxfId="25821" priority="1928" operator="lessThan">
      <formula>$C$4</formula>
    </cfRule>
  </conditionalFormatting>
  <conditionalFormatting sqref="BY39">
    <cfRule type="cellIs" dxfId="25820" priority="1929" operator="lessThan">
      <formula>$C$4</formula>
    </cfRule>
  </conditionalFormatting>
  <conditionalFormatting sqref="BY40">
    <cfRule type="cellIs" dxfId="25819" priority="1930" operator="lessThan">
      <formula>$C$4</formula>
    </cfRule>
  </conditionalFormatting>
  <conditionalFormatting sqref="BY41">
    <cfRule type="cellIs" dxfId="25818" priority="1931" operator="lessThan">
      <formula>$C$4</formula>
    </cfRule>
  </conditionalFormatting>
  <conditionalFormatting sqref="BY42">
    <cfRule type="cellIs" dxfId="25817" priority="1932" operator="lessThan">
      <formula>$C$4</formula>
    </cfRule>
  </conditionalFormatting>
  <conditionalFormatting sqref="BY43">
    <cfRule type="cellIs" dxfId="25816" priority="1933" operator="lessThan">
      <formula>$C$4</formula>
    </cfRule>
  </conditionalFormatting>
  <conditionalFormatting sqref="BY44">
    <cfRule type="cellIs" dxfId="25815" priority="1934" operator="lessThan">
      <formula>$C$4</formula>
    </cfRule>
  </conditionalFormatting>
  <conditionalFormatting sqref="BY45">
    <cfRule type="cellIs" dxfId="25814" priority="1935" operator="lessThan">
      <formula>$C$4</formula>
    </cfRule>
  </conditionalFormatting>
  <conditionalFormatting sqref="BY46">
    <cfRule type="cellIs" dxfId="25813" priority="1936" operator="lessThan">
      <formula>$C$4</formula>
    </cfRule>
  </conditionalFormatting>
  <conditionalFormatting sqref="BY47">
    <cfRule type="cellIs" dxfId="25812" priority="1937" operator="lessThan">
      <formula>$C$4</formula>
    </cfRule>
  </conditionalFormatting>
  <conditionalFormatting sqref="BY48">
    <cfRule type="cellIs" dxfId="25811" priority="1938" operator="lessThan">
      <formula>$C$4</formula>
    </cfRule>
  </conditionalFormatting>
  <conditionalFormatting sqref="BY49">
    <cfRule type="cellIs" dxfId="25810" priority="1939" operator="lessThan">
      <formula>$C$4</formula>
    </cfRule>
  </conditionalFormatting>
  <conditionalFormatting sqref="BY50">
    <cfRule type="cellIs" dxfId="25809" priority="1940" operator="lessThan">
      <formula>$C$4</formula>
    </cfRule>
  </conditionalFormatting>
  <conditionalFormatting sqref="BY51">
    <cfRule type="cellIs" dxfId="25808" priority="1941" operator="lessThan">
      <formula>$C$4</formula>
    </cfRule>
  </conditionalFormatting>
  <conditionalFormatting sqref="BY52">
    <cfRule type="cellIs" dxfId="25807" priority="1942" operator="lessThan">
      <formula>$C$4</formula>
    </cfRule>
  </conditionalFormatting>
  <conditionalFormatting sqref="BY53">
    <cfRule type="cellIs" dxfId="25806" priority="1943" operator="lessThan">
      <formula>$C$4</formula>
    </cfRule>
  </conditionalFormatting>
  <conditionalFormatting sqref="BY54">
    <cfRule type="cellIs" dxfId="25805" priority="1944" operator="lessThan">
      <formula>$C$4</formula>
    </cfRule>
  </conditionalFormatting>
  <conditionalFormatting sqref="BY55">
    <cfRule type="cellIs" dxfId="25804" priority="1945" operator="lessThan">
      <formula>$C$4</formula>
    </cfRule>
  </conditionalFormatting>
  <conditionalFormatting sqref="BY56">
    <cfRule type="cellIs" dxfId="25803" priority="1946" operator="lessThan">
      <formula>$C$4</formula>
    </cfRule>
  </conditionalFormatting>
  <conditionalFormatting sqref="BY57">
    <cfRule type="cellIs" dxfId="25802" priority="1947" operator="lessThan">
      <formula>$C$4</formula>
    </cfRule>
  </conditionalFormatting>
  <conditionalFormatting sqref="BY58">
    <cfRule type="cellIs" dxfId="25801" priority="1948" operator="lessThan">
      <formula>$C$4</formula>
    </cfRule>
  </conditionalFormatting>
  <conditionalFormatting sqref="BY59">
    <cfRule type="cellIs" dxfId="25800" priority="1949" operator="lessThan">
      <formula>$C$4</formula>
    </cfRule>
  </conditionalFormatting>
  <conditionalFormatting sqref="BY60">
    <cfRule type="cellIs" dxfId="25799" priority="1950" operator="lessThan">
      <formula>$C$4</formula>
    </cfRule>
  </conditionalFormatting>
  <conditionalFormatting sqref="BZ11">
    <cfRule type="cellIs" dxfId="25798" priority="1951" operator="lessThan">
      <formula>$C$4</formula>
    </cfRule>
  </conditionalFormatting>
  <conditionalFormatting sqref="BZ12">
    <cfRule type="cellIs" dxfId="25797" priority="1952" operator="lessThan">
      <formula>$C$4</formula>
    </cfRule>
  </conditionalFormatting>
  <conditionalFormatting sqref="BZ13">
    <cfRule type="cellIs" dxfId="25796" priority="1953" operator="lessThan">
      <formula>$C$4</formula>
    </cfRule>
  </conditionalFormatting>
  <conditionalFormatting sqref="BZ14">
    <cfRule type="cellIs" dxfId="25795" priority="1954" operator="lessThan">
      <formula>$C$4</formula>
    </cfRule>
  </conditionalFormatting>
  <conditionalFormatting sqref="BZ15">
    <cfRule type="cellIs" dxfId="25794" priority="1955" operator="lessThan">
      <formula>$C$4</formula>
    </cfRule>
  </conditionalFormatting>
  <conditionalFormatting sqref="BZ16">
    <cfRule type="cellIs" dxfId="25793" priority="1956" operator="lessThan">
      <formula>$C$4</formula>
    </cfRule>
  </conditionalFormatting>
  <conditionalFormatting sqref="BZ17">
    <cfRule type="cellIs" dxfId="25792" priority="1957" operator="lessThan">
      <formula>$C$4</formula>
    </cfRule>
  </conditionalFormatting>
  <conditionalFormatting sqref="BZ18">
    <cfRule type="cellIs" dxfId="25791" priority="1958" operator="lessThan">
      <formula>$C$4</formula>
    </cfRule>
  </conditionalFormatting>
  <conditionalFormatting sqref="BZ19">
    <cfRule type="cellIs" dxfId="25790" priority="1959" operator="lessThan">
      <formula>$C$4</formula>
    </cfRule>
  </conditionalFormatting>
  <conditionalFormatting sqref="BZ20">
    <cfRule type="cellIs" dxfId="25789" priority="1960" operator="lessThan">
      <formula>$C$4</formula>
    </cfRule>
  </conditionalFormatting>
  <conditionalFormatting sqref="BZ21">
    <cfRule type="cellIs" dxfId="25788" priority="1961" operator="lessThan">
      <formula>$C$4</formula>
    </cfRule>
  </conditionalFormatting>
  <conditionalFormatting sqref="BZ22">
    <cfRule type="cellIs" dxfId="25787" priority="1962" operator="lessThan">
      <formula>$C$4</formula>
    </cfRule>
  </conditionalFormatting>
  <conditionalFormatting sqref="BZ23">
    <cfRule type="cellIs" dxfId="25786" priority="1963" operator="lessThan">
      <formula>$C$4</formula>
    </cfRule>
  </conditionalFormatting>
  <conditionalFormatting sqref="BZ24">
    <cfRule type="cellIs" dxfId="25785" priority="1964" operator="lessThan">
      <formula>$C$4</formula>
    </cfRule>
  </conditionalFormatting>
  <conditionalFormatting sqref="BZ25">
    <cfRule type="cellIs" dxfId="25784" priority="1965" operator="lessThan">
      <formula>$C$4</formula>
    </cfRule>
  </conditionalFormatting>
  <conditionalFormatting sqref="BZ26">
    <cfRule type="cellIs" dxfId="25783" priority="1966" operator="lessThan">
      <formula>$C$4</formula>
    </cfRule>
  </conditionalFormatting>
  <conditionalFormatting sqref="BZ27">
    <cfRule type="cellIs" dxfId="25782" priority="1967" operator="lessThan">
      <formula>$C$4</formula>
    </cfRule>
  </conditionalFormatting>
  <conditionalFormatting sqref="BZ28">
    <cfRule type="cellIs" dxfId="25781" priority="1968" operator="lessThan">
      <formula>$C$4</formula>
    </cfRule>
  </conditionalFormatting>
  <conditionalFormatting sqref="BZ29">
    <cfRule type="cellIs" dxfId="25780" priority="1969" operator="lessThan">
      <formula>$C$4</formula>
    </cfRule>
  </conditionalFormatting>
  <conditionalFormatting sqref="BZ30">
    <cfRule type="cellIs" dxfId="25779" priority="1970" operator="lessThan">
      <formula>$C$4</formula>
    </cfRule>
  </conditionalFormatting>
  <conditionalFormatting sqref="BZ31">
    <cfRule type="cellIs" dxfId="25778" priority="1971" operator="lessThan">
      <formula>$C$4</formula>
    </cfRule>
  </conditionalFormatting>
  <conditionalFormatting sqref="BZ32">
    <cfRule type="cellIs" dxfId="25777" priority="1972" operator="lessThan">
      <formula>$C$4</formula>
    </cfRule>
  </conditionalFormatting>
  <conditionalFormatting sqref="BZ33">
    <cfRule type="cellIs" dxfId="25776" priority="1973" operator="lessThan">
      <formula>$C$4</formula>
    </cfRule>
  </conditionalFormatting>
  <conditionalFormatting sqref="BZ34">
    <cfRule type="cellIs" dxfId="25775" priority="1974" operator="lessThan">
      <formula>$C$4</formula>
    </cfRule>
  </conditionalFormatting>
  <conditionalFormatting sqref="BZ35">
    <cfRule type="cellIs" dxfId="25774" priority="1975" operator="lessThan">
      <formula>$C$4</formula>
    </cfRule>
  </conditionalFormatting>
  <conditionalFormatting sqref="BZ36">
    <cfRule type="cellIs" dxfId="25773" priority="1976" operator="lessThan">
      <formula>$C$4</formula>
    </cfRule>
  </conditionalFormatting>
  <conditionalFormatting sqref="BZ37">
    <cfRule type="cellIs" dxfId="25772" priority="1977" operator="lessThan">
      <formula>$C$4</formula>
    </cfRule>
  </conditionalFormatting>
  <conditionalFormatting sqref="BZ38">
    <cfRule type="cellIs" dxfId="25771" priority="1978" operator="lessThan">
      <formula>$C$4</formula>
    </cfRule>
  </conditionalFormatting>
  <conditionalFormatting sqref="BZ39">
    <cfRule type="cellIs" dxfId="25770" priority="1979" operator="lessThan">
      <formula>$C$4</formula>
    </cfRule>
  </conditionalFormatting>
  <conditionalFormatting sqref="BZ40">
    <cfRule type="cellIs" dxfId="25769" priority="1980" operator="lessThan">
      <formula>$C$4</formula>
    </cfRule>
  </conditionalFormatting>
  <conditionalFormatting sqref="BZ41">
    <cfRule type="cellIs" dxfId="25768" priority="1981" operator="lessThan">
      <formula>$C$4</formula>
    </cfRule>
  </conditionalFormatting>
  <conditionalFormatting sqref="BZ42">
    <cfRule type="cellIs" dxfId="25767" priority="1982" operator="lessThan">
      <formula>$C$4</formula>
    </cfRule>
  </conditionalFormatting>
  <conditionalFormatting sqref="BZ43">
    <cfRule type="cellIs" dxfId="25766" priority="1983" operator="lessThan">
      <formula>$C$4</formula>
    </cfRule>
  </conditionalFormatting>
  <conditionalFormatting sqref="BZ44">
    <cfRule type="cellIs" dxfId="25765" priority="1984" operator="lessThan">
      <formula>$C$4</formula>
    </cfRule>
  </conditionalFormatting>
  <conditionalFormatting sqref="BZ45">
    <cfRule type="cellIs" dxfId="25764" priority="1985" operator="lessThan">
      <formula>$C$4</formula>
    </cfRule>
  </conditionalFormatting>
  <conditionalFormatting sqref="BZ46">
    <cfRule type="cellIs" dxfId="25763" priority="1986" operator="lessThan">
      <formula>$C$4</formula>
    </cfRule>
  </conditionalFormatting>
  <conditionalFormatting sqref="BZ47">
    <cfRule type="cellIs" dxfId="25762" priority="1987" operator="lessThan">
      <formula>$C$4</formula>
    </cfRule>
  </conditionalFormatting>
  <conditionalFormatting sqref="BZ48">
    <cfRule type="cellIs" dxfId="25761" priority="1988" operator="lessThan">
      <formula>$C$4</formula>
    </cfRule>
  </conditionalFormatting>
  <conditionalFormatting sqref="BZ49">
    <cfRule type="cellIs" dxfId="25760" priority="1989" operator="lessThan">
      <formula>$C$4</formula>
    </cfRule>
  </conditionalFormatting>
  <conditionalFormatting sqref="BZ50">
    <cfRule type="cellIs" dxfId="25759" priority="1990" operator="lessThan">
      <formula>$C$4</formula>
    </cfRule>
  </conditionalFormatting>
  <conditionalFormatting sqref="BZ51">
    <cfRule type="cellIs" dxfId="25758" priority="1991" operator="lessThan">
      <formula>$C$4</formula>
    </cfRule>
  </conditionalFormatting>
  <conditionalFormatting sqref="BZ52">
    <cfRule type="cellIs" dxfId="25757" priority="1992" operator="lessThan">
      <formula>$C$4</formula>
    </cfRule>
  </conditionalFormatting>
  <conditionalFormatting sqref="BZ53">
    <cfRule type="cellIs" dxfId="25756" priority="1993" operator="lessThan">
      <formula>$C$4</formula>
    </cfRule>
  </conditionalFormatting>
  <conditionalFormatting sqref="BZ54">
    <cfRule type="cellIs" dxfId="25755" priority="1994" operator="lessThan">
      <formula>$C$4</formula>
    </cfRule>
  </conditionalFormatting>
  <conditionalFormatting sqref="BZ55">
    <cfRule type="cellIs" dxfId="25754" priority="1995" operator="lessThan">
      <formula>$C$4</formula>
    </cfRule>
  </conditionalFormatting>
  <conditionalFormatting sqref="BZ56">
    <cfRule type="cellIs" dxfId="25753" priority="1996" operator="lessThan">
      <formula>$C$4</formula>
    </cfRule>
  </conditionalFormatting>
  <conditionalFormatting sqref="BZ57">
    <cfRule type="cellIs" dxfId="25752" priority="1997" operator="lessThan">
      <formula>$C$4</formula>
    </cfRule>
  </conditionalFormatting>
  <conditionalFormatting sqref="BZ58">
    <cfRule type="cellIs" dxfId="25751" priority="1998" operator="lessThan">
      <formula>$C$4</formula>
    </cfRule>
  </conditionalFormatting>
  <conditionalFormatting sqref="BZ59">
    <cfRule type="cellIs" dxfId="25750" priority="1999" operator="lessThan">
      <formula>$C$4</formula>
    </cfRule>
  </conditionalFormatting>
  <conditionalFormatting sqref="BZ60">
    <cfRule type="cellIs" dxfId="25749" priority="2000" operator="lessThan">
      <formula>$C$4</formula>
    </cfRule>
  </conditionalFormatting>
  <conditionalFormatting sqref="CA11">
    <cfRule type="cellIs" dxfId="25748" priority="2001" operator="lessThan">
      <formula>$C$4</formula>
    </cfRule>
  </conditionalFormatting>
  <conditionalFormatting sqref="CA12">
    <cfRule type="cellIs" dxfId="25747" priority="2002" operator="lessThan">
      <formula>$C$4</formula>
    </cfRule>
  </conditionalFormatting>
  <conditionalFormatting sqref="CA13">
    <cfRule type="cellIs" dxfId="25746" priority="2003" operator="lessThan">
      <formula>$C$4</formula>
    </cfRule>
  </conditionalFormatting>
  <conditionalFormatting sqref="CA14">
    <cfRule type="cellIs" dxfId="25745" priority="2004" operator="lessThan">
      <formula>$C$4</formula>
    </cfRule>
  </conditionalFormatting>
  <conditionalFormatting sqref="CA15">
    <cfRule type="cellIs" dxfId="25744" priority="2005" operator="lessThan">
      <formula>$C$4</formula>
    </cfRule>
  </conditionalFormatting>
  <conditionalFormatting sqref="CA16">
    <cfRule type="cellIs" dxfId="25743" priority="2006" operator="lessThan">
      <formula>$C$4</formula>
    </cfRule>
  </conditionalFormatting>
  <conditionalFormatting sqref="CA17">
    <cfRule type="cellIs" dxfId="25742" priority="2007" operator="lessThan">
      <formula>$C$4</formula>
    </cfRule>
  </conditionalFormatting>
  <conditionalFormatting sqref="CA18">
    <cfRule type="cellIs" dxfId="25741" priority="2008" operator="lessThan">
      <formula>$C$4</formula>
    </cfRule>
  </conditionalFormatting>
  <conditionalFormatting sqref="CA19">
    <cfRule type="cellIs" dxfId="25740" priority="2009" operator="lessThan">
      <formula>$C$4</formula>
    </cfRule>
  </conditionalFormatting>
  <conditionalFormatting sqref="CA20">
    <cfRule type="cellIs" dxfId="25739" priority="2010" operator="lessThan">
      <formula>$C$4</formula>
    </cfRule>
  </conditionalFormatting>
  <conditionalFormatting sqref="CA21">
    <cfRule type="cellIs" dxfId="25738" priority="2011" operator="lessThan">
      <formula>$C$4</formula>
    </cfRule>
  </conditionalFormatting>
  <conditionalFormatting sqref="CA22">
    <cfRule type="cellIs" dxfId="25737" priority="2012" operator="lessThan">
      <formula>$C$4</formula>
    </cfRule>
  </conditionalFormatting>
  <conditionalFormatting sqref="CA23">
    <cfRule type="cellIs" dxfId="25736" priority="2013" operator="lessThan">
      <formula>$C$4</formula>
    </cfRule>
  </conditionalFormatting>
  <conditionalFormatting sqref="CA24">
    <cfRule type="cellIs" dxfId="25735" priority="2014" operator="lessThan">
      <formula>$C$4</formula>
    </cfRule>
  </conditionalFormatting>
  <conditionalFormatting sqref="CA25">
    <cfRule type="cellIs" dxfId="25734" priority="2015" operator="lessThan">
      <formula>$C$4</formula>
    </cfRule>
  </conditionalFormatting>
  <conditionalFormatting sqref="CA26">
    <cfRule type="cellIs" dxfId="25733" priority="2016" operator="lessThan">
      <formula>$C$4</formula>
    </cfRule>
  </conditionalFormatting>
  <conditionalFormatting sqref="CA27">
    <cfRule type="cellIs" dxfId="25732" priority="2017" operator="lessThan">
      <formula>$C$4</formula>
    </cfRule>
  </conditionalFormatting>
  <conditionalFormatting sqref="CA28">
    <cfRule type="cellIs" dxfId="25731" priority="2018" operator="lessThan">
      <formula>$C$4</formula>
    </cfRule>
  </conditionalFormatting>
  <conditionalFormatting sqref="CA29">
    <cfRule type="cellIs" dxfId="25730" priority="2019" operator="lessThan">
      <formula>$C$4</formula>
    </cfRule>
  </conditionalFormatting>
  <conditionalFormatting sqref="CA30">
    <cfRule type="cellIs" dxfId="25729" priority="2020" operator="lessThan">
      <formula>$C$4</formula>
    </cfRule>
  </conditionalFormatting>
  <conditionalFormatting sqref="CA31">
    <cfRule type="cellIs" dxfId="25728" priority="2021" operator="lessThan">
      <formula>$C$4</formula>
    </cfRule>
  </conditionalFormatting>
  <conditionalFormatting sqref="CA32">
    <cfRule type="cellIs" dxfId="25727" priority="2022" operator="lessThan">
      <formula>$C$4</formula>
    </cfRule>
  </conditionalFormatting>
  <conditionalFormatting sqref="CA33">
    <cfRule type="cellIs" dxfId="25726" priority="2023" operator="lessThan">
      <formula>$C$4</formula>
    </cfRule>
  </conditionalFormatting>
  <conditionalFormatting sqref="CA34">
    <cfRule type="cellIs" dxfId="25725" priority="2024" operator="lessThan">
      <formula>$C$4</formula>
    </cfRule>
  </conditionalFormatting>
  <conditionalFormatting sqref="CA35">
    <cfRule type="cellIs" dxfId="25724" priority="2025" operator="lessThan">
      <formula>$C$4</formula>
    </cfRule>
  </conditionalFormatting>
  <conditionalFormatting sqref="CA36">
    <cfRule type="cellIs" dxfId="25723" priority="2026" operator="lessThan">
      <formula>$C$4</formula>
    </cfRule>
  </conditionalFormatting>
  <conditionalFormatting sqref="CA37">
    <cfRule type="cellIs" dxfId="25722" priority="2027" operator="lessThan">
      <formula>$C$4</formula>
    </cfRule>
  </conditionalFormatting>
  <conditionalFormatting sqref="CA38">
    <cfRule type="cellIs" dxfId="25721" priority="2028" operator="lessThan">
      <formula>$C$4</formula>
    </cfRule>
  </conditionalFormatting>
  <conditionalFormatting sqref="CA39">
    <cfRule type="cellIs" dxfId="25720" priority="2029" operator="lessThan">
      <formula>$C$4</formula>
    </cfRule>
  </conditionalFormatting>
  <conditionalFormatting sqref="CA40">
    <cfRule type="cellIs" dxfId="25719" priority="2030" operator="lessThan">
      <formula>$C$4</formula>
    </cfRule>
  </conditionalFormatting>
  <conditionalFormatting sqref="CA41">
    <cfRule type="cellIs" dxfId="25718" priority="2031" operator="lessThan">
      <formula>$C$4</formula>
    </cfRule>
  </conditionalFormatting>
  <conditionalFormatting sqref="CA42">
    <cfRule type="cellIs" dxfId="25717" priority="2032" operator="lessThan">
      <formula>$C$4</formula>
    </cfRule>
  </conditionalFormatting>
  <conditionalFormatting sqref="CA43">
    <cfRule type="cellIs" dxfId="25716" priority="2033" operator="lessThan">
      <formula>$C$4</formula>
    </cfRule>
  </conditionalFormatting>
  <conditionalFormatting sqref="CA44">
    <cfRule type="cellIs" dxfId="25715" priority="2034" operator="lessThan">
      <formula>$C$4</formula>
    </cfRule>
  </conditionalFormatting>
  <conditionalFormatting sqref="CA45">
    <cfRule type="cellIs" dxfId="25714" priority="2035" operator="lessThan">
      <formula>$C$4</formula>
    </cfRule>
  </conditionalFormatting>
  <conditionalFormatting sqref="CA46">
    <cfRule type="cellIs" dxfId="25713" priority="2036" operator="lessThan">
      <formula>$C$4</formula>
    </cfRule>
  </conditionalFormatting>
  <conditionalFormatting sqref="CA47">
    <cfRule type="cellIs" dxfId="25712" priority="2037" operator="lessThan">
      <formula>$C$4</formula>
    </cfRule>
  </conditionalFormatting>
  <conditionalFormatting sqref="CA48">
    <cfRule type="cellIs" dxfId="25711" priority="2038" operator="lessThan">
      <formula>$C$4</formula>
    </cfRule>
  </conditionalFormatting>
  <conditionalFormatting sqref="CA49">
    <cfRule type="cellIs" dxfId="25710" priority="2039" operator="lessThan">
      <formula>$C$4</formula>
    </cfRule>
  </conditionalFormatting>
  <conditionalFormatting sqref="CA50">
    <cfRule type="cellIs" dxfId="25709" priority="2040" operator="lessThan">
      <formula>$C$4</formula>
    </cfRule>
  </conditionalFormatting>
  <conditionalFormatting sqref="CA51">
    <cfRule type="cellIs" dxfId="25708" priority="2041" operator="lessThan">
      <formula>$C$4</formula>
    </cfRule>
  </conditionalFormatting>
  <conditionalFormatting sqref="CA52">
    <cfRule type="cellIs" dxfId="25707" priority="2042" operator="lessThan">
      <formula>$C$4</formula>
    </cfRule>
  </conditionalFormatting>
  <conditionalFormatting sqref="CA53">
    <cfRule type="cellIs" dxfId="25706" priority="2043" operator="lessThan">
      <formula>$C$4</formula>
    </cfRule>
  </conditionalFormatting>
  <conditionalFormatting sqref="CA54">
    <cfRule type="cellIs" dxfId="25705" priority="2044" operator="lessThan">
      <formula>$C$4</formula>
    </cfRule>
  </conditionalFormatting>
  <conditionalFormatting sqref="CA55">
    <cfRule type="cellIs" dxfId="25704" priority="2045" operator="lessThan">
      <formula>$C$4</formula>
    </cfRule>
  </conditionalFormatting>
  <conditionalFormatting sqref="CA56">
    <cfRule type="cellIs" dxfId="25703" priority="2046" operator="lessThan">
      <formula>$C$4</formula>
    </cfRule>
  </conditionalFormatting>
  <conditionalFormatting sqref="CA57">
    <cfRule type="cellIs" dxfId="25702" priority="2047" operator="lessThan">
      <formula>$C$4</formula>
    </cfRule>
  </conditionalFormatting>
  <conditionalFormatting sqref="CA58">
    <cfRule type="cellIs" dxfId="25701" priority="2048" operator="lessThan">
      <formula>$C$4</formula>
    </cfRule>
  </conditionalFormatting>
  <conditionalFormatting sqref="CA59">
    <cfRule type="cellIs" dxfId="25700" priority="2049" operator="lessThan">
      <formula>$C$4</formula>
    </cfRule>
  </conditionalFormatting>
  <conditionalFormatting sqref="CA60">
    <cfRule type="cellIs" dxfId="25699" priority="2050" operator="lessThan">
      <formula>$C$4</formula>
    </cfRule>
  </conditionalFormatting>
  <conditionalFormatting sqref="CB11">
    <cfRule type="cellIs" dxfId="25698" priority="2051" operator="lessThan">
      <formula>$C$4</formula>
    </cfRule>
  </conditionalFormatting>
  <conditionalFormatting sqref="CB12">
    <cfRule type="cellIs" dxfId="25697" priority="2052" operator="lessThan">
      <formula>$C$4</formula>
    </cfRule>
  </conditionalFormatting>
  <conditionalFormatting sqref="CB13">
    <cfRule type="cellIs" dxfId="25696" priority="2053" operator="lessThan">
      <formula>$C$4</formula>
    </cfRule>
  </conditionalFormatting>
  <conditionalFormatting sqref="CB14">
    <cfRule type="cellIs" dxfId="25695" priority="2054" operator="lessThan">
      <formula>$C$4</formula>
    </cfRule>
  </conditionalFormatting>
  <conditionalFormatting sqref="CB15">
    <cfRule type="cellIs" dxfId="25694" priority="2055" operator="lessThan">
      <formula>$C$4</formula>
    </cfRule>
  </conditionalFormatting>
  <conditionalFormatting sqref="CB16">
    <cfRule type="cellIs" dxfId="25693" priority="2056" operator="lessThan">
      <formula>$C$4</formula>
    </cfRule>
  </conditionalFormatting>
  <conditionalFormatting sqref="CB17">
    <cfRule type="cellIs" dxfId="25692" priority="2057" operator="lessThan">
      <formula>$C$4</formula>
    </cfRule>
  </conditionalFormatting>
  <conditionalFormatting sqref="CB18">
    <cfRule type="cellIs" dxfId="25691" priority="2058" operator="lessThan">
      <formula>$C$4</formula>
    </cfRule>
  </conditionalFormatting>
  <conditionalFormatting sqref="CB19">
    <cfRule type="cellIs" dxfId="25690" priority="2059" operator="lessThan">
      <formula>$C$4</formula>
    </cfRule>
  </conditionalFormatting>
  <conditionalFormatting sqref="CB20">
    <cfRule type="cellIs" dxfId="25689" priority="2060" operator="lessThan">
      <formula>$C$4</formula>
    </cfRule>
  </conditionalFormatting>
  <conditionalFormatting sqref="CB21">
    <cfRule type="cellIs" dxfId="25688" priority="2061" operator="lessThan">
      <formula>$C$4</formula>
    </cfRule>
  </conditionalFormatting>
  <conditionalFormatting sqref="CB22">
    <cfRule type="cellIs" dxfId="25687" priority="2062" operator="lessThan">
      <formula>$C$4</formula>
    </cfRule>
  </conditionalFormatting>
  <conditionalFormatting sqref="CB23">
    <cfRule type="cellIs" dxfId="25686" priority="2063" operator="lessThan">
      <formula>$C$4</formula>
    </cfRule>
  </conditionalFormatting>
  <conditionalFormatting sqref="CB24">
    <cfRule type="cellIs" dxfId="25685" priority="2064" operator="lessThan">
      <formula>$C$4</formula>
    </cfRule>
  </conditionalFormatting>
  <conditionalFormatting sqref="CB25">
    <cfRule type="cellIs" dxfId="25684" priority="2065" operator="lessThan">
      <formula>$C$4</formula>
    </cfRule>
  </conditionalFormatting>
  <conditionalFormatting sqref="CB26">
    <cfRule type="cellIs" dxfId="25683" priority="2066" operator="lessThan">
      <formula>$C$4</formula>
    </cfRule>
  </conditionalFormatting>
  <conditionalFormatting sqref="CB27">
    <cfRule type="cellIs" dxfId="25682" priority="2067" operator="lessThan">
      <formula>$C$4</formula>
    </cfRule>
  </conditionalFormatting>
  <conditionalFormatting sqref="CB28">
    <cfRule type="cellIs" dxfId="25681" priority="2068" operator="lessThan">
      <formula>$C$4</formula>
    </cfRule>
  </conditionalFormatting>
  <conditionalFormatting sqref="CB29">
    <cfRule type="cellIs" dxfId="25680" priority="2069" operator="lessThan">
      <formula>$C$4</formula>
    </cfRule>
  </conditionalFormatting>
  <conditionalFormatting sqref="CB30">
    <cfRule type="cellIs" dxfId="25679" priority="2070" operator="lessThan">
      <formula>$C$4</formula>
    </cfRule>
  </conditionalFormatting>
  <conditionalFormatting sqref="CB31">
    <cfRule type="cellIs" dxfId="25678" priority="2071" operator="lessThan">
      <formula>$C$4</formula>
    </cfRule>
  </conditionalFormatting>
  <conditionalFormatting sqref="CB32">
    <cfRule type="cellIs" dxfId="25677" priority="2072" operator="lessThan">
      <formula>$C$4</formula>
    </cfRule>
  </conditionalFormatting>
  <conditionalFormatting sqref="CB33">
    <cfRule type="cellIs" dxfId="25676" priority="2073" operator="lessThan">
      <formula>$C$4</formula>
    </cfRule>
  </conditionalFormatting>
  <conditionalFormatting sqref="CB34">
    <cfRule type="cellIs" dxfId="25675" priority="2074" operator="lessThan">
      <formula>$C$4</formula>
    </cfRule>
  </conditionalFormatting>
  <conditionalFormatting sqref="CB35">
    <cfRule type="cellIs" dxfId="25674" priority="2075" operator="lessThan">
      <formula>$C$4</formula>
    </cfRule>
  </conditionalFormatting>
  <conditionalFormatting sqref="CB36">
    <cfRule type="cellIs" dxfId="25673" priority="2076" operator="lessThan">
      <formula>$C$4</formula>
    </cfRule>
  </conditionalFormatting>
  <conditionalFormatting sqref="CB37">
    <cfRule type="cellIs" dxfId="25672" priority="2077" operator="lessThan">
      <formula>$C$4</formula>
    </cfRule>
  </conditionalFormatting>
  <conditionalFormatting sqref="CB38">
    <cfRule type="cellIs" dxfId="25671" priority="2078" operator="lessThan">
      <formula>$C$4</formula>
    </cfRule>
  </conditionalFormatting>
  <conditionalFormatting sqref="CB39">
    <cfRule type="cellIs" dxfId="25670" priority="2079" operator="lessThan">
      <formula>$C$4</formula>
    </cfRule>
  </conditionalFormatting>
  <conditionalFormatting sqref="CB40">
    <cfRule type="cellIs" dxfId="25669" priority="2080" operator="lessThan">
      <formula>$C$4</formula>
    </cfRule>
  </conditionalFormatting>
  <conditionalFormatting sqref="CB41">
    <cfRule type="cellIs" dxfId="25668" priority="2081" operator="lessThan">
      <formula>$C$4</formula>
    </cfRule>
  </conditionalFormatting>
  <conditionalFormatting sqref="CB42">
    <cfRule type="cellIs" dxfId="25667" priority="2082" operator="lessThan">
      <formula>$C$4</formula>
    </cfRule>
  </conditionalFormatting>
  <conditionalFormatting sqref="CB43">
    <cfRule type="cellIs" dxfId="25666" priority="2083" operator="lessThan">
      <formula>$C$4</formula>
    </cfRule>
  </conditionalFormatting>
  <conditionalFormatting sqref="CB44">
    <cfRule type="cellIs" dxfId="25665" priority="2084" operator="lessThan">
      <formula>$C$4</formula>
    </cfRule>
  </conditionalFormatting>
  <conditionalFormatting sqref="CB45">
    <cfRule type="cellIs" dxfId="25664" priority="2085" operator="lessThan">
      <formula>$C$4</formula>
    </cfRule>
  </conditionalFormatting>
  <conditionalFormatting sqref="CB46">
    <cfRule type="cellIs" dxfId="25663" priority="2086" operator="lessThan">
      <formula>$C$4</formula>
    </cfRule>
  </conditionalFormatting>
  <conditionalFormatting sqref="CB47">
    <cfRule type="cellIs" dxfId="25662" priority="2087" operator="lessThan">
      <formula>$C$4</formula>
    </cfRule>
  </conditionalFormatting>
  <conditionalFormatting sqref="CB48">
    <cfRule type="cellIs" dxfId="25661" priority="2088" operator="lessThan">
      <formula>$C$4</formula>
    </cfRule>
  </conditionalFormatting>
  <conditionalFormatting sqref="CB49">
    <cfRule type="cellIs" dxfId="25660" priority="2089" operator="lessThan">
      <formula>$C$4</formula>
    </cfRule>
  </conditionalFormatting>
  <conditionalFormatting sqref="CB50">
    <cfRule type="cellIs" dxfId="25659" priority="2090" operator="lessThan">
      <formula>$C$4</formula>
    </cfRule>
  </conditionalFormatting>
  <conditionalFormatting sqref="CB51">
    <cfRule type="cellIs" dxfId="25658" priority="2091" operator="lessThan">
      <formula>$C$4</formula>
    </cfRule>
  </conditionalFormatting>
  <conditionalFormatting sqref="CB52">
    <cfRule type="cellIs" dxfId="25657" priority="2092" operator="lessThan">
      <formula>$C$4</formula>
    </cfRule>
  </conditionalFormatting>
  <conditionalFormatting sqref="CB53">
    <cfRule type="cellIs" dxfId="25656" priority="2093" operator="lessThan">
      <formula>$C$4</formula>
    </cfRule>
  </conditionalFormatting>
  <conditionalFormatting sqref="CB54">
    <cfRule type="cellIs" dxfId="25655" priority="2094" operator="lessThan">
      <formula>$C$4</formula>
    </cfRule>
  </conditionalFormatting>
  <conditionalFormatting sqref="CB55">
    <cfRule type="cellIs" dxfId="25654" priority="2095" operator="lessThan">
      <formula>$C$4</formula>
    </cfRule>
  </conditionalFormatting>
  <conditionalFormatting sqref="CB56">
    <cfRule type="cellIs" dxfId="25653" priority="2096" operator="lessThan">
      <formula>$C$4</formula>
    </cfRule>
  </conditionalFormatting>
  <conditionalFormatting sqref="CB57">
    <cfRule type="cellIs" dxfId="25652" priority="2097" operator="lessThan">
      <formula>$C$4</formula>
    </cfRule>
  </conditionalFormatting>
  <conditionalFormatting sqref="CB58">
    <cfRule type="cellIs" dxfId="25651" priority="2098" operator="lessThan">
      <formula>$C$4</formula>
    </cfRule>
  </conditionalFormatting>
  <conditionalFormatting sqref="CB59">
    <cfRule type="cellIs" dxfId="25650" priority="2099" operator="lessThan">
      <formula>$C$4</formula>
    </cfRule>
  </conditionalFormatting>
  <conditionalFormatting sqref="CB60">
    <cfRule type="cellIs" dxfId="25649" priority="2100" operator="lessThan">
      <formula>$C$4</formula>
    </cfRule>
  </conditionalFormatting>
  <conditionalFormatting sqref="CC11">
    <cfRule type="cellIs" dxfId="25648" priority="2101" operator="lessThan">
      <formula>$C$4</formula>
    </cfRule>
  </conditionalFormatting>
  <conditionalFormatting sqref="CC12">
    <cfRule type="cellIs" dxfId="25647" priority="2102" operator="lessThan">
      <formula>$C$4</formula>
    </cfRule>
  </conditionalFormatting>
  <conditionalFormatting sqref="CC13">
    <cfRule type="cellIs" dxfId="25646" priority="2103" operator="lessThan">
      <formula>$C$4</formula>
    </cfRule>
  </conditionalFormatting>
  <conditionalFormatting sqref="CC14">
    <cfRule type="cellIs" dxfId="25645" priority="2104" operator="lessThan">
      <formula>$C$4</formula>
    </cfRule>
  </conditionalFormatting>
  <conditionalFormatting sqref="CC15">
    <cfRule type="cellIs" dxfId="25644" priority="2105" operator="lessThan">
      <formula>$C$4</formula>
    </cfRule>
  </conditionalFormatting>
  <conditionalFormatting sqref="CC16">
    <cfRule type="cellIs" dxfId="25643" priority="2106" operator="lessThan">
      <formula>$C$4</formula>
    </cfRule>
  </conditionalFormatting>
  <conditionalFormatting sqref="CC17">
    <cfRule type="cellIs" dxfId="25642" priority="2107" operator="lessThan">
      <formula>$C$4</formula>
    </cfRule>
  </conditionalFormatting>
  <conditionalFormatting sqref="CC18">
    <cfRule type="cellIs" dxfId="25641" priority="2108" operator="lessThan">
      <formula>$C$4</formula>
    </cfRule>
  </conditionalFormatting>
  <conditionalFormatting sqref="CC19">
    <cfRule type="cellIs" dxfId="25640" priority="2109" operator="lessThan">
      <formula>$C$4</formula>
    </cfRule>
  </conditionalFormatting>
  <conditionalFormatting sqref="CC20">
    <cfRule type="cellIs" dxfId="25639" priority="2110" operator="lessThan">
      <formula>$C$4</formula>
    </cfRule>
  </conditionalFormatting>
  <conditionalFormatting sqref="CC21">
    <cfRule type="cellIs" dxfId="25638" priority="2111" operator="lessThan">
      <formula>$C$4</formula>
    </cfRule>
  </conditionalFormatting>
  <conditionalFormatting sqref="CC22">
    <cfRule type="cellIs" dxfId="25637" priority="2112" operator="lessThan">
      <formula>$C$4</formula>
    </cfRule>
  </conditionalFormatting>
  <conditionalFormatting sqref="CC23">
    <cfRule type="cellIs" dxfId="25636" priority="2113" operator="lessThan">
      <formula>$C$4</formula>
    </cfRule>
  </conditionalFormatting>
  <conditionalFormatting sqref="CC24">
    <cfRule type="cellIs" dxfId="25635" priority="2114" operator="lessThan">
      <formula>$C$4</formula>
    </cfRule>
  </conditionalFormatting>
  <conditionalFormatting sqref="CC25">
    <cfRule type="cellIs" dxfId="25634" priority="2115" operator="lessThan">
      <formula>$C$4</formula>
    </cfRule>
  </conditionalFormatting>
  <conditionalFormatting sqref="CC26">
    <cfRule type="cellIs" dxfId="25633" priority="2116" operator="lessThan">
      <formula>$C$4</formula>
    </cfRule>
  </conditionalFormatting>
  <conditionalFormatting sqref="CC27">
    <cfRule type="cellIs" dxfId="25632" priority="2117" operator="lessThan">
      <formula>$C$4</formula>
    </cfRule>
  </conditionalFormatting>
  <conditionalFormatting sqref="CC28">
    <cfRule type="cellIs" dxfId="25631" priority="2118" operator="lessThan">
      <formula>$C$4</formula>
    </cfRule>
  </conditionalFormatting>
  <conditionalFormatting sqref="CC29">
    <cfRule type="cellIs" dxfId="25630" priority="2119" operator="lessThan">
      <formula>$C$4</formula>
    </cfRule>
  </conditionalFormatting>
  <conditionalFormatting sqref="CC30">
    <cfRule type="cellIs" dxfId="25629" priority="2120" operator="lessThan">
      <formula>$C$4</formula>
    </cfRule>
  </conditionalFormatting>
  <conditionalFormatting sqref="CC31">
    <cfRule type="cellIs" dxfId="25628" priority="2121" operator="lessThan">
      <formula>$C$4</formula>
    </cfRule>
  </conditionalFormatting>
  <conditionalFormatting sqref="CC32">
    <cfRule type="cellIs" dxfId="25627" priority="2122" operator="lessThan">
      <formula>$C$4</formula>
    </cfRule>
  </conditionalFormatting>
  <conditionalFormatting sqref="CC33">
    <cfRule type="cellIs" dxfId="25626" priority="2123" operator="lessThan">
      <formula>$C$4</formula>
    </cfRule>
  </conditionalFormatting>
  <conditionalFormatting sqref="CC34">
    <cfRule type="cellIs" dxfId="25625" priority="2124" operator="lessThan">
      <formula>$C$4</formula>
    </cfRule>
  </conditionalFormatting>
  <conditionalFormatting sqref="CC35">
    <cfRule type="cellIs" dxfId="25624" priority="2125" operator="lessThan">
      <formula>$C$4</formula>
    </cfRule>
  </conditionalFormatting>
  <conditionalFormatting sqref="CC36">
    <cfRule type="cellIs" dxfId="25623" priority="2126" operator="lessThan">
      <formula>$C$4</formula>
    </cfRule>
  </conditionalFormatting>
  <conditionalFormatting sqref="CC37">
    <cfRule type="cellIs" dxfId="25622" priority="2127" operator="lessThan">
      <formula>$C$4</formula>
    </cfRule>
  </conditionalFormatting>
  <conditionalFormatting sqref="CC38">
    <cfRule type="cellIs" dxfId="25621" priority="2128" operator="lessThan">
      <formula>$C$4</formula>
    </cfRule>
  </conditionalFormatting>
  <conditionalFormatting sqref="CC39">
    <cfRule type="cellIs" dxfId="25620" priority="2129" operator="lessThan">
      <formula>$C$4</formula>
    </cfRule>
  </conditionalFormatting>
  <conditionalFormatting sqref="CC40">
    <cfRule type="cellIs" dxfId="25619" priority="2130" operator="lessThan">
      <formula>$C$4</formula>
    </cfRule>
  </conditionalFormatting>
  <conditionalFormatting sqref="CC41">
    <cfRule type="cellIs" dxfId="25618" priority="2131" operator="lessThan">
      <formula>$C$4</formula>
    </cfRule>
  </conditionalFormatting>
  <conditionalFormatting sqref="CC42">
    <cfRule type="cellIs" dxfId="25617" priority="2132" operator="lessThan">
      <formula>$C$4</formula>
    </cfRule>
  </conditionalFormatting>
  <conditionalFormatting sqref="CC43">
    <cfRule type="cellIs" dxfId="25616" priority="2133" operator="lessThan">
      <formula>$C$4</formula>
    </cfRule>
  </conditionalFormatting>
  <conditionalFormatting sqref="CC44">
    <cfRule type="cellIs" dxfId="25615" priority="2134" operator="lessThan">
      <formula>$C$4</formula>
    </cfRule>
  </conditionalFormatting>
  <conditionalFormatting sqref="CC45">
    <cfRule type="cellIs" dxfId="25614" priority="2135" operator="lessThan">
      <formula>$C$4</formula>
    </cfRule>
  </conditionalFormatting>
  <conditionalFormatting sqref="CC46">
    <cfRule type="cellIs" dxfId="25613" priority="2136" operator="lessThan">
      <formula>$C$4</formula>
    </cfRule>
  </conditionalFormatting>
  <conditionalFormatting sqref="CC47">
    <cfRule type="cellIs" dxfId="25612" priority="2137" operator="lessThan">
      <formula>$C$4</formula>
    </cfRule>
  </conditionalFormatting>
  <conditionalFormatting sqref="CC48">
    <cfRule type="cellIs" dxfId="25611" priority="2138" operator="lessThan">
      <formula>$C$4</formula>
    </cfRule>
  </conditionalFormatting>
  <conditionalFormatting sqref="CC49">
    <cfRule type="cellIs" dxfId="25610" priority="2139" operator="lessThan">
      <formula>$C$4</formula>
    </cfRule>
  </conditionalFormatting>
  <conditionalFormatting sqref="CC50">
    <cfRule type="cellIs" dxfId="25609" priority="2140" operator="lessThan">
      <formula>$C$4</formula>
    </cfRule>
  </conditionalFormatting>
  <conditionalFormatting sqref="CC51">
    <cfRule type="cellIs" dxfId="25608" priority="2141" operator="lessThan">
      <formula>$C$4</formula>
    </cfRule>
  </conditionalFormatting>
  <conditionalFormatting sqref="CC52">
    <cfRule type="cellIs" dxfId="25607" priority="2142" operator="lessThan">
      <formula>$C$4</formula>
    </cfRule>
  </conditionalFormatting>
  <conditionalFormatting sqref="CC53">
    <cfRule type="cellIs" dxfId="25606" priority="2143" operator="lessThan">
      <formula>$C$4</formula>
    </cfRule>
  </conditionalFormatting>
  <conditionalFormatting sqref="CC54">
    <cfRule type="cellIs" dxfId="25605" priority="2144" operator="lessThan">
      <formula>$C$4</formula>
    </cfRule>
  </conditionalFormatting>
  <conditionalFormatting sqref="CC55">
    <cfRule type="cellIs" dxfId="25604" priority="2145" operator="lessThan">
      <formula>$C$4</formula>
    </cfRule>
  </conditionalFormatting>
  <conditionalFormatting sqref="CC56">
    <cfRule type="cellIs" dxfId="25603" priority="2146" operator="lessThan">
      <formula>$C$4</formula>
    </cfRule>
  </conditionalFormatting>
  <conditionalFormatting sqref="CC57">
    <cfRule type="cellIs" dxfId="25602" priority="2147" operator="lessThan">
      <formula>$C$4</formula>
    </cfRule>
  </conditionalFormatting>
  <conditionalFormatting sqref="CC58">
    <cfRule type="cellIs" dxfId="25601" priority="2148" operator="lessThan">
      <formula>$C$4</formula>
    </cfRule>
  </conditionalFormatting>
  <conditionalFormatting sqref="CC59">
    <cfRule type="cellIs" dxfId="25600" priority="2149" operator="lessThan">
      <formula>$C$4</formula>
    </cfRule>
  </conditionalFormatting>
  <conditionalFormatting sqref="CC60">
    <cfRule type="cellIs" dxfId="25599" priority="2150" operator="lessThan">
      <formula>$C$4</formula>
    </cfRule>
  </conditionalFormatting>
  <conditionalFormatting sqref="CD11">
    <cfRule type="cellIs" dxfId="25598" priority="2151" operator="lessThan">
      <formula>$C$4</formula>
    </cfRule>
  </conditionalFormatting>
  <conditionalFormatting sqref="CD12">
    <cfRule type="cellIs" dxfId="25597" priority="2152" operator="lessThan">
      <formula>$C$4</formula>
    </cfRule>
  </conditionalFormatting>
  <conditionalFormatting sqref="CD13">
    <cfRule type="cellIs" dxfId="25596" priority="2153" operator="lessThan">
      <formula>$C$4</formula>
    </cfRule>
  </conditionalFormatting>
  <conditionalFormatting sqref="CD14">
    <cfRule type="cellIs" dxfId="25595" priority="2154" operator="lessThan">
      <formula>$C$4</formula>
    </cfRule>
  </conditionalFormatting>
  <conditionalFormatting sqref="CD15">
    <cfRule type="cellIs" dxfId="25594" priority="2155" operator="lessThan">
      <formula>$C$4</formula>
    </cfRule>
  </conditionalFormatting>
  <conditionalFormatting sqref="CD16">
    <cfRule type="cellIs" dxfId="25593" priority="2156" operator="lessThan">
      <formula>$C$4</formula>
    </cfRule>
  </conditionalFormatting>
  <conditionalFormatting sqref="CD17">
    <cfRule type="cellIs" dxfId="25592" priority="2157" operator="lessThan">
      <formula>$C$4</formula>
    </cfRule>
  </conditionalFormatting>
  <conditionalFormatting sqref="CD18">
    <cfRule type="cellIs" dxfId="25591" priority="2158" operator="lessThan">
      <formula>$C$4</formula>
    </cfRule>
  </conditionalFormatting>
  <conditionalFormatting sqref="CD19">
    <cfRule type="cellIs" dxfId="25590" priority="2159" operator="lessThan">
      <formula>$C$4</formula>
    </cfRule>
  </conditionalFormatting>
  <conditionalFormatting sqref="CD20">
    <cfRule type="cellIs" dxfId="25589" priority="2160" operator="lessThan">
      <formula>$C$4</formula>
    </cfRule>
  </conditionalFormatting>
  <conditionalFormatting sqref="CD21">
    <cfRule type="cellIs" dxfId="25588" priority="2161" operator="lessThan">
      <formula>$C$4</formula>
    </cfRule>
  </conditionalFormatting>
  <conditionalFormatting sqref="CD22">
    <cfRule type="cellIs" dxfId="25587" priority="2162" operator="lessThan">
      <formula>$C$4</formula>
    </cfRule>
  </conditionalFormatting>
  <conditionalFormatting sqref="CD23">
    <cfRule type="cellIs" dxfId="25586" priority="2163" operator="lessThan">
      <formula>$C$4</formula>
    </cfRule>
  </conditionalFormatting>
  <conditionalFormatting sqref="CD24">
    <cfRule type="cellIs" dxfId="25585" priority="2164" operator="lessThan">
      <formula>$C$4</formula>
    </cfRule>
  </conditionalFormatting>
  <conditionalFormatting sqref="CD25">
    <cfRule type="cellIs" dxfId="25584" priority="2165" operator="lessThan">
      <formula>$C$4</formula>
    </cfRule>
  </conditionalFormatting>
  <conditionalFormatting sqref="CD26">
    <cfRule type="cellIs" dxfId="25583" priority="2166" operator="lessThan">
      <formula>$C$4</formula>
    </cfRule>
  </conditionalFormatting>
  <conditionalFormatting sqref="CD27">
    <cfRule type="cellIs" dxfId="25582" priority="2167" operator="lessThan">
      <formula>$C$4</formula>
    </cfRule>
  </conditionalFormatting>
  <conditionalFormatting sqref="CD28">
    <cfRule type="cellIs" dxfId="25581" priority="2168" operator="lessThan">
      <formula>$C$4</formula>
    </cfRule>
  </conditionalFormatting>
  <conditionalFormatting sqref="CD29">
    <cfRule type="cellIs" dxfId="25580" priority="2169" operator="lessThan">
      <formula>$C$4</formula>
    </cfRule>
  </conditionalFormatting>
  <conditionalFormatting sqref="CD30">
    <cfRule type="cellIs" dxfId="25579" priority="2170" operator="lessThan">
      <formula>$C$4</formula>
    </cfRule>
  </conditionalFormatting>
  <conditionalFormatting sqref="CD31">
    <cfRule type="cellIs" dxfId="25578" priority="2171" operator="lessThan">
      <formula>$C$4</formula>
    </cfRule>
  </conditionalFormatting>
  <conditionalFormatting sqref="CD32">
    <cfRule type="cellIs" dxfId="25577" priority="2172" operator="lessThan">
      <formula>$C$4</formula>
    </cfRule>
  </conditionalFormatting>
  <conditionalFormatting sqref="CD33">
    <cfRule type="cellIs" dxfId="25576" priority="2173" operator="lessThan">
      <formula>$C$4</formula>
    </cfRule>
  </conditionalFormatting>
  <conditionalFormatting sqref="CD34">
    <cfRule type="cellIs" dxfId="25575" priority="2174" operator="lessThan">
      <formula>$C$4</formula>
    </cfRule>
  </conditionalFormatting>
  <conditionalFormatting sqref="CD35">
    <cfRule type="cellIs" dxfId="25574" priority="2175" operator="lessThan">
      <formula>$C$4</formula>
    </cfRule>
  </conditionalFormatting>
  <conditionalFormatting sqref="CD36">
    <cfRule type="cellIs" dxfId="25573" priority="2176" operator="lessThan">
      <formula>$C$4</formula>
    </cfRule>
  </conditionalFormatting>
  <conditionalFormatting sqref="CD37">
    <cfRule type="cellIs" dxfId="25572" priority="2177" operator="lessThan">
      <formula>$C$4</formula>
    </cfRule>
  </conditionalFormatting>
  <conditionalFormatting sqref="CD38">
    <cfRule type="cellIs" dxfId="25571" priority="2178" operator="lessThan">
      <formula>$C$4</formula>
    </cfRule>
  </conditionalFormatting>
  <conditionalFormatting sqref="CD39">
    <cfRule type="cellIs" dxfId="25570" priority="2179" operator="lessThan">
      <formula>$C$4</formula>
    </cfRule>
  </conditionalFormatting>
  <conditionalFormatting sqref="CD40">
    <cfRule type="cellIs" dxfId="25569" priority="2180" operator="lessThan">
      <formula>$C$4</formula>
    </cfRule>
  </conditionalFormatting>
  <conditionalFormatting sqref="CD41">
    <cfRule type="cellIs" dxfId="25568" priority="2181" operator="lessThan">
      <formula>$C$4</formula>
    </cfRule>
  </conditionalFormatting>
  <conditionalFormatting sqref="CD42">
    <cfRule type="cellIs" dxfId="25567" priority="2182" operator="lessThan">
      <formula>$C$4</formula>
    </cfRule>
  </conditionalFormatting>
  <conditionalFormatting sqref="CD43">
    <cfRule type="cellIs" dxfId="25566" priority="2183" operator="lessThan">
      <formula>$C$4</formula>
    </cfRule>
  </conditionalFormatting>
  <conditionalFormatting sqref="CD44">
    <cfRule type="cellIs" dxfId="25565" priority="2184" operator="lessThan">
      <formula>$C$4</formula>
    </cfRule>
  </conditionalFormatting>
  <conditionalFormatting sqref="CD45">
    <cfRule type="cellIs" dxfId="25564" priority="2185" operator="lessThan">
      <formula>$C$4</formula>
    </cfRule>
  </conditionalFormatting>
  <conditionalFormatting sqref="CD46">
    <cfRule type="cellIs" dxfId="25563" priority="2186" operator="lessThan">
      <formula>$C$4</formula>
    </cfRule>
  </conditionalFormatting>
  <conditionalFormatting sqref="CD47">
    <cfRule type="cellIs" dxfId="25562" priority="2187" operator="lessThan">
      <formula>$C$4</formula>
    </cfRule>
  </conditionalFormatting>
  <conditionalFormatting sqref="CD48">
    <cfRule type="cellIs" dxfId="25561" priority="2188" operator="lessThan">
      <formula>$C$4</formula>
    </cfRule>
  </conditionalFormatting>
  <conditionalFormatting sqref="CD49">
    <cfRule type="cellIs" dxfId="25560" priority="2189" operator="lessThan">
      <formula>$C$4</formula>
    </cfRule>
  </conditionalFormatting>
  <conditionalFormatting sqref="CD50">
    <cfRule type="cellIs" dxfId="25559" priority="2190" operator="lessThan">
      <formula>$C$4</formula>
    </cfRule>
  </conditionalFormatting>
  <conditionalFormatting sqref="CD51">
    <cfRule type="cellIs" dxfId="25558" priority="2191" operator="lessThan">
      <formula>$C$4</formula>
    </cfRule>
  </conditionalFormatting>
  <conditionalFormatting sqref="CD52">
    <cfRule type="cellIs" dxfId="25557" priority="2192" operator="lessThan">
      <formula>$C$4</formula>
    </cfRule>
  </conditionalFormatting>
  <conditionalFormatting sqref="CD53">
    <cfRule type="cellIs" dxfId="25556" priority="2193" operator="lessThan">
      <formula>$C$4</formula>
    </cfRule>
  </conditionalFormatting>
  <conditionalFormatting sqref="CD54">
    <cfRule type="cellIs" dxfId="25555" priority="2194" operator="lessThan">
      <formula>$C$4</formula>
    </cfRule>
  </conditionalFormatting>
  <conditionalFormatting sqref="CD55">
    <cfRule type="cellIs" dxfId="25554" priority="2195" operator="lessThan">
      <formula>$C$4</formula>
    </cfRule>
  </conditionalFormatting>
  <conditionalFormatting sqref="CD56">
    <cfRule type="cellIs" dxfId="25553" priority="2196" operator="lessThan">
      <formula>$C$4</formula>
    </cfRule>
  </conditionalFormatting>
  <conditionalFormatting sqref="CD57">
    <cfRule type="cellIs" dxfId="25552" priority="2197" operator="lessThan">
      <formula>$C$4</formula>
    </cfRule>
  </conditionalFormatting>
  <conditionalFormatting sqref="CD58">
    <cfRule type="cellIs" dxfId="25551" priority="2198" operator="lessThan">
      <formula>$C$4</formula>
    </cfRule>
  </conditionalFormatting>
  <conditionalFormatting sqref="CD59">
    <cfRule type="cellIs" dxfId="25550" priority="2199" operator="lessThan">
      <formula>$C$4</formula>
    </cfRule>
  </conditionalFormatting>
  <conditionalFormatting sqref="CD60">
    <cfRule type="cellIs" dxfId="25549" priority="2200" operator="lessThan">
      <formula>$C$4</formula>
    </cfRule>
  </conditionalFormatting>
  <conditionalFormatting sqref="CE11">
    <cfRule type="cellIs" dxfId="25548" priority="2201" operator="lessThan">
      <formula>$C$4</formula>
    </cfRule>
  </conditionalFormatting>
  <conditionalFormatting sqref="CE12">
    <cfRule type="cellIs" dxfId="25547" priority="2202" operator="lessThan">
      <formula>$C$4</formula>
    </cfRule>
  </conditionalFormatting>
  <conditionalFormatting sqref="CE13">
    <cfRule type="cellIs" dxfId="25546" priority="2203" operator="lessThan">
      <formula>$C$4</formula>
    </cfRule>
  </conditionalFormatting>
  <conditionalFormatting sqref="CE14">
    <cfRule type="cellIs" dxfId="25545" priority="2204" operator="lessThan">
      <formula>$C$4</formula>
    </cfRule>
  </conditionalFormatting>
  <conditionalFormatting sqref="CE15">
    <cfRule type="cellIs" dxfId="25544" priority="2205" operator="lessThan">
      <formula>$C$4</formula>
    </cfRule>
  </conditionalFormatting>
  <conditionalFormatting sqref="CE16">
    <cfRule type="cellIs" dxfId="25543" priority="2206" operator="lessThan">
      <formula>$C$4</formula>
    </cfRule>
  </conditionalFormatting>
  <conditionalFormatting sqref="CE17">
    <cfRule type="cellIs" dxfId="25542" priority="2207" operator="lessThan">
      <formula>$C$4</formula>
    </cfRule>
  </conditionalFormatting>
  <conditionalFormatting sqref="CE18">
    <cfRule type="cellIs" dxfId="25541" priority="2208" operator="lessThan">
      <formula>$C$4</formula>
    </cfRule>
  </conditionalFormatting>
  <conditionalFormatting sqref="CE19">
    <cfRule type="cellIs" dxfId="25540" priority="2209" operator="lessThan">
      <formula>$C$4</formula>
    </cfRule>
  </conditionalFormatting>
  <conditionalFormatting sqref="CE20">
    <cfRule type="cellIs" dxfId="25539" priority="2210" operator="lessThan">
      <formula>$C$4</formula>
    </cfRule>
  </conditionalFormatting>
  <conditionalFormatting sqref="CE21">
    <cfRule type="cellIs" dxfId="25538" priority="2211" operator="lessThan">
      <formula>$C$4</formula>
    </cfRule>
  </conditionalFormatting>
  <conditionalFormatting sqref="CE22">
    <cfRule type="cellIs" dxfId="25537" priority="2212" operator="lessThan">
      <formula>$C$4</formula>
    </cfRule>
  </conditionalFormatting>
  <conditionalFormatting sqref="CE23">
    <cfRule type="cellIs" dxfId="25536" priority="2213" operator="lessThan">
      <formula>$C$4</formula>
    </cfRule>
  </conditionalFormatting>
  <conditionalFormatting sqref="CE24">
    <cfRule type="cellIs" dxfId="25535" priority="2214" operator="lessThan">
      <formula>$C$4</formula>
    </cfRule>
  </conditionalFormatting>
  <conditionalFormatting sqref="CE25">
    <cfRule type="cellIs" dxfId="25534" priority="2215" operator="lessThan">
      <formula>$C$4</formula>
    </cfRule>
  </conditionalFormatting>
  <conditionalFormatting sqref="CE26">
    <cfRule type="cellIs" dxfId="25533" priority="2216" operator="lessThan">
      <formula>$C$4</formula>
    </cfRule>
  </conditionalFormatting>
  <conditionalFormatting sqref="CE27">
    <cfRule type="cellIs" dxfId="25532" priority="2217" operator="lessThan">
      <formula>$C$4</formula>
    </cfRule>
  </conditionalFormatting>
  <conditionalFormatting sqref="CE28">
    <cfRule type="cellIs" dxfId="25531" priority="2218" operator="lessThan">
      <formula>$C$4</formula>
    </cfRule>
  </conditionalFormatting>
  <conditionalFormatting sqref="CE29">
    <cfRule type="cellIs" dxfId="25530" priority="2219" operator="lessThan">
      <formula>$C$4</formula>
    </cfRule>
  </conditionalFormatting>
  <conditionalFormatting sqref="CE30">
    <cfRule type="cellIs" dxfId="25529" priority="2220" operator="lessThan">
      <formula>$C$4</formula>
    </cfRule>
  </conditionalFormatting>
  <conditionalFormatting sqref="CE31">
    <cfRule type="cellIs" dxfId="25528" priority="2221" operator="lessThan">
      <formula>$C$4</formula>
    </cfRule>
  </conditionalFormatting>
  <conditionalFormatting sqref="CE32">
    <cfRule type="cellIs" dxfId="25527" priority="2222" operator="lessThan">
      <formula>$C$4</formula>
    </cfRule>
  </conditionalFormatting>
  <conditionalFormatting sqref="CE33">
    <cfRule type="cellIs" dxfId="25526" priority="2223" operator="lessThan">
      <formula>$C$4</formula>
    </cfRule>
  </conditionalFormatting>
  <conditionalFormatting sqref="CE34">
    <cfRule type="cellIs" dxfId="25525" priority="2224" operator="lessThan">
      <formula>$C$4</formula>
    </cfRule>
  </conditionalFormatting>
  <conditionalFormatting sqref="CE35">
    <cfRule type="cellIs" dxfId="25524" priority="2225" operator="lessThan">
      <formula>$C$4</formula>
    </cfRule>
  </conditionalFormatting>
  <conditionalFormatting sqref="CE36">
    <cfRule type="cellIs" dxfId="25523" priority="2226" operator="lessThan">
      <formula>$C$4</formula>
    </cfRule>
  </conditionalFormatting>
  <conditionalFormatting sqref="CE37">
    <cfRule type="cellIs" dxfId="25522" priority="2227" operator="lessThan">
      <formula>$C$4</formula>
    </cfRule>
  </conditionalFormatting>
  <conditionalFormatting sqref="CE38">
    <cfRule type="cellIs" dxfId="25521" priority="2228" operator="lessThan">
      <formula>$C$4</formula>
    </cfRule>
  </conditionalFormatting>
  <conditionalFormatting sqref="CE39">
    <cfRule type="cellIs" dxfId="25520" priority="2229" operator="lessThan">
      <formula>$C$4</formula>
    </cfRule>
  </conditionalFormatting>
  <conditionalFormatting sqref="CE40">
    <cfRule type="cellIs" dxfId="25519" priority="2230" operator="lessThan">
      <formula>$C$4</formula>
    </cfRule>
  </conditionalFormatting>
  <conditionalFormatting sqref="CE41">
    <cfRule type="cellIs" dxfId="25518" priority="2231" operator="lessThan">
      <formula>$C$4</formula>
    </cfRule>
  </conditionalFormatting>
  <conditionalFormatting sqref="CE42">
    <cfRule type="cellIs" dxfId="25517" priority="2232" operator="lessThan">
      <formula>$C$4</formula>
    </cfRule>
  </conditionalFormatting>
  <conditionalFormatting sqref="CE43">
    <cfRule type="cellIs" dxfId="25516" priority="2233" operator="lessThan">
      <formula>$C$4</formula>
    </cfRule>
  </conditionalFormatting>
  <conditionalFormatting sqref="CE44">
    <cfRule type="cellIs" dxfId="25515" priority="2234" operator="lessThan">
      <formula>$C$4</formula>
    </cfRule>
  </conditionalFormatting>
  <conditionalFormatting sqref="CE45">
    <cfRule type="cellIs" dxfId="25514" priority="2235" operator="lessThan">
      <formula>$C$4</formula>
    </cfRule>
  </conditionalFormatting>
  <conditionalFormatting sqref="CE46">
    <cfRule type="cellIs" dxfId="25513" priority="2236" operator="lessThan">
      <formula>$C$4</formula>
    </cfRule>
  </conditionalFormatting>
  <conditionalFormatting sqref="CE47">
    <cfRule type="cellIs" dxfId="25512" priority="2237" operator="lessThan">
      <formula>$C$4</formula>
    </cfRule>
  </conditionalFormatting>
  <conditionalFormatting sqref="CE48">
    <cfRule type="cellIs" dxfId="25511" priority="2238" operator="lessThan">
      <formula>$C$4</formula>
    </cfRule>
  </conditionalFormatting>
  <conditionalFormatting sqref="CE49">
    <cfRule type="cellIs" dxfId="25510" priority="2239" operator="lessThan">
      <formula>$C$4</formula>
    </cfRule>
  </conditionalFormatting>
  <conditionalFormatting sqref="CE50">
    <cfRule type="cellIs" dxfId="25509" priority="2240" operator="lessThan">
      <formula>$C$4</formula>
    </cfRule>
  </conditionalFormatting>
  <conditionalFormatting sqref="CE51">
    <cfRule type="cellIs" dxfId="25508" priority="2241" operator="lessThan">
      <formula>$C$4</formula>
    </cfRule>
  </conditionalFormatting>
  <conditionalFormatting sqref="CE52">
    <cfRule type="cellIs" dxfId="25507" priority="2242" operator="lessThan">
      <formula>$C$4</formula>
    </cfRule>
  </conditionalFormatting>
  <conditionalFormatting sqref="CE53">
    <cfRule type="cellIs" dxfId="25506" priority="2243" operator="lessThan">
      <formula>$C$4</formula>
    </cfRule>
  </conditionalFormatting>
  <conditionalFormatting sqref="CE54">
    <cfRule type="cellIs" dxfId="25505" priority="2244" operator="lessThan">
      <formula>$C$4</formula>
    </cfRule>
  </conditionalFormatting>
  <conditionalFormatting sqref="CE55">
    <cfRule type="cellIs" dxfId="25504" priority="2245" operator="lessThan">
      <formula>$C$4</formula>
    </cfRule>
  </conditionalFormatting>
  <conditionalFormatting sqref="CE56">
    <cfRule type="cellIs" dxfId="25503" priority="2246" operator="lessThan">
      <formula>$C$4</formula>
    </cfRule>
  </conditionalFormatting>
  <conditionalFormatting sqref="CE57">
    <cfRule type="cellIs" dxfId="25502" priority="2247" operator="lessThan">
      <formula>$C$4</formula>
    </cfRule>
  </conditionalFormatting>
  <conditionalFormatting sqref="CE58">
    <cfRule type="cellIs" dxfId="25501" priority="2248" operator="lessThan">
      <formula>$C$4</formula>
    </cfRule>
  </conditionalFormatting>
  <conditionalFormatting sqref="CE59">
    <cfRule type="cellIs" dxfId="25500" priority="2249" operator="lessThan">
      <formula>$C$4</formula>
    </cfRule>
  </conditionalFormatting>
  <conditionalFormatting sqref="CE60">
    <cfRule type="cellIs" dxfId="25499" priority="2250" operator="lessThan">
      <formula>$C$4</formula>
    </cfRule>
  </conditionalFormatting>
  <conditionalFormatting sqref="CF11">
    <cfRule type="cellIs" dxfId="25498" priority="2251" operator="lessThan">
      <formula>$C$4</formula>
    </cfRule>
  </conditionalFormatting>
  <conditionalFormatting sqref="CF12">
    <cfRule type="cellIs" dxfId="25497" priority="2252" operator="lessThan">
      <formula>$C$4</formula>
    </cfRule>
  </conditionalFormatting>
  <conditionalFormatting sqref="CF13">
    <cfRule type="cellIs" dxfId="25496" priority="2253" operator="lessThan">
      <formula>$C$4</formula>
    </cfRule>
  </conditionalFormatting>
  <conditionalFormatting sqref="CF14">
    <cfRule type="cellIs" dxfId="25495" priority="2254" operator="lessThan">
      <formula>$C$4</formula>
    </cfRule>
  </conditionalFormatting>
  <conditionalFormatting sqref="CF15">
    <cfRule type="cellIs" dxfId="25494" priority="2255" operator="lessThan">
      <formula>$C$4</formula>
    </cfRule>
  </conditionalFormatting>
  <conditionalFormatting sqref="CF16">
    <cfRule type="cellIs" dxfId="25493" priority="2256" operator="lessThan">
      <formula>$C$4</formula>
    </cfRule>
  </conditionalFormatting>
  <conditionalFormatting sqref="CF17">
    <cfRule type="cellIs" dxfId="25492" priority="2257" operator="lessThan">
      <formula>$C$4</formula>
    </cfRule>
  </conditionalFormatting>
  <conditionalFormatting sqref="CF18">
    <cfRule type="cellIs" dxfId="25491" priority="2258" operator="lessThan">
      <formula>$C$4</formula>
    </cfRule>
  </conditionalFormatting>
  <conditionalFormatting sqref="CF19">
    <cfRule type="cellIs" dxfId="25490" priority="2259" operator="lessThan">
      <formula>$C$4</formula>
    </cfRule>
  </conditionalFormatting>
  <conditionalFormatting sqref="CF20">
    <cfRule type="cellIs" dxfId="25489" priority="2260" operator="lessThan">
      <formula>$C$4</formula>
    </cfRule>
  </conditionalFormatting>
  <conditionalFormatting sqref="CF21">
    <cfRule type="cellIs" dxfId="25488" priority="2261" operator="lessThan">
      <formula>$C$4</formula>
    </cfRule>
  </conditionalFormatting>
  <conditionalFormatting sqref="CF22">
    <cfRule type="cellIs" dxfId="25487" priority="2262" operator="lessThan">
      <formula>$C$4</formula>
    </cfRule>
  </conditionalFormatting>
  <conditionalFormatting sqref="CF23">
    <cfRule type="cellIs" dxfId="25486" priority="2263" operator="lessThan">
      <formula>$C$4</formula>
    </cfRule>
  </conditionalFormatting>
  <conditionalFormatting sqref="CF24">
    <cfRule type="cellIs" dxfId="25485" priority="2264" operator="lessThan">
      <formula>$C$4</formula>
    </cfRule>
  </conditionalFormatting>
  <conditionalFormatting sqref="CF25">
    <cfRule type="cellIs" dxfId="25484" priority="2265" operator="lessThan">
      <formula>$C$4</formula>
    </cfRule>
  </conditionalFormatting>
  <conditionalFormatting sqref="CF26">
    <cfRule type="cellIs" dxfId="25483" priority="2266" operator="lessThan">
      <formula>$C$4</formula>
    </cfRule>
  </conditionalFormatting>
  <conditionalFormatting sqref="CF27">
    <cfRule type="cellIs" dxfId="25482" priority="2267" operator="lessThan">
      <formula>$C$4</formula>
    </cfRule>
  </conditionalFormatting>
  <conditionalFormatting sqref="CF28">
    <cfRule type="cellIs" dxfId="25481" priority="2268" operator="lessThan">
      <formula>$C$4</formula>
    </cfRule>
  </conditionalFormatting>
  <conditionalFormatting sqref="CF29">
    <cfRule type="cellIs" dxfId="25480" priority="2269" operator="lessThan">
      <formula>$C$4</formula>
    </cfRule>
  </conditionalFormatting>
  <conditionalFormatting sqref="CF30">
    <cfRule type="cellIs" dxfId="25479" priority="2270" operator="lessThan">
      <formula>$C$4</formula>
    </cfRule>
  </conditionalFormatting>
  <conditionalFormatting sqref="CF31">
    <cfRule type="cellIs" dxfId="25478" priority="2271" operator="lessThan">
      <formula>$C$4</formula>
    </cfRule>
  </conditionalFormatting>
  <conditionalFormatting sqref="CF32">
    <cfRule type="cellIs" dxfId="25477" priority="2272" operator="lessThan">
      <formula>$C$4</formula>
    </cfRule>
  </conditionalFormatting>
  <conditionalFormatting sqref="CF33">
    <cfRule type="cellIs" dxfId="25476" priority="2273" operator="lessThan">
      <formula>$C$4</formula>
    </cfRule>
  </conditionalFormatting>
  <conditionalFormatting sqref="CF34">
    <cfRule type="cellIs" dxfId="25475" priority="2274" operator="lessThan">
      <formula>$C$4</formula>
    </cfRule>
  </conditionalFormatting>
  <conditionalFormatting sqref="CF35">
    <cfRule type="cellIs" dxfId="25474" priority="2275" operator="lessThan">
      <formula>$C$4</formula>
    </cfRule>
  </conditionalFormatting>
  <conditionalFormatting sqref="CF36">
    <cfRule type="cellIs" dxfId="25473" priority="2276" operator="lessThan">
      <formula>$C$4</formula>
    </cfRule>
  </conditionalFormatting>
  <conditionalFormatting sqref="CF37">
    <cfRule type="cellIs" dxfId="25472" priority="2277" operator="lessThan">
      <formula>$C$4</formula>
    </cfRule>
  </conditionalFormatting>
  <conditionalFormatting sqref="CF38">
    <cfRule type="cellIs" dxfId="25471" priority="2278" operator="lessThan">
      <formula>$C$4</formula>
    </cfRule>
  </conditionalFormatting>
  <conditionalFormatting sqref="CF39">
    <cfRule type="cellIs" dxfId="25470" priority="2279" operator="lessThan">
      <formula>$C$4</formula>
    </cfRule>
  </conditionalFormatting>
  <conditionalFormatting sqref="CF40">
    <cfRule type="cellIs" dxfId="25469" priority="2280" operator="lessThan">
      <formula>$C$4</formula>
    </cfRule>
  </conditionalFormatting>
  <conditionalFormatting sqref="CF41">
    <cfRule type="cellIs" dxfId="25468" priority="2281" operator="lessThan">
      <formula>$C$4</formula>
    </cfRule>
  </conditionalFormatting>
  <conditionalFormatting sqref="CF42">
    <cfRule type="cellIs" dxfId="25467" priority="2282" operator="lessThan">
      <formula>$C$4</formula>
    </cfRule>
  </conditionalFormatting>
  <conditionalFormatting sqref="CF43">
    <cfRule type="cellIs" dxfId="25466" priority="2283" operator="lessThan">
      <formula>$C$4</formula>
    </cfRule>
  </conditionalFormatting>
  <conditionalFormatting sqref="CF44">
    <cfRule type="cellIs" dxfId="25465" priority="2284" operator="lessThan">
      <formula>$C$4</formula>
    </cfRule>
  </conditionalFormatting>
  <conditionalFormatting sqref="CF45">
    <cfRule type="cellIs" dxfId="25464" priority="2285" operator="lessThan">
      <formula>$C$4</formula>
    </cfRule>
  </conditionalFormatting>
  <conditionalFormatting sqref="CF46">
    <cfRule type="cellIs" dxfId="25463" priority="2286" operator="lessThan">
      <formula>$C$4</formula>
    </cfRule>
  </conditionalFormatting>
  <conditionalFormatting sqref="CF47">
    <cfRule type="cellIs" dxfId="25462" priority="2287" operator="lessThan">
      <formula>$C$4</formula>
    </cfRule>
  </conditionalFormatting>
  <conditionalFormatting sqref="CF48">
    <cfRule type="cellIs" dxfId="25461" priority="2288" operator="lessThan">
      <formula>$C$4</formula>
    </cfRule>
  </conditionalFormatting>
  <conditionalFormatting sqref="CF49">
    <cfRule type="cellIs" dxfId="25460" priority="2289" operator="lessThan">
      <formula>$C$4</formula>
    </cfRule>
  </conditionalFormatting>
  <conditionalFormatting sqref="CF50">
    <cfRule type="cellIs" dxfId="25459" priority="2290" operator="lessThan">
      <formula>$C$4</formula>
    </cfRule>
  </conditionalFormatting>
  <conditionalFormatting sqref="CF51">
    <cfRule type="cellIs" dxfId="25458" priority="2291" operator="lessThan">
      <formula>$C$4</formula>
    </cfRule>
  </conditionalFormatting>
  <conditionalFormatting sqref="CF52">
    <cfRule type="cellIs" dxfId="25457" priority="2292" operator="lessThan">
      <formula>$C$4</formula>
    </cfRule>
  </conditionalFormatting>
  <conditionalFormatting sqref="CF53">
    <cfRule type="cellIs" dxfId="25456" priority="2293" operator="lessThan">
      <formula>$C$4</formula>
    </cfRule>
  </conditionalFormatting>
  <conditionalFormatting sqref="CF54">
    <cfRule type="cellIs" dxfId="25455" priority="2294" operator="lessThan">
      <formula>$C$4</formula>
    </cfRule>
  </conditionalFormatting>
  <conditionalFormatting sqref="CF55">
    <cfRule type="cellIs" dxfId="25454" priority="2295" operator="lessThan">
      <formula>$C$4</formula>
    </cfRule>
  </conditionalFormatting>
  <conditionalFormatting sqref="CF56">
    <cfRule type="cellIs" dxfId="25453" priority="2296" operator="lessThan">
      <formula>$C$4</formula>
    </cfRule>
  </conditionalFormatting>
  <conditionalFormatting sqref="CF57">
    <cfRule type="cellIs" dxfId="25452" priority="2297" operator="lessThan">
      <formula>$C$4</formula>
    </cfRule>
  </conditionalFormatting>
  <conditionalFormatting sqref="CF58">
    <cfRule type="cellIs" dxfId="25451" priority="2298" operator="lessThan">
      <formula>$C$4</formula>
    </cfRule>
  </conditionalFormatting>
  <conditionalFormatting sqref="CF59">
    <cfRule type="cellIs" dxfId="25450" priority="2299" operator="lessThan">
      <formula>$C$4</formula>
    </cfRule>
  </conditionalFormatting>
  <conditionalFormatting sqref="CF60">
    <cfRule type="cellIs" dxfId="25449" priority="2300" operator="lessThan">
      <formula>$C$4</formula>
    </cfRule>
  </conditionalFormatting>
  <conditionalFormatting sqref="CG11">
    <cfRule type="cellIs" dxfId="25448" priority="2301" operator="lessThan">
      <formula>$C$4</formula>
    </cfRule>
  </conditionalFormatting>
  <conditionalFormatting sqref="CG12">
    <cfRule type="cellIs" dxfId="25447" priority="2302" operator="lessThan">
      <formula>$C$4</formula>
    </cfRule>
  </conditionalFormatting>
  <conditionalFormatting sqref="CG13">
    <cfRule type="cellIs" dxfId="25446" priority="2303" operator="lessThan">
      <formula>$C$4</formula>
    </cfRule>
  </conditionalFormatting>
  <conditionalFormatting sqref="CG14">
    <cfRule type="cellIs" dxfId="25445" priority="2304" operator="lessThan">
      <formula>$C$4</formula>
    </cfRule>
  </conditionalFormatting>
  <conditionalFormatting sqref="CG15">
    <cfRule type="cellIs" dxfId="25444" priority="2305" operator="lessThan">
      <formula>$C$4</formula>
    </cfRule>
  </conditionalFormatting>
  <conditionalFormatting sqref="CG16">
    <cfRule type="cellIs" dxfId="25443" priority="2306" operator="lessThan">
      <formula>$C$4</formula>
    </cfRule>
  </conditionalFormatting>
  <conditionalFormatting sqref="CG17">
    <cfRule type="cellIs" dxfId="25442" priority="2307" operator="lessThan">
      <formula>$C$4</formula>
    </cfRule>
  </conditionalFormatting>
  <conditionalFormatting sqref="CG18">
    <cfRule type="cellIs" dxfId="25441" priority="2308" operator="lessThan">
      <formula>$C$4</formula>
    </cfRule>
  </conditionalFormatting>
  <conditionalFormatting sqref="CG19">
    <cfRule type="cellIs" dxfId="25440" priority="2309" operator="lessThan">
      <formula>$C$4</formula>
    </cfRule>
  </conditionalFormatting>
  <conditionalFormatting sqref="CG20">
    <cfRule type="cellIs" dxfId="25439" priority="2310" operator="lessThan">
      <formula>$C$4</formula>
    </cfRule>
  </conditionalFormatting>
  <conditionalFormatting sqref="CG21">
    <cfRule type="cellIs" dxfId="25438" priority="2311" operator="lessThan">
      <formula>$C$4</formula>
    </cfRule>
  </conditionalFormatting>
  <conditionalFormatting sqref="CG22">
    <cfRule type="cellIs" dxfId="25437" priority="2312" operator="lessThan">
      <formula>$C$4</formula>
    </cfRule>
  </conditionalFormatting>
  <conditionalFormatting sqref="CG23">
    <cfRule type="cellIs" dxfId="25436" priority="2313" operator="lessThan">
      <formula>$C$4</formula>
    </cfRule>
  </conditionalFormatting>
  <conditionalFormatting sqref="CG24">
    <cfRule type="cellIs" dxfId="25435" priority="2314" operator="lessThan">
      <formula>$C$4</formula>
    </cfRule>
  </conditionalFormatting>
  <conditionalFormatting sqref="CG25">
    <cfRule type="cellIs" dxfId="25434" priority="2315" operator="lessThan">
      <formula>$C$4</formula>
    </cfRule>
  </conditionalFormatting>
  <conditionalFormatting sqref="CG26">
    <cfRule type="cellIs" dxfId="25433" priority="2316" operator="lessThan">
      <formula>$C$4</formula>
    </cfRule>
  </conditionalFormatting>
  <conditionalFormatting sqref="CG27">
    <cfRule type="cellIs" dxfId="25432" priority="2317" operator="lessThan">
      <formula>$C$4</formula>
    </cfRule>
  </conditionalFormatting>
  <conditionalFormatting sqref="CG28">
    <cfRule type="cellIs" dxfId="25431" priority="2318" operator="lessThan">
      <formula>$C$4</formula>
    </cfRule>
  </conditionalFormatting>
  <conditionalFormatting sqref="CG29">
    <cfRule type="cellIs" dxfId="25430" priority="2319" operator="lessThan">
      <formula>$C$4</formula>
    </cfRule>
  </conditionalFormatting>
  <conditionalFormatting sqref="CG30">
    <cfRule type="cellIs" dxfId="25429" priority="2320" operator="lessThan">
      <formula>$C$4</formula>
    </cfRule>
  </conditionalFormatting>
  <conditionalFormatting sqref="CG31">
    <cfRule type="cellIs" dxfId="25428" priority="2321" operator="lessThan">
      <formula>$C$4</formula>
    </cfRule>
  </conditionalFormatting>
  <conditionalFormatting sqref="CG32">
    <cfRule type="cellIs" dxfId="25427" priority="2322" operator="lessThan">
      <formula>$C$4</formula>
    </cfRule>
  </conditionalFormatting>
  <conditionalFormatting sqref="CG33">
    <cfRule type="cellIs" dxfId="25426" priority="2323" operator="lessThan">
      <formula>$C$4</formula>
    </cfRule>
  </conditionalFormatting>
  <conditionalFormatting sqref="CG34">
    <cfRule type="cellIs" dxfId="25425" priority="2324" operator="lessThan">
      <formula>$C$4</formula>
    </cfRule>
  </conditionalFormatting>
  <conditionalFormatting sqref="CG35">
    <cfRule type="cellIs" dxfId="25424" priority="2325" operator="lessThan">
      <formula>$C$4</formula>
    </cfRule>
  </conditionalFormatting>
  <conditionalFormatting sqref="CG36">
    <cfRule type="cellIs" dxfId="25423" priority="2326" operator="lessThan">
      <formula>$C$4</formula>
    </cfRule>
  </conditionalFormatting>
  <conditionalFormatting sqref="CG37">
    <cfRule type="cellIs" dxfId="25422" priority="2327" operator="lessThan">
      <formula>$C$4</formula>
    </cfRule>
  </conditionalFormatting>
  <conditionalFormatting sqref="CG38">
    <cfRule type="cellIs" dxfId="25421" priority="2328" operator="lessThan">
      <formula>$C$4</formula>
    </cfRule>
  </conditionalFormatting>
  <conditionalFormatting sqref="CG39">
    <cfRule type="cellIs" dxfId="25420" priority="2329" operator="lessThan">
      <formula>$C$4</formula>
    </cfRule>
  </conditionalFormatting>
  <conditionalFormatting sqref="CG40">
    <cfRule type="cellIs" dxfId="25419" priority="2330" operator="lessThan">
      <formula>$C$4</formula>
    </cfRule>
  </conditionalFormatting>
  <conditionalFormatting sqref="CG41">
    <cfRule type="cellIs" dxfId="25418" priority="2331" operator="lessThan">
      <formula>$C$4</formula>
    </cfRule>
  </conditionalFormatting>
  <conditionalFormatting sqref="CG42">
    <cfRule type="cellIs" dxfId="25417" priority="2332" operator="lessThan">
      <formula>$C$4</formula>
    </cfRule>
  </conditionalFormatting>
  <conditionalFormatting sqref="CG43">
    <cfRule type="cellIs" dxfId="25416" priority="2333" operator="lessThan">
      <formula>$C$4</formula>
    </cfRule>
  </conditionalFormatting>
  <conditionalFormatting sqref="CG44">
    <cfRule type="cellIs" dxfId="25415" priority="2334" operator="lessThan">
      <formula>$C$4</formula>
    </cfRule>
  </conditionalFormatting>
  <conditionalFormatting sqref="CG45">
    <cfRule type="cellIs" dxfId="25414" priority="2335" operator="lessThan">
      <formula>$C$4</formula>
    </cfRule>
  </conditionalFormatting>
  <conditionalFormatting sqref="CG46">
    <cfRule type="cellIs" dxfId="25413" priority="2336" operator="lessThan">
      <formula>$C$4</formula>
    </cfRule>
  </conditionalFormatting>
  <conditionalFormatting sqref="CG47">
    <cfRule type="cellIs" dxfId="25412" priority="2337" operator="lessThan">
      <formula>$C$4</formula>
    </cfRule>
  </conditionalFormatting>
  <conditionalFormatting sqref="CG48">
    <cfRule type="cellIs" dxfId="25411" priority="2338" operator="lessThan">
      <formula>$C$4</formula>
    </cfRule>
  </conditionalFormatting>
  <conditionalFormatting sqref="CG49">
    <cfRule type="cellIs" dxfId="25410" priority="2339" operator="lessThan">
      <formula>$C$4</formula>
    </cfRule>
  </conditionalFormatting>
  <conditionalFormatting sqref="CG50">
    <cfRule type="cellIs" dxfId="25409" priority="2340" operator="lessThan">
      <formula>$C$4</formula>
    </cfRule>
  </conditionalFormatting>
  <conditionalFormatting sqref="CG51">
    <cfRule type="cellIs" dxfId="25408" priority="2341" operator="lessThan">
      <formula>$C$4</formula>
    </cfRule>
  </conditionalFormatting>
  <conditionalFormatting sqref="CG52">
    <cfRule type="cellIs" dxfId="25407" priority="2342" operator="lessThan">
      <formula>$C$4</formula>
    </cfRule>
  </conditionalFormatting>
  <conditionalFormatting sqref="CG53">
    <cfRule type="cellIs" dxfId="25406" priority="2343" operator="lessThan">
      <formula>$C$4</formula>
    </cfRule>
  </conditionalFormatting>
  <conditionalFormatting sqref="CG54">
    <cfRule type="cellIs" dxfId="25405" priority="2344" operator="lessThan">
      <formula>$C$4</formula>
    </cfRule>
  </conditionalFormatting>
  <conditionalFormatting sqref="CG55">
    <cfRule type="cellIs" dxfId="25404" priority="2345" operator="lessThan">
      <formula>$C$4</formula>
    </cfRule>
  </conditionalFormatting>
  <conditionalFormatting sqref="CG56">
    <cfRule type="cellIs" dxfId="25403" priority="2346" operator="lessThan">
      <formula>$C$4</formula>
    </cfRule>
  </conditionalFormatting>
  <conditionalFormatting sqref="CG57">
    <cfRule type="cellIs" dxfId="25402" priority="2347" operator="lessThan">
      <formula>$C$4</formula>
    </cfRule>
  </conditionalFormatting>
  <conditionalFormatting sqref="CG58">
    <cfRule type="cellIs" dxfId="25401" priority="2348" operator="lessThan">
      <formula>$C$4</formula>
    </cfRule>
  </conditionalFormatting>
  <conditionalFormatting sqref="CG59">
    <cfRule type="cellIs" dxfId="25400" priority="2349" operator="lessThan">
      <formula>$C$4</formula>
    </cfRule>
  </conditionalFormatting>
  <conditionalFormatting sqref="CG60">
    <cfRule type="cellIs" dxfId="25399" priority="2350" operator="lessThan">
      <formula>$C$4</formula>
    </cfRule>
  </conditionalFormatting>
  <conditionalFormatting sqref="CM11">
    <cfRule type="cellIs" dxfId="25398" priority="2351" operator="lessThan">
      <formula>$C$4</formula>
    </cfRule>
  </conditionalFormatting>
  <conditionalFormatting sqref="CM12">
    <cfRule type="cellIs" dxfId="25397" priority="2352" operator="lessThan">
      <formula>$C$4</formula>
    </cfRule>
  </conditionalFormatting>
  <conditionalFormatting sqref="CM13">
    <cfRule type="cellIs" dxfId="25396" priority="2353" operator="lessThan">
      <formula>$C$4</formula>
    </cfRule>
  </conditionalFormatting>
  <conditionalFormatting sqref="CM14">
    <cfRule type="cellIs" dxfId="25395" priority="2354" operator="lessThan">
      <formula>$C$4</formula>
    </cfRule>
  </conditionalFormatting>
  <conditionalFormatting sqref="CM15">
    <cfRule type="cellIs" dxfId="25394" priority="2355" operator="lessThan">
      <formula>$C$4</formula>
    </cfRule>
  </conditionalFormatting>
  <conditionalFormatting sqref="CM16">
    <cfRule type="cellIs" dxfId="25393" priority="2356" operator="lessThan">
      <formula>$C$4</formula>
    </cfRule>
  </conditionalFormatting>
  <conditionalFormatting sqref="CM17">
    <cfRule type="cellIs" dxfId="25392" priority="2357" operator="lessThan">
      <formula>$C$4</formula>
    </cfRule>
  </conditionalFormatting>
  <conditionalFormatting sqref="CM18">
    <cfRule type="cellIs" dxfId="25391" priority="2358" operator="lessThan">
      <formula>$C$4</formula>
    </cfRule>
  </conditionalFormatting>
  <conditionalFormatting sqref="CM19">
    <cfRule type="cellIs" dxfId="25390" priority="2359" operator="lessThan">
      <formula>$C$4</formula>
    </cfRule>
  </conditionalFormatting>
  <conditionalFormatting sqref="CM20">
    <cfRule type="cellIs" dxfId="25389" priority="2360" operator="lessThan">
      <formula>$C$4</formula>
    </cfRule>
  </conditionalFormatting>
  <conditionalFormatting sqref="CM21">
    <cfRule type="cellIs" dxfId="25388" priority="2361" operator="lessThan">
      <formula>$C$4</formula>
    </cfRule>
  </conditionalFormatting>
  <conditionalFormatting sqref="CM22">
    <cfRule type="cellIs" dxfId="25387" priority="2362" operator="lessThan">
      <formula>$C$4</formula>
    </cfRule>
  </conditionalFormatting>
  <conditionalFormatting sqref="CM23">
    <cfRule type="cellIs" dxfId="25386" priority="2363" operator="lessThan">
      <formula>$C$4</formula>
    </cfRule>
  </conditionalFormatting>
  <conditionalFormatting sqref="CM24">
    <cfRule type="cellIs" dxfId="25385" priority="2364" operator="lessThan">
      <formula>$C$4</formula>
    </cfRule>
  </conditionalFormatting>
  <conditionalFormatting sqref="CM25">
    <cfRule type="cellIs" dxfId="25384" priority="2365" operator="lessThan">
      <formula>$C$4</formula>
    </cfRule>
  </conditionalFormatting>
  <conditionalFormatting sqref="CM26">
    <cfRule type="cellIs" dxfId="25383" priority="2366" operator="lessThan">
      <formula>$C$4</formula>
    </cfRule>
  </conditionalFormatting>
  <conditionalFormatting sqref="CM27">
    <cfRule type="cellIs" dxfId="25382" priority="2367" operator="lessThan">
      <formula>$C$4</formula>
    </cfRule>
  </conditionalFormatting>
  <conditionalFormatting sqref="CM28">
    <cfRule type="cellIs" dxfId="25381" priority="2368" operator="lessThan">
      <formula>$C$4</formula>
    </cfRule>
  </conditionalFormatting>
  <conditionalFormatting sqref="CM29">
    <cfRule type="cellIs" dxfId="25380" priority="2369" operator="lessThan">
      <formula>$C$4</formula>
    </cfRule>
  </conditionalFormatting>
  <conditionalFormatting sqref="CM30">
    <cfRule type="cellIs" dxfId="25379" priority="2370" operator="lessThan">
      <formula>$C$4</formula>
    </cfRule>
  </conditionalFormatting>
  <conditionalFormatting sqref="CM31">
    <cfRule type="cellIs" dxfId="25378" priority="2371" operator="lessThan">
      <formula>$C$4</formula>
    </cfRule>
  </conditionalFormatting>
  <conditionalFormatting sqref="CM32">
    <cfRule type="cellIs" dxfId="25377" priority="2372" operator="lessThan">
      <formula>$C$4</formula>
    </cfRule>
  </conditionalFormatting>
  <conditionalFormatting sqref="CM33">
    <cfRule type="cellIs" dxfId="25376" priority="2373" operator="lessThan">
      <formula>$C$4</formula>
    </cfRule>
  </conditionalFormatting>
  <conditionalFormatting sqref="CM34">
    <cfRule type="cellIs" dxfId="25375" priority="2374" operator="lessThan">
      <formula>$C$4</formula>
    </cfRule>
  </conditionalFormatting>
  <conditionalFormatting sqref="CM35">
    <cfRule type="cellIs" dxfId="25374" priority="2375" operator="lessThan">
      <formula>$C$4</formula>
    </cfRule>
  </conditionalFormatting>
  <conditionalFormatting sqref="CM36">
    <cfRule type="cellIs" dxfId="25373" priority="2376" operator="lessThan">
      <formula>$C$4</formula>
    </cfRule>
  </conditionalFormatting>
  <conditionalFormatting sqref="CM37">
    <cfRule type="cellIs" dxfId="25372" priority="2377" operator="lessThan">
      <formula>$C$4</formula>
    </cfRule>
  </conditionalFormatting>
  <conditionalFormatting sqref="CM38">
    <cfRule type="cellIs" dxfId="25371" priority="2378" operator="lessThan">
      <formula>$C$4</formula>
    </cfRule>
  </conditionalFormatting>
  <conditionalFormatting sqref="CM39">
    <cfRule type="cellIs" dxfId="25370" priority="2379" operator="lessThan">
      <formula>$C$4</formula>
    </cfRule>
  </conditionalFormatting>
  <conditionalFormatting sqref="CM40">
    <cfRule type="cellIs" dxfId="25369" priority="2380" operator="lessThan">
      <formula>$C$4</formula>
    </cfRule>
  </conditionalFormatting>
  <conditionalFormatting sqref="CM41">
    <cfRule type="cellIs" dxfId="25368" priority="2381" operator="lessThan">
      <formula>$C$4</formula>
    </cfRule>
  </conditionalFormatting>
  <conditionalFormatting sqref="CM42">
    <cfRule type="cellIs" dxfId="25367" priority="2382" operator="lessThan">
      <formula>$C$4</formula>
    </cfRule>
  </conditionalFormatting>
  <conditionalFormatting sqref="CM43">
    <cfRule type="cellIs" dxfId="25366" priority="2383" operator="lessThan">
      <formula>$C$4</formula>
    </cfRule>
  </conditionalFormatting>
  <conditionalFormatting sqref="CM44">
    <cfRule type="cellIs" dxfId="25365" priority="2384" operator="lessThan">
      <formula>$C$4</formula>
    </cfRule>
  </conditionalFormatting>
  <conditionalFormatting sqref="CM45">
    <cfRule type="cellIs" dxfId="25364" priority="2385" operator="lessThan">
      <formula>$C$4</formula>
    </cfRule>
  </conditionalFormatting>
  <conditionalFormatting sqref="CM46">
    <cfRule type="cellIs" dxfId="25363" priority="2386" operator="lessThan">
      <formula>$C$4</formula>
    </cfRule>
  </conditionalFormatting>
  <conditionalFormatting sqref="CM47">
    <cfRule type="cellIs" dxfId="25362" priority="2387" operator="lessThan">
      <formula>$C$4</formula>
    </cfRule>
  </conditionalFormatting>
  <conditionalFormatting sqref="CM48">
    <cfRule type="cellIs" dxfId="25361" priority="2388" operator="lessThan">
      <formula>$C$4</formula>
    </cfRule>
  </conditionalFormatting>
  <conditionalFormatting sqref="CM49">
    <cfRule type="cellIs" dxfId="25360" priority="2389" operator="lessThan">
      <formula>$C$4</formula>
    </cfRule>
  </conditionalFormatting>
  <conditionalFormatting sqref="CM50">
    <cfRule type="cellIs" dxfId="25359" priority="2390" operator="lessThan">
      <formula>$C$4</formula>
    </cfRule>
  </conditionalFormatting>
  <conditionalFormatting sqref="CM51">
    <cfRule type="cellIs" dxfId="25358" priority="2391" operator="lessThan">
      <formula>$C$4</formula>
    </cfRule>
  </conditionalFormatting>
  <conditionalFormatting sqref="CM52">
    <cfRule type="cellIs" dxfId="25357" priority="2392" operator="lessThan">
      <formula>$C$4</formula>
    </cfRule>
  </conditionalFormatting>
  <conditionalFormatting sqref="CM53">
    <cfRule type="cellIs" dxfId="25356" priority="2393" operator="lessThan">
      <formula>$C$4</formula>
    </cfRule>
  </conditionalFormatting>
  <conditionalFormatting sqref="CM54">
    <cfRule type="cellIs" dxfId="25355" priority="2394" operator="lessThan">
      <formula>$C$4</formula>
    </cfRule>
  </conditionalFormatting>
  <conditionalFormatting sqref="CM55">
    <cfRule type="cellIs" dxfId="25354" priority="2395" operator="lessThan">
      <formula>$C$4</formula>
    </cfRule>
  </conditionalFormatting>
  <conditionalFormatting sqref="CM56">
    <cfRule type="cellIs" dxfId="25353" priority="2396" operator="lessThan">
      <formula>$C$4</formula>
    </cfRule>
  </conditionalFormatting>
  <conditionalFormatting sqref="CM57">
    <cfRule type="cellIs" dxfId="25352" priority="2397" operator="lessThan">
      <formula>$C$4</formula>
    </cfRule>
  </conditionalFormatting>
  <conditionalFormatting sqref="CM58">
    <cfRule type="cellIs" dxfId="25351" priority="2398" operator="lessThan">
      <formula>$C$4</formula>
    </cfRule>
  </conditionalFormatting>
  <conditionalFormatting sqref="CM59">
    <cfRule type="cellIs" dxfId="25350" priority="2399" operator="lessThan">
      <formula>$C$4</formula>
    </cfRule>
  </conditionalFormatting>
  <conditionalFormatting sqref="CM60">
    <cfRule type="cellIs" dxfId="25349" priority="2400" operator="lessThan">
      <formula>$C$4</formula>
    </cfRule>
  </conditionalFormatting>
  <conditionalFormatting sqref="CN11">
    <cfRule type="cellIs" dxfId="25348" priority="2401" operator="lessThan">
      <formula>$C$4</formula>
    </cfRule>
  </conditionalFormatting>
  <conditionalFormatting sqref="CN12">
    <cfRule type="cellIs" dxfId="25347" priority="2402" operator="lessThan">
      <formula>$C$4</formula>
    </cfRule>
  </conditionalFormatting>
  <conditionalFormatting sqref="CN13">
    <cfRule type="cellIs" dxfId="25346" priority="2403" operator="lessThan">
      <formula>$C$4</formula>
    </cfRule>
  </conditionalFormatting>
  <conditionalFormatting sqref="CN14">
    <cfRule type="cellIs" dxfId="25345" priority="2404" operator="lessThan">
      <formula>$C$4</formula>
    </cfRule>
  </conditionalFormatting>
  <conditionalFormatting sqref="CN15">
    <cfRule type="cellIs" dxfId="25344" priority="2405" operator="lessThan">
      <formula>$C$4</formula>
    </cfRule>
  </conditionalFormatting>
  <conditionalFormatting sqref="CN16">
    <cfRule type="cellIs" dxfId="25343" priority="2406" operator="lessThan">
      <formula>$C$4</formula>
    </cfRule>
  </conditionalFormatting>
  <conditionalFormatting sqref="CN17">
    <cfRule type="cellIs" dxfId="25342" priority="2407" operator="lessThan">
      <formula>$C$4</formula>
    </cfRule>
  </conditionalFormatting>
  <conditionalFormatting sqref="CN18">
    <cfRule type="cellIs" dxfId="25341" priority="2408" operator="lessThan">
      <formula>$C$4</formula>
    </cfRule>
  </conditionalFormatting>
  <conditionalFormatting sqref="CN19">
    <cfRule type="cellIs" dxfId="25340" priority="2409" operator="lessThan">
      <formula>$C$4</formula>
    </cfRule>
  </conditionalFormatting>
  <conditionalFormatting sqref="CN20">
    <cfRule type="cellIs" dxfId="25339" priority="2410" operator="lessThan">
      <formula>$C$4</formula>
    </cfRule>
  </conditionalFormatting>
  <conditionalFormatting sqref="CN21">
    <cfRule type="cellIs" dxfId="25338" priority="2411" operator="lessThan">
      <formula>$C$4</formula>
    </cfRule>
  </conditionalFormatting>
  <conditionalFormatting sqref="CN22">
    <cfRule type="cellIs" dxfId="25337" priority="2412" operator="lessThan">
      <formula>$C$4</formula>
    </cfRule>
  </conditionalFormatting>
  <conditionalFormatting sqref="CN23">
    <cfRule type="cellIs" dxfId="25336" priority="2413" operator="lessThan">
      <formula>$C$4</formula>
    </cfRule>
  </conditionalFormatting>
  <conditionalFormatting sqref="CN24">
    <cfRule type="cellIs" dxfId="25335" priority="2414" operator="lessThan">
      <formula>$C$4</formula>
    </cfRule>
  </conditionalFormatting>
  <conditionalFormatting sqref="CN25">
    <cfRule type="cellIs" dxfId="25334" priority="2415" operator="lessThan">
      <formula>$C$4</formula>
    </cfRule>
  </conditionalFormatting>
  <conditionalFormatting sqref="CN26">
    <cfRule type="cellIs" dxfId="25333" priority="2416" operator="lessThan">
      <formula>$C$4</formula>
    </cfRule>
  </conditionalFormatting>
  <conditionalFormatting sqref="CN27">
    <cfRule type="cellIs" dxfId="25332" priority="2417" operator="lessThan">
      <formula>$C$4</formula>
    </cfRule>
  </conditionalFormatting>
  <conditionalFormatting sqref="CN28">
    <cfRule type="cellIs" dxfId="25331" priority="2418" operator="lessThan">
      <formula>$C$4</formula>
    </cfRule>
  </conditionalFormatting>
  <conditionalFormatting sqref="CN29">
    <cfRule type="cellIs" dxfId="25330" priority="2419" operator="lessThan">
      <formula>$C$4</formula>
    </cfRule>
  </conditionalFormatting>
  <conditionalFormatting sqref="CN30">
    <cfRule type="cellIs" dxfId="25329" priority="2420" operator="lessThan">
      <formula>$C$4</formula>
    </cfRule>
  </conditionalFormatting>
  <conditionalFormatting sqref="CN31">
    <cfRule type="cellIs" dxfId="25328" priority="2421" operator="lessThan">
      <formula>$C$4</formula>
    </cfRule>
  </conditionalFormatting>
  <conditionalFormatting sqref="CN32">
    <cfRule type="cellIs" dxfId="25327" priority="2422" operator="lessThan">
      <formula>$C$4</formula>
    </cfRule>
  </conditionalFormatting>
  <conditionalFormatting sqref="CN33">
    <cfRule type="cellIs" dxfId="25326" priority="2423" operator="lessThan">
      <formula>$C$4</formula>
    </cfRule>
  </conditionalFormatting>
  <conditionalFormatting sqref="CN34">
    <cfRule type="cellIs" dxfId="25325" priority="2424" operator="lessThan">
      <formula>$C$4</formula>
    </cfRule>
  </conditionalFormatting>
  <conditionalFormatting sqref="CN35">
    <cfRule type="cellIs" dxfId="25324" priority="2425" operator="lessThan">
      <formula>$C$4</formula>
    </cfRule>
  </conditionalFormatting>
  <conditionalFormatting sqref="CN36">
    <cfRule type="cellIs" dxfId="25323" priority="2426" operator="lessThan">
      <formula>$C$4</formula>
    </cfRule>
  </conditionalFormatting>
  <conditionalFormatting sqref="CN37">
    <cfRule type="cellIs" dxfId="25322" priority="2427" operator="lessThan">
      <formula>$C$4</formula>
    </cfRule>
  </conditionalFormatting>
  <conditionalFormatting sqref="CN38">
    <cfRule type="cellIs" dxfId="25321" priority="2428" operator="lessThan">
      <formula>$C$4</formula>
    </cfRule>
  </conditionalFormatting>
  <conditionalFormatting sqref="CN39">
    <cfRule type="cellIs" dxfId="25320" priority="2429" operator="lessThan">
      <formula>$C$4</formula>
    </cfRule>
  </conditionalFormatting>
  <conditionalFormatting sqref="CN40">
    <cfRule type="cellIs" dxfId="25319" priority="2430" operator="lessThan">
      <formula>$C$4</formula>
    </cfRule>
  </conditionalFormatting>
  <conditionalFormatting sqref="CN41">
    <cfRule type="cellIs" dxfId="25318" priority="2431" operator="lessThan">
      <formula>$C$4</formula>
    </cfRule>
  </conditionalFormatting>
  <conditionalFormatting sqref="CN42">
    <cfRule type="cellIs" dxfId="25317" priority="2432" operator="lessThan">
      <formula>$C$4</formula>
    </cfRule>
  </conditionalFormatting>
  <conditionalFormatting sqref="CN43">
    <cfRule type="cellIs" dxfId="25316" priority="2433" operator="lessThan">
      <formula>$C$4</formula>
    </cfRule>
  </conditionalFormatting>
  <conditionalFormatting sqref="CN44">
    <cfRule type="cellIs" dxfId="25315" priority="2434" operator="lessThan">
      <formula>$C$4</formula>
    </cfRule>
  </conditionalFormatting>
  <conditionalFormatting sqref="CN45">
    <cfRule type="cellIs" dxfId="25314" priority="2435" operator="lessThan">
      <formula>$C$4</formula>
    </cfRule>
  </conditionalFormatting>
  <conditionalFormatting sqref="CN46">
    <cfRule type="cellIs" dxfId="25313" priority="2436" operator="lessThan">
      <formula>$C$4</formula>
    </cfRule>
  </conditionalFormatting>
  <conditionalFormatting sqref="CN47">
    <cfRule type="cellIs" dxfId="25312" priority="2437" operator="lessThan">
      <formula>$C$4</formula>
    </cfRule>
  </conditionalFormatting>
  <conditionalFormatting sqref="CN48">
    <cfRule type="cellIs" dxfId="25311" priority="2438" operator="lessThan">
      <formula>$C$4</formula>
    </cfRule>
  </conditionalFormatting>
  <conditionalFormatting sqref="CN49">
    <cfRule type="cellIs" dxfId="25310" priority="2439" operator="lessThan">
      <formula>$C$4</formula>
    </cfRule>
  </conditionalFormatting>
  <conditionalFormatting sqref="CN50">
    <cfRule type="cellIs" dxfId="25309" priority="2440" operator="lessThan">
      <formula>$C$4</formula>
    </cfRule>
  </conditionalFormatting>
  <conditionalFormatting sqref="CN51">
    <cfRule type="cellIs" dxfId="25308" priority="2441" operator="lessThan">
      <formula>$C$4</formula>
    </cfRule>
  </conditionalFormatting>
  <conditionalFormatting sqref="CN52">
    <cfRule type="cellIs" dxfId="25307" priority="2442" operator="lessThan">
      <formula>$C$4</formula>
    </cfRule>
  </conditionalFormatting>
  <conditionalFormatting sqref="CN53">
    <cfRule type="cellIs" dxfId="25306" priority="2443" operator="lessThan">
      <formula>$C$4</formula>
    </cfRule>
  </conditionalFormatting>
  <conditionalFormatting sqref="CN54">
    <cfRule type="cellIs" dxfId="25305" priority="2444" operator="lessThan">
      <formula>$C$4</formula>
    </cfRule>
  </conditionalFormatting>
  <conditionalFormatting sqref="CN55">
    <cfRule type="cellIs" dxfId="25304" priority="2445" operator="lessThan">
      <formula>$C$4</formula>
    </cfRule>
  </conditionalFormatting>
  <conditionalFormatting sqref="CN56">
    <cfRule type="cellIs" dxfId="25303" priority="2446" operator="lessThan">
      <formula>$C$4</formula>
    </cfRule>
  </conditionalFormatting>
  <conditionalFormatting sqref="CN57">
    <cfRule type="cellIs" dxfId="25302" priority="2447" operator="lessThan">
      <formula>$C$4</formula>
    </cfRule>
  </conditionalFormatting>
  <conditionalFormatting sqref="CN58">
    <cfRule type="cellIs" dxfId="25301" priority="2448" operator="lessThan">
      <formula>$C$4</formula>
    </cfRule>
  </conditionalFormatting>
  <conditionalFormatting sqref="CN59">
    <cfRule type="cellIs" dxfId="25300" priority="2449" operator="lessThan">
      <formula>$C$4</formula>
    </cfRule>
  </conditionalFormatting>
  <conditionalFormatting sqref="CN60">
    <cfRule type="cellIs" dxfId="25299" priority="2450" operator="lessThan">
      <formula>$C$4</formula>
    </cfRule>
  </conditionalFormatting>
  <conditionalFormatting sqref="CO11">
    <cfRule type="cellIs" dxfId="25298" priority="2451" operator="lessThan">
      <formula>$C$4</formula>
    </cfRule>
  </conditionalFormatting>
  <conditionalFormatting sqref="CO12">
    <cfRule type="cellIs" dxfId="25297" priority="2452" operator="lessThan">
      <formula>$C$4</formula>
    </cfRule>
  </conditionalFormatting>
  <conditionalFormatting sqref="CO13">
    <cfRule type="cellIs" dxfId="25296" priority="2453" operator="lessThan">
      <formula>$C$4</formula>
    </cfRule>
  </conditionalFormatting>
  <conditionalFormatting sqref="CO14">
    <cfRule type="cellIs" dxfId="25295" priority="2454" operator="lessThan">
      <formula>$C$4</formula>
    </cfRule>
  </conditionalFormatting>
  <conditionalFormatting sqref="CO15">
    <cfRule type="cellIs" dxfId="25294" priority="2455" operator="lessThan">
      <formula>$C$4</formula>
    </cfRule>
  </conditionalFormatting>
  <conditionalFormatting sqref="CO16">
    <cfRule type="cellIs" dxfId="25293" priority="2456" operator="lessThan">
      <formula>$C$4</formula>
    </cfRule>
  </conditionalFormatting>
  <conditionalFormatting sqref="CO17">
    <cfRule type="cellIs" dxfId="25292" priority="2457" operator="lessThan">
      <formula>$C$4</formula>
    </cfRule>
  </conditionalFormatting>
  <conditionalFormatting sqref="CO18">
    <cfRule type="cellIs" dxfId="25291" priority="2458" operator="lessThan">
      <formula>$C$4</formula>
    </cfRule>
  </conditionalFormatting>
  <conditionalFormatting sqref="CO19">
    <cfRule type="cellIs" dxfId="25290" priority="2459" operator="lessThan">
      <formula>$C$4</formula>
    </cfRule>
  </conditionalFormatting>
  <conditionalFormatting sqref="CO20">
    <cfRule type="cellIs" dxfId="25289" priority="2460" operator="lessThan">
      <formula>$C$4</formula>
    </cfRule>
  </conditionalFormatting>
  <conditionalFormatting sqref="CO21">
    <cfRule type="cellIs" dxfId="25288" priority="2461" operator="lessThan">
      <formula>$C$4</formula>
    </cfRule>
  </conditionalFormatting>
  <conditionalFormatting sqref="CO22">
    <cfRule type="cellIs" dxfId="25287" priority="2462" operator="lessThan">
      <formula>$C$4</formula>
    </cfRule>
  </conditionalFormatting>
  <conditionalFormatting sqref="CO23">
    <cfRule type="cellIs" dxfId="25286" priority="2463" operator="lessThan">
      <formula>$C$4</formula>
    </cfRule>
  </conditionalFormatting>
  <conditionalFormatting sqref="CO24">
    <cfRule type="cellIs" dxfId="25285" priority="2464" operator="lessThan">
      <formula>$C$4</formula>
    </cfRule>
  </conditionalFormatting>
  <conditionalFormatting sqref="CO25">
    <cfRule type="cellIs" dxfId="25284" priority="2465" operator="lessThan">
      <formula>$C$4</formula>
    </cfRule>
  </conditionalFormatting>
  <conditionalFormatting sqref="CO26">
    <cfRule type="cellIs" dxfId="25283" priority="2466" operator="lessThan">
      <formula>$C$4</formula>
    </cfRule>
  </conditionalFormatting>
  <conditionalFormatting sqref="CO27">
    <cfRule type="cellIs" dxfId="25282" priority="2467" operator="lessThan">
      <formula>$C$4</formula>
    </cfRule>
  </conditionalFormatting>
  <conditionalFormatting sqref="CO28">
    <cfRule type="cellIs" dxfId="25281" priority="2468" operator="lessThan">
      <formula>$C$4</formula>
    </cfRule>
  </conditionalFormatting>
  <conditionalFormatting sqref="CO29">
    <cfRule type="cellIs" dxfId="25280" priority="2469" operator="lessThan">
      <formula>$C$4</formula>
    </cfRule>
  </conditionalFormatting>
  <conditionalFormatting sqref="CO30">
    <cfRule type="cellIs" dxfId="25279" priority="2470" operator="lessThan">
      <formula>$C$4</formula>
    </cfRule>
  </conditionalFormatting>
  <conditionalFormatting sqref="CO31">
    <cfRule type="cellIs" dxfId="25278" priority="2471" operator="lessThan">
      <formula>$C$4</formula>
    </cfRule>
  </conditionalFormatting>
  <conditionalFormatting sqref="CO32">
    <cfRule type="cellIs" dxfId="25277" priority="2472" operator="lessThan">
      <formula>$C$4</formula>
    </cfRule>
  </conditionalFormatting>
  <conditionalFormatting sqref="CO33">
    <cfRule type="cellIs" dxfId="25276" priority="2473" operator="lessThan">
      <formula>$C$4</formula>
    </cfRule>
  </conditionalFormatting>
  <conditionalFormatting sqref="CO34">
    <cfRule type="cellIs" dxfId="25275" priority="2474" operator="lessThan">
      <formula>$C$4</formula>
    </cfRule>
  </conditionalFormatting>
  <conditionalFormatting sqref="CO35">
    <cfRule type="cellIs" dxfId="25274" priority="2475" operator="lessThan">
      <formula>$C$4</formula>
    </cfRule>
  </conditionalFormatting>
  <conditionalFormatting sqref="CO36">
    <cfRule type="cellIs" dxfId="25273" priority="2476" operator="lessThan">
      <formula>$C$4</formula>
    </cfRule>
  </conditionalFormatting>
  <conditionalFormatting sqref="CO37">
    <cfRule type="cellIs" dxfId="25272" priority="2477" operator="lessThan">
      <formula>$C$4</formula>
    </cfRule>
  </conditionalFormatting>
  <conditionalFormatting sqref="CO38">
    <cfRule type="cellIs" dxfId="25271" priority="2478" operator="lessThan">
      <formula>$C$4</formula>
    </cfRule>
  </conditionalFormatting>
  <conditionalFormatting sqref="CO39">
    <cfRule type="cellIs" dxfId="25270" priority="2479" operator="lessThan">
      <formula>$C$4</formula>
    </cfRule>
  </conditionalFormatting>
  <conditionalFormatting sqref="CO40">
    <cfRule type="cellIs" dxfId="25269" priority="2480" operator="lessThan">
      <formula>$C$4</formula>
    </cfRule>
  </conditionalFormatting>
  <conditionalFormatting sqref="CO41">
    <cfRule type="cellIs" dxfId="25268" priority="2481" operator="lessThan">
      <formula>$C$4</formula>
    </cfRule>
  </conditionalFormatting>
  <conditionalFormatting sqref="CO42">
    <cfRule type="cellIs" dxfId="25267" priority="2482" operator="lessThan">
      <formula>$C$4</formula>
    </cfRule>
  </conditionalFormatting>
  <conditionalFormatting sqref="CO43">
    <cfRule type="cellIs" dxfId="25266" priority="2483" operator="lessThan">
      <formula>$C$4</formula>
    </cfRule>
  </conditionalFormatting>
  <conditionalFormatting sqref="CO44">
    <cfRule type="cellIs" dxfId="25265" priority="2484" operator="lessThan">
      <formula>$C$4</formula>
    </cfRule>
  </conditionalFormatting>
  <conditionalFormatting sqref="CO45">
    <cfRule type="cellIs" dxfId="25264" priority="2485" operator="lessThan">
      <formula>$C$4</formula>
    </cfRule>
  </conditionalFormatting>
  <conditionalFormatting sqref="CO46">
    <cfRule type="cellIs" dxfId="25263" priority="2486" operator="lessThan">
      <formula>$C$4</formula>
    </cfRule>
  </conditionalFormatting>
  <conditionalFormatting sqref="CO47">
    <cfRule type="cellIs" dxfId="25262" priority="2487" operator="lessThan">
      <formula>$C$4</formula>
    </cfRule>
  </conditionalFormatting>
  <conditionalFormatting sqref="CO48">
    <cfRule type="cellIs" dxfId="25261" priority="2488" operator="lessThan">
      <formula>$C$4</formula>
    </cfRule>
  </conditionalFormatting>
  <conditionalFormatting sqref="CO49">
    <cfRule type="cellIs" dxfId="25260" priority="2489" operator="lessThan">
      <formula>$C$4</formula>
    </cfRule>
  </conditionalFormatting>
  <conditionalFormatting sqref="CO50">
    <cfRule type="cellIs" dxfId="25259" priority="2490" operator="lessThan">
      <formula>$C$4</formula>
    </cfRule>
  </conditionalFormatting>
  <conditionalFormatting sqref="CO51">
    <cfRule type="cellIs" dxfId="25258" priority="2491" operator="lessThan">
      <formula>$C$4</formula>
    </cfRule>
  </conditionalFormatting>
  <conditionalFormatting sqref="CO52">
    <cfRule type="cellIs" dxfId="25257" priority="2492" operator="lessThan">
      <formula>$C$4</formula>
    </cfRule>
  </conditionalFormatting>
  <conditionalFormatting sqref="CO53">
    <cfRule type="cellIs" dxfId="25256" priority="2493" operator="lessThan">
      <formula>$C$4</formula>
    </cfRule>
  </conditionalFormatting>
  <conditionalFormatting sqref="CO54">
    <cfRule type="cellIs" dxfId="25255" priority="2494" operator="lessThan">
      <formula>$C$4</formula>
    </cfRule>
  </conditionalFormatting>
  <conditionalFormatting sqref="CO55">
    <cfRule type="cellIs" dxfId="25254" priority="2495" operator="lessThan">
      <formula>$C$4</formula>
    </cfRule>
  </conditionalFormatting>
  <conditionalFormatting sqref="CO56">
    <cfRule type="cellIs" dxfId="25253" priority="2496" operator="lessThan">
      <formula>$C$4</formula>
    </cfRule>
  </conditionalFormatting>
  <conditionalFormatting sqref="CO57">
    <cfRule type="cellIs" dxfId="25252" priority="2497" operator="lessThan">
      <formula>$C$4</formula>
    </cfRule>
  </conditionalFormatting>
  <conditionalFormatting sqref="CO58">
    <cfRule type="cellIs" dxfId="25251" priority="2498" operator="lessThan">
      <formula>$C$4</formula>
    </cfRule>
  </conditionalFormatting>
  <conditionalFormatting sqref="CO59">
    <cfRule type="cellIs" dxfId="25250" priority="2499" operator="lessThan">
      <formula>$C$4</formula>
    </cfRule>
  </conditionalFormatting>
  <conditionalFormatting sqref="CO60">
    <cfRule type="cellIs" dxfId="25249" priority="2500" operator="lessThan">
      <formula>$C$4</formula>
    </cfRule>
  </conditionalFormatting>
  <conditionalFormatting sqref="R11:R46">
    <cfRule type="cellIs" dxfId="25248" priority="2501" operator="lessThan">
      <formula>$C$4</formula>
    </cfRule>
  </conditionalFormatting>
  <conditionalFormatting sqref="R47">
    <cfRule type="cellIs" dxfId="25247" priority="2537" operator="lessThan">
      <formula>$C$4</formula>
    </cfRule>
  </conditionalFormatting>
  <conditionalFormatting sqref="R48">
    <cfRule type="cellIs" dxfId="25246" priority="2538" operator="lessThan">
      <formula>$C$4</formula>
    </cfRule>
  </conditionalFormatting>
  <conditionalFormatting sqref="R49">
    <cfRule type="cellIs" dxfId="25245" priority="2539" operator="lessThan">
      <formula>$C$4</formula>
    </cfRule>
  </conditionalFormatting>
  <conditionalFormatting sqref="R50">
    <cfRule type="cellIs" dxfId="25244" priority="2540" operator="lessThan">
      <formula>$C$4</formula>
    </cfRule>
  </conditionalFormatting>
  <conditionalFormatting sqref="R51">
    <cfRule type="cellIs" dxfId="25243" priority="2541" operator="lessThan">
      <formula>$C$4</formula>
    </cfRule>
  </conditionalFormatting>
  <conditionalFormatting sqref="R52">
    <cfRule type="cellIs" dxfId="25242" priority="2542" operator="lessThan">
      <formula>$C$4</formula>
    </cfRule>
  </conditionalFormatting>
  <conditionalFormatting sqref="R53">
    <cfRule type="cellIs" dxfId="25241" priority="2543" operator="lessThan">
      <formula>$C$4</formula>
    </cfRule>
  </conditionalFormatting>
  <conditionalFormatting sqref="R54">
    <cfRule type="cellIs" dxfId="25240" priority="2544" operator="lessThan">
      <formula>$C$4</formula>
    </cfRule>
  </conditionalFormatting>
  <conditionalFormatting sqref="R55">
    <cfRule type="cellIs" dxfId="25239" priority="2545" operator="lessThan">
      <formula>$C$4</formula>
    </cfRule>
  </conditionalFormatting>
  <conditionalFormatting sqref="R56">
    <cfRule type="cellIs" dxfId="25238" priority="2546" operator="lessThan">
      <formula>$C$4</formula>
    </cfRule>
  </conditionalFormatting>
  <conditionalFormatting sqref="R57">
    <cfRule type="cellIs" dxfId="25237" priority="2547" operator="lessThan">
      <formula>$C$4</formula>
    </cfRule>
  </conditionalFormatting>
  <conditionalFormatting sqref="R58">
    <cfRule type="cellIs" dxfId="25236" priority="2548" operator="lessThan">
      <formula>$C$4</formula>
    </cfRule>
  </conditionalFormatting>
  <conditionalFormatting sqref="R59">
    <cfRule type="cellIs" dxfId="25235" priority="2549" operator="lessThan">
      <formula>$C$4</formula>
    </cfRule>
  </conditionalFormatting>
  <conditionalFormatting sqref="R60">
    <cfRule type="cellIs" dxfId="25234" priority="2550" operator="lessThan">
      <formula>$C$4</formula>
    </cfRule>
  </conditionalFormatting>
  <conditionalFormatting sqref="S11">
    <cfRule type="cellIs" dxfId="25233" priority="2551" operator="lessThan">
      <formula>$C$4</formula>
    </cfRule>
  </conditionalFormatting>
  <conditionalFormatting sqref="S12">
    <cfRule type="cellIs" dxfId="25232" priority="2552" operator="lessThan">
      <formula>$C$4</formula>
    </cfRule>
  </conditionalFormatting>
  <conditionalFormatting sqref="S13">
    <cfRule type="cellIs" dxfId="25231" priority="2553" operator="lessThan">
      <formula>$C$4</formula>
    </cfRule>
  </conditionalFormatting>
  <conditionalFormatting sqref="S14">
    <cfRule type="cellIs" dxfId="25230" priority="2554" operator="lessThan">
      <formula>$C$4</formula>
    </cfRule>
  </conditionalFormatting>
  <conditionalFormatting sqref="S15">
    <cfRule type="cellIs" dxfId="25229" priority="2555" operator="lessThan">
      <formula>$C$4</formula>
    </cfRule>
  </conditionalFormatting>
  <conditionalFormatting sqref="S16">
    <cfRule type="cellIs" dxfId="25228" priority="2556" operator="lessThan">
      <formula>$C$4</formula>
    </cfRule>
  </conditionalFormatting>
  <conditionalFormatting sqref="S17">
    <cfRule type="cellIs" dxfId="25227" priority="2557" operator="lessThan">
      <formula>$C$4</formula>
    </cfRule>
  </conditionalFormatting>
  <conditionalFormatting sqref="S18">
    <cfRule type="cellIs" dxfId="25226" priority="2558" operator="lessThan">
      <formula>$C$4</formula>
    </cfRule>
  </conditionalFormatting>
  <conditionalFormatting sqref="S19">
    <cfRule type="cellIs" dxfId="25225" priority="2559" operator="lessThan">
      <formula>$C$4</formula>
    </cfRule>
  </conditionalFormatting>
  <conditionalFormatting sqref="S20">
    <cfRule type="cellIs" dxfId="25224" priority="2560" operator="lessThan">
      <formula>$C$4</formula>
    </cfRule>
  </conditionalFormatting>
  <conditionalFormatting sqref="S21">
    <cfRule type="cellIs" dxfId="25223" priority="2561" operator="lessThan">
      <formula>$C$4</formula>
    </cfRule>
  </conditionalFormatting>
  <conditionalFormatting sqref="S22">
    <cfRule type="cellIs" dxfId="25222" priority="2562" operator="lessThan">
      <formula>$C$4</formula>
    </cfRule>
  </conditionalFormatting>
  <conditionalFormatting sqref="S23">
    <cfRule type="cellIs" dxfId="25221" priority="2563" operator="lessThan">
      <formula>$C$4</formula>
    </cfRule>
  </conditionalFormatting>
  <conditionalFormatting sqref="S24">
    <cfRule type="cellIs" dxfId="25220" priority="2564" operator="lessThan">
      <formula>$C$4</formula>
    </cfRule>
  </conditionalFormatting>
  <conditionalFormatting sqref="S25">
    <cfRule type="cellIs" dxfId="25219" priority="2565" operator="lessThan">
      <formula>$C$4</formula>
    </cfRule>
  </conditionalFormatting>
  <conditionalFormatting sqref="S26">
    <cfRule type="cellIs" dxfId="25218" priority="2566" operator="lessThan">
      <formula>$C$4</formula>
    </cfRule>
  </conditionalFormatting>
  <conditionalFormatting sqref="S27">
    <cfRule type="cellIs" dxfId="25217" priority="2567" operator="lessThan">
      <formula>$C$4</formula>
    </cfRule>
  </conditionalFormatting>
  <conditionalFormatting sqref="S28">
    <cfRule type="cellIs" dxfId="25216" priority="2568" operator="lessThan">
      <formula>$C$4</formula>
    </cfRule>
  </conditionalFormatting>
  <conditionalFormatting sqref="S29">
    <cfRule type="cellIs" dxfId="25215" priority="2569" operator="lessThan">
      <formula>$C$4</formula>
    </cfRule>
  </conditionalFormatting>
  <conditionalFormatting sqref="S30">
    <cfRule type="cellIs" dxfId="25214" priority="2570" operator="lessThan">
      <formula>$C$4</formula>
    </cfRule>
  </conditionalFormatting>
  <conditionalFormatting sqref="S31">
    <cfRule type="cellIs" dxfId="25213" priority="2571" operator="lessThan">
      <formula>$C$4</formula>
    </cfRule>
  </conditionalFormatting>
  <conditionalFormatting sqref="S32">
    <cfRule type="cellIs" dxfId="25212" priority="2572" operator="lessThan">
      <formula>$C$4</formula>
    </cfRule>
  </conditionalFormatting>
  <conditionalFormatting sqref="S33">
    <cfRule type="cellIs" dxfId="25211" priority="2573" operator="lessThan">
      <formula>$C$4</formula>
    </cfRule>
  </conditionalFormatting>
  <conditionalFormatting sqref="S34">
    <cfRule type="cellIs" dxfId="25210" priority="2574" operator="lessThan">
      <formula>$C$4</formula>
    </cfRule>
  </conditionalFormatting>
  <conditionalFormatting sqref="S35">
    <cfRule type="cellIs" dxfId="25209" priority="2575" operator="lessThan">
      <formula>$C$4</formula>
    </cfRule>
  </conditionalFormatting>
  <conditionalFormatting sqref="S36">
    <cfRule type="cellIs" dxfId="25208" priority="2576" operator="lessThan">
      <formula>$C$4</formula>
    </cfRule>
  </conditionalFormatting>
  <conditionalFormatting sqref="S37">
    <cfRule type="cellIs" dxfId="25207" priority="2577" operator="lessThan">
      <formula>$C$4</formula>
    </cfRule>
  </conditionalFormatting>
  <conditionalFormatting sqref="S38">
    <cfRule type="cellIs" dxfId="25206" priority="2578" operator="lessThan">
      <formula>$C$4</formula>
    </cfRule>
  </conditionalFormatting>
  <conditionalFormatting sqref="S39">
    <cfRule type="cellIs" dxfId="25205" priority="2579" operator="lessThan">
      <formula>$C$4</formula>
    </cfRule>
  </conditionalFormatting>
  <conditionalFormatting sqref="S40">
    <cfRule type="cellIs" dxfId="25204" priority="2580" operator="lessThan">
      <formula>$C$4</formula>
    </cfRule>
  </conditionalFormatting>
  <conditionalFormatting sqref="S41">
    <cfRule type="cellIs" dxfId="25203" priority="2581" operator="lessThan">
      <formula>$C$4</formula>
    </cfRule>
  </conditionalFormatting>
  <conditionalFormatting sqref="S42">
    <cfRule type="cellIs" dxfId="25202" priority="2582" operator="lessThan">
      <formula>$C$4</formula>
    </cfRule>
  </conditionalFormatting>
  <conditionalFormatting sqref="S43">
    <cfRule type="cellIs" dxfId="25201" priority="2583" operator="lessThan">
      <formula>$C$4</formula>
    </cfRule>
  </conditionalFormatting>
  <conditionalFormatting sqref="S44">
    <cfRule type="cellIs" dxfId="25200" priority="2584" operator="lessThan">
      <formula>$C$4</formula>
    </cfRule>
  </conditionalFormatting>
  <conditionalFormatting sqref="S45">
    <cfRule type="cellIs" dxfId="25199" priority="2585" operator="lessThan">
      <formula>$C$4</formula>
    </cfRule>
  </conditionalFormatting>
  <conditionalFormatting sqref="S46">
    <cfRule type="cellIs" dxfId="25198" priority="2586" operator="lessThan">
      <formula>$C$4</formula>
    </cfRule>
  </conditionalFormatting>
  <conditionalFormatting sqref="S47">
    <cfRule type="cellIs" dxfId="25197" priority="2587" operator="lessThan">
      <formula>$C$4</formula>
    </cfRule>
  </conditionalFormatting>
  <conditionalFormatting sqref="S48">
    <cfRule type="cellIs" dxfId="25196" priority="2588" operator="lessThan">
      <formula>$C$4</formula>
    </cfRule>
  </conditionalFormatting>
  <conditionalFormatting sqref="S49">
    <cfRule type="cellIs" dxfId="25195" priority="2589" operator="lessThan">
      <formula>$C$4</formula>
    </cfRule>
  </conditionalFormatting>
  <conditionalFormatting sqref="S50">
    <cfRule type="cellIs" dxfId="25194" priority="2590" operator="lessThan">
      <formula>$C$4</formula>
    </cfRule>
  </conditionalFormatting>
  <conditionalFormatting sqref="S51">
    <cfRule type="cellIs" dxfId="25193" priority="2591" operator="lessThan">
      <formula>$C$4</formula>
    </cfRule>
  </conditionalFormatting>
  <conditionalFormatting sqref="S52">
    <cfRule type="cellIs" dxfId="25192" priority="2592" operator="lessThan">
      <formula>$C$4</formula>
    </cfRule>
  </conditionalFormatting>
  <conditionalFormatting sqref="S53">
    <cfRule type="cellIs" dxfId="25191" priority="2593" operator="lessThan">
      <formula>$C$4</formula>
    </cfRule>
  </conditionalFormatting>
  <conditionalFormatting sqref="S54">
    <cfRule type="cellIs" dxfId="25190" priority="2594" operator="lessThan">
      <formula>$C$4</formula>
    </cfRule>
  </conditionalFormatting>
  <conditionalFormatting sqref="S55">
    <cfRule type="cellIs" dxfId="25189" priority="2595" operator="lessThan">
      <formula>$C$4</formula>
    </cfRule>
  </conditionalFormatting>
  <conditionalFormatting sqref="S56">
    <cfRule type="cellIs" dxfId="25188" priority="2596" operator="lessThan">
      <formula>$C$4</formula>
    </cfRule>
  </conditionalFormatting>
  <conditionalFormatting sqref="S57">
    <cfRule type="cellIs" dxfId="25187" priority="2597" operator="lessThan">
      <formula>$C$4</formula>
    </cfRule>
  </conditionalFormatting>
  <conditionalFormatting sqref="S58">
    <cfRule type="cellIs" dxfId="25186" priority="2598" operator="lessThan">
      <formula>$C$4</formula>
    </cfRule>
  </conditionalFormatting>
  <conditionalFormatting sqref="S59">
    <cfRule type="cellIs" dxfId="25185" priority="2599" operator="lessThan">
      <formula>$C$4</formula>
    </cfRule>
  </conditionalFormatting>
  <conditionalFormatting sqref="S60">
    <cfRule type="cellIs" dxfId="25184" priority="2600" operator="lessThan">
      <formula>$C$4</formula>
    </cfRule>
  </conditionalFormatting>
  <conditionalFormatting sqref="U11">
    <cfRule type="cellIs" dxfId="25183" priority="2601" operator="lessThan">
      <formula>$C$4</formula>
    </cfRule>
  </conditionalFormatting>
  <conditionalFormatting sqref="U12">
    <cfRule type="cellIs" dxfId="25182" priority="2602" operator="lessThan">
      <formula>$C$4</formula>
    </cfRule>
  </conditionalFormatting>
  <conditionalFormatting sqref="U13">
    <cfRule type="cellIs" dxfId="25181" priority="2603" operator="lessThan">
      <formula>$C$4</formula>
    </cfRule>
  </conditionalFormatting>
  <conditionalFormatting sqref="U14">
    <cfRule type="cellIs" dxfId="25180" priority="2604" operator="lessThan">
      <formula>$C$4</formula>
    </cfRule>
  </conditionalFormatting>
  <conditionalFormatting sqref="U15">
    <cfRule type="cellIs" dxfId="25179" priority="2605" operator="lessThan">
      <formula>$C$4</formula>
    </cfRule>
  </conditionalFormatting>
  <conditionalFormatting sqref="U16">
    <cfRule type="cellIs" dxfId="25178" priority="2606" operator="lessThan">
      <formula>$C$4</formula>
    </cfRule>
  </conditionalFormatting>
  <conditionalFormatting sqref="U17">
    <cfRule type="cellIs" dxfId="25177" priority="2607" operator="lessThan">
      <formula>$C$4</formula>
    </cfRule>
  </conditionalFormatting>
  <conditionalFormatting sqref="U18">
    <cfRule type="cellIs" dxfId="25176" priority="2608" operator="lessThan">
      <formula>$C$4</formula>
    </cfRule>
  </conditionalFormatting>
  <conditionalFormatting sqref="U19">
    <cfRule type="cellIs" dxfId="25175" priority="2609" operator="lessThan">
      <formula>$C$4</formula>
    </cfRule>
  </conditionalFormatting>
  <conditionalFormatting sqref="U20">
    <cfRule type="cellIs" dxfId="25174" priority="2610" operator="lessThan">
      <formula>$C$4</formula>
    </cfRule>
  </conditionalFormatting>
  <conditionalFormatting sqref="U21">
    <cfRule type="cellIs" dxfId="25173" priority="2611" operator="lessThan">
      <formula>$C$4</formula>
    </cfRule>
  </conditionalFormatting>
  <conditionalFormatting sqref="U22">
    <cfRule type="cellIs" dxfId="25172" priority="2612" operator="lessThan">
      <formula>$C$4</formula>
    </cfRule>
  </conditionalFormatting>
  <conditionalFormatting sqref="U23">
    <cfRule type="cellIs" dxfId="25171" priority="2613" operator="lessThan">
      <formula>$C$4</formula>
    </cfRule>
  </conditionalFormatting>
  <conditionalFormatting sqref="U24">
    <cfRule type="cellIs" dxfId="25170" priority="2614" operator="lessThan">
      <formula>$C$4</formula>
    </cfRule>
  </conditionalFormatting>
  <conditionalFormatting sqref="U25">
    <cfRule type="cellIs" dxfId="25169" priority="2615" operator="lessThan">
      <formula>$C$4</formula>
    </cfRule>
  </conditionalFormatting>
  <conditionalFormatting sqref="U26">
    <cfRule type="cellIs" dxfId="25168" priority="2616" operator="lessThan">
      <formula>$C$4</formula>
    </cfRule>
  </conditionalFormatting>
  <conditionalFormatting sqref="U27">
    <cfRule type="cellIs" dxfId="25167" priority="2617" operator="lessThan">
      <formula>$C$4</formula>
    </cfRule>
  </conditionalFormatting>
  <conditionalFormatting sqref="U28">
    <cfRule type="cellIs" dxfId="25166" priority="2618" operator="lessThan">
      <formula>$C$4</formula>
    </cfRule>
  </conditionalFormatting>
  <conditionalFormatting sqref="U29">
    <cfRule type="cellIs" dxfId="25165" priority="2619" operator="lessThan">
      <formula>$C$4</formula>
    </cfRule>
  </conditionalFormatting>
  <conditionalFormatting sqref="U30">
    <cfRule type="cellIs" dxfId="25164" priority="2620" operator="lessThan">
      <formula>$C$4</formula>
    </cfRule>
  </conditionalFormatting>
  <conditionalFormatting sqref="U31">
    <cfRule type="cellIs" dxfId="25163" priority="2621" operator="lessThan">
      <formula>$C$4</formula>
    </cfRule>
  </conditionalFormatting>
  <conditionalFormatting sqref="U32">
    <cfRule type="cellIs" dxfId="25162" priority="2622" operator="lessThan">
      <formula>$C$4</formula>
    </cfRule>
  </conditionalFormatting>
  <conditionalFormatting sqref="U33">
    <cfRule type="cellIs" dxfId="25161" priority="2623" operator="lessThan">
      <formula>$C$4</formula>
    </cfRule>
  </conditionalFormatting>
  <conditionalFormatting sqref="U34">
    <cfRule type="cellIs" dxfId="25160" priority="2624" operator="lessThan">
      <formula>$C$4</formula>
    </cfRule>
  </conditionalFormatting>
  <conditionalFormatting sqref="U35">
    <cfRule type="cellIs" dxfId="25159" priority="2625" operator="lessThan">
      <formula>$C$4</formula>
    </cfRule>
  </conditionalFormatting>
  <conditionalFormatting sqref="U36">
    <cfRule type="cellIs" dxfId="25158" priority="2626" operator="lessThan">
      <formula>$C$4</formula>
    </cfRule>
  </conditionalFormatting>
  <conditionalFormatting sqref="U37">
    <cfRule type="cellIs" dxfId="25157" priority="2627" operator="lessThan">
      <formula>$C$4</formula>
    </cfRule>
  </conditionalFormatting>
  <conditionalFormatting sqref="U38">
    <cfRule type="cellIs" dxfId="25156" priority="2628" operator="lessThan">
      <formula>$C$4</formula>
    </cfRule>
  </conditionalFormatting>
  <conditionalFormatting sqref="U39">
    <cfRule type="cellIs" dxfId="25155" priority="2629" operator="lessThan">
      <formula>$C$4</formula>
    </cfRule>
  </conditionalFormatting>
  <conditionalFormatting sqref="U40">
    <cfRule type="cellIs" dxfId="25154" priority="2630" operator="lessThan">
      <formula>$C$4</formula>
    </cfRule>
  </conditionalFormatting>
  <conditionalFormatting sqref="U41">
    <cfRule type="cellIs" dxfId="25153" priority="2631" operator="lessThan">
      <formula>$C$4</formula>
    </cfRule>
  </conditionalFormatting>
  <conditionalFormatting sqref="U42">
    <cfRule type="cellIs" dxfId="25152" priority="2632" operator="lessThan">
      <formula>$C$4</formula>
    </cfRule>
  </conditionalFormatting>
  <conditionalFormatting sqref="U43">
    <cfRule type="cellIs" dxfId="25151" priority="2633" operator="lessThan">
      <formula>$C$4</formula>
    </cfRule>
  </conditionalFormatting>
  <conditionalFormatting sqref="U44">
    <cfRule type="cellIs" dxfId="25150" priority="2634" operator="lessThan">
      <formula>$C$4</formula>
    </cfRule>
  </conditionalFormatting>
  <conditionalFormatting sqref="U45">
    <cfRule type="cellIs" dxfId="25149" priority="2635" operator="lessThan">
      <formula>$C$4</formula>
    </cfRule>
  </conditionalFormatting>
  <conditionalFormatting sqref="U46">
    <cfRule type="cellIs" dxfId="25148" priority="2636" operator="lessThan">
      <formula>$C$4</formula>
    </cfRule>
  </conditionalFormatting>
  <conditionalFormatting sqref="U47">
    <cfRule type="cellIs" dxfId="25147" priority="2637" operator="lessThan">
      <formula>$C$4</formula>
    </cfRule>
  </conditionalFormatting>
  <conditionalFormatting sqref="U48">
    <cfRule type="cellIs" dxfId="25146" priority="2638" operator="lessThan">
      <formula>$C$4</formula>
    </cfRule>
  </conditionalFormatting>
  <conditionalFormatting sqref="U49">
    <cfRule type="cellIs" dxfId="25145" priority="2639" operator="lessThan">
      <formula>$C$4</formula>
    </cfRule>
  </conditionalFormatting>
  <conditionalFormatting sqref="U50">
    <cfRule type="cellIs" dxfId="25144" priority="2640" operator="lessThan">
      <formula>$C$4</formula>
    </cfRule>
  </conditionalFormatting>
  <conditionalFormatting sqref="U51">
    <cfRule type="cellIs" dxfId="25143" priority="2641" operator="lessThan">
      <formula>$C$4</formula>
    </cfRule>
  </conditionalFormatting>
  <conditionalFormatting sqref="U52">
    <cfRule type="cellIs" dxfId="25142" priority="2642" operator="lessThan">
      <formula>$C$4</formula>
    </cfRule>
  </conditionalFormatting>
  <conditionalFormatting sqref="U53">
    <cfRule type="cellIs" dxfId="25141" priority="2643" operator="lessThan">
      <formula>$C$4</formula>
    </cfRule>
  </conditionalFormatting>
  <conditionalFormatting sqref="U54">
    <cfRule type="cellIs" dxfId="25140" priority="2644" operator="lessThan">
      <formula>$C$4</formula>
    </cfRule>
  </conditionalFormatting>
  <conditionalFormatting sqref="U55">
    <cfRule type="cellIs" dxfId="25139" priority="2645" operator="lessThan">
      <formula>$C$4</formula>
    </cfRule>
  </conditionalFormatting>
  <conditionalFormatting sqref="U56">
    <cfRule type="cellIs" dxfId="25138" priority="2646" operator="lessThan">
      <formula>$C$4</formula>
    </cfRule>
  </conditionalFormatting>
  <conditionalFormatting sqref="U57">
    <cfRule type="cellIs" dxfId="25137" priority="2647" operator="lessThan">
      <formula>$C$4</formula>
    </cfRule>
  </conditionalFormatting>
  <conditionalFormatting sqref="U58">
    <cfRule type="cellIs" dxfId="25136" priority="2648" operator="lessThan">
      <formula>$C$4</formula>
    </cfRule>
  </conditionalFormatting>
  <conditionalFormatting sqref="U59">
    <cfRule type="cellIs" dxfId="25135" priority="2649" operator="lessThan">
      <formula>$C$4</formula>
    </cfRule>
  </conditionalFormatting>
  <conditionalFormatting sqref="U60">
    <cfRule type="cellIs" dxfId="25134" priority="2650" operator="lessThan">
      <formula>$C$4</formula>
    </cfRule>
  </conditionalFormatting>
  <conditionalFormatting sqref="V11">
    <cfRule type="cellIs" dxfId="25133" priority="2651" operator="lessThan">
      <formula>$C$4</formula>
    </cfRule>
  </conditionalFormatting>
  <conditionalFormatting sqref="V12">
    <cfRule type="cellIs" dxfId="25132" priority="2652" operator="lessThan">
      <formula>$C$4</formula>
    </cfRule>
  </conditionalFormatting>
  <conditionalFormatting sqref="V13">
    <cfRule type="cellIs" dxfId="25131" priority="2653" operator="lessThan">
      <formula>$C$4</formula>
    </cfRule>
  </conditionalFormatting>
  <conditionalFormatting sqref="V14">
    <cfRule type="cellIs" dxfId="25130" priority="2654" operator="lessThan">
      <formula>$C$4</formula>
    </cfRule>
  </conditionalFormatting>
  <conditionalFormatting sqref="V15">
    <cfRule type="cellIs" dxfId="25129" priority="2655" operator="lessThan">
      <formula>$C$4</formula>
    </cfRule>
  </conditionalFormatting>
  <conditionalFormatting sqref="V16">
    <cfRule type="cellIs" dxfId="25128" priority="2656" operator="lessThan">
      <formula>$C$4</formula>
    </cfRule>
  </conditionalFormatting>
  <conditionalFormatting sqref="V17">
    <cfRule type="cellIs" dxfId="25127" priority="2657" operator="lessThan">
      <formula>$C$4</formula>
    </cfRule>
  </conditionalFormatting>
  <conditionalFormatting sqref="V18">
    <cfRule type="cellIs" dxfId="25126" priority="2658" operator="lessThan">
      <formula>$C$4</formula>
    </cfRule>
  </conditionalFormatting>
  <conditionalFormatting sqref="V19">
    <cfRule type="cellIs" dxfId="25125" priority="2659" operator="lessThan">
      <formula>$C$4</formula>
    </cfRule>
  </conditionalFormatting>
  <conditionalFormatting sqref="V20">
    <cfRule type="cellIs" dxfId="25124" priority="2660" operator="lessThan">
      <formula>$C$4</formula>
    </cfRule>
  </conditionalFormatting>
  <conditionalFormatting sqref="V21">
    <cfRule type="cellIs" dxfId="25123" priority="2661" operator="lessThan">
      <formula>$C$4</formula>
    </cfRule>
  </conditionalFormatting>
  <conditionalFormatting sqref="V22">
    <cfRule type="cellIs" dxfId="25122" priority="2662" operator="lessThan">
      <formula>$C$4</formula>
    </cfRule>
  </conditionalFormatting>
  <conditionalFormatting sqref="V23">
    <cfRule type="cellIs" dxfId="25121" priority="2663" operator="lessThan">
      <formula>$C$4</formula>
    </cfRule>
  </conditionalFormatting>
  <conditionalFormatting sqref="V24">
    <cfRule type="cellIs" dxfId="25120" priority="2664" operator="lessThan">
      <formula>$C$4</formula>
    </cfRule>
  </conditionalFormatting>
  <conditionalFormatting sqref="V25">
    <cfRule type="cellIs" dxfId="25119" priority="2665" operator="lessThan">
      <formula>$C$4</formula>
    </cfRule>
  </conditionalFormatting>
  <conditionalFormatting sqref="V26">
    <cfRule type="cellIs" dxfId="25118" priority="2666" operator="lessThan">
      <formula>$C$4</formula>
    </cfRule>
  </conditionalFormatting>
  <conditionalFormatting sqref="V27">
    <cfRule type="cellIs" dxfId="25117" priority="2667" operator="lessThan">
      <formula>$C$4</formula>
    </cfRule>
  </conditionalFormatting>
  <conditionalFormatting sqref="V28">
    <cfRule type="cellIs" dxfId="25116" priority="2668" operator="lessThan">
      <formula>$C$4</formula>
    </cfRule>
  </conditionalFormatting>
  <conditionalFormatting sqref="V29">
    <cfRule type="cellIs" dxfId="25115" priority="2669" operator="lessThan">
      <formula>$C$4</formula>
    </cfRule>
  </conditionalFormatting>
  <conditionalFormatting sqref="V30">
    <cfRule type="cellIs" dxfId="25114" priority="2670" operator="lessThan">
      <formula>$C$4</formula>
    </cfRule>
  </conditionalFormatting>
  <conditionalFormatting sqref="V31">
    <cfRule type="cellIs" dxfId="25113" priority="2671" operator="lessThan">
      <formula>$C$4</formula>
    </cfRule>
  </conditionalFormatting>
  <conditionalFormatting sqref="V32">
    <cfRule type="cellIs" dxfId="25112" priority="2672" operator="lessThan">
      <formula>$C$4</formula>
    </cfRule>
  </conditionalFormatting>
  <conditionalFormatting sqref="V33">
    <cfRule type="cellIs" dxfId="25111" priority="2673" operator="lessThan">
      <formula>$C$4</formula>
    </cfRule>
  </conditionalFormatting>
  <conditionalFormatting sqref="V34">
    <cfRule type="cellIs" dxfId="25110" priority="2674" operator="lessThan">
      <formula>$C$4</formula>
    </cfRule>
  </conditionalFormatting>
  <conditionalFormatting sqref="V35">
    <cfRule type="cellIs" dxfId="25109" priority="2675" operator="lessThan">
      <formula>$C$4</formula>
    </cfRule>
  </conditionalFormatting>
  <conditionalFormatting sqref="V36">
    <cfRule type="cellIs" dxfId="25108" priority="2676" operator="lessThan">
      <formula>$C$4</formula>
    </cfRule>
  </conditionalFormatting>
  <conditionalFormatting sqref="V37">
    <cfRule type="cellIs" dxfId="25107" priority="2677" operator="lessThan">
      <formula>$C$4</formula>
    </cfRule>
  </conditionalFormatting>
  <conditionalFormatting sqref="V38">
    <cfRule type="cellIs" dxfId="25106" priority="2678" operator="lessThan">
      <formula>$C$4</formula>
    </cfRule>
  </conditionalFormatting>
  <conditionalFormatting sqref="V39">
    <cfRule type="cellIs" dxfId="25105" priority="2679" operator="lessThan">
      <formula>$C$4</formula>
    </cfRule>
  </conditionalFormatting>
  <conditionalFormatting sqref="V40">
    <cfRule type="cellIs" dxfId="25104" priority="2680" operator="lessThan">
      <formula>$C$4</formula>
    </cfRule>
  </conditionalFormatting>
  <conditionalFormatting sqref="V41">
    <cfRule type="cellIs" dxfId="25103" priority="2681" operator="lessThan">
      <formula>$C$4</formula>
    </cfRule>
  </conditionalFormatting>
  <conditionalFormatting sqref="V42">
    <cfRule type="cellIs" dxfId="25102" priority="2682" operator="lessThan">
      <formula>$C$4</formula>
    </cfRule>
  </conditionalFormatting>
  <conditionalFormatting sqref="V43">
    <cfRule type="cellIs" dxfId="25101" priority="2683" operator="lessThan">
      <formula>$C$4</formula>
    </cfRule>
  </conditionalFormatting>
  <conditionalFormatting sqref="V44">
    <cfRule type="cellIs" dxfId="25100" priority="2684" operator="lessThan">
      <formula>$C$4</formula>
    </cfRule>
  </conditionalFormatting>
  <conditionalFormatting sqref="V45">
    <cfRule type="cellIs" dxfId="25099" priority="2685" operator="lessThan">
      <formula>$C$4</formula>
    </cfRule>
  </conditionalFormatting>
  <conditionalFormatting sqref="V46">
    <cfRule type="cellIs" dxfId="25098" priority="2686" operator="lessThan">
      <formula>$C$4</formula>
    </cfRule>
  </conditionalFormatting>
  <conditionalFormatting sqref="V47">
    <cfRule type="cellIs" dxfId="25097" priority="2687" operator="lessThan">
      <formula>$C$4</formula>
    </cfRule>
  </conditionalFormatting>
  <conditionalFormatting sqref="V48">
    <cfRule type="cellIs" dxfId="25096" priority="2688" operator="lessThan">
      <formula>$C$4</formula>
    </cfRule>
  </conditionalFormatting>
  <conditionalFormatting sqref="V49">
    <cfRule type="cellIs" dxfId="25095" priority="2689" operator="lessThan">
      <formula>$C$4</formula>
    </cfRule>
  </conditionalFormatting>
  <conditionalFormatting sqref="V50">
    <cfRule type="cellIs" dxfId="25094" priority="2690" operator="lessThan">
      <formula>$C$4</formula>
    </cfRule>
  </conditionalFormatting>
  <conditionalFormatting sqref="V51">
    <cfRule type="cellIs" dxfId="25093" priority="2691" operator="lessThan">
      <formula>$C$4</formula>
    </cfRule>
  </conditionalFormatting>
  <conditionalFormatting sqref="V52">
    <cfRule type="cellIs" dxfId="25092" priority="2692" operator="lessThan">
      <formula>$C$4</formula>
    </cfRule>
  </conditionalFormatting>
  <conditionalFormatting sqref="V53">
    <cfRule type="cellIs" dxfId="25091" priority="2693" operator="lessThan">
      <formula>$C$4</formula>
    </cfRule>
  </conditionalFormatting>
  <conditionalFormatting sqref="V54">
    <cfRule type="cellIs" dxfId="25090" priority="2694" operator="lessThan">
      <formula>$C$4</formula>
    </cfRule>
  </conditionalFormatting>
  <conditionalFormatting sqref="V55">
    <cfRule type="cellIs" dxfId="25089" priority="2695" operator="lessThan">
      <formula>$C$4</formula>
    </cfRule>
  </conditionalFormatting>
  <conditionalFormatting sqref="V56">
    <cfRule type="cellIs" dxfId="25088" priority="2696" operator="lessThan">
      <formula>$C$4</formula>
    </cfRule>
  </conditionalFormatting>
  <conditionalFormatting sqref="V57">
    <cfRule type="cellIs" dxfId="25087" priority="2697" operator="lessThan">
      <formula>$C$4</formula>
    </cfRule>
  </conditionalFormatting>
  <conditionalFormatting sqref="V58">
    <cfRule type="cellIs" dxfId="25086" priority="2698" operator="lessThan">
      <formula>$C$4</formula>
    </cfRule>
  </conditionalFormatting>
  <conditionalFormatting sqref="V59">
    <cfRule type="cellIs" dxfId="25085" priority="2699" operator="lessThan">
      <formula>$C$4</formula>
    </cfRule>
  </conditionalFormatting>
  <conditionalFormatting sqref="V60">
    <cfRule type="cellIs" dxfId="25084" priority="2700" operator="lessThan">
      <formula>$C$4</formula>
    </cfRule>
  </conditionalFormatting>
  <conditionalFormatting sqref="CR11">
    <cfRule type="cellIs" dxfId="25083" priority="2701" operator="lessThan">
      <formula>$C$4</formula>
    </cfRule>
  </conditionalFormatting>
  <conditionalFormatting sqref="CR11">
    <cfRule type="cellIs" dxfId="25082" priority="2702" operator="lessThan">
      <formula>$C$4</formula>
    </cfRule>
  </conditionalFormatting>
  <conditionalFormatting sqref="CR12">
    <cfRule type="cellIs" dxfId="25081" priority="2703" operator="lessThan">
      <formula>$C$4</formula>
    </cfRule>
  </conditionalFormatting>
  <conditionalFormatting sqref="CR12">
    <cfRule type="cellIs" dxfId="25080" priority="2704" operator="lessThan">
      <formula>$C$4</formula>
    </cfRule>
  </conditionalFormatting>
  <conditionalFormatting sqref="CR13">
    <cfRule type="cellIs" dxfId="25079" priority="2705" operator="lessThan">
      <formula>$C$4</formula>
    </cfRule>
  </conditionalFormatting>
  <conditionalFormatting sqref="CR13">
    <cfRule type="cellIs" dxfId="25078" priority="2706" operator="lessThan">
      <formula>$C$4</formula>
    </cfRule>
  </conditionalFormatting>
  <conditionalFormatting sqref="CR14">
    <cfRule type="cellIs" dxfId="25077" priority="2707" operator="lessThan">
      <formula>$C$4</formula>
    </cfRule>
  </conditionalFormatting>
  <conditionalFormatting sqref="CR14">
    <cfRule type="cellIs" dxfId="25076" priority="2708" operator="lessThan">
      <formula>$C$4</formula>
    </cfRule>
  </conditionalFormatting>
  <conditionalFormatting sqref="CR15">
    <cfRule type="cellIs" dxfId="25075" priority="2709" operator="lessThan">
      <formula>$C$4</formula>
    </cfRule>
  </conditionalFormatting>
  <conditionalFormatting sqref="CR15">
    <cfRule type="cellIs" dxfId="25074" priority="2710" operator="lessThan">
      <formula>$C$4</formula>
    </cfRule>
  </conditionalFormatting>
  <conditionalFormatting sqref="CR16">
    <cfRule type="cellIs" dxfId="25073" priority="2711" operator="lessThan">
      <formula>$C$4</formula>
    </cfRule>
  </conditionalFormatting>
  <conditionalFormatting sqref="CR16">
    <cfRule type="cellIs" dxfId="25072" priority="2712" operator="lessThan">
      <formula>$C$4</formula>
    </cfRule>
  </conditionalFormatting>
  <conditionalFormatting sqref="CR17">
    <cfRule type="cellIs" dxfId="25071" priority="2713" operator="lessThan">
      <formula>$C$4</formula>
    </cfRule>
  </conditionalFormatting>
  <conditionalFormatting sqref="CR17">
    <cfRule type="cellIs" dxfId="25070" priority="2714" operator="lessThan">
      <formula>$C$4</formula>
    </cfRule>
  </conditionalFormatting>
  <conditionalFormatting sqref="CR18">
    <cfRule type="cellIs" dxfId="25069" priority="2715" operator="lessThan">
      <formula>$C$4</formula>
    </cfRule>
  </conditionalFormatting>
  <conditionalFormatting sqref="CR18">
    <cfRule type="cellIs" dxfId="25068" priority="2716" operator="lessThan">
      <formula>$C$4</formula>
    </cfRule>
  </conditionalFormatting>
  <conditionalFormatting sqref="CR19">
    <cfRule type="cellIs" dxfId="25067" priority="2717" operator="lessThan">
      <formula>$C$4</formula>
    </cfRule>
  </conditionalFormatting>
  <conditionalFormatting sqref="CR19">
    <cfRule type="cellIs" dxfId="25066" priority="2718" operator="lessThan">
      <formula>$C$4</formula>
    </cfRule>
  </conditionalFormatting>
  <conditionalFormatting sqref="CR20">
    <cfRule type="cellIs" dxfId="25065" priority="2719" operator="lessThan">
      <formula>$C$4</formula>
    </cfRule>
  </conditionalFormatting>
  <conditionalFormatting sqref="CR20">
    <cfRule type="cellIs" dxfId="25064" priority="2720" operator="lessThan">
      <formula>$C$4</formula>
    </cfRule>
  </conditionalFormatting>
  <conditionalFormatting sqref="CR21">
    <cfRule type="cellIs" dxfId="25063" priority="2721" operator="lessThan">
      <formula>$C$4</formula>
    </cfRule>
  </conditionalFormatting>
  <conditionalFormatting sqref="CR21">
    <cfRule type="cellIs" dxfId="25062" priority="2722" operator="lessThan">
      <formula>$C$4</formula>
    </cfRule>
  </conditionalFormatting>
  <conditionalFormatting sqref="CR22">
    <cfRule type="cellIs" dxfId="25061" priority="2723" operator="lessThan">
      <formula>$C$4</formula>
    </cfRule>
  </conditionalFormatting>
  <conditionalFormatting sqref="CR22">
    <cfRule type="cellIs" dxfId="25060" priority="2724" operator="lessThan">
      <formula>$C$4</formula>
    </cfRule>
  </conditionalFormatting>
  <conditionalFormatting sqref="CR23">
    <cfRule type="cellIs" dxfId="25059" priority="2725" operator="lessThan">
      <formula>$C$4</formula>
    </cfRule>
  </conditionalFormatting>
  <conditionalFormatting sqref="CR23">
    <cfRule type="cellIs" dxfId="25058" priority="2726" operator="lessThan">
      <formula>$C$4</formula>
    </cfRule>
  </conditionalFormatting>
  <conditionalFormatting sqref="CR24">
    <cfRule type="cellIs" dxfId="25057" priority="2727" operator="lessThan">
      <formula>$C$4</formula>
    </cfRule>
  </conditionalFormatting>
  <conditionalFormatting sqref="CR24">
    <cfRule type="cellIs" dxfId="25056" priority="2728" operator="lessThan">
      <formula>$C$4</formula>
    </cfRule>
  </conditionalFormatting>
  <conditionalFormatting sqref="CR25">
    <cfRule type="cellIs" dxfId="25055" priority="2729" operator="lessThan">
      <formula>$C$4</formula>
    </cfRule>
  </conditionalFormatting>
  <conditionalFormatting sqref="CR25">
    <cfRule type="cellIs" dxfId="25054" priority="2730" operator="lessThan">
      <formula>$C$4</formula>
    </cfRule>
  </conditionalFormatting>
  <conditionalFormatting sqref="CR26">
    <cfRule type="cellIs" dxfId="25053" priority="2731" operator="lessThan">
      <formula>$C$4</formula>
    </cfRule>
  </conditionalFormatting>
  <conditionalFormatting sqref="CR26">
    <cfRule type="cellIs" dxfId="25052" priority="2732" operator="lessThan">
      <formula>$C$4</formula>
    </cfRule>
  </conditionalFormatting>
  <conditionalFormatting sqref="CR27">
    <cfRule type="cellIs" dxfId="25051" priority="2733" operator="lessThan">
      <formula>$C$4</formula>
    </cfRule>
  </conditionalFormatting>
  <conditionalFormatting sqref="CR27">
    <cfRule type="cellIs" dxfId="25050" priority="2734" operator="lessThan">
      <formula>$C$4</formula>
    </cfRule>
  </conditionalFormatting>
  <conditionalFormatting sqref="CR28">
    <cfRule type="cellIs" dxfId="25049" priority="2735" operator="lessThan">
      <formula>$C$4</formula>
    </cfRule>
  </conditionalFormatting>
  <conditionalFormatting sqref="CR28">
    <cfRule type="cellIs" dxfId="25048" priority="2736" operator="lessThan">
      <formula>$C$4</formula>
    </cfRule>
  </conditionalFormatting>
  <conditionalFormatting sqref="CR29">
    <cfRule type="cellIs" dxfId="25047" priority="2737" operator="lessThan">
      <formula>$C$4</formula>
    </cfRule>
  </conditionalFormatting>
  <conditionalFormatting sqref="CR29">
    <cfRule type="cellIs" dxfId="25046" priority="2738" operator="lessThan">
      <formula>$C$4</formula>
    </cfRule>
  </conditionalFormatting>
  <conditionalFormatting sqref="CR30">
    <cfRule type="cellIs" dxfId="25045" priority="2739" operator="lessThan">
      <formula>$C$4</formula>
    </cfRule>
  </conditionalFormatting>
  <conditionalFormatting sqref="CR30">
    <cfRule type="cellIs" dxfId="25044" priority="2740" operator="lessThan">
      <formula>$C$4</formula>
    </cfRule>
  </conditionalFormatting>
  <conditionalFormatting sqref="CR31">
    <cfRule type="cellIs" dxfId="25043" priority="2741" operator="lessThan">
      <formula>$C$4</formula>
    </cfRule>
  </conditionalFormatting>
  <conditionalFormatting sqref="CR31">
    <cfRule type="cellIs" dxfId="25042" priority="2742" operator="lessThan">
      <formula>$C$4</formula>
    </cfRule>
  </conditionalFormatting>
  <conditionalFormatting sqref="CR32">
    <cfRule type="cellIs" dxfId="25041" priority="2743" operator="lessThan">
      <formula>$C$4</formula>
    </cfRule>
  </conditionalFormatting>
  <conditionalFormatting sqref="CR32">
    <cfRule type="cellIs" dxfId="25040" priority="2744" operator="lessThan">
      <formula>$C$4</formula>
    </cfRule>
  </conditionalFormatting>
  <conditionalFormatting sqref="CR33">
    <cfRule type="cellIs" dxfId="25039" priority="2745" operator="lessThan">
      <formula>$C$4</formula>
    </cfRule>
  </conditionalFormatting>
  <conditionalFormatting sqref="CR33">
    <cfRule type="cellIs" dxfId="25038" priority="2746" operator="lessThan">
      <formula>$C$4</formula>
    </cfRule>
  </conditionalFormatting>
  <conditionalFormatting sqref="CR34">
    <cfRule type="cellIs" dxfId="25037" priority="2747" operator="lessThan">
      <formula>$C$4</formula>
    </cfRule>
  </conditionalFormatting>
  <conditionalFormatting sqref="CR34">
    <cfRule type="cellIs" dxfId="25036" priority="2748" operator="lessThan">
      <formula>$C$4</formula>
    </cfRule>
  </conditionalFormatting>
  <conditionalFormatting sqref="CR35">
    <cfRule type="cellIs" dxfId="25035" priority="2749" operator="lessThan">
      <formula>$C$4</formula>
    </cfRule>
  </conditionalFormatting>
  <conditionalFormatting sqref="CR35">
    <cfRule type="cellIs" dxfId="25034" priority="2750" operator="lessThan">
      <formula>$C$4</formula>
    </cfRule>
  </conditionalFormatting>
  <conditionalFormatting sqref="CR36">
    <cfRule type="cellIs" dxfId="25033" priority="2751" operator="lessThan">
      <formula>$C$4</formula>
    </cfRule>
  </conditionalFormatting>
  <conditionalFormatting sqref="CR36">
    <cfRule type="cellIs" dxfId="25032" priority="2752" operator="lessThan">
      <formula>$C$4</formula>
    </cfRule>
  </conditionalFormatting>
  <conditionalFormatting sqref="CR37">
    <cfRule type="cellIs" dxfId="25031" priority="2753" operator="lessThan">
      <formula>$C$4</formula>
    </cfRule>
  </conditionalFormatting>
  <conditionalFormatting sqref="CR37">
    <cfRule type="cellIs" dxfId="25030" priority="2754" operator="lessThan">
      <formula>$C$4</formula>
    </cfRule>
  </conditionalFormatting>
  <conditionalFormatting sqref="CR38">
    <cfRule type="cellIs" dxfId="25029" priority="2755" operator="lessThan">
      <formula>$C$4</formula>
    </cfRule>
  </conditionalFormatting>
  <conditionalFormatting sqref="CR38">
    <cfRule type="cellIs" dxfId="25028" priority="2756" operator="lessThan">
      <formula>$C$4</formula>
    </cfRule>
  </conditionalFormatting>
  <conditionalFormatting sqref="CR39">
    <cfRule type="cellIs" dxfId="25027" priority="2757" operator="lessThan">
      <formula>$C$4</formula>
    </cfRule>
  </conditionalFormatting>
  <conditionalFormatting sqref="CR39">
    <cfRule type="cellIs" dxfId="25026" priority="2758" operator="lessThan">
      <formula>$C$4</formula>
    </cfRule>
  </conditionalFormatting>
  <conditionalFormatting sqref="CR40">
    <cfRule type="cellIs" dxfId="25025" priority="2759" operator="lessThan">
      <formula>$C$4</formula>
    </cfRule>
  </conditionalFormatting>
  <conditionalFormatting sqref="CR40">
    <cfRule type="cellIs" dxfId="25024" priority="2760" operator="lessThan">
      <formula>$C$4</formula>
    </cfRule>
  </conditionalFormatting>
  <conditionalFormatting sqref="CR41">
    <cfRule type="cellIs" dxfId="25023" priority="2761" operator="lessThan">
      <formula>$C$4</formula>
    </cfRule>
  </conditionalFormatting>
  <conditionalFormatting sqref="CR41">
    <cfRule type="cellIs" dxfId="25022" priority="2762" operator="lessThan">
      <formula>$C$4</formula>
    </cfRule>
  </conditionalFormatting>
  <conditionalFormatting sqref="CR42">
    <cfRule type="cellIs" dxfId="25021" priority="2763" operator="lessThan">
      <formula>$C$4</formula>
    </cfRule>
  </conditionalFormatting>
  <conditionalFormatting sqref="CR42">
    <cfRule type="cellIs" dxfId="25020" priority="2764" operator="lessThan">
      <formula>$C$4</formula>
    </cfRule>
  </conditionalFormatting>
  <conditionalFormatting sqref="CR43">
    <cfRule type="cellIs" dxfId="25019" priority="2765" operator="lessThan">
      <formula>$C$4</formula>
    </cfRule>
  </conditionalFormatting>
  <conditionalFormatting sqref="CR43">
    <cfRule type="cellIs" dxfId="25018" priority="2766" operator="lessThan">
      <formula>$C$4</formula>
    </cfRule>
  </conditionalFormatting>
  <conditionalFormatting sqref="CR44">
    <cfRule type="cellIs" dxfId="25017" priority="2767" operator="lessThan">
      <formula>$C$4</formula>
    </cfRule>
  </conditionalFormatting>
  <conditionalFormatting sqref="CR44">
    <cfRule type="cellIs" dxfId="25016" priority="2768" operator="lessThan">
      <formula>$C$4</formula>
    </cfRule>
  </conditionalFormatting>
  <conditionalFormatting sqref="CR45">
    <cfRule type="cellIs" dxfId="25015" priority="2769" operator="lessThan">
      <formula>$C$4</formula>
    </cfRule>
  </conditionalFormatting>
  <conditionalFormatting sqref="CR45">
    <cfRule type="cellIs" dxfId="25014" priority="2770" operator="lessThan">
      <formula>$C$4</formula>
    </cfRule>
  </conditionalFormatting>
  <conditionalFormatting sqref="CR46">
    <cfRule type="cellIs" dxfId="25013" priority="2771" operator="lessThan">
      <formula>$C$4</formula>
    </cfRule>
  </conditionalFormatting>
  <conditionalFormatting sqref="CR46">
    <cfRule type="cellIs" dxfId="25012" priority="2772" operator="lessThan">
      <formula>$C$4</formula>
    </cfRule>
  </conditionalFormatting>
  <conditionalFormatting sqref="CR47">
    <cfRule type="cellIs" dxfId="25011" priority="2773" operator="lessThan">
      <formula>$C$4</formula>
    </cfRule>
  </conditionalFormatting>
  <conditionalFormatting sqref="CR47">
    <cfRule type="cellIs" dxfId="25010" priority="2774" operator="lessThan">
      <formula>$C$4</formula>
    </cfRule>
  </conditionalFormatting>
  <conditionalFormatting sqref="CR48">
    <cfRule type="cellIs" dxfId="25009" priority="2775" operator="lessThan">
      <formula>$C$4</formula>
    </cfRule>
  </conditionalFormatting>
  <conditionalFormatting sqref="CR48">
    <cfRule type="cellIs" dxfId="25008" priority="2776" operator="lessThan">
      <formula>$C$4</formula>
    </cfRule>
  </conditionalFormatting>
  <conditionalFormatting sqref="CR49">
    <cfRule type="cellIs" dxfId="25007" priority="2777" operator="lessThan">
      <formula>$C$4</formula>
    </cfRule>
  </conditionalFormatting>
  <conditionalFormatting sqref="CR49">
    <cfRule type="cellIs" dxfId="25006" priority="2778" operator="lessThan">
      <formula>$C$4</formula>
    </cfRule>
  </conditionalFormatting>
  <conditionalFormatting sqref="CR50">
    <cfRule type="cellIs" dxfId="25005" priority="2779" operator="lessThan">
      <formula>$C$4</formula>
    </cfRule>
  </conditionalFormatting>
  <conditionalFormatting sqref="CR50">
    <cfRule type="cellIs" dxfId="25004" priority="2780" operator="lessThan">
      <formula>$C$4</formula>
    </cfRule>
  </conditionalFormatting>
  <conditionalFormatting sqref="CR51">
    <cfRule type="cellIs" dxfId="25003" priority="2781" operator="lessThan">
      <formula>$C$4</formula>
    </cfRule>
  </conditionalFormatting>
  <conditionalFormatting sqref="CR51">
    <cfRule type="cellIs" dxfId="25002" priority="2782" operator="lessThan">
      <formula>$C$4</formula>
    </cfRule>
  </conditionalFormatting>
  <conditionalFormatting sqref="CR52">
    <cfRule type="cellIs" dxfId="25001" priority="2783" operator="lessThan">
      <formula>$C$4</formula>
    </cfRule>
  </conditionalFormatting>
  <conditionalFormatting sqref="CR52">
    <cfRule type="cellIs" dxfId="25000" priority="2784" operator="lessThan">
      <formula>$C$4</formula>
    </cfRule>
  </conditionalFormatting>
  <conditionalFormatting sqref="CR53">
    <cfRule type="cellIs" dxfId="24999" priority="2785" operator="lessThan">
      <formula>$C$4</formula>
    </cfRule>
  </conditionalFormatting>
  <conditionalFormatting sqref="CR53">
    <cfRule type="cellIs" dxfId="24998" priority="2786" operator="lessThan">
      <formula>$C$4</formula>
    </cfRule>
  </conditionalFormatting>
  <conditionalFormatting sqref="CR54">
    <cfRule type="cellIs" dxfId="24997" priority="2787" operator="lessThan">
      <formula>$C$4</formula>
    </cfRule>
  </conditionalFormatting>
  <conditionalFormatting sqref="CR54">
    <cfRule type="cellIs" dxfId="24996" priority="2788" operator="lessThan">
      <formula>$C$4</formula>
    </cfRule>
  </conditionalFormatting>
  <conditionalFormatting sqref="CR55">
    <cfRule type="cellIs" dxfId="24995" priority="2789" operator="lessThan">
      <formula>$C$4</formula>
    </cfRule>
  </conditionalFormatting>
  <conditionalFormatting sqref="CR55">
    <cfRule type="cellIs" dxfId="24994" priority="2790" operator="lessThan">
      <formula>$C$4</formula>
    </cfRule>
  </conditionalFormatting>
  <conditionalFormatting sqref="CR56">
    <cfRule type="cellIs" dxfId="24993" priority="2791" operator="lessThan">
      <formula>$C$4</formula>
    </cfRule>
  </conditionalFormatting>
  <conditionalFormatting sqref="CR56">
    <cfRule type="cellIs" dxfId="24992" priority="2792" operator="lessThan">
      <formula>$C$4</formula>
    </cfRule>
  </conditionalFormatting>
  <conditionalFormatting sqref="CR57">
    <cfRule type="cellIs" dxfId="24991" priority="2793" operator="lessThan">
      <formula>$C$4</formula>
    </cfRule>
  </conditionalFormatting>
  <conditionalFormatting sqref="CR57">
    <cfRule type="cellIs" dxfId="24990" priority="2794" operator="lessThan">
      <formula>$C$4</formula>
    </cfRule>
  </conditionalFormatting>
  <conditionalFormatting sqref="CR58">
    <cfRule type="cellIs" dxfId="24989" priority="2795" operator="lessThan">
      <formula>$C$4</formula>
    </cfRule>
  </conditionalFormatting>
  <conditionalFormatting sqref="CR58">
    <cfRule type="cellIs" dxfId="24988" priority="2796" operator="lessThan">
      <formula>$C$4</formula>
    </cfRule>
  </conditionalFormatting>
  <conditionalFormatting sqref="CR59">
    <cfRule type="cellIs" dxfId="24987" priority="2797" operator="lessThan">
      <formula>$C$4</formula>
    </cfRule>
  </conditionalFormatting>
  <conditionalFormatting sqref="CR59">
    <cfRule type="cellIs" dxfId="24986" priority="2798" operator="lessThan">
      <formula>$C$4</formula>
    </cfRule>
  </conditionalFormatting>
  <conditionalFormatting sqref="CR60">
    <cfRule type="cellIs" dxfId="24985" priority="2799" operator="lessThan">
      <formula>$C$4</formula>
    </cfRule>
  </conditionalFormatting>
  <conditionalFormatting sqref="CR60">
    <cfRule type="cellIs" dxfId="24984" priority="2800" operator="lessThan">
      <formula>$C$4</formula>
    </cfRule>
  </conditionalFormatting>
  <conditionalFormatting sqref="L11">
    <cfRule type="cellIs" dxfId="24983" priority="2801" operator="lessThan">
      <formula>$C$4</formula>
    </cfRule>
  </conditionalFormatting>
  <conditionalFormatting sqref="L11">
    <cfRule type="cellIs" dxfId="24982" priority="2802" operator="lessThan">
      <formula>$C$4</formula>
    </cfRule>
  </conditionalFormatting>
  <conditionalFormatting sqref="L12">
    <cfRule type="cellIs" dxfId="24981" priority="2803" operator="lessThan">
      <formula>$C$4</formula>
    </cfRule>
  </conditionalFormatting>
  <conditionalFormatting sqref="L12">
    <cfRule type="cellIs" dxfId="24980" priority="2804" operator="lessThan">
      <formula>$C$4</formula>
    </cfRule>
  </conditionalFormatting>
  <conditionalFormatting sqref="L13">
    <cfRule type="cellIs" dxfId="24979" priority="2805" operator="lessThan">
      <formula>$C$4</formula>
    </cfRule>
  </conditionalFormatting>
  <conditionalFormatting sqref="L13">
    <cfRule type="cellIs" dxfId="24978" priority="2806" operator="lessThan">
      <formula>$C$4</formula>
    </cfRule>
  </conditionalFormatting>
  <conditionalFormatting sqref="L14">
    <cfRule type="cellIs" dxfId="24977" priority="2807" operator="lessThan">
      <formula>$C$4</formula>
    </cfRule>
  </conditionalFormatting>
  <conditionalFormatting sqref="L14">
    <cfRule type="cellIs" dxfId="24976" priority="2808" operator="lessThan">
      <formula>$C$4</formula>
    </cfRule>
  </conditionalFormatting>
  <conditionalFormatting sqref="L15">
    <cfRule type="cellIs" dxfId="24975" priority="2809" operator="lessThan">
      <formula>$C$4</formula>
    </cfRule>
  </conditionalFormatting>
  <conditionalFormatting sqref="L15">
    <cfRule type="cellIs" dxfId="24974" priority="2810" operator="lessThan">
      <formula>$C$4</formula>
    </cfRule>
  </conditionalFormatting>
  <conditionalFormatting sqref="L16">
    <cfRule type="cellIs" dxfId="24973" priority="2811" operator="lessThan">
      <formula>$C$4</formula>
    </cfRule>
  </conditionalFormatting>
  <conditionalFormatting sqref="L16">
    <cfRule type="cellIs" dxfId="24972" priority="2812" operator="lessThan">
      <formula>$C$4</formula>
    </cfRule>
  </conditionalFormatting>
  <conditionalFormatting sqref="L17">
    <cfRule type="cellIs" dxfId="24971" priority="2813" operator="lessThan">
      <formula>$C$4</formula>
    </cfRule>
  </conditionalFormatting>
  <conditionalFormatting sqref="L17">
    <cfRule type="cellIs" dxfId="24970" priority="2814" operator="lessThan">
      <formula>$C$4</formula>
    </cfRule>
  </conditionalFormatting>
  <conditionalFormatting sqref="L18">
    <cfRule type="cellIs" dxfId="24969" priority="2815" operator="lessThan">
      <formula>$C$4</formula>
    </cfRule>
  </conditionalFormatting>
  <conditionalFormatting sqref="L18">
    <cfRule type="cellIs" dxfId="24968" priority="2816" operator="lessThan">
      <formula>$C$4</formula>
    </cfRule>
  </conditionalFormatting>
  <conditionalFormatting sqref="L19">
    <cfRule type="cellIs" dxfId="24967" priority="2817" operator="lessThan">
      <formula>$C$4</formula>
    </cfRule>
  </conditionalFormatting>
  <conditionalFormatting sqref="L19">
    <cfRule type="cellIs" dxfId="24966" priority="2818" operator="lessThan">
      <formula>$C$4</formula>
    </cfRule>
  </conditionalFormatting>
  <conditionalFormatting sqref="L20">
    <cfRule type="cellIs" dxfId="24965" priority="2819" operator="lessThan">
      <formula>$C$4</formula>
    </cfRule>
  </conditionalFormatting>
  <conditionalFormatting sqref="L20">
    <cfRule type="cellIs" dxfId="24964" priority="2820" operator="lessThan">
      <formula>$C$4</formula>
    </cfRule>
  </conditionalFormatting>
  <conditionalFormatting sqref="L21">
    <cfRule type="cellIs" dxfId="24963" priority="2821" operator="lessThan">
      <formula>$C$4</formula>
    </cfRule>
  </conditionalFormatting>
  <conditionalFormatting sqref="L21">
    <cfRule type="cellIs" dxfId="24962" priority="2822" operator="lessThan">
      <formula>$C$4</formula>
    </cfRule>
  </conditionalFormatting>
  <conditionalFormatting sqref="L22">
    <cfRule type="cellIs" dxfId="24961" priority="2823" operator="lessThan">
      <formula>$C$4</formula>
    </cfRule>
  </conditionalFormatting>
  <conditionalFormatting sqref="L22">
    <cfRule type="cellIs" dxfId="24960" priority="2824" operator="lessThan">
      <formula>$C$4</formula>
    </cfRule>
  </conditionalFormatting>
  <conditionalFormatting sqref="L23">
    <cfRule type="cellIs" dxfId="24959" priority="2825" operator="lessThan">
      <formula>$C$4</formula>
    </cfRule>
  </conditionalFormatting>
  <conditionalFormatting sqref="L23">
    <cfRule type="cellIs" dxfId="24958" priority="2826" operator="lessThan">
      <formula>$C$4</formula>
    </cfRule>
  </conditionalFormatting>
  <conditionalFormatting sqref="L24">
    <cfRule type="cellIs" dxfId="24957" priority="2827" operator="lessThan">
      <formula>$C$4</formula>
    </cfRule>
  </conditionalFormatting>
  <conditionalFormatting sqref="L24">
    <cfRule type="cellIs" dxfId="24956" priority="2828" operator="lessThan">
      <formula>$C$4</formula>
    </cfRule>
  </conditionalFormatting>
  <conditionalFormatting sqref="L25">
    <cfRule type="cellIs" dxfId="24955" priority="2829" operator="lessThan">
      <formula>$C$4</formula>
    </cfRule>
  </conditionalFormatting>
  <conditionalFormatting sqref="L25">
    <cfRule type="cellIs" dxfId="24954" priority="2830" operator="lessThan">
      <formula>$C$4</formula>
    </cfRule>
  </conditionalFormatting>
  <conditionalFormatting sqref="L26">
    <cfRule type="cellIs" dxfId="24953" priority="2831" operator="lessThan">
      <formula>$C$4</formula>
    </cfRule>
  </conditionalFormatting>
  <conditionalFormatting sqref="L26">
    <cfRule type="cellIs" dxfId="24952" priority="2832" operator="lessThan">
      <formula>$C$4</formula>
    </cfRule>
  </conditionalFormatting>
  <conditionalFormatting sqref="L27">
    <cfRule type="cellIs" dxfId="24951" priority="2833" operator="lessThan">
      <formula>$C$4</formula>
    </cfRule>
  </conditionalFormatting>
  <conditionalFormatting sqref="L27">
    <cfRule type="cellIs" dxfId="24950" priority="2834" operator="lessThan">
      <formula>$C$4</formula>
    </cfRule>
  </conditionalFormatting>
  <conditionalFormatting sqref="L28">
    <cfRule type="cellIs" dxfId="24949" priority="2835" operator="lessThan">
      <formula>$C$4</formula>
    </cfRule>
  </conditionalFormatting>
  <conditionalFormatting sqref="L28">
    <cfRule type="cellIs" dxfId="24948" priority="2836" operator="lessThan">
      <formula>$C$4</formula>
    </cfRule>
  </conditionalFormatting>
  <conditionalFormatting sqref="L29">
    <cfRule type="cellIs" dxfId="24947" priority="2837" operator="lessThan">
      <formula>$C$4</formula>
    </cfRule>
  </conditionalFormatting>
  <conditionalFormatting sqref="L29">
    <cfRule type="cellIs" dxfId="24946" priority="2838" operator="lessThan">
      <formula>$C$4</formula>
    </cfRule>
  </conditionalFormatting>
  <conditionalFormatting sqref="L30">
    <cfRule type="cellIs" dxfId="24945" priority="2839" operator="lessThan">
      <formula>$C$4</formula>
    </cfRule>
  </conditionalFormatting>
  <conditionalFormatting sqref="L30">
    <cfRule type="cellIs" dxfId="24944" priority="2840" operator="lessThan">
      <formula>$C$4</formula>
    </cfRule>
  </conditionalFormatting>
  <conditionalFormatting sqref="L31">
    <cfRule type="cellIs" dxfId="24943" priority="2841" operator="lessThan">
      <formula>$C$4</formula>
    </cfRule>
  </conditionalFormatting>
  <conditionalFormatting sqref="L31">
    <cfRule type="cellIs" dxfId="24942" priority="2842" operator="lessThan">
      <formula>$C$4</formula>
    </cfRule>
  </conditionalFormatting>
  <conditionalFormatting sqref="L32">
    <cfRule type="cellIs" dxfId="24941" priority="2843" operator="lessThan">
      <formula>$C$4</formula>
    </cfRule>
  </conditionalFormatting>
  <conditionalFormatting sqref="L32">
    <cfRule type="cellIs" dxfId="24940" priority="2844" operator="lessThan">
      <formula>$C$4</formula>
    </cfRule>
  </conditionalFormatting>
  <conditionalFormatting sqref="L33">
    <cfRule type="cellIs" dxfId="24939" priority="2845" operator="lessThan">
      <formula>$C$4</formula>
    </cfRule>
  </conditionalFormatting>
  <conditionalFormatting sqref="L33">
    <cfRule type="cellIs" dxfId="24938" priority="2846" operator="lessThan">
      <formula>$C$4</formula>
    </cfRule>
  </conditionalFormatting>
  <conditionalFormatting sqref="L34">
    <cfRule type="cellIs" dxfId="24937" priority="2847" operator="lessThan">
      <formula>$C$4</formula>
    </cfRule>
  </conditionalFormatting>
  <conditionalFormatting sqref="L34">
    <cfRule type="cellIs" dxfId="24936" priority="2848" operator="lessThan">
      <formula>$C$4</formula>
    </cfRule>
  </conditionalFormatting>
  <conditionalFormatting sqref="L35">
    <cfRule type="cellIs" dxfId="24935" priority="2849" operator="lessThan">
      <formula>$C$4</formula>
    </cfRule>
  </conditionalFormatting>
  <conditionalFormatting sqref="L35">
    <cfRule type="cellIs" dxfId="24934" priority="2850" operator="lessThan">
      <formula>$C$4</formula>
    </cfRule>
  </conditionalFormatting>
  <conditionalFormatting sqref="L36">
    <cfRule type="cellIs" dxfId="24933" priority="2851" operator="lessThan">
      <formula>$C$4</formula>
    </cfRule>
  </conditionalFormatting>
  <conditionalFormatting sqref="L36">
    <cfRule type="cellIs" dxfId="24932" priority="2852" operator="lessThan">
      <formula>$C$4</formula>
    </cfRule>
  </conditionalFormatting>
  <conditionalFormatting sqref="L37">
    <cfRule type="cellIs" dxfId="24931" priority="2853" operator="lessThan">
      <formula>$C$4</formula>
    </cfRule>
  </conditionalFormatting>
  <conditionalFormatting sqref="L37">
    <cfRule type="cellIs" dxfId="24930" priority="2854" operator="lessThan">
      <formula>$C$4</formula>
    </cfRule>
  </conditionalFormatting>
  <conditionalFormatting sqref="L38">
    <cfRule type="cellIs" dxfId="24929" priority="2855" operator="lessThan">
      <formula>$C$4</formula>
    </cfRule>
  </conditionalFormatting>
  <conditionalFormatting sqref="L38">
    <cfRule type="cellIs" dxfId="24928" priority="2856" operator="lessThan">
      <formula>$C$4</formula>
    </cfRule>
  </conditionalFormatting>
  <conditionalFormatting sqref="L39">
    <cfRule type="cellIs" dxfId="24927" priority="2857" operator="lessThan">
      <formula>$C$4</formula>
    </cfRule>
  </conditionalFormatting>
  <conditionalFormatting sqref="L39">
    <cfRule type="cellIs" dxfId="24926" priority="2858" operator="lessThan">
      <formula>$C$4</formula>
    </cfRule>
  </conditionalFormatting>
  <conditionalFormatting sqref="L40">
    <cfRule type="cellIs" dxfId="24925" priority="2859" operator="lessThan">
      <formula>$C$4</formula>
    </cfRule>
  </conditionalFormatting>
  <conditionalFormatting sqref="L40">
    <cfRule type="cellIs" dxfId="24924" priority="2860" operator="lessThan">
      <formula>$C$4</formula>
    </cfRule>
  </conditionalFormatting>
  <conditionalFormatting sqref="L41">
    <cfRule type="cellIs" dxfId="24923" priority="2861" operator="lessThan">
      <formula>$C$4</formula>
    </cfRule>
  </conditionalFormatting>
  <conditionalFormatting sqref="L41">
    <cfRule type="cellIs" dxfId="24922" priority="2862" operator="lessThan">
      <formula>$C$4</formula>
    </cfRule>
  </conditionalFormatting>
  <conditionalFormatting sqref="L42">
    <cfRule type="cellIs" dxfId="24921" priority="2863" operator="lessThan">
      <formula>$C$4</formula>
    </cfRule>
  </conditionalFormatting>
  <conditionalFormatting sqref="L42">
    <cfRule type="cellIs" dxfId="24920" priority="2864" operator="lessThan">
      <formula>$C$4</formula>
    </cfRule>
  </conditionalFormatting>
  <conditionalFormatting sqref="L43">
    <cfRule type="cellIs" dxfId="24919" priority="2865" operator="lessThan">
      <formula>$C$4</formula>
    </cfRule>
  </conditionalFormatting>
  <conditionalFormatting sqref="L43">
    <cfRule type="cellIs" dxfId="24918" priority="2866" operator="lessThan">
      <formula>$C$4</formula>
    </cfRule>
  </conditionalFormatting>
  <conditionalFormatting sqref="L44">
    <cfRule type="cellIs" dxfId="24917" priority="2867" operator="lessThan">
      <formula>$C$4</formula>
    </cfRule>
  </conditionalFormatting>
  <conditionalFormatting sqref="L44">
    <cfRule type="cellIs" dxfId="24916" priority="2868" operator="lessThan">
      <formula>$C$4</formula>
    </cfRule>
  </conditionalFormatting>
  <conditionalFormatting sqref="L45">
    <cfRule type="cellIs" dxfId="24915" priority="2869" operator="lessThan">
      <formula>$C$4</formula>
    </cfRule>
  </conditionalFormatting>
  <conditionalFormatting sqref="L45">
    <cfRule type="cellIs" dxfId="24914" priority="2870" operator="lessThan">
      <formula>$C$4</formula>
    </cfRule>
  </conditionalFormatting>
  <conditionalFormatting sqref="L46">
    <cfRule type="cellIs" dxfId="24913" priority="2871" operator="lessThan">
      <formula>$C$4</formula>
    </cfRule>
  </conditionalFormatting>
  <conditionalFormatting sqref="L46">
    <cfRule type="cellIs" dxfId="24912" priority="2872" operator="lessThan">
      <formula>$C$4</formula>
    </cfRule>
  </conditionalFormatting>
  <conditionalFormatting sqref="L47">
    <cfRule type="cellIs" dxfId="24911" priority="2873" operator="lessThan">
      <formula>$C$4</formula>
    </cfRule>
  </conditionalFormatting>
  <conditionalFormatting sqref="L47">
    <cfRule type="cellIs" dxfId="24910" priority="2874" operator="lessThan">
      <formula>$C$4</formula>
    </cfRule>
  </conditionalFormatting>
  <conditionalFormatting sqref="L48">
    <cfRule type="cellIs" dxfId="24909" priority="2875" operator="lessThan">
      <formula>$C$4</formula>
    </cfRule>
  </conditionalFormatting>
  <conditionalFormatting sqref="L48">
    <cfRule type="cellIs" dxfId="24908" priority="2876" operator="lessThan">
      <formula>$C$4</formula>
    </cfRule>
  </conditionalFormatting>
  <conditionalFormatting sqref="L49">
    <cfRule type="cellIs" dxfId="24907" priority="2877" operator="lessThan">
      <formula>$C$4</formula>
    </cfRule>
  </conditionalFormatting>
  <conditionalFormatting sqref="L49">
    <cfRule type="cellIs" dxfId="24906" priority="2878" operator="lessThan">
      <formula>$C$4</formula>
    </cfRule>
  </conditionalFormatting>
  <conditionalFormatting sqref="L50">
    <cfRule type="cellIs" dxfId="24905" priority="2879" operator="lessThan">
      <formula>$C$4</formula>
    </cfRule>
  </conditionalFormatting>
  <conditionalFormatting sqref="L50">
    <cfRule type="cellIs" dxfId="24904" priority="2880" operator="lessThan">
      <formula>$C$4</formula>
    </cfRule>
  </conditionalFormatting>
  <conditionalFormatting sqref="L51">
    <cfRule type="cellIs" dxfId="24903" priority="2881" operator="lessThan">
      <formula>$C$4</formula>
    </cfRule>
  </conditionalFormatting>
  <conditionalFormatting sqref="L51">
    <cfRule type="cellIs" dxfId="24902" priority="2882" operator="lessThan">
      <formula>$C$4</formula>
    </cfRule>
  </conditionalFormatting>
  <conditionalFormatting sqref="L52">
    <cfRule type="cellIs" dxfId="24901" priority="2883" operator="lessThan">
      <formula>$C$4</formula>
    </cfRule>
  </conditionalFormatting>
  <conditionalFormatting sqref="L52">
    <cfRule type="cellIs" dxfId="24900" priority="2884" operator="lessThan">
      <formula>$C$4</formula>
    </cfRule>
  </conditionalFormatting>
  <conditionalFormatting sqref="L53">
    <cfRule type="cellIs" dxfId="24899" priority="2885" operator="lessThan">
      <formula>$C$4</formula>
    </cfRule>
  </conditionalFormatting>
  <conditionalFormatting sqref="L53">
    <cfRule type="cellIs" dxfId="24898" priority="2886" operator="lessThan">
      <formula>$C$4</formula>
    </cfRule>
  </conditionalFormatting>
  <conditionalFormatting sqref="L54">
    <cfRule type="cellIs" dxfId="24897" priority="2887" operator="lessThan">
      <formula>$C$4</formula>
    </cfRule>
  </conditionalFormatting>
  <conditionalFormatting sqref="L54">
    <cfRule type="cellIs" dxfId="24896" priority="2888" operator="lessThan">
      <formula>$C$4</formula>
    </cfRule>
  </conditionalFormatting>
  <conditionalFormatting sqref="L55">
    <cfRule type="cellIs" dxfId="24895" priority="2889" operator="lessThan">
      <formula>$C$4</formula>
    </cfRule>
  </conditionalFormatting>
  <conditionalFormatting sqref="L55">
    <cfRule type="cellIs" dxfId="24894" priority="2890" operator="lessThan">
      <formula>$C$4</formula>
    </cfRule>
  </conditionalFormatting>
  <conditionalFormatting sqref="L56">
    <cfRule type="cellIs" dxfId="24893" priority="2891" operator="lessThan">
      <formula>$C$4</formula>
    </cfRule>
  </conditionalFormatting>
  <conditionalFormatting sqref="L56">
    <cfRule type="cellIs" dxfId="24892" priority="2892" operator="lessThan">
      <formula>$C$4</formula>
    </cfRule>
  </conditionalFormatting>
  <conditionalFormatting sqref="L57">
    <cfRule type="cellIs" dxfId="24891" priority="2893" operator="lessThan">
      <formula>$C$4</formula>
    </cfRule>
  </conditionalFormatting>
  <conditionalFormatting sqref="L57">
    <cfRule type="cellIs" dxfId="24890" priority="2894" operator="lessThan">
      <formula>$C$4</formula>
    </cfRule>
  </conditionalFormatting>
  <conditionalFormatting sqref="L58">
    <cfRule type="cellIs" dxfId="24889" priority="2895" operator="lessThan">
      <formula>$C$4</formula>
    </cfRule>
  </conditionalFormatting>
  <conditionalFormatting sqref="L58">
    <cfRule type="cellIs" dxfId="24888" priority="2896" operator="lessThan">
      <formula>$C$4</formula>
    </cfRule>
  </conditionalFormatting>
  <conditionalFormatting sqref="L59">
    <cfRule type="cellIs" dxfId="24887" priority="2897" operator="lessThan">
      <formula>$C$4</formula>
    </cfRule>
  </conditionalFormatting>
  <conditionalFormatting sqref="L59">
    <cfRule type="cellIs" dxfId="24886" priority="2898" operator="lessThan">
      <formula>$C$4</formula>
    </cfRule>
  </conditionalFormatting>
  <conditionalFormatting sqref="L60">
    <cfRule type="cellIs" dxfId="24885" priority="2899" operator="lessThan">
      <formula>$C$4</formula>
    </cfRule>
  </conditionalFormatting>
  <conditionalFormatting sqref="L60">
    <cfRule type="cellIs" dxfId="24884" priority="2900" operator="lessThan">
      <formula>$C$4</formula>
    </cfRule>
  </conditionalFormatting>
  <conditionalFormatting sqref="M11">
    <cfRule type="cellIs" dxfId="24883" priority="2901" operator="lessThan">
      <formula>$C$4</formula>
    </cfRule>
  </conditionalFormatting>
  <conditionalFormatting sqref="M11">
    <cfRule type="cellIs" dxfId="24882" priority="2902" operator="lessThan">
      <formula>$C$4</formula>
    </cfRule>
  </conditionalFormatting>
  <conditionalFormatting sqref="M12">
    <cfRule type="cellIs" dxfId="24881" priority="2903" operator="lessThan">
      <formula>$C$4</formula>
    </cfRule>
  </conditionalFormatting>
  <conditionalFormatting sqref="M12">
    <cfRule type="cellIs" dxfId="24880" priority="2904" operator="lessThan">
      <formula>$C$4</formula>
    </cfRule>
  </conditionalFormatting>
  <conditionalFormatting sqref="M13">
    <cfRule type="cellIs" dxfId="24879" priority="2905" operator="lessThan">
      <formula>$C$4</formula>
    </cfRule>
  </conditionalFormatting>
  <conditionalFormatting sqref="M13">
    <cfRule type="cellIs" dxfId="24878" priority="2906" operator="lessThan">
      <formula>$C$4</formula>
    </cfRule>
  </conditionalFormatting>
  <conditionalFormatting sqref="M14">
    <cfRule type="cellIs" dxfId="24877" priority="2907" operator="lessThan">
      <formula>$C$4</formula>
    </cfRule>
  </conditionalFormatting>
  <conditionalFormatting sqref="M14">
    <cfRule type="cellIs" dxfId="24876" priority="2908" operator="lessThan">
      <formula>$C$4</formula>
    </cfRule>
  </conditionalFormatting>
  <conditionalFormatting sqref="M15">
    <cfRule type="cellIs" dxfId="24875" priority="2909" operator="lessThan">
      <formula>$C$4</formula>
    </cfRule>
  </conditionalFormatting>
  <conditionalFormatting sqref="M15">
    <cfRule type="cellIs" dxfId="24874" priority="2910" operator="lessThan">
      <formula>$C$4</formula>
    </cfRule>
  </conditionalFormatting>
  <conditionalFormatting sqref="M16">
    <cfRule type="cellIs" dxfId="24873" priority="2911" operator="lessThan">
      <formula>$C$4</formula>
    </cfRule>
  </conditionalFormatting>
  <conditionalFormatting sqref="M16">
    <cfRule type="cellIs" dxfId="24872" priority="2912" operator="lessThan">
      <formula>$C$4</formula>
    </cfRule>
  </conditionalFormatting>
  <conditionalFormatting sqref="M17">
    <cfRule type="cellIs" dxfId="24871" priority="2913" operator="lessThan">
      <formula>$C$4</formula>
    </cfRule>
  </conditionalFormatting>
  <conditionalFormatting sqref="M17">
    <cfRule type="cellIs" dxfId="24870" priority="2914" operator="lessThan">
      <formula>$C$4</formula>
    </cfRule>
  </conditionalFormatting>
  <conditionalFormatting sqref="M18">
    <cfRule type="cellIs" dxfId="24869" priority="2915" operator="lessThan">
      <formula>$C$4</formula>
    </cfRule>
  </conditionalFormatting>
  <conditionalFormatting sqref="M18">
    <cfRule type="cellIs" dxfId="24868" priority="2916" operator="lessThan">
      <formula>$C$4</formula>
    </cfRule>
  </conditionalFormatting>
  <conditionalFormatting sqref="M19">
    <cfRule type="cellIs" dxfId="24867" priority="2917" operator="lessThan">
      <formula>$C$4</formula>
    </cfRule>
  </conditionalFormatting>
  <conditionalFormatting sqref="M19">
    <cfRule type="cellIs" dxfId="24866" priority="2918" operator="lessThan">
      <formula>$C$4</formula>
    </cfRule>
  </conditionalFormatting>
  <conditionalFormatting sqref="M20">
    <cfRule type="cellIs" dxfId="24865" priority="2919" operator="lessThan">
      <formula>$C$4</formula>
    </cfRule>
  </conditionalFormatting>
  <conditionalFormatting sqref="M20">
    <cfRule type="cellIs" dxfId="24864" priority="2920" operator="lessThan">
      <formula>$C$4</formula>
    </cfRule>
  </conditionalFormatting>
  <conditionalFormatting sqref="M21">
    <cfRule type="cellIs" dxfId="24863" priority="2921" operator="lessThan">
      <formula>$C$4</formula>
    </cfRule>
  </conditionalFormatting>
  <conditionalFormatting sqref="M21">
    <cfRule type="cellIs" dxfId="24862" priority="2922" operator="lessThan">
      <formula>$C$4</formula>
    </cfRule>
  </conditionalFormatting>
  <conditionalFormatting sqref="M22">
    <cfRule type="cellIs" dxfId="24861" priority="2923" operator="lessThan">
      <formula>$C$4</formula>
    </cfRule>
  </conditionalFormatting>
  <conditionalFormatting sqref="M22">
    <cfRule type="cellIs" dxfId="24860" priority="2924" operator="lessThan">
      <formula>$C$4</formula>
    </cfRule>
  </conditionalFormatting>
  <conditionalFormatting sqref="M23">
    <cfRule type="cellIs" dxfId="24859" priority="2925" operator="lessThan">
      <formula>$C$4</formula>
    </cfRule>
  </conditionalFormatting>
  <conditionalFormatting sqref="M23">
    <cfRule type="cellIs" dxfId="24858" priority="2926" operator="lessThan">
      <formula>$C$4</formula>
    </cfRule>
  </conditionalFormatting>
  <conditionalFormatting sqref="M24">
    <cfRule type="cellIs" dxfId="24857" priority="2927" operator="lessThan">
      <formula>$C$4</formula>
    </cfRule>
  </conditionalFormatting>
  <conditionalFormatting sqref="M24">
    <cfRule type="cellIs" dxfId="24856" priority="2928" operator="lessThan">
      <formula>$C$4</formula>
    </cfRule>
  </conditionalFormatting>
  <conditionalFormatting sqref="M25">
    <cfRule type="cellIs" dxfId="24855" priority="2929" operator="lessThan">
      <formula>$C$4</formula>
    </cfRule>
  </conditionalFormatting>
  <conditionalFormatting sqref="M25">
    <cfRule type="cellIs" dxfId="24854" priority="2930" operator="lessThan">
      <formula>$C$4</formula>
    </cfRule>
  </conditionalFormatting>
  <conditionalFormatting sqref="M26">
    <cfRule type="cellIs" dxfId="24853" priority="2931" operator="lessThan">
      <formula>$C$4</formula>
    </cfRule>
  </conditionalFormatting>
  <conditionalFormatting sqref="M26">
    <cfRule type="cellIs" dxfId="24852" priority="2932" operator="lessThan">
      <formula>$C$4</formula>
    </cfRule>
  </conditionalFormatting>
  <conditionalFormatting sqref="M27">
    <cfRule type="cellIs" dxfId="24851" priority="2933" operator="lessThan">
      <formula>$C$4</formula>
    </cfRule>
  </conditionalFormatting>
  <conditionalFormatting sqref="M27">
    <cfRule type="cellIs" dxfId="24850" priority="2934" operator="lessThan">
      <formula>$C$4</formula>
    </cfRule>
  </conditionalFormatting>
  <conditionalFormatting sqref="M28">
    <cfRule type="cellIs" dxfId="24849" priority="2935" operator="lessThan">
      <formula>$C$4</formula>
    </cfRule>
  </conditionalFormatting>
  <conditionalFormatting sqref="M28">
    <cfRule type="cellIs" dxfId="24848" priority="2936" operator="lessThan">
      <formula>$C$4</formula>
    </cfRule>
  </conditionalFormatting>
  <conditionalFormatting sqref="M29">
    <cfRule type="cellIs" dxfId="24847" priority="2937" operator="lessThan">
      <formula>$C$4</formula>
    </cfRule>
  </conditionalFormatting>
  <conditionalFormatting sqref="M29">
    <cfRule type="cellIs" dxfId="24846" priority="2938" operator="lessThan">
      <formula>$C$4</formula>
    </cfRule>
  </conditionalFormatting>
  <conditionalFormatting sqref="M30">
    <cfRule type="cellIs" dxfId="24845" priority="2939" operator="lessThan">
      <formula>$C$4</formula>
    </cfRule>
  </conditionalFormatting>
  <conditionalFormatting sqref="M30">
    <cfRule type="cellIs" dxfId="24844" priority="2940" operator="lessThan">
      <formula>$C$4</formula>
    </cfRule>
  </conditionalFormatting>
  <conditionalFormatting sqref="M31">
    <cfRule type="cellIs" dxfId="24843" priority="2941" operator="lessThan">
      <formula>$C$4</formula>
    </cfRule>
  </conditionalFormatting>
  <conditionalFormatting sqref="M31">
    <cfRule type="cellIs" dxfId="24842" priority="2942" operator="lessThan">
      <formula>$C$4</formula>
    </cfRule>
  </conditionalFormatting>
  <conditionalFormatting sqref="M32">
    <cfRule type="cellIs" dxfId="24841" priority="2943" operator="lessThan">
      <formula>$C$4</formula>
    </cfRule>
  </conditionalFormatting>
  <conditionalFormatting sqref="M32">
    <cfRule type="cellIs" dxfId="24840" priority="2944" operator="lessThan">
      <formula>$C$4</formula>
    </cfRule>
  </conditionalFormatting>
  <conditionalFormatting sqref="M33">
    <cfRule type="cellIs" dxfId="24839" priority="2945" operator="lessThan">
      <formula>$C$4</formula>
    </cfRule>
  </conditionalFormatting>
  <conditionalFormatting sqref="M33">
    <cfRule type="cellIs" dxfId="24838" priority="2946" operator="lessThan">
      <formula>$C$4</formula>
    </cfRule>
  </conditionalFormatting>
  <conditionalFormatting sqref="M34">
    <cfRule type="cellIs" dxfId="24837" priority="2947" operator="lessThan">
      <formula>$C$4</formula>
    </cfRule>
  </conditionalFormatting>
  <conditionalFormatting sqref="M34">
    <cfRule type="cellIs" dxfId="24836" priority="2948" operator="lessThan">
      <formula>$C$4</formula>
    </cfRule>
  </conditionalFormatting>
  <conditionalFormatting sqref="M35">
    <cfRule type="cellIs" dxfId="24835" priority="2949" operator="lessThan">
      <formula>$C$4</formula>
    </cfRule>
  </conditionalFormatting>
  <conditionalFormatting sqref="M35">
    <cfRule type="cellIs" dxfId="24834" priority="2950" operator="lessThan">
      <formula>$C$4</formula>
    </cfRule>
  </conditionalFormatting>
  <conditionalFormatting sqref="M36">
    <cfRule type="cellIs" dxfId="24833" priority="2951" operator="lessThan">
      <formula>$C$4</formula>
    </cfRule>
  </conditionalFormatting>
  <conditionalFormatting sqref="M36">
    <cfRule type="cellIs" dxfId="24832" priority="2952" operator="lessThan">
      <formula>$C$4</formula>
    </cfRule>
  </conditionalFormatting>
  <conditionalFormatting sqref="M37">
    <cfRule type="cellIs" dxfId="24831" priority="2953" operator="lessThan">
      <formula>$C$4</formula>
    </cfRule>
  </conditionalFormatting>
  <conditionalFormatting sqref="M37">
    <cfRule type="cellIs" dxfId="24830" priority="2954" operator="lessThan">
      <formula>$C$4</formula>
    </cfRule>
  </conditionalFormatting>
  <conditionalFormatting sqref="M38">
    <cfRule type="cellIs" dxfId="24829" priority="2955" operator="lessThan">
      <formula>$C$4</formula>
    </cfRule>
  </conditionalFormatting>
  <conditionalFormatting sqref="M38">
    <cfRule type="cellIs" dxfId="24828" priority="2956" operator="lessThan">
      <formula>$C$4</formula>
    </cfRule>
  </conditionalFormatting>
  <conditionalFormatting sqref="M39">
    <cfRule type="cellIs" dxfId="24827" priority="2957" operator="lessThan">
      <formula>$C$4</formula>
    </cfRule>
  </conditionalFormatting>
  <conditionalFormatting sqref="M39">
    <cfRule type="cellIs" dxfId="24826" priority="2958" operator="lessThan">
      <formula>$C$4</formula>
    </cfRule>
  </conditionalFormatting>
  <conditionalFormatting sqref="M40">
    <cfRule type="cellIs" dxfId="24825" priority="2959" operator="lessThan">
      <formula>$C$4</formula>
    </cfRule>
  </conditionalFormatting>
  <conditionalFormatting sqref="M40">
    <cfRule type="cellIs" dxfId="24824" priority="2960" operator="lessThan">
      <formula>$C$4</formula>
    </cfRule>
  </conditionalFormatting>
  <conditionalFormatting sqref="M41">
    <cfRule type="cellIs" dxfId="24823" priority="2961" operator="lessThan">
      <formula>$C$4</formula>
    </cfRule>
  </conditionalFormatting>
  <conditionalFormatting sqref="M41">
    <cfRule type="cellIs" dxfId="24822" priority="2962" operator="lessThan">
      <formula>$C$4</formula>
    </cfRule>
  </conditionalFormatting>
  <conditionalFormatting sqref="M42">
    <cfRule type="cellIs" dxfId="24821" priority="2963" operator="lessThan">
      <formula>$C$4</formula>
    </cfRule>
  </conditionalFormatting>
  <conditionalFormatting sqref="M42">
    <cfRule type="cellIs" dxfId="24820" priority="2964" operator="lessThan">
      <formula>$C$4</formula>
    </cfRule>
  </conditionalFormatting>
  <conditionalFormatting sqref="M43">
    <cfRule type="cellIs" dxfId="24819" priority="2965" operator="lessThan">
      <formula>$C$4</formula>
    </cfRule>
  </conditionalFormatting>
  <conditionalFormatting sqref="M43">
    <cfRule type="cellIs" dxfId="24818" priority="2966" operator="lessThan">
      <formula>$C$4</formula>
    </cfRule>
  </conditionalFormatting>
  <conditionalFormatting sqref="M44">
    <cfRule type="cellIs" dxfId="24817" priority="2967" operator="lessThan">
      <formula>$C$4</formula>
    </cfRule>
  </conditionalFormatting>
  <conditionalFormatting sqref="M44">
    <cfRule type="cellIs" dxfId="24816" priority="2968" operator="lessThan">
      <formula>$C$4</formula>
    </cfRule>
  </conditionalFormatting>
  <conditionalFormatting sqref="M45">
    <cfRule type="cellIs" dxfId="24815" priority="2969" operator="lessThan">
      <formula>$C$4</formula>
    </cfRule>
  </conditionalFormatting>
  <conditionalFormatting sqref="M45">
    <cfRule type="cellIs" dxfId="24814" priority="2970" operator="lessThan">
      <formula>$C$4</formula>
    </cfRule>
  </conditionalFormatting>
  <conditionalFormatting sqref="M46">
    <cfRule type="cellIs" dxfId="24813" priority="2971" operator="lessThan">
      <formula>$C$4</formula>
    </cfRule>
  </conditionalFormatting>
  <conditionalFormatting sqref="M46">
    <cfRule type="cellIs" dxfId="24812" priority="2972" operator="lessThan">
      <formula>$C$4</formula>
    </cfRule>
  </conditionalFormatting>
  <conditionalFormatting sqref="M47">
    <cfRule type="cellIs" dxfId="24811" priority="2973" operator="lessThan">
      <formula>$C$4</formula>
    </cfRule>
  </conditionalFormatting>
  <conditionalFormatting sqref="M47">
    <cfRule type="cellIs" dxfId="24810" priority="2974" operator="lessThan">
      <formula>$C$4</formula>
    </cfRule>
  </conditionalFormatting>
  <conditionalFormatting sqref="M48">
    <cfRule type="cellIs" dxfId="24809" priority="2975" operator="lessThan">
      <formula>$C$4</formula>
    </cfRule>
  </conditionalFormatting>
  <conditionalFormatting sqref="M48">
    <cfRule type="cellIs" dxfId="24808" priority="2976" operator="lessThan">
      <formula>$C$4</formula>
    </cfRule>
  </conditionalFormatting>
  <conditionalFormatting sqref="M49">
    <cfRule type="cellIs" dxfId="24807" priority="2977" operator="lessThan">
      <formula>$C$4</formula>
    </cfRule>
  </conditionalFormatting>
  <conditionalFormatting sqref="M49">
    <cfRule type="cellIs" dxfId="24806" priority="2978" operator="lessThan">
      <formula>$C$4</formula>
    </cfRule>
  </conditionalFormatting>
  <conditionalFormatting sqref="M50">
    <cfRule type="cellIs" dxfId="24805" priority="2979" operator="lessThan">
      <formula>$C$4</formula>
    </cfRule>
  </conditionalFormatting>
  <conditionalFormatting sqref="M50">
    <cfRule type="cellIs" dxfId="24804" priority="2980" operator="lessThan">
      <formula>$C$4</formula>
    </cfRule>
  </conditionalFormatting>
  <conditionalFormatting sqref="M51">
    <cfRule type="cellIs" dxfId="24803" priority="2981" operator="lessThan">
      <formula>$C$4</formula>
    </cfRule>
  </conditionalFormatting>
  <conditionalFormatting sqref="M51">
    <cfRule type="cellIs" dxfId="24802" priority="2982" operator="lessThan">
      <formula>$C$4</formula>
    </cfRule>
  </conditionalFormatting>
  <conditionalFormatting sqref="M52">
    <cfRule type="cellIs" dxfId="24801" priority="2983" operator="lessThan">
      <formula>$C$4</formula>
    </cfRule>
  </conditionalFormatting>
  <conditionalFormatting sqref="M52">
    <cfRule type="cellIs" dxfId="24800" priority="2984" operator="lessThan">
      <formula>$C$4</formula>
    </cfRule>
  </conditionalFormatting>
  <conditionalFormatting sqref="M53">
    <cfRule type="cellIs" dxfId="24799" priority="2985" operator="lessThan">
      <formula>$C$4</formula>
    </cfRule>
  </conditionalFormatting>
  <conditionalFormatting sqref="M53">
    <cfRule type="cellIs" dxfId="24798" priority="2986" operator="lessThan">
      <formula>$C$4</formula>
    </cfRule>
  </conditionalFormatting>
  <conditionalFormatting sqref="M54">
    <cfRule type="cellIs" dxfId="24797" priority="2987" operator="lessThan">
      <formula>$C$4</formula>
    </cfRule>
  </conditionalFormatting>
  <conditionalFormatting sqref="M54">
    <cfRule type="cellIs" dxfId="24796" priority="2988" operator="lessThan">
      <formula>$C$4</formula>
    </cfRule>
  </conditionalFormatting>
  <conditionalFormatting sqref="M55">
    <cfRule type="cellIs" dxfId="24795" priority="2989" operator="lessThan">
      <formula>$C$4</formula>
    </cfRule>
  </conditionalFormatting>
  <conditionalFormatting sqref="M55">
    <cfRule type="cellIs" dxfId="24794" priority="2990" operator="lessThan">
      <formula>$C$4</formula>
    </cfRule>
  </conditionalFormatting>
  <conditionalFormatting sqref="M56">
    <cfRule type="cellIs" dxfId="24793" priority="2991" operator="lessThan">
      <formula>$C$4</formula>
    </cfRule>
  </conditionalFormatting>
  <conditionalFormatting sqref="M56">
    <cfRule type="cellIs" dxfId="24792" priority="2992" operator="lessThan">
      <formula>$C$4</formula>
    </cfRule>
  </conditionalFormatting>
  <conditionalFormatting sqref="M57">
    <cfRule type="cellIs" dxfId="24791" priority="2993" operator="lessThan">
      <formula>$C$4</formula>
    </cfRule>
  </conditionalFormatting>
  <conditionalFormatting sqref="M57">
    <cfRule type="cellIs" dxfId="24790" priority="2994" operator="lessThan">
      <formula>$C$4</formula>
    </cfRule>
  </conditionalFormatting>
  <conditionalFormatting sqref="M58">
    <cfRule type="cellIs" dxfId="24789" priority="2995" operator="lessThan">
      <formula>$C$4</formula>
    </cfRule>
  </conditionalFormatting>
  <conditionalFormatting sqref="M58">
    <cfRule type="cellIs" dxfId="24788" priority="2996" operator="lessThan">
      <formula>$C$4</formula>
    </cfRule>
  </conditionalFormatting>
  <conditionalFormatting sqref="M59">
    <cfRule type="cellIs" dxfId="24787" priority="2997" operator="lessThan">
      <formula>$C$4</formula>
    </cfRule>
  </conditionalFormatting>
  <conditionalFormatting sqref="M59">
    <cfRule type="cellIs" dxfId="24786" priority="2998" operator="lessThan">
      <formula>$C$4</formula>
    </cfRule>
  </conditionalFormatting>
  <conditionalFormatting sqref="M60">
    <cfRule type="cellIs" dxfId="24785" priority="2999" operator="lessThan">
      <formula>$C$4</formula>
    </cfRule>
  </conditionalFormatting>
  <conditionalFormatting sqref="M60">
    <cfRule type="cellIs" dxfId="24784" priority="3000" operator="lessThan">
      <formula>$C$4</formula>
    </cfRule>
  </conditionalFormatting>
  <conditionalFormatting sqref="CW10">
    <cfRule type="cellIs" dxfId="24783" priority="3001" operator="lessThan">
      <formula>1</formula>
    </cfRule>
  </conditionalFormatting>
  <conditionalFormatting sqref="CW11">
    <cfRule type="cellIs" dxfId="24782" priority="3002" operator="lessThan">
      <formula>1</formula>
    </cfRule>
  </conditionalFormatting>
  <conditionalFormatting sqref="CW12">
    <cfRule type="cellIs" dxfId="24781" priority="3003" operator="lessThan">
      <formula>1</formula>
    </cfRule>
  </conditionalFormatting>
  <conditionalFormatting sqref="CW13">
    <cfRule type="cellIs" dxfId="24780" priority="3004" operator="lessThan">
      <formula>1</formula>
    </cfRule>
  </conditionalFormatting>
  <conditionalFormatting sqref="CW14">
    <cfRule type="cellIs" dxfId="24779" priority="3005" operator="lessThan">
      <formula>1</formula>
    </cfRule>
  </conditionalFormatting>
  <conditionalFormatting sqref="CW15">
    <cfRule type="cellIs" dxfId="24778" priority="3006" operator="lessThan">
      <formula>1</formula>
    </cfRule>
  </conditionalFormatting>
  <conditionalFormatting sqref="CW16">
    <cfRule type="cellIs" dxfId="24777" priority="3007" operator="lessThan">
      <formula>1</formula>
    </cfRule>
  </conditionalFormatting>
  <conditionalFormatting sqref="CW17">
    <cfRule type="cellIs" dxfId="24776" priority="3008" operator="lessThan">
      <formula>1</formula>
    </cfRule>
  </conditionalFormatting>
  <conditionalFormatting sqref="CW18">
    <cfRule type="cellIs" dxfId="24775" priority="3009" operator="lessThan">
      <formula>1</formula>
    </cfRule>
  </conditionalFormatting>
  <conditionalFormatting sqref="CW19">
    <cfRule type="cellIs" dxfId="24774" priority="3010" operator="lessThan">
      <formula>1</formula>
    </cfRule>
  </conditionalFormatting>
  <conditionalFormatting sqref="CW23">
    <cfRule type="cellIs" dxfId="24773" priority="3011" operator="lessThan">
      <formula>1</formula>
    </cfRule>
  </conditionalFormatting>
  <conditionalFormatting sqref="CW24">
    <cfRule type="cellIs" dxfId="24772" priority="3012" operator="lessThan">
      <formula>1</formula>
    </cfRule>
  </conditionalFormatting>
  <conditionalFormatting sqref="CW25">
    <cfRule type="cellIs" dxfId="24771" priority="3013" operator="lessThan">
      <formula>1</formula>
    </cfRule>
  </conditionalFormatting>
  <conditionalFormatting sqref="CW26">
    <cfRule type="cellIs" dxfId="24770" priority="3014" operator="lessThan">
      <formula>1</formula>
    </cfRule>
  </conditionalFormatting>
  <conditionalFormatting sqref="CW27">
    <cfRule type="cellIs" dxfId="24769" priority="3015" operator="lessThan">
      <formula>1</formula>
    </cfRule>
  </conditionalFormatting>
  <conditionalFormatting sqref="CW28">
    <cfRule type="cellIs" dxfId="24768" priority="3016" operator="lessThan">
      <formula>1</formula>
    </cfRule>
  </conditionalFormatting>
  <conditionalFormatting sqref="CW29">
    <cfRule type="cellIs" dxfId="24767" priority="3017" operator="lessThan">
      <formula>1</formula>
    </cfRule>
  </conditionalFormatting>
  <conditionalFormatting sqref="CW30">
    <cfRule type="cellIs" dxfId="24766" priority="3018" operator="lessThan">
      <formula>1</formula>
    </cfRule>
  </conditionalFormatting>
  <conditionalFormatting sqref="CW31">
    <cfRule type="cellIs" dxfId="24765" priority="3019" operator="lessThan">
      <formula>1</formula>
    </cfRule>
  </conditionalFormatting>
  <conditionalFormatting sqref="CW32">
    <cfRule type="cellIs" dxfId="24764" priority="3020" operator="lessThan">
      <formula>1</formula>
    </cfRule>
  </conditionalFormatting>
  <conditionalFormatting sqref="AX11">
    <cfRule type="cellIs" dxfId="24763" priority="3021" operator="lessThan">
      <formula>$C$4</formula>
    </cfRule>
  </conditionalFormatting>
  <conditionalFormatting sqref="AX11">
    <cfRule type="cellIs" dxfId="24762" priority="3022" operator="lessThan">
      <formula>$C$4</formula>
    </cfRule>
  </conditionalFormatting>
  <conditionalFormatting sqref="AX12">
    <cfRule type="cellIs" dxfId="24761" priority="3023" operator="lessThan">
      <formula>$C$4</formula>
    </cfRule>
  </conditionalFormatting>
  <conditionalFormatting sqref="AX12">
    <cfRule type="cellIs" dxfId="24760" priority="3024" operator="lessThan">
      <formula>$C$4</formula>
    </cfRule>
  </conditionalFormatting>
  <conditionalFormatting sqref="AX13">
    <cfRule type="cellIs" dxfId="24759" priority="3025" operator="lessThan">
      <formula>$C$4</formula>
    </cfRule>
  </conditionalFormatting>
  <conditionalFormatting sqref="AX13">
    <cfRule type="cellIs" dxfId="24758" priority="3026" operator="lessThan">
      <formula>$C$4</formula>
    </cfRule>
  </conditionalFormatting>
  <conditionalFormatting sqref="AX14">
    <cfRule type="cellIs" dxfId="24757" priority="3027" operator="lessThan">
      <formula>$C$4</formula>
    </cfRule>
  </conditionalFormatting>
  <conditionalFormatting sqref="AX14">
    <cfRule type="cellIs" dxfId="24756" priority="3028" operator="lessThan">
      <formula>$C$4</formula>
    </cfRule>
  </conditionalFormatting>
  <conditionalFormatting sqref="AX15">
    <cfRule type="cellIs" dxfId="24755" priority="3029" operator="lessThan">
      <formula>$C$4</formula>
    </cfRule>
  </conditionalFormatting>
  <conditionalFormatting sqref="AX15">
    <cfRule type="cellIs" dxfId="24754" priority="3030" operator="lessThan">
      <formula>$C$4</formula>
    </cfRule>
  </conditionalFormatting>
  <conditionalFormatting sqref="AX16">
    <cfRule type="cellIs" dxfId="24753" priority="3031" operator="lessThan">
      <formula>$C$4</formula>
    </cfRule>
  </conditionalFormatting>
  <conditionalFormatting sqref="AX16">
    <cfRule type="cellIs" dxfId="24752" priority="3032" operator="lessThan">
      <formula>$C$4</formula>
    </cfRule>
  </conditionalFormatting>
  <conditionalFormatting sqref="AX17">
    <cfRule type="cellIs" dxfId="24751" priority="3033" operator="lessThan">
      <formula>$C$4</formula>
    </cfRule>
  </conditionalFormatting>
  <conditionalFormatting sqref="AX17">
    <cfRule type="cellIs" dxfId="24750" priority="3034" operator="lessThan">
      <formula>$C$4</formula>
    </cfRule>
  </conditionalFormatting>
  <conditionalFormatting sqref="AX18">
    <cfRule type="cellIs" dxfId="24749" priority="3035" operator="lessThan">
      <formula>$C$4</formula>
    </cfRule>
  </conditionalFormatting>
  <conditionalFormatting sqref="AX18">
    <cfRule type="cellIs" dxfId="24748" priority="3036" operator="lessThan">
      <formula>$C$4</formula>
    </cfRule>
  </conditionalFormatting>
  <conditionalFormatting sqref="AX19">
    <cfRule type="cellIs" dxfId="24747" priority="3037" operator="lessThan">
      <formula>$C$4</formula>
    </cfRule>
  </conditionalFormatting>
  <conditionalFormatting sqref="AX19">
    <cfRule type="cellIs" dxfId="24746" priority="3038" operator="lessThan">
      <formula>$C$4</formula>
    </cfRule>
  </conditionalFormatting>
  <conditionalFormatting sqref="AX20">
    <cfRule type="cellIs" dxfId="24745" priority="3039" operator="lessThan">
      <formula>$C$4</formula>
    </cfRule>
  </conditionalFormatting>
  <conditionalFormatting sqref="AX20">
    <cfRule type="cellIs" dxfId="24744" priority="3040" operator="lessThan">
      <formula>$C$4</formula>
    </cfRule>
  </conditionalFormatting>
  <conditionalFormatting sqref="AX21">
    <cfRule type="cellIs" dxfId="24743" priority="3041" operator="lessThan">
      <formula>$C$4</formula>
    </cfRule>
  </conditionalFormatting>
  <conditionalFormatting sqref="AX21">
    <cfRule type="cellIs" dxfId="24742" priority="3042" operator="lessThan">
      <formula>$C$4</formula>
    </cfRule>
  </conditionalFormatting>
  <conditionalFormatting sqref="AX22">
    <cfRule type="cellIs" dxfId="24741" priority="3043" operator="lessThan">
      <formula>$C$4</formula>
    </cfRule>
  </conditionalFormatting>
  <conditionalFormatting sqref="AX22">
    <cfRule type="cellIs" dxfId="24740" priority="3044" operator="lessThan">
      <formula>$C$4</formula>
    </cfRule>
  </conditionalFormatting>
  <conditionalFormatting sqref="AX23">
    <cfRule type="cellIs" dxfId="24739" priority="3045" operator="lessThan">
      <formula>$C$4</formula>
    </cfRule>
  </conditionalFormatting>
  <conditionalFormatting sqref="AX23">
    <cfRule type="cellIs" dxfId="24738" priority="3046" operator="lessThan">
      <formula>$C$4</formula>
    </cfRule>
  </conditionalFormatting>
  <conditionalFormatting sqref="AX24">
    <cfRule type="cellIs" dxfId="24737" priority="3047" operator="lessThan">
      <formula>$C$4</formula>
    </cfRule>
  </conditionalFormatting>
  <conditionalFormatting sqref="AX24">
    <cfRule type="cellIs" dxfId="24736" priority="3048" operator="lessThan">
      <formula>$C$4</formula>
    </cfRule>
  </conditionalFormatting>
  <conditionalFormatting sqref="AX25">
    <cfRule type="cellIs" dxfId="24735" priority="3049" operator="lessThan">
      <formula>$C$4</formula>
    </cfRule>
  </conditionalFormatting>
  <conditionalFormatting sqref="AX25">
    <cfRule type="cellIs" dxfId="24734" priority="3050" operator="lessThan">
      <formula>$C$4</formula>
    </cfRule>
  </conditionalFormatting>
  <conditionalFormatting sqref="AX26">
    <cfRule type="cellIs" dxfId="24733" priority="3051" operator="lessThan">
      <formula>$C$4</formula>
    </cfRule>
  </conditionalFormatting>
  <conditionalFormatting sqref="AX26">
    <cfRule type="cellIs" dxfId="24732" priority="3052" operator="lessThan">
      <formula>$C$4</formula>
    </cfRule>
  </conditionalFormatting>
  <conditionalFormatting sqref="AX27">
    <cfRule type="cellIs" dxfId="24731" priority="3053" operator="lessThan">
      <formula>$C$4</formula>
    </cfRule>
  </conditionalFormatting>
  <conditionalFormatting sqref="AX27">
    <cfRule type="cellIs" dxfId="24730" priority="3054" operator="lessThan">
      <formula>$C$4</formula>
    </cfRule>
  </conditionalFormatting>
  <conditionalFormatting sqref="AX28">
    <cfRule type="cellIs" dxfId="24729" priority="3055" operator="lessThan">
      <formula>$C$4</formula>
    </cfRule>
  </conditionalFormatting>
  <conditionalFormatting sqref="AX28">
    <cfRule type="cellIs" dxfId="24728" priority="3056" operator="lessThan">
      <formula>$C$4</formula>
    </cfRule>
  </conditionalFormatting>
  <conditionalFormatting sqref="AX29">
    <cfRule type="cellIs" dxfId="24727" priority="3057" operator="lessThan">
      <formula>$C$4</formula>
    </cfRule>
  </conditionalFormatting>
  <conditionalFormatting sqref="AX29">
    <cfRule type="cellIs" dxfId="24726" priority="3058" operator="lessThan">
      <formula>$C$4</formula>
    </cfRule>
  </conditionalFormatting>
  <conditionalFormatting sqref="AX30">
    <cfRule type="cellIs" dxfId="24725" priority="3059" operator="lessThan">
      <formula>$C$4</formula>
    </cfRule>
  </conditionalFormatting>
  <conditionalFormatting sqref="AX30">
    <cfRule type="cellIs" dxfId="24724" priority="3060" operator="lessThan">
      <formula>$C$4</formula>
    </cfRule>
  </conditionalFormatting>
  <conditionalFormatting sqref="AX31">
    <cfRule type="cellIs" dxfId="24723" priority="3061" operator="lessThan">
      <formula>$C$4</formula>
    </cfRule>
  </conditionalFormatting>
  <conditionalFormatting sqref="AX31">
    <cfRule type="cellIs" dxfId="24722" priority="3062" operator="lessThan">
      <formula>$C$4</formula>
    </cfRule>
  </conditionalFormatting>
  <conditionalFormatting sqref="AX32">
    <cfRule type="cellIs" dxfId="24721" priority="3063" operator="lessThan">
      <formula>$C$4</formula>
    </cfRule>
  </conditionalFormatting>
  <conditionalFormatting sqref="AX32">
    <cfRule type="cellIs" dxfId="24720" priority="3064" operator="lessThan">
      <formula>$C$4</formula>
    </cfRule>
  </conditionalFormatting>
  <conditionalFormatting sqref="AX33">
    <cfRule type="cellIs" dxfId="24719" priority="3065" operator="lessThan">
      <formula>$C$4</formula>
    </cfRule>
  </conditionalFormatting>
  <conditionalFormatting sqref="AX33">
    <cfRule type="cellIs" dxfId="24718" priority="3066" operator="lessThan">
      <formula>$C$4</formula>
    </cfRule>
  </conditionalFormatting>
  <conditionalFormatting sqref="AX34">
    <cfRule type="cellIs" dxfId="24717" priority="3067" operator="lessThan">
      <formula>$C$4</formula>
    </cfRule>
  </conditionalFormatting>
  <conditionalFormatting sqref="AX34">
    <cfRule type="cellIs" dxfId="24716" priority="3068" operator="lessThan">
      <formula>$C$4</formula>
    </cfRule>
  </conditionalFormatting>
  <conditionalFormatting sqref="AX35">
    <cfRule type="cellIs" dxfId="24715" priority="3069" operator="lessThan">
      <formula>$C$4</formula>
    </cfRule>
  </conditionalFormatting>
  <conditionalFormatting sqref="AX35">
    <cfRule type="cellIs" dxfId="24714" priority="3070" operator="lessThan">
      <formula>$C$4</formula>
    </cfRule>
  </conditionalFormatting>
  <conditionalFormatting sqref="AX36">
    <cfRule type="cellIs" dxfId="24713" priority="3071" operator="lessThan">
      <formula>$C$4</formula>
    </cfRule>
  </conditionalFormatting>
  <conditionalFormatting sqref="AX36">
    <cfRule type="cellIs" dxfId="24712" priority="3072" operator="lessThan">
      <formula>$C$4</formula>
    </cfRule>
  </conditionalFormatting>
  <conditionalFormatting sqref="AX37">
    <cfRule type="cellIs" dxfId="24711" priority="3073" operator="lessThan">
      <formula>$C$4</formula>
    </cfRule>
  </conditionalFormatting>
  <conditionalFormatting sqref="AX37">
    <cfRule type="cellIs" dxfId="24710" priority="3074" operator="lessThan">
      <formula>$C$4</formula>
    </cfRule>
  </conditionalFormatting>
  <conditionalFormatting sqref="AX38">
    <cfRule type="cellIs" dxfId="24709" priority="3075" operator="lessThan">
      <formula>$C$4</formula>
    </cfRule>
  </conditionalFormatting>
  <conditionalFormatting sqref="AX38">
    <cfRule type="cellIs" dxfId="24708" priority="3076" operator="lessThan">
      <formula>$C$4</formula>
    </cfRule>
  </conditionalFormatting>
  <conditionalFormatting sqref="AX39">
    <cfRule type="cellIs" dxfId="24707" priority="3077" operator="lessThan">
      <formula>$C$4</formula>
    </cfRule>
  </conditionalFormatting>
  <conditionalFormatting sqref="AX39">
    <cfRule type="cellIs" dxfId="24706" priority="3078" operator="lessThan">
      <formula>$C$4</formula>
    </cfRule>
  </conditionalFormatting>
  <conditionalFormatting sqref="AX40">
    <cfRule type="cellIs" dxfId="24705" priority="3079" operator="lessThan">
      <formula>$C$4</formula>
    </cfRule>
  </conditionalFormatting>
  <conditionalFormatting sqref="AX40">
    <cfRule type="cellIs" dxfId="24704" priority="3080" operator="lessThan">
      <formula>$C$4</formula>
    </cfRule>
  </conditionalFormatting>
  <conditionalFormatting sqref="AX41">
    <cfRule type="cellIs" dxfId="24703" priority="3081" operator="lessThan">
      <formula>$C$4</formula>
    </cfRule>
  </conditionalFormatting>
  <conditionalFormatting sqref="AX41">
    <cfRule type="cellIs" dxfId="24702" priority="3082" operator="lessThan">
      <formula>$C$4</formula>
    </cfRule>
  </conditionalFormatting>
  <conditionalFormatting sqref="AX42">
    <cfRule type="cellIs" dxfId="24701" priority="3083" operator="lessThan">
      <formula>$C$4</formula>
    </cfRule>
  </conditionalFormatting>
  <conditionalFormatting sqref="AX42">
    <cfRule type="cellIs" dxfId="24700" priority="3084" operator="lessThan">
      <formula>$C$4</formula>
    </cfRule>
  </conditionalFormatting>
  <conditionalFormatting sqref="AX43">
    <cfRule type="cellIs" dxfId="24699" priority="3085" operator="lessThan">
      <formula>$C$4</formula>
    </cfRule>
  </conditionalFormatting>
  <conditionalFormatting sqref="AX43">
    <cfRule type="cellIs" dxfId="24698" priority="3086" operator="lessThan">
      <formula>$C$4</formula>
    </cfRule>
  </conditionalFormatting>
  <conditionalFormatting sqref="AX44">
    <cfRule type="cellIs" dxfId="24697" priority="3087" operator="lessThan">
      <formula>$C$4</formula>
    </cfRule>
  </conditionalFormatting>
  <conditionalFormatting sqref="AX44">
    <cfRule type="cellIs" dxfId="24696" priority="3088" operator="lessThan">
      <formula>$C$4</formula>
    </cfRule>
  </conditionalFormatting>
  <conditionalFormatting sqref="AX45">
    <cfRule type="cellIs" dxfId="24695" priority="3089" operator="lessThan">
      <formula>$C$4</formula>
    </cfRule>
  </conditionalFormatting>
  <conditionalFormatting sqref="AX45">
    <cfRule type="cellIs" dxfId="24694" priority="3090" operator="lessThan">
      <formula>$C$4</formula>
    </cfRule>
  </conditionalFormatting>
  <conditionalFormatting sqref="AX46">
    <cfRule type="cellIs" dxfId="24693" priority="3091" operator="lessThan">
      <formula>$C$4</formula>
    </cfRule>
  </conditionalFormatting>
  <conditionalFormatting sqref="AX46">
    <cfRule type="cellIs" dxfId="24692" priority="3092" operator="lessThan">
      <formula>$C$4</formula>
    </cfRule>
  </conditionalFormatting>
  <conditionalFormatting sqref="AX47">
    <cfRule type="cellIs" dxfId="24691" priority="3093" operator="lessThan">
      <formula>$C$4</formula>
    </cfRule>
  </conditionalFormatting>
  <conditionalFormatting sqref="AX47">
    <cfRule type="cellIs" dxfId="24690" priority="3094" operator="lessThan">
      <formula>$C$4</formula>
    </cfRule>
  </conditionalFormatting>
  <conditionalFormatting sqref="AX48">
    <cfRule type="cellIs" dxfId="24689" priority="3095" operator="lessThan">
      <formula>$C$4</formula>
    </cfRule>
  </conditionalFormatting>
  <conditionalFormatting sqref="AX48">
    <cfRule type="cellIs" dxfId="24688" priority="3096" operator="lessThan">
      <formula>$C$4</formula>
    </cfRule>
  </conditionalFormatting>
  <conditionalFormatting sqref="AX49">
    <cfRule type="cellIs" dxfId="24687" priority="3097" operator="lessThan">
      <formula>$C$4</formula>
    </cfRule>
  </conditionalFormatting>
  <conditionalFormatting sqref="AX49">
    <cfRule type="cellIs" dxfId="24686" priority="3098" operator="lessThan">
      <formula>$C$4</formula>
    </cfRule>
  </conditionalFormatting>
  <conditionalFormatting sqref="AX50">
    <cfRule type="cellIs" dxfId="24685" priority="3099" operator="lessThan">
      <formula>$C$4</formula>
    </cfRule>
  </conditionalFormatting>
  <conditionalFormatting sqref="AX50">
    <cfRule type="cellIs" dxfId="24684" priority="3100" operator="lessThan">
      <formula>$C$4</formula>
    </cfRule>
  </conditionalFormatting>
  <conditionalFormatting sqref="AX51">
    <cfRule type="cellIs" dxfId="24683" priority="3101" operator="lessThan">
      <formula>$C$4</formula>
    </cfRule>
  </conditionalFormatting>
  <conditionalFormatting sqref="AX51">
    <cfRule type="cellIs" dxfId="24682" priority="3102" operator="lessThan">
      <formula>$C$4</formula>
    </cfRule>
  </conditionalFormatting>
  <conditionalFormatting sqref="AX52">
    <cfRule type="cellIs" dxfId="24681" priority="3103" operator="lessThan">
      <formula>$C$4</formula>
    </cfRule>
  </conditionalFormatting>
  <conditionalFormatting sqref="AX52">
    <cfRule type="cellIs" dxfId="24680" priority="3104" operator="lessThan">
      <formula>$C$4</formula>
    </cfRule>
  </conditionalFormatting>
  <conditionalFormatting sqref="AX53">
    <cfRule type="cellIs" dxfId="24679" priority="3105" operator="lessThan">
      <formula>$C$4</formula>
    </cfRule>
  </conditionalFormatting>
  <conditionalFormatting sqref="AX53">
    <cfRule type="cellIs" dxfId="24678" priority="3106" operator="lessThan">
      <formula>$C$4</formula>
    </cfRule>
  </conditionalFormatting>
  <conditionalFormatting sqref="AX54">
    <cfRule type="cellIs" dxfId="24677" priority="3107" operator="lessThan">
      <formula>$C$4</formula>
    </cfRule>
  </conditionalFormatting>
  <conditionalFormatting sqref="AX54">
    <cfRule type="cellIs" dxfId="24676" priority="3108" operator="lessThan">
      <formula>$C$4</formula>
    </cfRule>
  </conditionalFormatting>
  <conditionalFormatting sqref="AX55">
    <cfRule type="cellIs" dxfId="24675" priority="3109" operator="lessThan">
      <formula>$C$4</formula>
    </cfRule>
  </conditionalFormatting>
  <conditionalFormatting sqref="AX55">
    <cfRule type="cellIs" dxfId="24674" priority="3110" operator="lessThan">
      <formula>$C$4</formula>
    </cfRule>
  </conditionalFormatting>
  <conditionalFormatting sqref="AX56">
    <cfRule type="cellIs" dxfId="24673" priority="3111" operator="lessThan">
      <formula>$C$4</formula>
    </cfRule>
  </conditionalFormatting>
  <conditionalFormatting sqref="AX56">
    <cfRule type="cellIs" dxfId="24672" priority="3112" operator="lessThan">
      <formula>$C$4</formula>
    </cfRule>
  </conditionalFormatting>
  <conditionalFormatting sqref="AX57">
    <cfRule type="cellIs" dxfId="24671" priority="3113" operator="lessThan">
      <formula>$C$4</formula>
    </cfRule>
  </conditionalFormatting>
  <conditionalFormatting sqref="AX57">
    <cfRule type="cellIs" dxfId="24670" priority="3114" operator="lessThan">
      <formula>$C$4</formula>
    </cfRule>
  </conditionalFormatting>
  <conditionalFormatting sqref="AX58">
    <cfRule type="cellIs" dxfId="24669" priority="3115" operator="lessThan">
      <formula>$C$4</formula>
    </cfRule>
  </conditionalFormatting>
  <conditionalFormatting sqref="AX58">
    <cfRule type="cellIs" dxfId="24668" priority="3116" operator="lessThan">
      <formula>$C$4</formula>
    </cfRule>
  </conditionalFormatting>
  <conditionalFormatting sqref="AX59">
    <cfRule type="cellIs" dxfId="24667" priority="3117" operator="lessThan">
      <formula>$C$4</formula>
    </cfRule>
  </conditionalFormatting>
  <conditionalFormatting sqref="AX59">
    <cfRule type="cellIs" dxfId="24666" priority="3118" operator="lessThan">
      <formula>$C$4</formula>
    </cfRule>
  </conditionalFormatting>
  <conditionalFormatting sqref="AX60">
    <cfRule type="cellIs" dxfId="24665" priority="3119" operator="lessThan">
      <formula>$C$4</formula>
    </cfRule>
  </conditionalFormatting>
  <conditionalFormatting sqref="AX60">
    <cfRule type="cellIs" dxfId="24664" priority="3120" operator="lessThan">
      <formula>$C$4</formula>
    </cfRule>
  </conditionalFormatting>
  <conditionalFormatting sqref="AY11">
    <cfRule type="cellIs" dxfId="24663" priority="3121" operator="lessThan">
      <formula>$C$4</formula>
    </cfRule>
  </conditionalFormatting>
  <conditionalFormatting sqref="AY11">
    <cfRule type="cellIs" dxfId="24662" priority="3122" operator="lessThan">
      <formula>$C$4</formula>
    </cfRule>
  </conditionalFormatting>
  <conditionalFormatting sqref="AY12">
    <cfRule type="cellIs" dxfId="24661" priority="3123" operator="lessThan">
      <formula>$C$4</formula>
    </cfRule>
  </conditionalFormatting>
  <conditionalFormatting sqref="AY12">
    <cfRule type="cellIs" dxfId="24660" priority="3124" operator="lessThan">
      <formula>$C$4</formula>
    </cfRule>
  </conditionalFormatting>
  <conditionalFormatting sqref="AY13">
    <cfRule type="cellIs" dxfId="24659" priority="3125" operator="lessThan">
      <formula>$C$4</formula>
    </cfRule>
  </conditionalFormatting>
  <conditionalFormatting sqref="AY13">
    <cfRule type="cellIs" dxfId="24658" priority="3126" operator="lessThan">
      <formula>$C$4</formula>
    </cfRule>
  </conditionalFormatting>
  <conditionalFormatting sqref="AY14">
    <cfRule type="cellIs" dxfId="24657" priority="3127" operator="lessThan">
      <formula>$C$4</formula>
    </cfRule>
  </conditionalFormatting>
  <conditionalFormatting sqref="AY14">
    <cfRule type="cellIs" dxfId="24656" priority="3128" operator="lessThan">
      <formula>$C$4</formula>
    </cfRule>
  </conditionalFormatting>
  <conditionalFormatting sqref="AY15">
    <cfRule type="cellIs" dxfId="24655" priority="3129" operator="lessThan">
      <formula>$C$4</formula>
    </cfRule>
  </conditionalFormatting>
  <conditionalFormatting sqref="AY15">
    <cfRule type="cellIs" dxfId="24654" priority="3130" operator="lessThan">
      <formula>$C$4</formula>
    </cfRule>
  </conditionalFormatting>
  <conditionalFormatting sqref="AY16">
    <cfRule type="cellIs" dxfId="24653" priority="3131" operator="lessThan">
      <formula>$C$4</formula>
    </cfRule>
  </conditionalFormatting>
  <conditionalFormatting sqref="AY16">
    <cfRule type="cellIs" dxfId="24652" priority="3132" operator="lessThan">
      <formula>$C$4</formula>
    </cfRule>
  </conditionalFormatting>
  <conditionalFormatting sqref="AY17">
    <cfRule type="cellIs" dxfId="24651" priority="3133" operator="lessThan">
      <formula>$C$4</formula>
    </cfRule>
  </conditionalFormatting>
  <conditionalFormatting sqref="AY17">
    <cfRule type="cellIs" dxfId="24650" priority="3134" operator="lessThan">
      <formula>$C$4</formula>
    </cfRule>
  </conditionalFormatting>
  <conditionalFormatting sqref="AY18">
    <cfRule type="cellIs" dxfId="24649" priority="3135" operator="lessThan">
      <formula>$C$4</formula>
    </cfRule>
  </conditionalFormatting>
  <conditionalFormatting sqref="AY18">
    <cfRule type="cellIs" dxfId="24648" priority="3136" operator="lessThan">
      <formula>$C$4</formula>
    </cfRule>
  </conditionalFormatting>
  <conditionalFormatting sqref="AY19">
    <cfRule type="cellIs" dxfId="24647" priority="3137" operator="lessThan">
      <formula>$C$4</formula>
    </cfRule>
  </conditionalFormatting>
  <conditionalFormatting sqref="AY19">
    <cfRule type="cellIs" dxfId="24646" priority="3138" operator="lessThan">
      <formula>$C$4</formula>
    </cfRule>
  </conditionalFormatting>
  <conditionalFormatting sqref="AY20">
    <cfRule type="cellIs" dxfId="24645" priority="3139" operator="lessThan">
      <formula>$C$4</formula>
    </cfRule>
  </conditionalFormatting>
  <conditionalFormatting sqref="AY20">
    <cfRule type="cellIs" dxfId="24644" priority="3140" operator="lessThan">
      <formula>$C$4</formula>
    </cfRule>
  </conditionalFormatting>
  <conditionalFormatting sqref="AY21">
    <cfRule type="cellIs" dxfId="24643" priority="3141" operator="lessThan">
      <formula>$C$4</formula>
    </cfRule>
  </conditionalFormatting>
  <conditionalFormatting sqref="AY21">
    <cfRule type="cellIs" dxfId="24642" priority="3142" operator="lessThan">
      <formula>$C$4</formula>
    </cfRule>
  </conditionalFormatting>
  <conditionalFormatting sqref="AY22">
    <cfRule type="cellIs" dxfId="24641" priority="3143" operator="lessThan">
      <formula>$C$4</formula>
    </cfRule>
  </conditionalFormatting>
  <conditionalFormatting sqref="AY22">
    <cfRule type="cellIs" dxfId="24640" priority="3144" operator="lessThan">
      <formula>$C$4</formula>
    </cfRule>
  </conditionalFormatting>
  <conditionalFormatting sqref="AY23">
    <cfRule type="cellIs" dxfId="24639" priority="3145" operator="lessThan">
      <formula>$C$4</formula>
    </cfRule>
  </conditionalFormatting>
  <conditionalFormatting sqref="AY23">
    <cfRule type="cellIs" dxfId="24638" priority="3146" operator="lessThan">
      <formula>$C$4</formula>
    </cfRule>
  </conditionalFormatting>
  <conditionalFormatting sqref="AY24">
    <cfRule type="cellIs" dxfId="24637" priority="3147" operator="lessThan">
      <formula>$C$4</formula>
    </cfRule>
  </conditionalFormatting>
  <conditionalFormatting sqref="AY24">
    <cfRule type="cellIs" dxfId="24636" priority="3148" operator="lessThan">
      <formula>$C$4</formula>
    </cfRule>
  </conditionalFormatting>
  <conditionalFormatting sqref="AY25">
    <cfRule type="cellIs" dxfId="24635" priority="3149" operator="lessThan">
      <formula>$C$4</formula>
    </cfRule>
  </conditionalFormatting>
  <conditionalFormatting sqref="AY25">
    <cfRule type="cellIs" dxfId="24634" priority="3150" operator="lessThan">
      <formula>$C$4</formula>
    </cfRule>
  </conditionalFormatting>
  <conditionalFormatting sqref="AY26">
    <cfRule type="cellIs" dxfId="24633" priority="3151" operator="lessThan">
      <formula>$C$4</formula>
    </cfRule>
  </conditionalFormatting>
  <conditionalFormatting sqref="AY26">
    <cfRule type="cellIs" dxfId="24632" priority="3152" operator="lessThan">
      <formula>$C$4</formula>
    </cfRule>
  </conditionalFormatting>
  <conditionalFormatting sqref="AY27">
    <cfRule type="cellIs" dxfId="24631" priority="3153" operator="lessThan">
      <formula>$C$4</formula>
    </cfRule>
  </conditionalFormatting>
  <conditionalFormatting sqref="AY27">
    <cfRule type="cellIs" dxfId="24630" priority="3154" operator="lessThan">
      <formula>$C$4</formula>
    </cfRule>
  </conditionalFormatting>
  <conditionalFormatting sqref="AY28">
    <cfRule type="cellIs" dxfId="24629" priority="3155" operator="lessThan">
      <formula>$C$4</formula>
    </cfRule>
  </conditionalFormatting>
  <conditionalFormatting sqref="AY28">
    <cfRule type="cellIs" dxfId="24628" priority="3156" operator="lessThan">
      <formula>$C$4</formula>
    </cfRule>
  </conditionalFormatting>
  <conditionalFormatting sqref="AY29">
    <cfRule type="cellIs" dxfId="24627" priority="3157" operator="lessThan">
      <formula>$C$4</formula>
    </cfRule>
  </conditionalFormatting>
  <conditionalFormatting sqref="AY29">
    <cfRule type="cellIs" dxfId="24626" priority="3158" operator="lessThan">
      <formula>$C$4</formula>
    </cfRule>
  </conditionalFormatting>
  <conditionalFormatting sqref="AY30">
    <cfRule type="cellIs" dxfId="24625" priority="3159" operator="lessThan">
      <formula>$C$4</formula>
    </cfRule>
  </conditionalFormatting>
  <conditionalFormatting sqref="AY30">
    <cfRule type="cellIs" dxfId="24624" priority="3160" operator="lessThan">
      <formula>$C$4</formula>
    </cfRule>
  </conditionalFormatting>
  <conditionalFormatting sqref="AY31">
    <cfRule type="cellIs" dxfId="24623" priority="3161" operator="lessThan">
      <formula>$C$4</formula>
    </cfRule>
  </conditionalFormatting>
  <conditionalFormatting sqref="AY31">
    <cfRule type="cellIs" dxfId="24622" priority="3162" operator="lessThan">
      <formula>$C$4</formula>
    </cfRule>
  </conditionalFormatting>
  <conditionalFormatting sqref="AY32">
    <cfRule type="cellIs" dxfId="24621" priority="3163" operator="lessThan">
      <formula>$C$4</formula>
    </cfRule>
  </conditionalFormatting>
  <conditionalFormatting sqref="AY32">
    <cfRule type="cellIs" dxfId="24620" priority="3164" operator="lessThan">
      <formula>$C$4</formula>
    </cfRule>
  </conditionalFormatting>
  <conditionalFormatting sqref="AY33">
    <cfRule type="cellIs" dxfId="24619" priority="3165" operator="lessThan">
      <formula>$C$4</formula>
    </cfRule>
  </conditionalFormatting>
  <conditionalFormatting sqref="AY33">
    <cfRule type="cellIs" dxfId="24618" priority="3166" operator="lessThan">
      <formula>$C$4</formula>
    </cfRule>
  </conditionalFormatting>
  <conditionalFormatting sqref="AY34">
    <cfRule type="cellIs" dxfId="24617" priority="3167" operator="lessThan">
      <formula>$C$4</formula>
    </cfRule>
  </conditionalFormatting>
  <conditionalFormatting sqref="AY34">
    <cfRule type="cellIs" dxfId="24616" priority="3168" operator="lessThan">
      <formula>$C$4</formula>
    </cfRule>
  </conditionalFormatting>
  <conditionalFormatting sqref="AY35">
    <cfRule type="cellIs" dxfId="24615" priority="3169" operator="lessThan">
      <formula>$C$4</formula>
    </cfRule>
  </conditionalFormatting>
  <conditionalFormatting sqref="AY35">
    <cfRule type="cellIs" dxfId="24614" priority="3170" operator="lessThan">
      <formula>$C$4</formula>
    </cfRule>
  </conditionalFormatting>
  <conditionalFormatting sqref="AY36">
    <cfRule type="cellIs" dxfId="24613" priority="3171" operator="lessThan">
      <formula>$C$4</formula>
    </cfRule>
  </conditionalFormatting>
  <conditionalFormatting sqref="AY36">
    <cfRule type="cellIs" dxfId="24612" priority="3172" operator="lessThan">
      <formula>$C$4</formula>
    </cfRule>
  </conditionalFormatting>
  <conditionalFormatting sqref="AY37">
    <cfRule type="cellIs" dxfId="24611" priority="3173" operator="lessThan">
      <formula>$C$4</formula>
    </cfRule>
  </conditionalFormatting>
  <conditionalFormatting sqref="AY37">
    <cfRule type="cellIs" dxfId="24610" priority="3174" operator="lessThan">
      <formula>$C$4</formula>
    </cfRule>
  </conditionalFormatting>
  <conditionalFormatting sqref="AY38">
    <cfRule type="cellIs" dxfId="24609" priority="3175" operator="lessThan">
      <formula>$C$4</formula>
    </cfRule>
  </conditionalFormatting>
  <conditionalFormatting sqref="AY38">
    <cfRule type="cellIs" dxfId="24608" priority="3176" operator="lessThan">
      <formula>$C$4</formula>
    </cfRule>
  </conditionalFormatting>
  <conditionalFormatting sqref="AY39">
    <cfRule type="cellIs" dxfId="24607" priority="3177" operator="lessThan">
      <formula>$C$4</formula>
    </cfRule>
  </conditionalFormatting>
  <conditionalFormatting sqref="AY39">
    <cfRule type="cellIs" dxfId="24606" priority="3178" operator="lessThan">
      <formula>$C$4</formula>
    </cfRule>
  </conditionalFormatting>
  <conditionalFormatting sqref="AY40">
    <cfRule type="cellIs" dxfId="24605" priority="3179" operator="lessThan">
      <formula>$C$4</formula>
    </cfRule>
  </conditionalFormatting>
  <conditionalFormatting sqref="AY40">
    <cfRule type="cellIs" dxfId="24604" priority="3180" operator="lessThan">
      <formula>$C$4</formula>
    </cfRule>
  </conditionalFormatting>
  <conditionalFormatting sqref="AY41">
    <cfRule type="cellIs" dxfId="24603" priority="3181" operator="lessThan">
      <formula>$C$4</formula>
    </cfRule>
  </conditionalFormatting>
  <conditionalFormatting sqref="AY41">
    <cfRule type="cellIs" dxfId="24602" priority="3182" operator="lessThan">
      <formula>$C$4</formula>
    </cfRule>
  </conditionalFormatting>
  <conditionalFormatting sqref="AY42">
    <cfRule type="cellIs" dxfId="24601" priority="3183" operator="lessThan">
      <formula>$C$4</formula>
    </cfRule>
  </conditionalFormatting>
  <conditionalFormatting sqref="AY42">
    <cfRule type="cellIs" dxfId="24600" priority="3184" operator="lessThan">
      <formula>$C$4</formula>
    </cfRule>
  </conditionalFormatting>
  <conditionalFormatting sqref="AY43">
    <cfRule type="cellIs" dxfId="24599" priority="3185" operator="lessThan">
      <formula>$C$4</formula>
    </cfRule>
  </conditionalFormatting>
  <conditionalFormatting sqref="AY43">
    <cfRule type="cellIs" dxfId="24598" priority="3186" operator="lessThan">
      <formula>$C$4</formula>
    </cfRule>
  </conditionalFormatting>
  <conditionalFormatting sqref="AY44">
    <cfRule type="cellIs" dxfId="24597" priority="3187" operator="lessThan">
      <formula>$C$4</formula>
    </cfRule>
  </conditionalFormatting>
  <conditionalFormatting sqref="AY44">
    <cfRule type="cellIs" dxfId="24596" priority="3188" operator="lessThan">
      <formula>$C$4</formula>
    </cfRule>
  </conditionalFormatting>
  <conditionalFormatting sqref="AY45">
    <cfRule type="cellIs" dxfId="24595" priority="3189" operator="lessThan">
      <formula>$C$4</formula>
    </cfRule>
  </conditionalFormatting>
  <conditionalFormatting sqref="AY45">
    <cfRule type="cellIs" dxfId="24594" priority="3190" operator="lessThan">
      <formula>$C$4</formula>
    </cfRule>
  </conditionalFormatting>
  <conditionalFormatting sqref="AY46">
    <cfRule type="cellIs" dxfId="24593" priority="3191" operator="lessThan">
      <formula>$C$4</formula>
    </cfRule>
  </conditionalFormatting>
  <conditionalFormatting sqref="AY46">
    <cfRule type="cellIs" dxfId="24592" priority="3192" operator="lessThan">
      <formula>$C$4</formula>
    </cfRule>
  </conditionalFormatting>
  <conditionalFormatting sqref="AY47">
    <cfRule type="cellIs" dxfId="24591" priority="3193" operator="lessThan">
      <formula>$C$4</formula>
    </cfRule>
  </conditionalFormatting>
  <conditionalFormatting sqref="AY47">
    <cfRule type="cellIs" dxfId="24590" priority="3194" operator="lessThan">
      <formula>$C$4</formula>
    </cfRule>
  </conditionalFormatting>
  <conditionalFormatting sqref="AY48">
    <cfRule type="cellIs" dxfId="24589" priority="3195" operator="lessThan">
      <formula>$C$4</formula>
    </cfRule>
  </conditionalFormatting>
  <conditionalFormatting sqref="AY48">
    <cfRule type="cellIs" dxfId="24588" priority="3196" operator="lessThan">
      <formula>$C$4</formula>
    </cfRule>
  </conditionalFormatting>
  <conditionalFormatting sqref="AY49">
    <cfRule type="cellIs" dxfId="24587" priority="3197" operator="lessThan">
      <formula>$C$4</formula>
    </cfRule>
  </conditionalFormatting>
  <conditionalFormatting sqref="AY49">
    <cfRule type="cellIs" dxfId="24586" priority="3198" operator="lessThan">
      <formula>$C$4</formula>
    </cfRule>
  </conditionalFormatting>
  <conditionalFormatting sqref="AY50">
    <cfRule type="cellIs" dxfId="24585" priority="3199" operator="lessThan">
      <formula>$C$4</formula>
    </cfRule>
  </conditionalFormatting>
  <conditionalFormatting sqref="AY50">
    <cfRule type="cellIs" dxfId="24584" priority="3200" operator="lessThan">
      <formula>$C$4</formula>
    </cfRule>
  </conditionalFormatting>
  <conditionalFormatting sqref="AY51">
    <cfRule type="cellIs" dxfId="24583" priority="3201" operator="lessThan">
      <formula>$C$4</formula>
    </cfRule>
  </conditionalFormatting>
  <conditionalFormatting sqref="AY51">
    <cfRule type="cellIs" dxfId="24582" priority="3202" operator="lessThan">
      <formula>$C$4</formula>
    </cfRule>
  </conditionalFormatting>
  <conditionalFormatting sqref="AY52">
    <cfRule type="cellIs" dxfId="24581" priority="3203" operator="lessThan">
      <formula>$C$4</formula>
    </cfRule>
  </conditionalFormatting>
  <conditionalFormatting sqref="AY52">
    <cfRule type="cellIs" dxfId="24580" priority="3204" operator="lessThan">
      <formula>$C$4</formula>
    </cfRule>
  </conditionalFormatting>
  <conditionalFormatting sqref="AY53">
    <cfRule type="cellIs" dxfId="24579" priority="3205" operator="lessThan">
      <formula>$C$4</formula>
    </cfRule>
  </conditionalFormatting>
  <conditionalFormatting sqref="AY53">
    <cfRule type="cellIs" dxfId="24578" priority="3206" operator="lessThan">
      <formula>$C$4</formula>
    </cfRule>
  </conditionalFormatting>
  <conditionalFormatting sqref="AY54">
    <cfRule type="cellIs" dxfId="24577" priority="3207" operator="lessThan">
      <formula>$C$4</formula>
    </cfRule>
  </conditionalFormatting>
  <conditionalFormatting sqref="AY54">
    <cfRule type="cellIs" dxfId="24576" priority="3208" operator="lessThan">
      <formula>$C$4</formula>
    </cfRule>
  </conditionalFormatting>
  <conditionalFormatting sqref="AY55">
    <cfRule type="cellIs" dxfId="24575" priority="3209" operator="lessThan">
      <formula>$C$4</formula>
    </cfRule>
  </conditionalFormatting>
  <conditionalFormatting sqref="AY55">
    <cfRule type="cellIs" dxfId="24574" priority="3210" operator="lessThan">
      <formula>$C$4</formula>
    </cfRule>
  </conditionalFormatting>
  <conditionalFormatting sqref="AY56">
    <cfRule type="cellIs" dxfId="24573" priority="3211" operator="lessThan">
      <formula>$C$4</formula>
    </cfRule>
  </conditionalFormatting>
  <conditionalFormatting sqref="AY56">
    <cfRule type="cellIs" dxfId="24572" priority="3212" operator="lessThan">
      <formula>$C$4</formula>
    </cfRule>
  </conditionalFormatting>
  <conditionalFormatting sqref="AY57">
    <cfRule type="cellIs" dxfId="24571" priority="3213" operator="lessThan">
      <formula>$C$4</formula>
    </cfRule>
  </conditionalFormatting>
  <conditionalFormatting sqref="AY57">
    <cfRule type="cellIs" dxfId="24570" priority="3214" operator="lessThan">
      <formula>$C$4</formula>
    </cfRule>
  </conditionalFormatting>
  <conditionalFormatting sqref="AY58">
    <cfRule type="cellIs" dxfId="24569" priority="3215" operator="lessThan">
      <formula>$C$4</formula>
    </cfRule>
  </conditionalFormatting>
  <conditionalFormatting sqref="AY58">
    <cfRule type="cellIs" dxfId="24568" priority="3216" operator="lessThan">
      <formula>$C$4</formula>
    </cfRule>
  </conditionalFormatting>
  <conditionalFormatting sqref="AY59">
    <cfRule type="cellIs" dxfId="24567" priority="3217" operator="lessThan">
      <formula>$C$4</formula>
    </cfRule>
  </conditionalFormatting>
  <conditionalFormatting sqref="AY59">
    <cfRule type="cellIs" dxfId="24566" priority="3218" operator="lessThan">
      <formula>$C$4</formula>
    </cfRule>
  </conditionalFormatting>
  <conditionalFormatting sqref="AY60">
    <cfRule type="cellIs" dxfId="24565" priority="3219" operator="lessThan">
      <formula>$C$4</formula>
    </cfRule>
  </conditionalFormatting>
  <conditionalFormatting sqref="AY60">
    <cfRule type="cellIs" dxfId="24564" priority="3220" operator="lessThan">
      <formula>$C$4</formula>
    </cfRule>
  </conditionalFormatting>
  <conditionalFormatting sqref="AZ11">
    <cfRule type="cellIs" dxfId="24563" priority="3221" operator="lessThan">
      <formula>$C$4</formula>
    </cfRule>
  </conditionalFormatting>
  <conditionalFormatting sqref="AZ11">
    <cfRule type="cellIs" dxfId="24562" priority="3222" operator="lessThan">
      <formula>$C$4</formula>
    </cfRule>
  </conditionalFormatting>
  <conditionalFormatting sqref="AZ12">
    <cfRule type="cellIs" dxfId="24561" priority="3223" operator="lessThan">
      <formula>$C$4</formula>
    </cfRule>
  </conditionalFormatting>
  <conditionalFormatting sqref="AZ12">
    <cfRule type="cellIs" dxfId="24560" priority="3224" operator="lessThan">
      <formula>$C$4</formula>
    </cfRule>
  </conditionalFormatting>
  <conditionalFormatting sqref="AZ13">
    <cfRule type="cellIs" dxfId="24559" priority="3225" operator="lessThan">
      <formula>$C$4</formula>
    </cfRule>
  </conditionalFormatting>
  <conditionalFormatting sqref="AZ13">
    <cfRule type="cellIs" dxfId="24558" priority="3226" operator="lessThan">
      <formula>$C$4</formula>
    </cfRule>
  </conditionalFormatting>
  <conditionalFormatting sqref="AZ14">
    <cfRule type="cellIs" dxfId="24557" priority="3227" operator="lessThan">
      <formula>$C$4</formula>
    </cfRule>
  </conditionalFormatting>
  <conditionalFormatting sqref="AZ14">
    <cfRule type="cellIs" dxfId="24556" priority="3228" operator="lessThan">
      <formula>$C$4</formula>
    </cfRule>
  </conditionalFormatting>
  <conditionalFormatting sqref="AZ15">
    <cfRule type="cellIs" dxfId="24555" priority="3229" operator="lessThan">
      <formula>$C$4</formula>
    </cfRule>
  </conditionalFormatting>
  <conditionalFormatting sqref="AZ15">
    <cfRule type="cellIs" dxfId="24554" priority="3230" operator="lessThan">
      <formula>$C$4</formula>
    </cfRule>
  </conditionalFormatting>
  <conditionalFormatting sqref="AZ16">
    <cfRule type="cellIs" dxfId="24553" priority="3231" operator="lessThan">
      <formula>$C$4</formula>
    </cfRule>
  </conditionalFormatting>
  <conditionalFormatting sqref="AZ16">
    <cfRule type="cellIs" dxfId="24552" priority="3232" operator="lessThan">
      <formula>$C$4</formula>
    </cfRule>
  </conditionalFormatting>
  <conditionalFormatting sqref="AZ17">
    <cfRule type="cellIs" dxfId="24551" priority="3233" operator="lessThan">
      <formula>$C$4</formula>
    </cfRule>
  </conditionalFormatting>
  <conditionalFormatting sqref="AZ17">
    <cfRule type="cellIs" dxfId="24550" priority="3234" operator="lessThan">
      <formula>$C$4</formula>
    </cfRule>
  </conditionalFormatting>
  <conditionalFormatting sqref="AZ18">
    <cfRule type="cellIs" dxfId="24549" priority="3235" operator="lessThan">
      <formula>$C$4</formula>
    </cfRule>
  </conditionalFormatting>
  <conditionalFormatting sqref="AZ18">
    <cfRule type="cellIs" dxfId="24548" priority="3236" operator="lessThan">
      <formula>$C$4</formula>
    </cfRule>
  </conditionalFormatting>
  <conditionalFormatting sqref="AZ19">
    <cfRule type="cellIs" dxfId="24547" priority="3237" operator="lessThan">
      <formula>$C$4</formula>
    </cfRule>
  </conditionalFormatting>
  <conditionalFormatting sqref="AZ19">
    <cfRule type="cellIs" dxfId="24546" priority="3238" operator="lessThan">
      <formula>$C$4</formula>
    </cfRule>
  </conditionalFormatting>
  <conditionalFormatting sqref="AZ20">
    <cfRule type="cellIs" dxfId="24545" priority="3239" operator="lessThan">
      <formula>$C$4</formula>
    </cfRule>
  </conditionalFormatting>
  <conditionalFormatting sqref="AZ20">
    <cfRule type="cellIs" dxfId="24544" priority="3240" operator="lessThan">
      <formula>$C$4</formula>
    </cfRule>
  </conditionalFormatting>
  <conditionalFormatting sqref="AZ21">
    <cfRule type="cellIs" dxfId="24543" priority="3241" operator="lessThan">
      <formula>$C$4</formula>
    </cfRule>
  </conditionalFormatting>
  <conditionalFormatting sqref="AZ21">
    <cfRule type="cellIs" dxfId="24542" priority="3242" operator="lessThan">
      <formula>$C$4</formula>
    </cfRule>
  </conditionalFormatting>
  <conditionalFormatting sqref="AZ22">
    <cfRule type="cellIs" dxfId="24541" priority="3243" operator="lessThan">
      <formula>$C$4</formula>
    </cfRule>
  </conditionalFormatting>
  <conditionalFormatting sqref="AZ22">
    <cfRule type="cellIs" dxfId="24540" priority="3244" operator="lessThan">
      <formula>$C$4</formula>
    </cfRule>
  </conditionalFormatting>
  <conditionalFormatting sqref="AZ23">
    <cfRule type="cellIs" dxfId="24539" priority="3245" operator="lessThan">
      <formula>$C$4</formula>
    </cfRule>
  </conditionalFormatting>
  <conditionalFormatting sqref="AZ23">
    <cfRule type="cellIs" dxfId="24538" priority="3246" operator="lessThan">
      <formula>$C$4</formula>
    </cfRule>
  </conditionalFormatting>
  <conditionalFormatting sqref="AZ24">
    <cfRule type="cellIs" dxfId="24537" priority="3247" operator="lessThan">
      <formula>$C$4</formula>
    </cfRule>
  </conditionalFormatting>
  <conditionalFormatting sqref="AZ24">
    <cfRule type="cellIs" dxfId="24536" priority="3248" operator="lessThan">
      <formula>$C$4</formula>
    </cfRule>
  </conditionalFormatting>
  <conditionalFormatting sqref="AZ25">
    <cfRule type="cellIs" dxfId="24535" priority="3249" operator="lessThan">
      <formula>$C$4</formula>
    </cfRule>
  </conditionalFormatting>
  <conditionalFormatting sqref="AZ25">
    <cfRule type="cellIs" dxfId="24534" priority="3250" operator="lessThan">
      <formula>$C$4</formula>
    </cfRule>
  </conditionalFormatting>
  <conditionalFormatting sqref="AZ26">
    <cfRule type="cellIs" dxfId="24533" priority="3251" operator="lessThan">
      <formula>$C$4</formula>
    </cfRule>
  </conditionalFormatting>
  <conditionalFormatting sqref="AZ26">
    <cfRule type="cellIs" dxfId="24532" priority="3252" operator="lessThan">
      <formula>$C$4</formula>
    </cfRule>
  </conditionalFormatting>
  <conditionalFormatting sqref="AZ27">
    <cfRule type="cellIs" dxfId="24531" priority="3253" operator="lessThan">
      <formula>$C$4</formula>
    </cfRule>
  </conditionalFormatting>
  <conditionalFormatting sqref="AZ27">
    <cfRule type="cellIs" dxfId="24530" priority="3254" operator="lessThan">
      <formula>$C$4</formula>
    </cfRule>
  </conditionalFormatting>
  <conditionalFormatting sqref="AZ28">
    <cfRule type="cellIs" dxfId="24529" priority="3255" operator="lessThan">
      <formula>$C$4</formula>
    </cfRule>
  </conditionalFormatting>
  <conditionalFormatting sqref="AZ28">
    <cfRule type="cellIs" dxfId="24528" priority="3256" operator="lessThan">
      <formula>$C$4</formula>
    </cfRule>
  </conditionalFormatting>
  <conditionalFormatting sqref="AZ29">
    <cfRule type="cellIs" dxfId="24527" priority="3257" operator="lessThan">
      <formula>$C$4</formula>
    </cfRule>
  </conditionalFormatting>
  <conditionalFormatting sqref="AZ29">
    <cfRule type="cellIs" dxfId="24526" priority="3258" operator="lessThan">
      <formula>$C$4</formula>
    </cfRule>
  </conditionalFormatting>
  <conditionalFormatting sqref="AZ30">
    <cfRule type="cellIs" dxfId="24525" priority="3259" operator="lessThan">
      <formula>$C$4</formula>
    </cfRule>
  </conditionalFormatting>
  <conditionalFormatting sqref="AZ30">
    <cfRule type="cellIs" dxfId="24524" priority="3260" operator="lessThan">
      <formula>$C$4</formula>
    </cfRule>
  </conditionalFormatting>
  <conditionalFormatting sqref="AZ31">
    <cfRule type="cellIs" dxfId="24523" priority="3261" operator="lessThan">
      <formula>$C$4</formula>
    </cfRule>
  </conditionalFormatting>
  <conditionalFormatting sqref="AZ31">
    <cfRule type="cellIs" dxfId="24522" priority="3262" operator="lessThan">
      <formula>$C$4</formula>
    </cfRule>
  </conditionalFormatting>
  <conditionalFormatting sqref="AZ32">
    <cfRule type="cellIs" dxfId="24521" priority="3263" operator="lessThan">
      <formula>$C$4</formula>
    </cfRule>
  </conditionalFormatting>
  <conditionalFormatting sqref="AZ32">
    <cfRule type="cellIs" dxfId="24520" priority="3264" operator="lessThan">
      <formula>$C$4</formula>
    </cfRule>
  </conditionalFormatting>
  <conditionalFormatting sqref="AZ33">
    <cfRule type="cellIs" dxfId="24519" priority="3265" operator="lessThan">
      <formula>$C$4</formula>
    </cfRule>
  </conditionalFormatting>
  <conditionalFormatting sqref="AZ33">
    <cfRule type="cellIs" dxfId="24518" priority="3266" operator="lessThan">
      <formula>$C$4</formula>
    </cfRule>
  </conditionalFormatting>
  <conditionalFormatting sqref="AZ34">
    <cfRule type="cellIs" dxfId="24517" priority="3267" operator="lessThan">
      <formula>$C$4</formula>
    </cfRule>
  </conditionalFormatting>
  <conditionalFormatting sqref="AZ34">
    <cfRule type="cellIs" dxfId="24516" priority="3268" operator="lessThan">
      <formula>$C$4</formula>
    </cfRule>
  </conditionalFormatting>
  <conditionalFormatting sqref="AZ35">
    <cfRule type="cellIs" dxfId="24515" priority="3269" operator="lessThan">
      <formula>$C$4</formula>
    </cfRule>
  </conditionalFormatting>
  <conditionalFormatting sqref="AZ35">
    <cfRule type="cellIs" dxfId="24514" priority="3270" operator="lessThan">
      <formula>$C$4</formula>
    </cfRule>
  </conditionalFormatting>
  <conditionalFormatting sqref="AZ36">
    <cfRule type="cellIs" dxfId="24513" priority="3271" operator="lessThan">
      <formula>$C$4</formula>
    </cfRule>
  </conditionalFormatting>
  <conditionalFormatting sqref="AZ36">
    <cfRule type="cellIs" dxfId="24512" priority="3272" operator="lessThan">
      <formula>$C$4</formula>
    </cfRule>
  </conditionalFormatting>
  <conditionalFormatting sqref="AZ37">
    <cfRule type="cellIs" dxfId="24511" priority="3273" operator="lessThan">
      <formula>$C$4</formula>
    </cfRule>
  </conditionalFormatting>
  <conditionalFormatting sqref="AZ37">
    <cfRule type="cellIs" dxfId="24510" priority="3274" operator="lessThan">
      <formula>$C$4</formula>
    </cfRule>
  </conditionalFormatting>
  <conditionalFormatting sqref="AZ38">
    <cfRule type="cellIs" dxfId="24509" priority="3275" operator="lessThan">
      <formula>$C$4</formula>
    </cfRule>
  </conditionalFormatting>
  <conditionalFormatting sqref="AZ38">
    <cfRule type="cellIs" dxfId="24508" priority="3276" operator="lessThan">
      <formula>$C$4</formula>
    </cfRule>
  </conditionalFormatting>
  <conditionalFormatting sqref="AZ39">
    <cfRule type="cellIs" dxfId="24507" priority="3277" operator="lessThan">
      <formula>$C$4</formula>
    </cfRule>
  </conditionalFormatting>
  <conditionalFormatting sqref="AZ39">
    <cfRule type="cellIs" dxfId="24506" priority="3278" operator="lessThan">
      <formula>$C$4</formula>
    </cfRule>
  </conditionalFormatting>
  <conditionalFormatting sqref="AZ40">
    <cfRule type="cellIs" dxfId="24505" priority="3279" operator="lessThan">
      <formula>$C$4</formula>
    </cfRule>
  </conditionalFormatting>
  <conditionalFormatting sqref="AZ40">
    <cfRule type="cellIs" dxfId="24504" priority="3280" operator="lessThan">
      <formula>$C$4</formula>
    </cfRule>
  </conditionalFormatting>
  <conditionalFormatting sqref="AZ41">
    <cfRule type="cellIs" dxfId="24503" priority="3281" operator="lessThan">
      <formula>$C$4</formula>
    </cfRule>
  </conditionalFormatting>
  <conditionalFormatting sqref="AZ41">
    <cfRule type="cellIs" dxfId="24502" priority="3282" operator="lessThan">
      <formula>$C$4</formula>
    </cfRule>
  </conditionalFormatting>
  <conditionalFormatting sqref="AZ42">
    <cfRule type="cellIs" dxfId="24501" priority="3283" operator="lessThan">
      <formula>$C$4</formula>
    </cfRule>
  </conditionalFormatting>
  <conditionalFormatting sqref="AZ42">
    <cfRule type="cellIs" dxfId="24500" priority="3284" operator="lessThan">
      <formula>$C$4</formula>
    </cfRule>
  </conditionalFormatting>
  <conditionalFormatting sqref="AZ43">
    <cfRule type="cellIs" dxfId="24499" priority="3285" operator="lessThan">
      <formula>$C$4</formula>
    </cfRule>
  </conditionalFormatting>
  <conditionalFormatting sqref="AZ43">
    <cfRule type="cellIs" dxfId="24498" priority="3286" operator="lessThan">
      <formula>$C$4</formula>
    </cfRule>
  </conditionalFormatting>
  <conditionalFormatting sqref="AZ44">
    <cfRule type="cellIs" dxfId="24497" priority="3287" operator="lessThan">
      <formula>$C$4</formula>
    </cfRule>
  </conditionalFormatting>
  <conditionalFormatting sqref="AZ44">
    <cfRule type="cellIs" dxfId="24496" priority="3288" operator="lessThan">
      <formula>$C$4</formula>
    </cfRule>
  </conditionalFormatting>
  <conditionalFormatting sqref="AZ45">
    <cfRule type="cellIs" dxfId="24495" priority="3289" operator="lessThan">
      <formula>$C$4</formula>
    </cfRule>
  </conditionalFormatting>
  <conditionalFormatting sqref="AZ45">
    <cfRule type="cellIs" dxfId="24494" priority="3290" operator="lessThan">
      <formula>$C$4</formula>
    </cfRule>
  </conditionalFormatting>
  <conditionalFormatting sqref="AZ46">
    <cfRule type="cellIs" dxfId="24493" priority="3291" operator="lessThan">
      <formula>$C$4</formula>
    </cfRule>
  </conditionalFormatting>
  <conditionalFormatting sqref="AZ46">
    <cfRule type="cellIs" dxfId="24492" priority="3292" operator="lessThan">
      <formula>$C$4</formula>
    </cfRule>
  </conditionalFormatting>
  <conditionalFormatting sqref="AZ47">
    <cfRule type="cellIs" dxfId="24491" priority="3293" operator="lessThan">
      <formula>$C$4</formula>
    </cfRule>
  </conditionalFormatting>
  <conditionalFormatting sqref="AZ47">
    <cfRule type="cellIs" dxfId="24490" priority="3294" operator="lessThan">
      <formula>$C$4</formula>
    </cfRule>
  </conditionalFormatting>
  <conditionalFormatting sqref="AZ48">
    <cfRule type="cellIs" dxfId="24489" priority="3295" operator="lessThan">
      <formula>$C$4</formula>
    </cfRule>
  </conditionalFormatting>
  <conditionalFormatting sqref="AZ48">
    <cfRule type="cellIs" dxfId="24488" priority="3296" operator="lessThan">
      <formula>$C$4</formula>
    </cfRule>
  </conditionalFormatting>
  <conditionalFormatting sqref="AZ49">
    <cfRule type="cellIs" dxfId="24487" priority="3297" operator="lessThan">
      <formula>$C$4</formula>
    </cfRule>
  </conditionalFormatting>
  <conditionalFormatting sqref="AZ49">
    <cfRule type="cellIs" dxfId="24486" priority="3298" operator="lessThan">
      <formula>$C$4</formula>
    </cfRule>
  </conditionalFormatting>
  <conditionalFormatting sqref="AZ50">
    <cfRule type="cellIs" dxfId="24485" priority="3299" operator="lessThan">
      <formula>$C$4</formula>
    </cfRule>
  </conditionalFormatting>
  <conditionalFormatting sqref="AZ50">
    <cfRule type="cellIs" dxfId="24484" priority="3300" operator="lessThan">
      <formula>$C$4</formula>
    </cfRule>
  </conditionalFormatting>
  <conditionalFormatting sqref="AZ51">
    <cfRule type="cellIs" dxfId="24483" priority="3301" operator="lessThan">
      <formula>$C$4</formula>
    </cfRule>
  </conditionalFormatting>
  <conditionalFormatting sqref="AZ51">
    <cfRule type="cellIs" dxfId="24482" priority="3302" operator="lessThan">
      <formula>$C$4</formula>
    </cfRule>
  </conditionalFormatting>
  <conditionalFormatting sqref="AZ52">
    <cfRule type="cellIs" dxfId="24481" priority="3303" operator="lessThan">
      <formula>$C$4</formula>
    </cfRule>
  </conditionalFormatting>
  <conditionalFormatting sqref="AZ52">
    <cfRule type="cellIs" dxfId="24480" priority="3304" operator="lessThan">
      <formula>$C$4</formula>
    </cfRule>
  </conditionalFormatting>
  <conditionalFormatting sqref="AZ53">
    <cfRule type="cellIs" dxfId="24479" priority="3305" operator="lessThan">
      <formula>$C$4</formula>
    </cfRule>
  </conditionalFormatting>
  <conditionalFormatting sqref="AZ53">
    <cfRule type="cellIs" dxfId="24478" priority="3306" operator="lessThan">
      <formula>$C$4</formula>
    </cfRule>
  </conditionalFormatting>
  <conditionalFormatting sqref="AZ54">
    <cfRule type="cellIs" dxfId="24477" priority="3307" operator="lessThan">
      <formula>$C$4</formula>
    </cfRule>
  </conditionalFormatting>
  <conditionalFormatting sqref="AZ54">
    <cfRule type="cellIs" dxfId="24476" priority="3308" operator="lessThan">
      <formula>$C$4</formula>
    </cfRule>
  </conditionalFormatting>
  <conditionalFormatting sqref="AZ55">
    <cfRule type="cellIs" dxfId="24475" priority="3309" operator="lessThan">
      <formula>$C$4</formula>
    </cfRule>
  </conditionalFormatting>
  <conditionalFormatting sqref="AZ55">
    <cfRule type="cellIs" dxfId="24474" priority="3310" operator="lessThan">
      <formula>$C$4</formula>
    </cfRule>
  </conditionalFormatting>
  <conditionalFormatting sqref="AZ56">
    <cfRule type="cellIs" dxfId="24473" priority="3311" operator="lessThan">
      <formula>$C$4</formula>
    </cfRule>
  </conditionalFormatting>
  <conditionalFormatting sqref="AZ56">
    <cfRule type="cellIs" dxfId="24472" priority="3312" operator="lessThan">
      <formula>$C$4</formula>
    </cfRule>
  </conditionalFormatting>
  <conditionalFormatting sqref="AZ57">
    <cfRule type="cellIs" dxfId="24471" priority="3313" operator="lessThan">
      <formula>$C$4</formula>
    </cfRule>
  </conditionalFormatting>
  <conditionalFormatting sqref="AZ57">
    <cfRule type="cellIs" dxfId="24470" priority="3314" operator="lessThan">
      <formula>$C$4</formula>
    </cfRule>
  </conditionalFormatting>
  <conditionalFormatting sqref="AZ58">
    <cfRule type="cellIs" dxfId="24469" priority="3315" operator="lessThan">
      <formula>$C$4</formula>
    </cfRule>
  </conditionalFormatting>
  <conditionalFormatting sqref="AZ58">
    <cfRule type="cellIs" dxfId="24468" priority="3316" operator="lessThan">
      <formula>$C$4</formula>
    </cfRule>
  </conditionalFormatting>
  <conditionalFormatting sqref="AZ59">
    <cfRule type="cellIs" dxfId="24467" priority="3317" operator="lessThan">
      <formula>$C$4</formula>
    </cfRule>
  </conditionalFormatting>
  <conditionalFormatting sqref="AZ59">
    <cfRule type="cellIs" dxfId="24466" priority="3318" operator="lessThan">
      <formula>$C$4</formula>
    </cfRule>
  </conditionalFormatting>
  <conditionalFormatting sqref="AZ60">
    <cfRule type="cellIs" dxfId="24465" priority="3319" operator="lessThan">
      <formula>$C$4</formula>
    </cfRule>
  </conditionalFormatting>
  <conditionalFormatting sqref="AZ60">
    <cfRule type="cellIs" dxfId="24464" priority="3320" operator="lessThan">
      <formula>$C$4</formula>
    </cfRule>
  </conditionalFormatting>
  <conditionalFormatting sqref="BA11">
    <cfRule type="cellIs" dxfId="24463" priority="3321" operator="lessThan">
      <formula>$C$4</formula>
    </cfRule>
  </conditionalFormatting>
  <conditionalFormatting sqref="BA11">
    <cfRule type="cellIs" dxfId="24462" priority="3322" operator="lessThan">
      <formula>$C$4</formula>
    </cfRule>
  </conditionalFormatting>
  <conditionalFormatting sqref="BA12">
    <cfRule type="cellIs" dxfId="24461" priority="3323" operator="lessThan">
      <formula>$C$4</formula>
    </cfRule>
  </conditionalFormatting>
  <conditionalFormatting sqref="BA12">
    <cfRule type="cellIs" dxfId="24460" priority="3324" operator="lessThan">
      <formula>$C$4</formula>
    </cfRule>
  </conditionalFormatting>
  <conditionalFormatting sqref="BA13">
    <cfRule type="cellIs" dxfId="24459" priority="3325" operator="lessThan">
      <formula>$C$4</formula>
    </cfRule>
  </conditionalFormatting>
  <conditionalFormatting sqref="BA13">
    <cfRule type="cellIs" dxfId="24458" priority="3326" operator="lessThan">
      <formula>$C$4</formula>
    </cfRule>
  </conditionalFormatting>
  <conditionalFormatting sqref="BA14">
    <cfRule type="cellIs" dxfId="24457" priority="3327" operator="lessThan">
      <formula>$C$4</formula>
    </cfRule>
  </conditionalFormatting>
  <conditionalFormatting sqref="BA14">
    <cfRule type="cellIs" dxfId="24456" priority="3328" operator="lessThan">
      <formula>$C$4</formula>
    </cfRule>
  </conditionalFormatting>
  <conditionalFormatting sqref="BA15">
    <cfRule type="cellIs" dxfId="24455" priority="3329" operator="lessThan">
      <formula>$C$4</formula>
    </cfRule>
  </conditionalFormatting>
  <conditionalFormatting sqref="BA15">
    <cfRule type="cellIs" dxfId="24454" priority="3330" operator="lessThan">
      <formula>$C$4</formula>
    </cfRule>
  </conditionalFormatting>
  <conditionalFormatting sqref="BA16">
    <cfRule type="cellIs" dxfId="24453" priority="3331" operator="lessThan">
      <formula>$C$4</formula>
    </cfRule>
  </conditionalFormatting>
  <conditionalFormatting sqref="BA16">
    <cfRule type="cellIs" dxfId="24452" priority="3332" operator="lessThan">
      <formula>$C$4</formula>
    </cfRule>
  </conditionalFormatting>
  <conditionalFormatting sqref="BA17">
    <cfRule type="cellIs" dxfId="24451" priority="3333" operator="lessThan">
      <formula>$C$4</formula>
    </cfRule>
  </conditionalFormatting>
  <conditionalFormatting sqref="BA17">
    <cfRule type="cellIs" dxfId="24450" priority="3334" operator="lessThan">
      <formula>$C$4</formula>
    </cfRule>
  </conditionalFormatting>
  <conditionalFormatting sqref="BA18">
    <cfRule type="cellIs" dxfId="24449" priority="3335" operator="lessThan">
      <formula>$C$4</formula>
    </cfRule>
  </conditionalFormatting>
  <conditionalFormatting sqref="BA18">
    <cfRule type="cellIs" dxfId="24448" priority="3336" operator="lessThan">
      <formula>$C$4</formula>
    </cfRule>
  </conditionalFormatting>
  <conditionalFormatting sqref="BA19">
    <cfRule type="cellIs" dxfId="24447" priority="3337" operator="lessThan">
      <formula>$C$4</formula>
    </cfRule>
  </conditionalFormatting>
  <conditionalFormatting sqref="BA19">
    <cfRule type="cellIs" dxfId="24446" priority="3338" operator="lessThan">
      <formula>$C$4</formula>
    </cfRule>
  </conditionalFormatting>
  <conditionalFormatting sqref="BA20">
    <cfRule type="cellIs" dxfId="24445" priority="3339" operator="lessThan">
      <formula>$C$4</formula>
    </cfRule>
  </conditionalFormatting>
  <conditionalFormatting sqref="BA20">
    <cfRule type="cellIs" dxfId="24444" priority="3340" operator="lessThan">
      <formula>$C$4</formula>
    </cfRule>
  </conditionalFormatting>
  <conditionalFormatting sqref="BA21">
    <cfRule type="cellIs" dxfId="24443" priority="3341" operator="lessThan">
      <formula>$C$4</formula>
    </cfRule>
  </conditionalFormatting>
  <conditionalFormatting sqref="BA21">
    <cfRule type="cellIs" dxfId="24442" priority="3342" operator="lessThan">
      <formula>$C$4</formula>
    </cfRule>
  </conditionalFormatting>
  <conditionalFormatting sqref="BA22">
    <cfRule type="cellIs" dxfId="24441" priority="3343" operator="lessThan">
      <formula>$C$4</formula>
    </cfRule>
  </conditionalFormatting>
  <conditionalFormatting sqref="BA22">
    <cfRule type="cellIs" dxfId="24440" priority="3344" operator="lessThan">
      <formula>$C$4</formula>
    </cfRule>
  </conditionalFormatting>
  <conditionalFormatting sqref="BA23">
    <cfRule type="cellIs" dxfId="24439" priority="3345" operator="lessThan">
      <formula>$C$4</formula>
    </cfRule>
  </conditionalFormatting>
  <conditionalFormatting sqref="BA23">
    <cfRule type="cellIs" dxfId="24438" priority="3346" operator="lessThan">
      <formula>$C$4</formula>
    </cfRule>
  </conditionalFormatting>
  <conditionalFormatting sqref="BA24">
    <cfRule type="cellIs" dxfId="24437" priority="3347" operator="lessThan">
      <formula>$C$4</formula>
    </cfRule>
  </conditionalFormatting>
  <conditionalFormatting sqref="BA24">
    <cfRule type="cellIs" dxfId="24436" priority="3348" operator="lessThan">
      <formula>$C$4</formula>
    </cfRule>
  </conditionalFormatting>
  <conditionalFormatting sqref="BA25">
    <cfRule type="cellIs" dxfId="24435" priority="3349" operator="lessThan">
      <formula>$C$4</formula>
    </cfRule>
  </conditionalFormatting>
  <conditionalFormatting sqref="BA25">
    <cfRule type="cellIs" dxfId="24434" priority="3350" operator="lessThan">
      <formula>$C$4</formula>
    </cfRule>
  </conditionalFormatting>
  <conditionalFormatting sqref="BA26">
    <cfRule type="cellIs" dxfId="24433" priority="3351" operator="lessThan">
      <formula>$C$4</formula>
    </cfRule>
  </conditionalFormatting>
  <conditionalFormatting sqref="BA26">
    <cfRule type="cellIs" dxfId="24432" priority="3352" operator="lessThan">
      <formula>$C$4</formula>
    </cfRule>
  </conditionalFormatting>
  <conditionalFormatting sqref="BA27">
    <cfRule type="cellIs" dxfId="24431" priority="3353" operator="lessThan">
      <formula>$C$4</formula>
    </cfRule>
  </conditionalFormatting>
  <conditionalFormatting sqref="BA27">
    <cfRule type="cellIs" dxfId="24430" priority="3354" operator="lessThan">
      <formula>$C$4</formula>
    </cfRule>
  </conditionalFormatting>
  <conditionalFormatting sqref="BA28">
    <cfRule type="cellIs" dxfId="24429" priority="3355" operator="lessThan">
      <formula>$C$4</formula>
    </cfRule>
  </conditionalFormatting>
  <conditionalFormatting sqref="BA28">
    <cfRule type="cellIs" dxfId="24428" priority="3356" operator="lessThan">
      <formula>$C$4</formula>
    </cfRule>
  </conditionalFormatting>
  <conditionalFormatting sqref="BA29">
    <cfRule type="cellIs" dxfId="24427" priority="3357" operator="lessThan">
      <formula>$C$4</formula>
    </cfRule>
  </conditionalFormatting>
  <conditionalFormatting sqref="BA29">
    <cfRule type="cellIs" dxfId="24426" priority="3358" operator="lessThan">
      <formula>$C$4</formula>
    </cfRule>
  </conditionalFormatting>
  <conditionalFormatting sqref="BA30">
    <cfRule type="cellIs" dxfId="24425" priority="3359" operator="lessThan">
      <formula>$C$4</formula>
    </cfRule>
  </conditionalFormatting>
  <conditionalFormatting sqref="BA30">
    <cfRule type="cellIs" dxfId="24424" priority="3360" operator="lessThan">
      <formula>$C$4</formula>
    </cfRule>
  </conditionalFormatting>
  <conditionalFormatting sqref="BA31">
    <cfRule type="cellIs" dxfId="24423" priority="3361" operator="lessThan">
      <formula>$C$4</formula>
    </cfRule>
  </conditionalFormatting>
  <conditionalFormatting sqref="BA31">
    <cfRule type="cellIs" dxfId="24422" priority="3362" operator="lessThan">
      <formula>$C$4</formula>
    </cfRule>
  </conditionalFormatting>
  <conditionalFormatting sqref="BA32">
    <cfRule type="cellIs" dxfId="24421" priority="3363" operator="lessThan">
      <formula>$C$4</formula>
    </cfRule>
  </conditionalFormatting>
  <conditionalFormatting sqref="BA32">
    <cfRule type="cellIs" dxfId="24420" priority="3364" operator="lessThan">
      <formula>$C$4</formula>
    </cfRule>
  </conditionalFormatting>
  <conditionalFormatting sqref="BA33">
    <cfRule type="cellIs" dxfId="24419" priority="3365" operator="lessThan">
      <formula>$C$4</formula>
    </cfRule>
  </conditionalFormatting>
  <conditionalFormatting sqref="BA33">
    <cfRule type="cellIs" dxfId="24418" priority="3366" operator="lessThan">
      <formula>$C$4</formula>
    </cfRule>
  </conditionalFormatting>
  <conditionalFormatting sqref="BA34">
    <cfRule type="cellIs" dxfId="24417" priority="3367" operator="lessThan">
      <formula>$C$4</formula>
    </cfRule>
  </conditionalFormatting>
  <conditionalFormatting sqref="BA34">
    <cfRule type="cellIs" dxfId="24416" priority="3368" operator="lessThan">
      <formula>$C$4</formula>
    </cfRule>
  </conditionalFormatting>
  <conditionalFormatting sqref="BA35">
    <cfRule type="cellIs" dxfId="24415" priority="3369" operator="lessThan">
      <formula>$C$4</formula>
    </cfRule>
  </conditionalFormatting>
  <conditionalFormatting sqref="BA35">
    <cfRule type="cellIs" dxfId="24414" priority="3370" operator="lessThan">
      <formula>$C$4</formula>
    </cfRule>
  </conditionalFormatting>
  <conditionalFormatting sqref="BA36">
    <cfRule type="cellIs" dxfId="24413" priority="3371" operator="lessThan">
      <formula>$C$4</formula>
    </cfRule>
  </conditionalFormatting>
  <conditionalFormatting sqref="BA36">
    <cfRule type="cellIs" dxfId="24412" priority="3372" operator="lessThan">
      <formula>$C$4</formula>
    </cfRule>
  </conditionalFormatting>
  <conditionalFormatting sqref="BA37">
    <cfRule type="cellIs" dxfId="24411" priority="3373" operator="lessThan">
      <formula>$C$4</formula>
    </cfRule>
  </conditionalFormatting>
  <conditionalFormatting sqref="BA37">
    <cfRule type="cellIs" dxfId="24410" priority="3374" operator="lessThan">
      <formula>$C$4</formula>
    </cfRule>
  </conditionalFormatting>
  <conditionalFormatting sqref="BA38">
    <cfRule type="cellIs" dxfId="24409" priority="3375" operator="lessThan">
      <formula>$C$4</formula>
    </cfRule>
  </conditionalFormatting>
  <conditionalFormatting sqref="BA38">
    <cfRule type="cellIs" dxfId="24408" priority="3376" operator="lessThan">
      <formula>$C$4</formula>
    </cfRule>
  </conditionalFormatting>
  <conditionalFormatting sqref="BA39">
    <cfRule type="cellIs" dxfId="24407" priority="3377" operator="lessThan">
      <formula>$C$4</formula>
    </cfRule>
  </conditionalFormatting>
  <conditionalFormatting sqref="BA39">
    <cfRule type="cellIs" dxfId="24406" priority="3378" operator="lessThan">
      <formula>$C$4</formula>
    </cfRule>
  </conditionalFormatting>
  <conditionalFormatting sqref="BA40">
    <cfRule type="cellIs" dxfId="24405" priority="3379" operator="lessThan">
      <formula>$C$4</formula>
    </cfRule>
  </conditionalFormatting>
  <conditionalFormatting sqref="BA40">
    <cfRule type="cellIs" dxfId="24404" priority="3380" operator="lessThan">
      <formula>$C$4</formula>
    </cfRule>
  </conditionalFormatting>
  <conditionalFormatting sqref="BA41">
    <cfRule type="cellIs" dxfId="24403" priority="3381" operator="lessThan">
      <formula>$C$4</formula>
    </cfRule>
  </conditionalFormatting>
  <conditionalFormatting sqref="BA41">
    <cfRule type="cellIs" dxfId="24402" priority="3382" operator="lessThan">
      <formula>$C$4</formula>
    </cfRule>
  </conditionalFormatting>
  <conditionalFormatting sqref="BA42">
    <cfRule type="cellIs" dxfId="24401" priority="3383" operator="lessThan">
      <formula>$C$4</formula>
    </cfRule>
  </conditionalFormatting>
  <conditionalFormatting sqref="BA42">
    <cfRule type="cellIs" dxfId="24400" priority="3384" operator="lessThan">
      <formula>$C$4</formula>
    </cfRule>
  </conditionalFormatting>
  <conditionalFormatting sqref="BA43">
    <cfRule type="cellIs" dxfId="24399" priority="3385" operator="lessThan">
      <formula>$C$4</formula>
    </cfRule>
  </conditionalFormatting>
  <conditionalFormatting sqref="BA43">
    <cfRule type="cellIs" dxfId="24398" priority="3386" operator="lessThan">
      <formula>$C$4</formula>
    </cfRule>
  </conditionalFormatting>
  <conditionalFormatting sqref="BA44">
    <cfRule type="cellIs" dxfId="24397" priority="3387" operator="lessThan">
      <formula>$C$4</formula>
    </cfRule>
  </conditionalFormatting>
  <conditionalFormatting sqref="BA44">
    <cfRule type="cellIs" dxfId="24396" priority="3388" operator="lessThan">
      <formula>$C$4</formula>
    </cfRule>
  </conditionalFormatting>
  <conditionalFormatting sqref="BA45">
    <cfRule type="cellIs" dxfId="24395" priority="3389" operator="lessThan">
      <formula>$C$4</formula>
    </cfRule>
  </conditionalFormatting>
  <conditionalFormatting sqref="BA45">
    <cfRule type="cellIs" dxfId="24394" priority="3390" operator="lessThan">
      <formula>$C$4</formula>
    </cfRule>
  </conditionalFormatting>
  <conditionalFormatting sqref="BA46">
    <cfRule type="cellIs" dxfId="24393" priority="3391" operator="lessThan">
      <formula>$C$4</formula>
    </cfRule>
  </conditionalFormatting>
  <conditionalFormatting sqref="BA46">
    <cfRule type="cellIs" dxfId="24392" priority="3392" operator="lessThan">
      <formula>$C$4</formula>
    </cfRule>
  </conditionalFormatting>
  <conditionalFormatting sqref="BA47">
    <cfRule type="cellIs" dxfId="24391" priority="3393" operator="lessThan">
      <formula>$C$4</formula>
    </cfRule>
  </conditionalFormatting>
  <conditionalFormatting sqref="BA47">
    <cfRule type="cellIs" dxfId="24390" priority="3394" operator="lessThan">
      <formula>$C$4</formula>
    </cfRule>
  </conditionalFormatting>
  <conditionalFormatting sqref="BA48">
    <cfRule type="cellIs" dxfId="24389" priority="3395" operator="lessThan">
      <formula>$C$4</formula>
    </cfRule>
  </conditionalFormatting>
  <conditionalFormatting sqref="BA48">
    <cfRule type="cellIs" dxfId="24388" priority="3396" operator="lessThan">
      <formula>$C$4</formula>
    </cfRule>
  </conditionalFormatting>
  <conditionalFormatting sqref="BA49">
    <cfRule type="cellIs" dxfId="24387" priority="3397" operator="lessThan">
      <formula>$C$4</formula>
    </cfRule>
  </conditionalFormatting>
  <conditionalFormatting sqref="BA49">
    <cfRule type="cellIs" dxfId="24386" priority="3398" operator="lessThan">
      <formula>$C$4</formula>
    </cfRule>
  </conditionalFormatting>
  <conditionalFormatting sqref="BA50">
    <cfRule type="cellIs" dxfId="24385" priority="3399" operator="lessThan">
      <formula>$C$4</formula>
    </cfRule>
  </conditionalFormatting>
  <conditionalFormatting sqref="BA50">
    <cfRule type="cellIs" dxfId="24384" priority="3400" operator="lessThan">
      <formula>$C$4</formula>
    </cfRule>
  </conditionalFormatting>
  <conditionalFormatting sqref="BA51">
    <cfRule type="cellIs" dxfId="24383" priority="3401" operator="lessThan">
      <formula>$C$4</formula>
    </cfRule>
  </conditionalFormatting>
  <conditionalFormatting sqref="BA51">
    <cfRule type="cellIs" dxfId="24382" priority="3402" operator="lessThan">
      <formula>$C$4</formula>
    </cfRule>
  </conditionalFormatting>
  <conditionalFormatting sqref="BA52">
    <cfRule type="cellIs" dxfId="24381" priority="3403" operator="lessThan">
      <formula>$C$4</formula>
    </cfRule>
  </conditionalFormatting>
  <conditionalFormatting sqref="BA52">
    <cfRule type="cellIs" dxfId="24380" priority="3404" operator="lessThan">
      <formula>$C$4</formula>
    </cfRule>
  </conditionalFormatting>
  <conditionalFormatting sqref="BA53">
    <cfRule type="cellIs" dxfId="24379" priority="3405" operator="lessThan">
      <formula>$C$4</formula>
    </cfRule>
  </conditionalFormatting>
  <conditionalFormatting sqref="BA53">
    <cfRule type="cellIs" dxfId="24378" priority="3406" operator="lessThan">
      <formula>$C$4</formula>
    </cfRule>
  </conditionalFormatting>
  <conditionalFormatting sqref="BA54">
    <cfRule type="cellIs" dxfId="24377" priority="3407" operator="lessThan">
      <formula>$C$4</formula>
    </cfRule>
  </conditionalFormatting>
  <conditionalFormatting sqref="BA54">
    <cfRule type="cellIs" dxfId="24376" priority="3408" operator="lessThan">
      <formula>$C$4</formula>
    </cfRule>
  </conditionalFormatting>
  <conditionalFormatting sqref="BA55">
    <cfRule type="cellIs" dxfId="24375" priority="3409" operator="lessThan">
      <formula>$C$4</formula>
    </cfRule>
  </conditionalFormatting>
  <conditionalFormatting sqref="BA55">
    <cfRule type="cellIs" dxfId="24374" priority="3410" operator="lessThan">
      <formula>$C$4</formula>
    </cfRule>
  </conditionalFormatting>
  <conditionalFormatting sqref="BA56">
    <cfRule type="cellIs" dxfId="24373" priority="3411" operator="lessThan">
      <formula>$C$4</formula>
    </cfRule>
  </conditionalFormatting>
  <conditionalFormatting sqref="BA56">
    <cfRule type="cellIs" dxfId="24372" priority="3412" operator="lessThan">
      <formula>$C$4</formula>
    </cfRule>
  </conditionalFormatting>
  <conditionalFormatting sqref="BA57">
    <cfRule type="cellIs" dxfId="24371" priority="3413" operator="lessThan">
      <formula>$C$4</formula>
    </cfRule>
  </conditionalFormatting>
  <conditionalFormatting sqref="BA57">
    <cfRule type="cellIs" dxfId="24370" priority="3414" operator="lessThan">
      <formula>$C$4</formula>
    </cfRule>
  </conditionalFormatting>
  <conditionalFormatting sqref="BA58">
    <cfRule type="cellIs" dxfId="24369" priority="3415" operator="lessThan">
      <formula>$C$4</formula>
    </cfRule>
  </conditionalFormatting>
  <conditionalFormatting sqref="BA58">
    <cfRule type="cellIs" dxfId="24368" priority="3416" operator="lessThan">
      <formula>$C$4</formula>
    </cfRule>
  </conditionalFormatting>
  <conditionalFormatting sqref="BA59">
    <cfRule type="cellIs" dxfId="24367" priority="3417" operator="lessThan">
      <formula>$C$4</formula>
    </cfRule>
  </conditionalFormatting>
  <conditionalFormatting sqref="BA59">
    <cfRule type="cellIs" dxfId="24366" priority="3418" operator="lessThan">
      <formula>$C$4</formula>
    </cfRule>
  </conditionalFormatting>
  <conditionalFormatting sqref="BA60">
    <cfRule type="cellIs" dxfId="24365" priority="3419" operator="lessThan">
      <formula>$C$4</formula>
    </cfRule>
  </conditionalFormatting>
  <conditionalFormatting sqref="BA60">
    <cfRule type="cellIs" dxfId="24364" priority="3420" operator="lessThan">
      <formula>$C$4</formula>
    </cfRule>
  </conditionalFormatting>
  <conditionalFormatting sqref="BB11">
    <cfRule type="cellIs" dxfId="24363" priority="3421" operator="lessThan">
      <formula>$C$4</formula>
    </cfRule>
  </conditionalFormatting>
  <conditionalFormatting sqref="BB11">
    <cfRule type="cellIs" dxfId="24362" priority="3422" operator="lessThan">
      <formula>$C$4</formula>
    </cfRule>
  </conditionalFormatting>
  <conditionalFormatting sqref="BB12">
    <cfRule type="cellIs" dxfId="24361" priority="3423" operator="lessThan">
      <formula>$C$4</formula>
    </cfRule>
  </conditionalFormatting>
  <conditionalFormatting sqref="BB12">
    <cfRule type="cellIs" dxfId="24360" priority="3424" operator="lessThan">
      <formula>$C$4</formula>
    </cfRule>
  </conditionalFormatting>
  <conditionalFormatting sqref="BB13">
    <cfRule type="cellIs" dxfId="24359" priority="3425" operator="lessThan">
      <formula>$C$4</formula>
    </cfRule>
  </conditionalFormatting>
  <conditionalFormatting sqref="BB13">
    <cfRule type="cellIs" dxfId="24358" priority="3426" operator="lessThan">
      <formula>$C$4</formula>
    </cfRule>
  </conditionalFormatting>
  <conditionalFormatting sqref="BB14">
    <cfRule type="cellIs" dxfId="24357" priority="3427" operator="lessThan">
      <formula>$C$4</formula>
    </cfRule>
  </conditionalFormatting>
  <conditionalFormatting sqref="BB14">
    <cfRule type="cellIs" dxfId="24356" priority="3428" operator="lessThan">
      <formula>$C$4</formula>
    </cfRule>
  </conditionalFormatting>
  <conditionalFormatting sqref="BB15">
    <cfRule type="cellIs" dxfId="24355" priority="3429" operator="lessThan">
      <formula>$C$4</formula>
    </cfRule>
  </conditionalFormatting>
  <conditionalFormatting sqref="BB15">
    <cfRule type="cellIs" dxfId="24354" priority="3430" operator="lessThan">
      <formula>$C$4</formula>
    </cfRule>
  </conditionalFormatting>
  <conditionalFormatting sqref="BB16">
    <cfRule type="cellIs" dxfId="24353" priority="3431" operator="lessThan">
      <formula>$C$4</formula>
    </cfRule>
  </conditionalFormatting>
  <conditionalFormatting sqref="BB16">
    <cfRule type="cellIs" dxfId="24352" priority="3432" operator="lessThan">
      <formula>$C$4</formula>
    </cfRule>
  </conditionalFormatting>
  <conditionalFormatting sqref="BB17">
    <cfRule type="cellIs" dxfId="24351" priority="3433" operator="lessThan">
      <formula>$C$4</formula>
    </cfRule>
  </conditionalFormatting>
  <conditionalFormatting sqref="BB17">
    <cfRule type="cellIs" dxfId="24350" priority="3434" operator="lessThan">
      <formula>$C$4</formula>
    </cfRule>
  </conditionalFormatting>
  <conditionalFormatting sqref="BB18">
    <cfRule type="cellIs" dxfId="24349" priority="3435" operator="lessThan">
      <formula>$C$4</formula>
    </cfRule>
  </conditionalFormatting>
  <conditionalFormatting sqref="BB18">
    <cfRule type="cellIs" dxfId="24348" priority="3436" operator="lessThan">
      <formula>$C$4</formula>
    </cfRule>
  </conditionalFormatting>
  <conditionalFormatting sqref="BB19">
    <cfRule type="cellIs" dxfId="24347" priority="3437" operator="lessThan">
      <formula>$C$4</formula>
    </cfRule>
  </conditionalFormatting>
  <conditionalFormatting sqref="BB19">
    <cfRule type="cellIs" dxfId="24346" priority="3438" operator="lessThan">
      <formula>$C$4</formula>
    </cfRule>
  </conditionalFormatting>
  <conditionalFormatting sqref="BB20">
    <cfRule type="cellIs" dxfId="24345" priority="3439" operator="lessThan">
      <formula>$C$4</formula>
    </cfRule>
  </conditionalFormatting>
  <conditionalFormatting sqref="BB20">
    <cfRule type="cellIs" dxfId="24344" priority="3440" operator="lessThan">
      <formula>$C$4</formula>
    </cfRule>
  </conditionalFormatting>
  <conditionalFormatting sqref="BB21">
    <cfRule type="cellIs" dxfId="24343" priority="3441" operator="lessThan">
      <formula>$C$4</formula>
    </cfRule>
  </conditionalFormatting>
  <conditionalFormatting sqref="BB21">
    <cfRule type="cellIs" dxfId="24342" priority="3442" operator="lessThan">
      <formula>$C$4</formula>
    </cfRule>
  </conditionalFormatting>
  <conditionalFormatting sqref="BB22">
    <cfRule type="cellIs" dxfId="24341" priority="3443" operator="lessThan">
      <formula>$C$4</formula>
    </cfRule>
  </conditionalFormatting>
  <conditionalFormatting sqref="BB22">
    <cfRule type="cellIs" dxfId="24340" priority="3444" operator="lessThan">
      <formula>$C$4</formula>
    </cfRule>
  </conditionalFormatting>
  <conditionalFormatting sqref="BB23">
    <cfRule type="cellIs" dxfId="24339" priority="3445" operator="lessThan">
      <formula>$C$4</formula>
    </cfRule>
  </conditionalFormatting>
  <conditionalFormatting sqref="BB23">
    <cfRule type="cellIs" dxfId="24338" priority="3446" operator="lessThan">
      <formula>$C$4</formula>
    </cfRule>
  </conditionalFormatting>
  <conditionalFormatting sqref="BB24">
    <cfRule type="cellIs" dxfId="24337" priority="3447" operator="lessThan">
      <formula>$C$4</formula>
    </cfRule>
  </conditionalFormatting>
  <conditionalFormatting sqref="BB24">
    <cfRule type="cellIs" dxfId="24336" priority="3448" operator="lessThan">
      <formula>$C$4</formula>
    </cfRule>
  </conditionalFormatting>
  <conditionalFormatting sqref="BB25">
    <cfRule type="cellIs" dxfId="24335" priority="3449" operator="lessThan">
      <formula>$C$4</formula>
    </cfRule>
  </conditionalFormatting>
  <conditionalFormatting sqref="BB25">
    <cfRule type="cellIs" dxfId="24334" priority="3450" operator="lessThan">
      <formula>$C$4</formula>
    </cfRule>
  </conditionalFormatting>
  <conditionalFormatting sqref="BB26">
    <cfRule type="cellIs" dxfId="24333" priority="3451" operator="lessThan">
      <formula>$C$4</formula>
    </cfRule>
  </conditionalFormatting>
  <conditionalFormatting sqref="BB26">
    <cfRule type="cellIs" dxfId="24332" priority="3452" operator="lessThan">
      <formula>$C$4</formula>
    </cfRule>
  </conditionalFormatting>
  <conditionalFormatting sqref="BB27">
    <cfRule type="cellIs" dxfId="24331" priority="3453" operator="lessThan">
      <formula>$C$4</formula>
    </cfRule>
  </conditionalFormatting>
  <conditionalFormatting sqref="BB27">
    <cfRule type="cellIs" dxfId="24330" priority="3454" operator="lessThan">
      <formula>$C$4</formula>
    </cfRule>
  </conditionalFormatting>
  <conditionalFormatting sqref="BB28">
    <cfRule type="cellIs" dxfId="24329" priority="3455" operator="lessThan">
      <formula>$C$4</formula>
    </cfRule>
  </conditionalFormatting>
  <conditionalFormatting sqref="BB28">
    <cfRule type="cellIs" dxfId="24328" priority="3456" operator="lessThan">
      <formula>$C$4</formula>
    </cfRule>
  </conditionalFormatting>
  <conditionalFormatting sqref="BB29">
    <cfRule type="cellIs" dxfId="24327" priority="3457" operator="lessThan">
      <formula>$C$4</formula>
    </cfRule>
  </conditionalFormatting>
  <conditionalFormatting sqref="BB29">
    <cfRule type="cellIs" dxfId="24326" priority="3458" operator="lessThan">
      <formula>$C$4</formula>
    </cfRule>
  </conditionalFormatting>
  <conditionalFormatting sqref="BB30">
    <cfRule type="cellIs" dxfId="24325" priority="3459" operator="lessThan">
      <formula>$C$4</formula>
    </cfRule>
  </conditionalFormatting>
  <conditionalFormatting sqref="BB30">
    <cfRule type="cellIs" dxfId="24324" priority="3460" operator="lessThan">
      <formula>$C$4</formula>
    </cfRule>
  </conditionalFormatting>
  <conditionalFormatting sqref="BB31">
    <cfRule type="cellIs" dxfId="24323" priority="3461" operator="lessThan">
      <formula>$C$4</formula>
    </cfRule>
  </conditionalFormatting>
  <conditionalFormatting sqref="BB31">
    <cfRule type="cellIs" dxfId="24322" priority="3462" operator="lessThan">
      <formula>$C$4</formula>
    </cfRule>
  </conditionalFormatting>
  <conditionalFormatting sqref="BB32">
    <cfRule type="cellIs" dxfId="24321" priority="3463" operator="lessThan">
      <formula>$C$4</formula>
    </cfRule>
  </conditionalFormatting>
  <conditionalFormatting sqref="BB32">
    <cfRule type="cellIs" dxfId="24320" priority="3464" operator="lessThan">
      <formula>$C$4</formula>
    </cfRule>
  </conditionalFormatting>
  <conditionalFormatting sqref="BB33">
    <cfRule type="cellIs" dxfId="24319" priority="3465" operator="lessThan">
      <formula>$C$4</formula>
    </cfRule>
  </conditionalFormatting>
  <conditionalFormatting sqref="BB33">
    <cfRule type="cellIs" dxfId="24318" priority="3466" operator="lessThan">
      <formula>$C$4</formula>
    </cfRule>
  </conditionalFormatting>
  <conditionalFormatting sqref="BB34">
    <cfRule type="cellIs" dxfId="24317" priority="3467" operator="lessThan">
      <formula>$C$4</formula>
    </cfRule>
  </conditionalFormatting>
  <conditionalFormatting sqref="BB34">
    <cfRule type="cellIs" dxfId="24316" priority="3468" operator="lessThan">
      <formula>$C$4</formula>
    </cfRule>
  </conditionalFormatting>
  <conditionalFormatting sqref="BB35">
    <cfRule type="cellIs" dxfId="24315" priority="3469" operator="lessThan">
      <formula>$C$4</formula>
    </cfRule>
  </conditionalFormatting>
  <conditionalFormatting sqref="BB35">
    <cfRule type="cellIs" dxfId="24314" priority="3470" operator="lessThan">
      <formula>$C$4</formula>
    </cfRule>
  </conditionalFormatting>
  <conditionalFormatting sqref="BB36">
    <cfRule type="cellIs" dxfId="24313" priority="3471" operator="lessThan">
      <formula>$C$4</formula>
    </cfRule>
  </conditionalFormatting>
  <conditionalFormatting sqref="BB36">
    <cfRule type="cellIs" dxfId="24312" priority="3472" operator="lessThan">
      <formula>$C$4</formula>
    </cfRule>
  </conditionalFormatting>
  <conditionalFormatting sqref="BB37">
    <cfRule type="cellIs" dxfId="24311" priority="3473" operator="lessThan">
      <formula>$C$4</formula>
    </cfRule>
  </conditionalFormatting>
  <conditionalFormatting sqref="BB37">
    <cfRule type="cellIs" dxfId="24310" priority="3474" operator="lessThan">
      <formula>$C$4</formula>
    </cfRule>
  </conditionalFormatting>
  <conditionalFormatting sqref="BB38">
    <cfRule type="cellIs" dxfId="24309" priority="3475" operator="lessThan">
      <formula>$C$4</formula>
    </cfRule>
  </conditionalFormatting>
  <conditionalFormatting sqref="BB38">
    <cfRule type="cellIs" dxfId="24308" priority="3476" operator="lessThan">
      <formula>$C$4</formula>
    </cfRule>
  </conditionalFormatting>
  <conditionalFormatting sqref="BB39">
    <cfRule type="cellIs" dxfId="24307" priority="3477" operator="lessThan">
      <formula>$C$4</formula>
    </cfRule>
  </conditionalFormatting>
  <conditionalFormatting sqref="BB39">
    <cfRule type="cellIs" dxfId="24306" priority="3478" operator="lessThan">
      <formula>$C$4</formula>
    </cfRule>
  </conditionalFormatting>
  <conditionalFormatting sqref="BB40">
    <cfRule type="cellIs" dxfId="24305" priority="3479" operator="lessThan">
      <formula>$C$4</formula>
    </cfRule>
  </conditionalFormatting>
  <conditionalFormatting sqref="BB40">
    <cfRule type="cellIs" dxfId="24304" priority="3480" operator="lessThan">
      <formula>$C$4</formula>
    </cfRule>
  </conditionalFormatting>
  <conditionalFormatting sqref="BB41">
    <cfRule type="cellIs" dxfId="24303" priority="3481" operator="lessThan">
      <formula>$C$4</formula>
    </cfRule>
  </conditionalFormatting>
  <conditionalFormatting sqref="BB41">
    <cfRule type="cellIs" dxfId="24302" priority="3482" operator="lessThan">
      <formula>$C$4</formula>
    </cfRule>
  </conditionalFormatting>
  <conditionalFormatting sqref="BB42">
    <cfRule type="cellIs" dxfId="24301" priority="3483" operator="lessThan">
      <formula>$C$4</formula>
    </cfRule>
  </conditionalFormatting>
  <conditionalFormatting sqref="BB42">
    <cfRule type="cellIs" dxfId="24300" priority="3484" operator="lessThan">
      <formula>$C$4</formula>
    </cfRule>
  </conditionalFormatting>
  <conditionalFormatting sqref="BB43">
    <cfRule type="cellIs" dxfId="24299" priority="3485" operator="lessThan">
      <formula>$C$4</formula>
    </cfRule>
  </conditionalFormatting>
  <conditionalFormatting sqref="BB43">
    <cfRule type="cellIs" dxfId="24298" priority="3486" operator="lessThan">
      <formula>$C$4</formula>
    </cfRule>
  </conditionalFormatting>
  <conditionalFormatting sqref="BB44">
    <cfRule type="cellIs" dxfId="24297" priority="3487" operator="lessThan">
      <formula>$C$4</formula>
    </cfRule>
  </conditionalFormatting>
  <conditionalFormatting sqref="BB44">
    <cfRule type="cellIs" dxfId="24296" priority="3488" operator="lessThan">
      <formula>$C$4</formula>
    </cfRule>
  </conditionalFormatting>
  <conditionalFormatting sqref="BB45">
    <cfRule type="cellIs" dxfId="24295" priority="3489" operator="lessThan">
      <formula>$C$4</formula>
    </cfRule>
  </conditionalFormatting>
  <conditionalFormatting sqref="BB45">
    <cfRule type="cellIs" dxfId="24294" priority="3490" operator="lessThan">
      <formula>$C$4</formula>
    </cfRule>
  </conditionalFormatting>
  <conditionalFormatting sqref="BB46">
    <cfRule type="cellIs" dxfId="24293" priority="3491" operator="lessThan">
      <formula>$C$4</formula>
    </cfRule>
  </conditionalFormatting>
  <conditionalFormatting sqref="BB46">
    <cfRule type="cellIs" dxfId="24292" priority="3492" operator="lessThan">
      <formula>$C$4</formula>
    </cfRule>
  </conditionalFormatting>
  <conditionalFormatting sqref="BB47">
    <cfRule type="cellIs" dxfId="24291" priority="3493" operator="lessThan">
      <formula>$C$4</formula>
    </cfRule>
  </conditionalFormatting>
  <conditionalFormatting sqref="BB47">
    <cfRule type="cellIs" dxfId="24290" priority="3494" operator="lessThan">
      <formula>$C$4</formula>
    </cfRule>
  </conditionalFormatting>
  <conditionalFormatting sqref="BB48">
    <cfRule type="cellIs" dxfId="24289" priority="3495" operator="lessThan">
      <formula>$C$4</formula>
    </cfRule>
  </conditionalFormatting>
  <conditionalFormatting sqref="BB48">
    <cfRule type="cellIs" dxfId="24288" priority="3496" operator="lessThan">
      <formula>$C$4</formula>
    </cfRule>
  </conditionalFormatting>
  <conditionalFormatting sqref="BB49">
    <cfRule type="cellIs" dxfId="24287" priority="3497" operator="lessThan">
      <formula>$C$4</formula>
    </cfRule>
  </conditionalFormatting>
  <conditionalFormatting sqref="BB49">
    <cfRule type="cellIs" dxfId="24286" priority="3498" operator="lessThan">
      <formula>$C$4</formula>
    </cfRule>
  </conditionalFormatting>
  <conditionalFormatting sqref="BB50">
    <cfRule type="cellIs" dxfId="24285" priority="3499" operator="lessThan">
      <formula>$C$4</formula>
    </cfRule>
  </conditionalFormatting>
  <conditionalFormatting sqref="BB50">
    <cfRule type="cellIs" dxfId="24284" priority="3500" operator="lessThan">
      <formula>$C$4</formula>
    </cfRule>
  </conditionalFormatting>
  <conditionalFormatting sqref="BB51">
    <cfRule type="cellIs" dxfId="24283" priority="3501" operator="lessThan">
      <formula>$C$4</formula>
    </cfRule>
  </conditionalFormatting>
  <conditionalFormatting sqref="BB51">
    <cfRule type="cellIs" dxfId="24282" priority="3502" operator="lessThan">
      <formula>$C$4</formula>
    </cfRule>
  </conditionalFormatting>
  <conditionalFormatting sqref="BB52">
    <cfRule type="cellIs" dxfId="24281" priority="3503" operator="lessThan">
      <formula>$C$4</formula>
    </cfRule>
  </conditionalFormatting>
  <conditionalFormatting sqref="BB52">
    <cfRule type="cellIs" dxfId="24280" priority="3504" operator="lessThan">
      <formula>$C$4</formula>
    </cfRule>
  </conditionalFormatting>
  <conditionalFormatting sqref="BB53">
    <cfRule type="cellIs" dxfId="24279" priority="3505" operator="lessThan">
      <formula>$C$4</formula>
    </cfRule>
  </conditionalFormatting>
  <conditionalFormatting sqref="BB53">
    <cfRule type="cellIs" dxfId="24278" priority="3506" operator="lessThan">
      <formula>$C$4</formula>
    </cfRule>
  </conditionalFormatting>
  <conditionalFormatting sqref="BB54">
    <cfRule type="cellIs" dxfId="24277" priority="3507" operator="lessThan">
      <formula>$C$4</formula>
    </cfRule>
  </conditionalFormatting>
  <conditionalFormatting sqref="BB54">
    <cfRule type="cellIs" dxfId="24276" priority="3508" operator="lessThan">
      <formula>$C$4</formula>
    </cfRule>
  </conditionalFormatting>
  <conditionalFormatting sqref="BB55">
    <cfRule type="cellIs" dxfId="24275" priority="3509" operator="lessThan">
      <formula>$C$4</formula>
    </cfRule>
  </conditionalFormatting>
  <conditionalFormatting sqref="BB55">
    <cfRule type="cellIs" dxfId="24274" priority="3510" operator="lessThan">
      <formula>$C$4</formula>
    </cfRule>
  </conditionalFormatting>
  <conditionalFormatting sqref="BB56">
    <cfRule type="cellIs" dxfId="24273" priority="3511" operator="lessThan">
      <formula>$C$4</formula>
    </cfRule>
  </conditionalFormatting>
  <conditionalFormatting sqref="BB56">
    <cfRule type="cellIs" dxfId="24272" priority="3512" operator="lessThan">
      <formula>$C$4</formula>
    </cfRule>
  </conditionalFormatting>
  <conditionalFormatting sqref="BB57">
    <cfRule type="cellIs" dxfId="24271" priority="3513" operator="lessThan">
      <formula>$C$4</formula>
    </cfRule>
  </conditionalFormatting>
  <conditionalFormatting sqref="BB57">
    <cfRule type="cellIs" dxfId="24270" priority="3514" operator="lessThan">
      <formula>$C$4</formula>
    </cfRule>
  </conditionalFormatting>
  <conditionalFormatting sqref="BB58">
    <cfRule type="cellIs" dxfId="24269" priority="3515" operator="lessThan">
      <formula>$C$4</formula>
    </cfRule>
  </conditionalFormatting>
  <conditionalFormatting sqref="BB58">
    <cfRule type="cellIs" dxfId="24268" priority="3516" operator="lessThan">
      <formula>$C$4</formula>
    </cfRule>
  </conditionalFormatting>
  <conditionalFormatting sqref="BB59">
    <cfRule type="cellIs" dxfId="24267" priority="3517" operator="lessThan">
      <formula>$C$4</formula>
    </cfRule>
  </conditionalFormatting>
  <conditionalFormatting sqref="BB59">
    <cfRule type="cellIs" dxfId="24266" priority="3518" operator="lessThan">
      <formula>$C$4</formula>
    </cfRule>
  </conditionalFormatting>
  <conditionalFormatting sqref="BB60">
    <cfRule type="cellIs" dxfId="24265" priority="3519" operator="lessThan">
      <formula>$C$4</formula>
    </cfRule>
  </conditionalFormatting>
  <conditionalFormatting sqref="BB60">
    <cfRule type="cellIs" dxfId="24264" priority="3520" operator="lessThan">
      <formula>$C$4</formula>
    </cfRule>
  </conditionalFormatting>
  <conditionalFormatting sqref="BC11">
    <cfRule type="cellIs" dxfId="24263" priority="3521" operator="lessThan">
      <formula>$C$4</formula>
    </cfRule>
  </conditionalFormatting>
  <conditionalFormatting sqref="BC11">
    <cfRule type="cellIs" dxfId="24262" priority="3522" operator="lessThan">
      <formula>$C$4</formula>
    </cfRule>
  </conditionalFormatting>
  <conditionalFormatting sqref="BC12">
    <cfRule type="cellIs" dxfId="24261" priority="3523" operator="lessThan">
      <formula>$C$4</formula>
    </cfRule>
  </conditionalFormatting>
  <conditionalFormatting sqref="BC12">
    <cfRule type="cellIs" dxfId="24260" priority="3524" operator="lessThan">
      <formula>$C$4</formula>
    </cfRule>
  </conditionalFormatting>
  <conditionalFormatting sqref="BC13">
    <cfRule type="cellIs" dxfId="24259" priority="3525" operator="lessThan">
      <formula>$C$4</formula>
    </cfRule>
  </conditionalFormatting>
  <conditionalFormatting sqref="BC13">
    <cfRule type="cellIs" dxfId="24258" priority="3526" operator="lessThan">
      <formula>$C$4</formula>
    </cfRule>
  </conditionalFormatting>
  <conditionalFormatting sqref="BC14">
    <cfRule type="cellIs" dxfId="24257" priority="3527" operator="lessThan">
      <formula>$C$4</formula>
    </cfRule>
  </conditionalFormatting>
  <conditionalFormatting sqref="BC14">
    <cfRule type="cellIs" dxfId="24256" priority="3528" operator="lessThan">
      <formula>$C$4</formula>
    </cfRule>
  </conditionalFormatting>
  <conditionalFormatting sqref="BC15">
    <cfRule type="cellIs" dxfId="24255" priority="3529" operator="lessThan">
      <formula>$C$4</formula>
    </cfRule>
  </conditionalFormatting>
  <conditionalFormatting sqref="BC15">
    <cfRule type="cellIs" dxfId="24254" priority="3530" operator="lessThan">
      <formula>$C$4</formula>
    </cfRule>
  </conditionalFormatting>
  <conditionalFormatting sqref="BC16">
    <cfRule type="cellIs" dxfId="24253" priority="3531" operator="lessThan">
      <formula>$C$4</formula>
    </cfRule>
  </conditionalFormatting>
  <conditionalFormatting sqref="BC16">
    <cfRule type="cellIs" dxfId="24252" priority="3532" operator="lessThan">
      <formula>$C$4</formula>
    </cfRule>
  </conditionalFormatting>
  <conditionalFormatting sqref="BC17">
    <cfRule type="cellIs" dxfId="24251" priority="3533" operator="lessThan">
      <formula>$C$4</formula>
    </cfRule>
  </conditionalFormatting>
  <conditionalFormatting sqref="BC17">
    <cfRule type="cellIs" dxfId="24250" priority="3534" operator="lessThan">
      <formula>$C$4</formula>
    </cfRule>
  </conditionalFormatting>
  <conditionalFormatting sqref="BC18">
    <cfRule type="cellIs" dxfId="24249" priority="3535" operator="lessThan">
      <formula>$C$4</formula>
    </cfRule>
  </conditionalFormatting>
  <conditionalFormatting sqref="BC18">
    <cfRule type="cellIs" dxfId="24248" priority="3536" operator="lessThan">
      <formula>$C$4</formula>
    </cfRule>
  </conditionalFormatting>
  <conditionalFormatting sqref="BC19">
    <cfRule type="cellIs" dxfId="24247" priority="3537" operator="lessThan">
      <formula>$C$4</formula>
    </cfRule>
  </conditionalFormatting>
  <conditionalFormatting sqref="BC19">
    <cfRule type="cellIs" dxfId="24246" priority="3538" operator="lessThan">
      <formula>$C$4</formula>
    </cfRule>
  </conditionalFormatting>
  <conditionalFormatting sqref="BC20">
    <cfRule type="cellIs" dxfId="24245" priority="3539" operator="lessThan">
      <formula>$C$4</formula>
    </cfRule>
  </conditionalFormatting>
  <conditionalFormatting sqref="BC20">
    <cfRule type="cellIs" dxfId="24244" priority="3540" operator="lessThan">
      <formula>$C$4</formula>
    </cfRule>
  </conditionalFormatting>
  <conditionalFormatting sqref="BC21">
    <cfRule type="cellIs" dxfId="24243" priority="3541" operator="lessThan">
      <formula>$C$4</formula>
    </cfRule>
  </conditionalFormatting>
  <conditionalFormatting sqref="BC21">
    <cfRule type="cellIs" dxfId="24242" priority="3542" operator="lessThan">
      <formula>$C$4</formula>
    </cfRule>
  </conditionalFormatting>
  <conditionalFormatting sqref="BC22">
    <cfRule type="cellIs" dxfId="24241" priority="3543" operator="lessThan">
      <formula>$C$4</formula>
    </cfRule>
  </conditionalFormatting>
  <conditionalFormatting sqref="BC22">
    <cfRule type="cellIs" dxfId="24240" priority="3544" operator="lessThan">
      <formula>$C$4</formula>
    </cfRule>
  </conditionalFormatting>
  <conditionalFormatting sqref="BC23">
    <cfRule type="cellIs" dxfId="24239" priority="3545" operator="lessThan">
      <formula>$C$4</formula>
    </cfRule>
  </conditionalFormatting>
  <conditionalFormatting sqref="BC23">
    <cfRule type="cellIs" dxfId="24238" priority="3546" operator="lessThan">
      <formula>$C$4</formula>
    </cfRule>
  </conditionalFormatting>
  <conditionalFormatting sqref="BC24">
    <cfRule type="cellIs" dxfId="24237" priority="3547" operator="lessThan">
      <formula>$C$4</formula>
    </cfRule>
  </conditionalFormatting>
  <conditionalFormatting sqref="BC24">
    <cfRule type="cellIs" dxfId="24236" priority="3548" operator="lessThan">
      <formula>$C$4</formula>
    </cfRule>
  </conditionalFormatting>
  <conditionalFormatting sqref="BC25">
    <cfRule type="cellIs" dxfId="24235" priority="3549" operator="lessThan">
      <formula>$C$4</formula>
    </cfRule>
  </conditionalFormatting>
  <conditionalFormatting sqref="BC25">
    <cfRule type="cellIs" dxfId="24234" priority="3550" operator="lessThan">
      <formula>$C$4</formula>
    </cfRule>
  </conditionalFormatting>
  <conditionalFormatting sqref="BC26">
    <cfRule type="cellIs" dxfId="24233" priority="3551" operator="lessThan">
      <formula>$C$4</formula>
    </cfRule>
  </conditionalFormatting>
  <conditionalFormatting sqref="BC26">
    <cfRule type="cellIs" dxfId="24232" priority="3552" operator="lessThan">
      <formula>$C$4</formula>
    </cfRule>
  </conditionalFormatting>
  <conditionalFormatting sqref="BC27">
    <cfRule type="cellIs" dxfId="24231" priority="3553" operator="lessThan">
      <formula>$C$4</formula>
    </cfRule>
  </conditionalFormatting>
  <conditionalFormatting sqref="BC27">
    <cfRule type="cellIs" dxfId="24230" priority="3554" operator="lessThan">
      <formula>$C$4</formula>
    </cfRule>
  </conditionalFormatting>
  <conditionalFormatting sqref="BC28">
    <cfRule type="cellIs" dxfId="24229" priority="3555" operator="lessThan">
      <formula>$C$4</formula>
    </cfRule>
  </conditionalFormatting>
  <conditionalFormatting sqref="BC28">
    <cfRule type="cellIs" dxfId="24228" priority="3556" operator="lessThan">
      <formula>$C$4</formula>
    </cfRule>
  </conditionalFormatting>
  <conditionalFormatting sqref="BC29">
    <cfRule type="cellIs" dxfId="24227" priority="3557" operator="lessThan">
      <formula>$C$4</formula>
    </cfRule>
  </conditionalFormatting>
  <conditionalFormatting sqref="BC29">
    <cfRule type="cellIs" dxfId="24226" priority="3558" operator="lessThan">
      <formula>$C$4</formula>
    </cfRule>
  </conditionalFormatting>
  <conditionalFormatting sqref="BC30">
    <cfRule type="cellIs" dxfId="24225" priority="3559" operator="lessThan">
      <formula>$C$4</formula>
    </cfRule>
  </conditionalFormatting>
  <conditionalFormatting sqref="BC30">
    <cfRule type="cellIs" dxfId="24224" priority="3560" operator="lessThan">
      <formula>$C$4</formula>
    </cfRule>
  </conditionalFormatting>
  <conditionalFormatting sqref="BC31">
    <cfRule type="cellIs" dxfId="24223" priority="3561" operator="lessThan">
      <formula>$C$4</formula>
    </cfRule>
  </conditionalFormatting>
  <conditionalFormatting sqref="BC31">
    <cfRule type="cellIs" dxfId="24222" priority="3562" operator="lessThan">
      <formula>$C$4</formula>
    </cfRule>
  </conditionalFormatting>
  <conditionalFormatting sqref="BC32">
    <cfRule type="cellIs" dxfId="24221" priority="3563" operator="lessThan">
      <formula>$C$4</formula>
    </cfRule>
  </conditionalFormatting>
  <conditionalFormatting sqref="BC32">
    <cfRule type="cellIs" dxfId="24220" priority="3564" operator="lessThan">
      <formula>$C$4</formula>
    </cfRule>
  </conditionalFormatting>
  <conditionalFormatting sqref="BC33">
    <cfRule type="cellIs" dxfId="24219" priority="3565" operator="lessThan">
      <formula>$C$4</formula>
    </cfRule>
  </conditionalFormatting>
  <conditionalFormatting sqref="BC33">
    <cfRule type="cellIs" dxfId="24218" priority="3566" operator="lessThan">
      <formula>$C$4</formula>
    </cfRule>
  </conditionalFormatting>
  <conditionalFormatting sqref="BC34">
    <cfRule type="cellIs" dxfId="24217" priority="3567" operator="lessThan">
      <formula>$C$4</formula>
    </cfRule>
  </conditionalFormatting>
  <conditionalFormatting sqref="BC34">
    <cfRule type="cellIs" dxfId="24216" priority="3568" operator="lessThan">
      <formula>$C$4</formula>
    </cfRule>
  </conditionalFormatting>
  <conditionalFormatting sqref="BC35">
    <cfRule type="cellIs" dxfId="24215" priority="3569" operator="lessThan">
      <formula>$C$4</formula>
    </cfRule>
  </conditionalFormatting>
  <conditionalFormatting sqref="BC35">
    <cfRule type="cellIs" dxfId="24214" priority="3570" operator="lessThan">
      <formula>$C$4</formula>
    </cfRule>
  </conditionalFormatting>
  <conditionalFormatting sqref="BC36">
    <cfRule type="cellIs" dxfId="24213" priority="3571" operator="lessThan">
      <formula>$C$4</formula>
    </cfRule>
  </conditionalFormatting>
  <conditionalFormatting sqref="BC36">
    <cfRule type="cellIs" dxfId="24212" priority="3572" operator="lessThan">
      <formula>$C$4</formula>
    </cfRule>
  </conditionalFormatting>
  <conditionalFormatting sqref="BC37">
    <cfRule type="cellIs" dxfId="24211" priority="3573" operator="lessThan">
      <formula>$C$4</formula>
    </cfRule>
  </conditionalFormatting>
  <conditionalFormatting sqref="BC37">
    <cfRule type="cellIs" dxfId="24210" priority="3574" operator="lessThan">
      <formula>$C$4</formula>
    </cfRule>
  </conditionalFormatting>
  <conditionalFormatting sqref="BC38">
    <cfRule type="cellIs" dxfId="24209" priority="3575" operator="lessThan">
      <formula>$C$4</formula>
    </cfRule>
  </conditionalFormatting>
  <conditionalFormatting sqref="BC38">
    <cfRule type="cellIs" dxfId="24208" priority="3576" operator="lessThan">
      <formula>$C$4</formula>
    </cfRule>
  </conditionalFormatting>
  <conditionalFormatting sqref="BC39">
    <cfRule type="cellIs" dxfId="24207" priority="3577" operator="lessThan">
      <formula>$C$4</formula>
    </cfRule>
  </conditionalFormatting>
  <conditionalFormatting sqref="BC39">
    <cfRule type="cellIs" dxfId="24206" priority="3578" operator="lessThan">
      <formula>$C$4</formula>
    </cfRule>
  </conditionalFormatting>
  <conditionalFormatting sqref="BC40">
    <cfRule type="cellIs" dxfId="24205" priority="3579" operator="lessThan">
      <formula>$C$4</formula>
    </cfRule>
  </conditionalFormatting>
  <conditionalFormatting sqref="BC40">
    <cfRule type="cellIs" dxfId="24204" priority="3580" operator="lessThan">
      <formula>$C$4</formula>
    </cfRule>
  </conditionalFormatting>
  <conditionalFormatting sqref="BC41">
    <cfRule type="cellIs" dxfId="24203" priority="3581" operator="lessThan">
      <formula>$C$4</formula>
    </cfRule>
  </conditionalFormatting>
  <conditionalFormatting sqref="BC41">
    <cfRule type="cellIs" dxfId="24202" priority="3582" operator="lessThan">
      <formula>$C$4</formula>
    </cfRule>
  </conditionalFormatting>
  <conditionalFormatting sqref="BC42">
    <cfRule type="cellIs" dxfId="24201" priority="3583" operator="lessThan">
      <formula>$C$4</formula>
    </cfRule>
  </conditionalFormatting>
  <conditionalFormatting sqref="BC42">
    <cfRule type="cellIs" dxfId="24200" priority="3584" operator="lessThan">
      <formula>$C$4</formula>
    </cfRule>
  </conditionalFormatting>
  <conditionalFormatting sqref="BC43">
    <cfRule type="cellIs" dxfId="24199" priority="3585" operator="lessThan">
      <formula>$C$4</formula>
    </cfRule>
  </conditionalFormatting>
  <conditionalFormatting sqref="BC43">
    <cfRule type="cellIs" dxfId="24198" priority="3586" operator="lessThan">
      <formula>$C$4</formula>
    </cfRule>
  </conditionalFormatting>
  <conditionalFormatting sqref="BC44">
    <cfRule type="cellIs" dxfId="24197" priority="3587" operator="lessThan">
      <formula>$C$4</formula>
    </cfRule>
  </conditionalFormatting>
  <conditionalFormatting sqref="BC44">
    <cfRule type="cellIs" dxfId="24196" priority="3588" operator="lessThan">
      <formula>$C$4</formula>
    </cfRule>
  </conditionalFormatting>
  <conditionalFormatting sqref="BC45">
    <cfRule type="cellIs" dxfId="24195" priority="3589" operator="lessThan">
      <formula>$C$4</formula>
    </cfRule>
  </conditionalFormatting>
  <conditionalFormatting sqref="BC45">
    <cfRule type="cellIs" dxfId="24194" priority="3590" operator="lessThan">
      <formula>$C$4</formula>
    </cfRule>
  </conditionalFormatting>
  <conditionalFormatting sqref="BC46">
    <cfRule type="cellIs" dxfId="24193" priority="3591" operator="lessThan">
      <formula>$C$4</formula>
    </cfRule>
  </conditionalFormatting>
  <conditionalFormatting sqref="BC46">
    <cfRule type="cellIs" dxfId="24192" priority="3592" operator="lessThan">
      <formula>$C$4</formula>
    </cfRule>
  </conditionalFormatting>
  <conditionalFormatting sqref="BC47">
    <cfRule type="cellIs" dxfId="24191" priority="3593" operator="lessThan">
      <formula>$C$4</formula>
    </cfRule>
  </conditionalFormatting>
  <conditionalFormatting sqref="BC47">
    <cfRule type="cellIs" dxfId="24190" priority="3594" operator="lessThan">
      <formula>$C$4</formula>
    </cfRule>
  </conditionalFormatting>
  <conditionalFormatting sqref="BC48">
    <cfRule type="cellIs" dxfId="24189" priority="3595" operator="lessThan">
      <formula>$C$4</formula>
    </cfRule>
  </conditionalFormatting>
  <conditionalFormatting sqref="BC48">
    <cfRule type="cellIs" dxfId="24188" priority="3596" operator="lessThan">
      <formula>$C$4</formula>
    </cfRule>
  </conditionalFormatting>
  <conditionalFormatting sqref="BC49">
    <cfRule type="cellIs" dxfId="24187" priority="3597" operator="lessThan">
      <formula>$C$4</formula>
    </cfRule>
  </conditionalFormatting>
  <conditionalFormatting sqref="BC49">
    <cfRule type="cellIs" dxfId="24186" priority="3598" operator="lessThan">
      <formula>$C$4</formula>
    </cfRule>
  </conditionalFormatting>
  <conditionalFormatting sqref="BC50">
    <cfRule type="cellIs" dxfId="24185" priority="3599" operator="lessThan">
      <formula>$C$4</formula>
    </cfRule>
  </conditionalFormatting>
  <conditionalFormatting sqref="BC50">
    <cfRule type="cellIs" dxfId="24184" priority="3600" operator="lessThan">
      <formula>$C$4</formula>
    </cfRule>
  </conditionalFormatting>
  <conditionalFormatting sqref="BC51">
    <cfRule type="cellIs" dxfId="24183" priority="3601" operator="lessThan">
      <formula>$C$4</formula>
    </cfRule>
  </conditionalFormatting>
  <conditionalFormatting sqref="BC51">
    <cfRule type="cellIs" dxfId="24182" priority="3602" operator="lessThan">
      <formula>$C$4</formula>
    </cfRule>
  </conditionalFormatting>
  <conditionalFormatting sqref="BC52">
    <cfRule type="cellIs" dxfId="24181" priority="3603" operator="lessThan">
      <formula>$C$4</formula>
    </cfRule>
  </conditionalFormatting>
  <conditionalFormatting sqref="BC52">
    <cfRule type="cellIs" dxfId="24180" priority="3604" operator="lessThan">
      <formula>$C$4</formula>
    </cfRule>
  </conditionalFormatting>
  <conditionalFormatting sqref="BC53">
    <cfRule type="cellIs" dxfId="24179" priority="3605" operator="lessThan">
      <formula>$C$4</formula>
    </cfRule>
  </conditionalFormatting>
  <conditionalFormatting sqref="BC53">
    <cfRule type="cellIs" dxfId="24178" priority="3606" operator="lessThan">
      <formula>$C$4</formula>
    </cfRule>
  </conditionalFormatting>
  <conditionalFormatting sqref="BC54">
    <cfRule type="cellIs" dxfId="24177" priority="3607" operator="lessThan">
      <formula>$C$4</formula>
    </cfRule>
  </conditionalFormatting>
  <conditionalFormatting sqref="BC54">
    <cfRule type="cellIs" dxfId="24176" priority="3608" operator="lessThan">
      <formula>$C$4</formula>
    </cfRule>
  </conditionalFormatting>
  <conditionalFormatting sqref="BC55">
    <cfRule type="cellIs" dxfId="24175" priority="3609" operator="lessThan">
      <formula>$C$4</formula>
    </cfRule>
  </conditionalFormatting>
  <conditionalFormatting sqref="BC55">
    <cfRule type="cellIs" dxfId="24174" priority="3610" operator="lessThan">
      <formula>$C$4</formula>
    </cfRule>
  </conditionalFormatting>
  <conditionalFormatting sqref="BC56">
    <cfRule type="cellIs" dxfId="24173" priority="3611" operator="lessThan">
      <formula>$C$4</formula>
    </cfRule>
  </conditionalFormatting>
  <conditionalFormatting sqref="BC56">
    <cfRule type="cellIs" dxfId="24172" priority="3612" operator="lessThan">
      <formula>$C$4</formula>
    </cfRule>
  </conditionalFormatting>
  <conditionalFormatting sqref="BC57">
    <cfRule type="cellIs" dxfId="24171" priority="3613" operator="lessThan">
      <formula>$C$4</formula>
    </cfRule>
  </conditionalFormatting>
  <conditionalFormatting sqref="BC57">
    <cfRule type="cellIs" dxfId="24170" priority="3614" operator="lessThan">
      <formula>$C$4</formula>
    </cfRule>
  </conditionalFormatting>
  <conditionalFormatting sqref="BC58">
    <cfRule type="cellIs" dxfId="24169" priority="3615" operator="lessThan">
      <formula>$C$4</formula>
    </cfRule>
  </conditionalFormatting>
  <conditionalFormatting sqref="BC58">
    <cfRule type="cellIs" dxfId="24168" priority="3616" operator="lessThan">
      <formula>$C$4</formula>
    </cfRule>
  </conditionalFormatting>
  <conditionalFormatting sqref="BC59">
    <cfRule type="cellIs" dxfId="24167" priority="3617" operator="lessThan">
      <formula>$C$4</formula>
    </cfRule>
  </conditionalFormatting>
  <conditionalFormatting sqref="BC59">
    <cfRule type="cellIs" dxfId="24166" priority="3618" operator="lessThan">
      <formula>$C$4</formula>
    </cfRule>
  </conditionalFormatting>
  <conditionalFormatting sqref="BC60">
    <cfRule type="cellIs" dxfId="24165" priority="3619" operator="lessThan">
      <formula>$C$4</formula>
    </cfRule>
  </conditionalFormatting>
  <conditionalFormatting sqref="BC60">
    <cfRule type="cellIs" dxfId="24164" priority="3620" operator="lessThan">
      <formula>$C$4</formula>
    </cfRule>
  </conditionalFormatting>
  <conditionalFormatting sqref="BD11">
    <cfRule type="cellIs" dxfId="24163" priority="3621" operator="lessThan">
      <formula>$C$4</formula>
    </cfRule>
  </conditionalFormatting>
  <conditionalFormatting sqref="BD11">
    <cfRule type="cellIs" dxfId="24162" priority="3622" operator="lessThan">
      <formula>$C$4</formula>
    </cfRule>
  </conditionalFormatting>
  <conditionalFormatting sqref="BD12">
    <cfRule type="cellIs" dxfId="24161" priority="3623" operator="lessThan">
      <formula>$C$4</formula>
    </cfRule>
  </conditionalFormatting>
  <conditionalFormatting sqref="BD12">
    <cfRule type="cellIs" dxfId="24160" priority="3624" operator="lessThan">
      <formula>$C$4</formula>
    </cfRule>
  </conditionalFormatting>
  <conditionalFormatting sqref="BD13">
    <cfRule type="cellIs" dxfId="24159" priority="3625" operator="lessThan">
      <formula>$C$4</formula>
    </cfRule>
  </conditionalFormatting>
  <conditionalFormatting sqref="BD13">
    <cfRule type="cellIs" dxfId="24158" priority="3626" operator="lessThan">
      <formula>$C$4</formula>
    </cfRule>
  </conditionalFormatting>
  <conditionalFormatting sqref="BD14">
    <cfRule type="cellIs" dxfId="24157" priority="3627" operator="lessThan">
      <formula>$C$4</formula>
    </cfRule>
  </conditionalFormatting>
  <conditionalFormatting sqref="BD14">
    <cfRule type="cellIs" dxfId="24156" priority="3628" operator="lessThan">
      <formula>$C$4</formula>
    </cfRule>
  </conditionalFormatting>
  <conditionalFormatting sqref="BD15">
    <cfRule type="cellIs" dxfId="24155" priority="3629" operator="lessThan">
      <formula>$C$4</formula>
    </cfRule>
  </conditionalFormatting>
  <conditionalFormatting sqref="BD15">
    <cfRule type="cellIs" dxfId="24154" priority="3630" operator="lessThan">
      <formula>$C$4</formula>
    </cfRule>
  </conditionalFormatting>
  <conditionalFormatting sqref="BD16">
    <cfRule type="cellIs" dxfId="24153" priority="3631" operator="lessThan">
      <formula>$C$4</formula>
    </cfRule>
  </conditionalFormatting>
  <conditionalFormatting sqref="BD16">
    <cfRule type="cellIs" dxfId="24152" priority="3632" operator="lessThan">
      <formula>$C$4</formula>
    </cfRule>
  </conditionalFormatting>
  <conditionalFormatting sqref="BD17">
    <cfRule type="cellIs" dxfId="24151" priority="3633" operator="lessThan">
      <formula>$C$4</formula>
    </cfRule>
  </conditionalFormatting>
  <conditionalFormatting sqref="BD17">
    <cfRule type="cellIs" dxfId="24150" priority="3634" operator="lessThan">
      <formula>$C$4</formula>
    </cfRule>
  </conditionalFormatting>
  <conditionalFormatting sqref="BD18">
    <cfRule type="cellIs" dxfId="24149" priority="3635" operator="lessThan">
      <formula>$C$4</formula>
    </cfRule>
  </conditionalFormatting>
  <conditionalFormatting sqref="BD18">
    <cfRule type="cellIs" dxfId="24148" priority="3636" operator="lessThan">
      <formula>$C$4</formula>
    </cfRule>
  </conditionalFormatting>
  <conditionalFormatting sqref="BD19">
    <cfRule type="cellIs" dxfId="24147" priority="3637" operator="lessThan">
      <formula>$C$4</formula>
    </cfRule>
  </conditionalFormatting>
  <conditionalFormatting sqref="BD19">
    <cfRule type="cellIs" dxfId="24146" priority="3638" operator="lessThan">
      <formula>$C$4</formula>
    </cfRule>
  </conditionalFormatting>
  <conditionalFormatting sqref="BD20">
    <cfRule type="cellIs" dxfId="24145" priority="3639" operator="lessThan">
      <formula>$C$4</formula>
    </cfRule>
  </conditionalFormatting>
  <conditionalFormatting sqref="BD20">
    <cfRule type="cellIs" dxfId="24144" priority="3640" operator="lessThan">
      <formula>$C$4</formula>
    </cfRule>
  </conditionalFormatting>
  <conditionalFormatting sqref="BD21">
    <cfRule type="cellIs" dxfId="24143" priority="3641" operator="lessThan">
      <formula>$C$4</formula>
    </cfRule>
  </conditionalFormatting>
  <conditionalFormatting sqref="BD21">
    <cfRule type="cellIs" dxfId="24142" priority="3642" operator="lessThan">
      <formula>$C$4</formula>
    </cfRule>
  </conditionalFormatting>
  <conditionalFormatting sqref="BD22">
    <cfRule type="cellIs" dxfId="24141" priority="3643" operator="lessThan">
      <formula>$C$4</formula>
    </cfRule>
  </conditionalFormatting>
  <conditionalFormatting sqref="BD22">
    <cfRule type="cellIs" dxfId="24140" priority="3644" operator="lessThan">
      <formula>$C$4</formula>
    </cfRule>
  </conditionalFormatting>
  <conditionalFormatting sqref="BD23">
    <cfRule type="cellIs" dxfId="24139" priority="3645" operator="lessThan">
      <formula>$C$4</formula>
    </cfRule>
  </conditionalFormatting>
  <conditionalFormatting sqref="BD23">
    <cfRule type="cellIs" dxfId="24138" priority="3646" operator="lessThan">
      <formula>$C$4</formula>
    </cfRule>
  </conditionalFormatting>
  <conditionalFormatting sqref="BD24">
    <cfRule type="cellIs" dxfId="24137" priority="3647" operator="lessThan">
      <formula>$C$4</formula>
    </cfRule>
  </conditionalFormatting>
  <conditionalFormatting sqref="BD24">
    <cfRule type="cellIs" dxfId="24136" priority="3648" operator="lessThan">
      <formula>$C$4</formula>
    </cfRule>
  </conditionalFormatting>
  <conditionalFormatting sqref="BD25">
    <cfRule type="cellIs" dxfId="24135" priority="3649" operator="lessThan">
      <formula>$C$4</formula>
    </cfRule>
  </conditionalFormatting>
  <conditionalFormatting sqref="BD25">
    <cfRule type="cellIs" dxfId="24134" priority="3650" operator="lessThan">
      <formula>$C$4</formula>
    </cfRule>
  </conditionalFormatting>
  <conditionalFormatting sqref="BD26">
    <cfRule type="cellIs" dxfId="24133" priority="3651" operator="lessThan">
      <formula>$C$4</formula>
    </cfRule>
  </conditionalFormatting>
  <conditionalFormatting sqref="BD26">
    <cfRule type="cellIs" dxfId="24132" priority="3652" operator="lessThan">
      <formula>$C$4</formula>
    </cfRule>
  </conditionalFormatting>
  <conditionalFormatting sqref="BD27">
    <cfRule type="cellIs" dxfId="24131" priority="3653" operator="lessThan">
      <formula>$C$4</formula>
    </cfRule>
  </conditionalFormatting>
  <conditionalFormatting sqref="BD27">
    <cfRule type="cellIs" dxfId="24130" priority="3654" operator="lessThan">
      <formula>$C$4</formula>
    </cfRule>
  </conditionalFormatting>
  <conditionalFormatting sqref="BD28">
    <cfRule type="cellIs" dxfId="24129" priority="3655" operator="lessThan">
      <formula>$C$4</formula>
    </cfRule>
  </conditionalFormatting>
  <conditionalFormatting sqref="BD28">
    <cfRule type="cellIs" dxfId="24128" priority="3656" operator="lessThan">
      <formula>$C$4</formula>
    </cfRule>
  </conditionalFormatting>
  <conditionalFormatting sqref="BD29">
    <cfRule type="cellIs" dxfId="24127" priority="3657" operator="lessThan">
      <formula>$C$4</formula>
    </cfRule>
  </conditionalFormatting>
  <conditionalFormatting sqref="BD29">
    <cfRule type="cellIs" dxfId="24126" priority="3658" operator="lessThan">
      <formula>$C$4</formula>
    </cfRule>
  </conditionalFormatting>
  <conditionalFormatting sqref="BD30">
    <cfRule type="cellIs" dxfId="24125" priority="3659" operator="lessThan">
      <formula>$C$4</formula>
    </cfRule>
  </conditionalFormatting>
  <conditionalFormatting sqref="BD30">
    <cfRule type="cellIs" dxfId="24124" priority="3660" operator="lessThan">
      <formula>$C$4</formula>
    </cfRule>
  </conditionalFormatting>
  <conditionalFormatting sqref="BD31">
    <cfRule type="cellIs" dxfId="24123" priority="3661" operator="lessThan">
      <formula>$C$4</formula>
    </cfRule>
  </conditionalFormatting>
  <conditionalFormatting sqref="BD31">
    <cfRule type="cellIs" dxfId="24122" priority="3662" operator="lessThan">
      <formula>$C$4</formula>
    </cfRule>
  </conditionalFormatting>
  <conditionalFormatting sqref="BD32">
    <cfRule type="cellIs" dxfId="24121" priority="3663" operator="lessThan">
      <formula>$C$4</formula>
    </cfRule>
  </conditionalFormatting>
  <conditionalFormatting sqref="BD32">
    <cfRule type="cellIs" dxfId="24120" priority="3664" operator="lessThan">
      <formula>$C$4</formula>
    </cfRule>
  </conditionalFormatting>
  <conditionalFormatting sqref="BD33">
    <cfRule type="cellIs" dxfId="24119" priority="3665" operator="lessThan">
      <formula>$C$4</formula>
    </cfRule>
  </conditionalFormatting>
  <conditionalFormatting sqref="BD33">
    <cfRule type="cellIs" dxfId="24118" priority="3666" operator="lessThan">
      <formula>$C$4</formula>
    </cfRule>
  </conditionalFormatting>
  <conditionalFormatting sqref="BD34">
    <cfRule type="cellIs" dxfId="24117" priority="3667" operator="lessThan">
      <formula>$C$4</formula>
    </cfRule>
  </conditionalFormatting>
  <conditionalFormatting sqref="BD34">
    <cfRule type="cellIs" dxfId="24116" priority="3668" operator="lessThan">
      <formula>$C$4</formula>
    </cfRule>
  </conditionalFormatting>
  <conditionalFormatting sqref="BD35">
    <cfRule type="cellIs" dxfId="24115" priority="3669" operator="lessThan">
      <formula>$C$4</formula>
    </cfRule>
  </conditionalFormatting>
  <conditionalFormatting sqref="BD35">
    <cfRule type="cellIs" dxfId="24114" priority="3670" operator="lessThan">
      <formula>$C$4</formula>
    </cfRule>
  </conditionalFormatting>
  <conditionalFormatting sqref="BD36">
    <cfRule type="cellIs" dxfId="24113" priority="3671" operator="lessThan">
      <formula>$C$4</formula>
    </cfRule>
  </conditionalFormatting>
  <conditionalFormatting sqref="BD36">
    <cfRule type="cellIs" dxfId="24112" priority="3672" operator="lessThan">
      <formula>$C$4</formula>
    </cfRule>
  </conditionalFormatting>
  <conditionalFormatting sqref="BD37">
    <cfRule type="cellIs" dxfId="24111" priority="3673" operator="lessThan">
      <formula>$C$4</formula>
    </cfRule>
  </conditionalFormatting>
  <conditionalFormatting sqref="BD37">
    <cfRule type="cellIs" dxfId="24110" priority="3674" operator="lessThan">
      <formula>$C$4</formula>
    </cfRule>
  </conditionalFormatting>
  <conditionalFormatting sqref="BD38">
    <cfRule type="cellIs" dxfId="24109" priority="3675" operator="lessThan">
      <formula>$C$4</formula>
    </cfRule>
  </conditionalFormatting>
  <conditionalFormatting sqref="BD38">
    <cfRule type="cellIs" dxfId="24108" priority="3676" operator="lessThan">
      <formula>$C$4</formula>
    </cfRule>
  </conditionalFormatting>
  <conditionalFormatting sqref="BD39">
    <cfRule type="cellIs" dxfId="24107" priority="3677" operator="lessThan">
      <formula>$C$4</formula>
    </cfRule>
  </conditionalFormatting>
  <conditionalFormatting sqref="BD39">
    <cfRule type="cellIs" dxfId="24106" priority="3678" operator="lessThan">
      <formula>$C$4</formula>
    </cfRule>
  </conditionalFormatting>
  <conditionalFormatting sqref="BD40">
    <cfRule type="cellIs" dxfId="24105" priority="3679" operator="lessThan">
      <formula>$C$4</formula>
    </cfRule>
  </conditionalFormatting>
  <conditionalFormatting sqref="BD40">
    <cfRule type="cellIs" dxfId="24104" priority="3680" operator="lessThan">
      <formula>$C$4</formula>
    </cfRule>
  </conditionalFormatting>
  <conditionalFormatting sqref="BD41">
    <cfRule type="cellIs" dxfId="24103" priority="3681" operator="lessThan">
      <formula>$C$4</formula>
    </cfRule>
  </conditionalFormatting>
  <conditionalFormatting sqref="BD41">
    <cfRule type="cellIs" dxfId="24102" priority="3682" operator="lessThan">
      <formula>$C$4</formula>
    </cfRule>
  </conditionalFormatting>
  <conditionalFormatting sqref="BD42">
    <cfRule type="cellIs" dxfId="24101" priority="3683" operator="lessThan">
      <formula>$C$4</formula>
    </cfRule>
  </conditionalFormatting>
  <conditionalFormatting sqref="BD42">
    <cfRule type="cellIs" dxfId="24100" priority="3684" operator="lessThan">
      <formula>$C$4</formula>
    </cfRule>
  </conditionalFormatting>
  <conditionalFormatting sqref="BD43">
    <cfRule type="cellIs" dxfId="24099" priority="3685" operator="lessThan">
      <formula>$C$4</formula>
    </cfRule>
  </conditionalFormatting>
  <conditionalFormatting sqref="BD43">
    <cfRule type="cellIs" dxfId="24098" priority="3686" operator="lessThan">
      <formula>$C$4</formula>
    </cfRule>
  </conditionalFormatting>
  <conditionalFormatting sqref="BD44">
    <cfRule type="cellIs" dxfId="24097" priority="3687" operator="lessThan">
      <formula>$C$4</formula>
    </cfRule>
  </conditionalFormatting>
  <conditionalFormatting sqref="BD44">
    <cfRule type="cellIs" dxfId="24096" priority="3688" operator="lessThan">
      <formula>$C$4</formula>
    </cfRule>
  </conditionalFormatting>
  <conditionalFormatting sqref="BD45">
    <cfRule type="cellIs" dxfId="24095" priority="3689" operator="lessThan">
      <formula>$C$4</formula>
    </cfRule>
  </conditionalFormatting>
  <conditionalFormatting sqref="BD45">
    <cfRule type="cellIs" dxfId="24094" priority="3690" operator="lessThan">
      <formula>$C$4</formula>
    </cfRule>
  </conditionalFormatting>
  <conditionalFormatting sqref="BD46">
    <cfRule type="cellIs" dxfId="24093" priority="3691" operator="lessThan">
      <formula>$C$4</formula>
    </cfRule>
  </conditionalFormatting>
  <conditionalFormatting sqref="BD46">
    <cfRule type="cellIs" dxfId="24092" priority="3692" operator="lessThan">
      <formula>$C$4</formula>
    </cfRule>
  </conditionalFormatting>
  <conditionalFormatting sqref="BD47">
    <cfRule type="cellIs" dxfId="24091" priority="3693" operator="lessThan">
      <formula>$C$4</formula>
    </cfRule>
  </conditionalFormatting>
  <conditionalFormatting sqref="BD47">
    <cfRule type="cellIs" dxfId="24090" priority="3694" operator="lessThan">
      <formula>$C$4</formula>
    </cfRule>
  </conditionalFormatting>
  <conditionalFormatting sqref="BD48">
    <cfRule type="cellIs" dxfId="24089" priority="3695" operator="lessThan">
      <formula>$C$4</formula>
    </cfRule>
  </conditionalFormatting>
  <conditionalFormatting sqref="BD48">
    <cfRule type="cellIs" dxfId="24088" priority="3696" operator="lessThan">
      <formula>$C$4</formula>
    </cfRule>
  </conditionalFormatting>
  <conditionalFormatting sqref="BD49">
    <cfRule type="cellIs" dxfId="24087" priority="3697" operator="lessThan">
      <formula>$C$4</formula>
    </cfRule>
  </conditionalFormatting>
  <conditionalFormatting sqref="BD49">
    <cfRule type="cellIs" dxfId="24086" priority="3698" operator="lessThan">
      <formula>$C$4</formula>
    </cfRule>
  </conditionalFormatting>
  <conditionalFormatting sqref="BD50">
    <cfRule type="cellIs" dxfId="24085" priority="3699" operator="lessThan">
      <formula>$C$4</formula>
    </cfRule>
  </conditionalFormatting>
  <conditionalFormatting sqref="BD50">
    <cfRule type="cellIs" dxfId="24084" priority="3700" operator="lessThan">
      <formula>$C$4</formula>
    </cfRule>
  </conditionalFormatting>
  <conditionalFormatting sqref="BD51">
    <cfRule type="cellIs" dxfId="24083" priority="3701" operator="lessThan">
      <formula>$C$4</formula>
    </cfRule>
  </conditionalFormatting>
  <conditionalFormatting sqref="BD51">
    <cfRule type="cellIs" dxfId="24082" priority="3702" operator="lessThan">
      <formula>$C$4</formula>
    </cfRule>
  </conditionalFormatting>
  <conditionalFormatting sqref="BD52">
    <cfRule type="cellIs" dxfId="24081" priority="3703" operator="lessThan">
      <formula>$C$4</formula>
    </cfRule>
  </conditionalFormatting>
  <conditionalFormatting sqref="BD52">
    <cfRule type="cellIs" dxfId="24080" priority="3704" operator="lessThan">
      <formula>$C$4</formula>
    </cfRule>
  </conditionalFormatting>
  <conditionalFormatting sqref="BD53">
    <cfRule type="cellIs" dxfId="24079" priority="3705" operator="lessThan">
      <formula>$C$4</formula>
    </cfRule>
  </conditionalFormatting>
  <conditionalFormatting sqref="BD53">
    <cfRule type="cellIs" dxfId="24078" priority="3706" operator="lessThan">
      <formula>$C$4</formula>
    </cfRule>
  </conditionalFormatting>
  <conditionalFormatting sqref="BD54">
    <cfRule type="cellIs" dxfId="24077" priority="3707" operator="lessThan">
      <formula>$C$4</formula>
    </cfRule>
  </conditionalFormatting>
  <conditionalFormatting sqref="BD54">
    <cfRule type="cellIs" dxfId="24076" priority="3708" operator="lessThan">
      <formula>$C$4</formula>
    </cfRule>
  </conditionalFormatting>
  <conditionalFormatting sqref="BD55">
    <cfRule type="cellIs" dxfId="24075" priority="3709" operator="lessThan">
      <formula>$C$4</formula>
    </cfRule>
  </conditionalFormatting>
  <conditionalFormatting sqref="BD55">
    <cfRule type="cellIs" dxfId="24074" priority="3710" operator="lessThan">
      <formula>$C$4</formula>
    </cfRule>
  </conditionalFormatting>
  <conditionalFormatting sqref="BD56">
    <cfRule type="cellIs" dxfId="24073" priority="3711" operator="lessThan">
      <formula>$C$4</formula>
    </cfRule>
  </conditionalFormatting>
  <conditionalFormatting sqref="BD56">
    <cfRule type="cellIs" dxfId="24072" priority="3712" operator="lessThan">
      <formula>$C$4</formula>
    </cfRule>
  </conditionalFormatting>
  <conditionalFormatting sqref="BD57">
    <cfRule type="cellIs" dxfId="24071" priority="3713" operator="lessThan">
      <formula>$C$4</formula>
    </cfRule>
  </conditionalFormatting>
  <conditionalFormatting sqref="BD57">
    <cfRule type="cellIs" dxfId="24070" priority="3714" operator="lessThan">
      <formula>$C$4</formula>
    </cfRule>
  </conditionalFormatting>
  <conditionalFormatting sqref="BD58">
    <cfRule type="cellIs" dxfId="24069" priority="3715" operator="lessThan">
      <formula>$C$4</formula>
    </cfRule>
  </conditionalFormatting>
  <conditionalFormatting sqref="BD58">
    <cfRule type="cellIs" dxfId="24068" priority="3716" operator="lessThan">
      <formula>$C$4</formula>
    </cfRule>
  </conditionalFormatting>
  <conditionalFormatting sqref="BD59">
    <cfRule type="cellIs" dxfId="24067" priority="3717" operator="lessThan">
      <formula>$C$4</formula>
    </cfRule>
  </conditionalFormatting>
  <conditionalFormatting sqref="BD59">
    <cfRule type="cellIs" dxfId="24066" priority="3718" operator="lessThan">
      <formula>$C$4</formula>
    </cfRule>
  </conditionalFormatting>
  <conditionalFormatting sqref="BD60">
    <cfRule type="cellIs" dxfId="24065" priority="3719" operator="lessThan">
      <formula>$C$4</formula>
    </cfRule>
  </conditionalFormatting>
  <conditionalFormatting sqref="BD60">
    <cfRule type="cellIs" dxfId="24064" priority="3720" operator="lessThan">
      <formula>$C$4</formula>
    </cfRule>
  </conditionalFormatting>
  <conditionalFormatting sqref="BE11">
    <cfRule type="cellIs" dxfId="24063" priority="3721" operator="lessThan">
      <formula>$C$4</formula>
    </cfRule>
  </conditionalFormatting>
  <conditionalFormatting sqref="BE11">
    <cfRule type="cellIs" dxfId="24062" priority="3722" operator="lessThan">
      <formula>$C$4</formula>
    </cfRule>
  </conditionalFormatting>
  <conditionalFormatting sqref="BE12">
    <cfRule type="cellIs" dxfId="24061" priority="3723" operator="lessThan">
      <formula>$C$4</formula>
    </cfRule>
  </conditionalFormatting>
  <conditionalFormatting sqref="BE12">
    <cfRule type="cellIs" dxfId="24060" priority="3724" operator="lessThan">
      <formula>$C$4</formula>
    </cfRule>
  </conditionalFormatting>
  <conditionalFormatting sqref="BE13">
    <cfRule type="cellIs" dxfId="24059" priority="3725" operator="lessThan">
      <formula>$C$4</formula>
    </cfRule>
  </conditionalFormatting>
  <conditionalFormatting sqref="BE13">
    <cfRule type="cellIs" dxfId="24058" priority="3726" operator="lessThan">
      <formula>$C$4</formula>
    </cfRule>
  </conditionalFormatting>
  <conditionalFormatting sqref="BE14">
    <cfRule type="cellIs" dxfId="24057" priority="3727" operator="lessThan">
      <formula>$C$4</formula>
    </cfRule>
  </conditionalFormatting>
  <conditionalFormatting sqref="BE14">
    <cfRule type="cellIs" dxfId="24056" priority="3728" operator="lessThan">
      <formula>$C$4</formula>
    </cfRule>
  </conditionalFormatting>
  <conditionalFormatting sqref="BE15">
    <cfRule type="cellIs" dxfId="24055" priority="3729" operator="lessThan">
      <formula>$C$4</formula>
    </cfRule>
  </conditionalFormatting>
  <conditionalFormatting sqref="BE15">
    <cfRule type="cellIs" dxfId="24054" priority="3730" operator="lessThan">
      <formula>$C$4</formula>
    </cfRule>
  </conditionalFormatting>
  <conditionalFormatting sqref="BE16">
    <cfRule type="cellIs" dxfId="24053" priority="3731" operator="lessThan">
      <formula>$C$4</formula>
    </cfRule>
  </conditionalFormatting>
  <conditionalFormatting sqref="BE16">
    <cfRule type="cellIs" dxfId="24052" priority="3732" operator="lessThan">
      <formula>$C$4</formula>
    </cfRule>
  </conditionalFormatting>
  <conditionalFormatting sqref="BE17">
    <cfRule type="cellIs" dxfId="24051" priority="3733" operator="lessThan">
      <formula>$C$4</formula>
    </cfRule>
  </conditionalFormatting>
  <conditionalFormatting sqref="BE17">
    <cfRule type="cellIs" dxfId="24050" priority="3734" operator="lessThan">
      <formula>$C$4</formula>
    </cfRule>
  </conditionalFormatting>
  <conditionalFormatting sqref="BE18">
    <cfRule type="cellIs" dxfId="24049" priority="3735" operator="lessThan">
      <formula>$C$4</formula>
    </cfRule>
  </conditionalFormatting>
  <conditionalFormatting sqref="BE18">
    <cfRule type="cellIs" dxfId="24048" priority="3736" operator="lessThan">
      <formula>$C$4</formula>
    </cfRule>
  </conditionalFormatting>
  <conditionalFormatting sqref="BE19">
    <cfRule type="cellIs" dxfId="24047" priority="3737" operator="lessThan">
      <formula>$C$4</formula>
    </cfRule>
  </conditionalFormatting>
  <conditionalFormatting sqref="BE19">
    <cfRule type="cellIs" dxfId="24046" priority="3738" operator="lessThan">
      <formula>$C$4</formula>
    </cfRule>
  </conditionalFormatting>
  <conditionalFormatting sqref="BE20">
    <cfRule type="cellIs" dxfId="24045" priority="3739" operator="lessThan">
      <formula>$C$4</formula>
    </cfRule>
  </conditionalFormatting>
  <conditionalFormatting sqref="BE20">
    <cfRule type="cellIs" dxfId="24044" priority="3740" operator="lessThan">
      <formula>$C$4</formula>
    </cfRule>
  </conditionalFormatting>
  <conditionalFormatting sqref="BE21">
    <cfRule type="cellIs" dxfId="24043" priority="3741" operator="lessThan">
      <formula>$C$4</formula>
    </cfRule>
  </conditionalFormatting>
  <conditionalFormatting sqref="BE21">
    <cfRule type="cellIs" dxfId="24042" priority="3742" operator="lessThan">
      <formula>$C$4</formula>
    </cfRule>
  </conditionalFormatting>
  <conditionalFormatting sqref="BE22">
    <cfRule type="cellIs" dxfId="24041" priority="3743" operator="lessThan">
      <formula>$C$4</formula>
    </cfRule>
  </conditionalFormatting>
  <conditionalFormatting sqref="BE22">
    <cfRule type="cellIs" dxfId="24040" priority="3744" operator="lessThan">
      <formula>$C$4</formula>
    </cfRule>
  </conditionalFormatting>
  <conditionalFormatting sqref="BE23">
    <cfRule type="cellIs" dxfId="24039" priority="3745" operator="lessThan">
      <formula>$C$4</formula>
    </cfRule>
  </conditionalFormatting>
  <conditionalFormatting sqref="BE23">
    <cfRule type="cellIs" dxfId="24038" priority="3746" operator="lessThan">
      <formula>$C$4</formula>
    </cfRule>
  </conditionalFormatting>
  <conditionalFormatting sqref="BE24">
    <cfRule type="cellIs" dxfId="24037" priority="3747" operator="lessThan">
      <formula>$C$4</formula>
    </cfRule>
  </conditionalFormatting>
  <conditionalFormatting sqref="BE24">
    <cfRule type="cellIs" dxfId="24036" priority="3748" operator="lessThan">
      <formula>$C$4</formula>
    </cfRule>
  </conditionalFormatting>
  <conditionalFormatting sqref="BE25">
    <cfRule type="cellIs" dxfId="24035" priority="3749" operator="lessThan">
      <formula>$C$4</formula>
    </cfRule>
  </conditionalFormatting>
  <conditionalFormatting sqref="BE25">
    <cfRule type="cellIs" dxfId="24034" priority="3750" operator="lessThan">
      <formula>$C$4</formula>
    </cfRule>
  </conditionalFormatting>
  <conditionalFormatting sqref="BE26">
    <cfRule type="cellIs" dxfId="24033" priority="3751" operator="lessThan">
      <formula>$C$4</formula>
    </cfRule>
  </conditionalFormatting>
  <conditionalFormatting sqref="BE26">
    <cfRule type="cellIs" dxfId="24032" priority="3752" operator="lessThan">
      <formula>$C$4</formula>
    </cfRule>
  </conditionalFormatting>
  <conditionalFormatting sqref="BE27">
    <cfRule type="cellIs" dxfId="24031" priority="3753" operator="lessThan">
      <formula>$C$4</formula>
    </cfRule>
  </conditionalFormatting>
  <conditionalFormatting sqref="BE27">
    <cfRule type="cellIs" dxfId="24030" priority="3754" operator="lessThan">
      <formula>$C$4</formula>
    </cfRule>
  </conditionalFormatting>
  <conditionalFormatting sqref="BE28">
    <cfRule type="cellIs" dxfId="24029" priority="3755" operator="lessThan">
      <formula>$C$4</formula>
    </cfRule>
  </conditionalFormatting>
  <conditionalFormatting sqref="BE28">
    <cfRule type="cellIs" dxfId="24028" priority="3756" operator="lessThan">
      <formula>$C$4</formula>
    </cfRule>
  </conditionalFormatting>
  <conditionalFormatting sqref="BE29">
    <cfRule type="cellIs" dxfId="24027" priority="3757" operator="lessThan">
      <formula>$C$4</formula>
    </cfRule>
  </conditionalFormatting>
  <conditionalFormatting sqref="BE29">
    <cfRule type="cellIs" dxfId="24026" priority="3758" operator="lessThan">
      <formula>$C$4</formula>
    </cfRule>
  </conditionalFormatting>
  <conditionalFormatting sqref="BE30">
    <cfRule type="cellIs" dxfId="24025" priority="3759" operator="lessThan">
      <formula>$C$4</formula>
    </cfRule>
  </conditionalFormatting>
  <conditionalFormatting sqref="BE30">
    <cfRule type="cellIs" dxfId="24024" priority="3760" operator="lessThan">
      <formula>$C$4</formula>
    </cfRule>
  </conditionalFormatting>
  <conditionalFormatting sqref="BE31">
    <cfRule type="cellIs" dxfId="24023" priority="3761" operator="lessThan">
      <formula>$C$4</formula>
    </cfRule>
  </conditionalFormatting>
  <conditionalFormatting sqref="BE31">
    <cfRule type="cellIs" dxfId="24022" priority="3762" operator="lessThan">
      <formula>$C$4</formula>
    </cfRule>
  </conditionalFormatting>
  <conditionalFormatting sqref="BE32">
    <cfRule type="cellIs" dxfId="24021" priority="3763" operator="lessThan">
      <formula>$C$4</formula>
    </cfRule>
  </conditionalFormatting>
  <conditionalFormatting sqref="BE32">
    <cfRule type="cellIs" dxfId="24020" priority="3764" operator="lessThan">
      <formula>$C$4</formula>
    </cfRule>
  </conditionalFormatting>
  <conditionalFormatting sqref="BE33">
    <cfRule type="cellIs" dxfId="24019" priority="3765" operator="lessThan">
      <formula>$C$4</formula>
    </cfRule>
  </conditionalFormatting>
  <conditionalFormatting sqref="BE33">
    <cfRule type="cellIs" dxfId="24018" priority="3766" operator="lessThan">
      <formula>$C$4</formula>
    </cfRule>
  </conditionalFormatting>
  <conditionalFormatting sqref="BE34">
    <cfRule type="cellIs" dxfId="24017" priority="3767" operator="lessThan">
      <formula>$C$4</formula>
    </cfRule>
  </conditionalFormatting>
  <conditionalFormatting sqref="BE34">
    <cfRule type="cellIs" dxfId="24016" priority="3768" operator="lessThan">
      <formula>$C$4</formula>
    </cfRule>
  </conditionalFormatting>
  <conditionalFormatting sqref="BE35">
    <cfRule type="cellIs" dxfId="24015" priority="3769" operator="lessThan">
      <formula>$C$4</formula>
    </cfRule>
  </conditionalFormatting>
  <conditionalFormatting sqref="BE35">
    <cfRule type="cellIs" dxfId="24014" priority="3770" operator="lessThan">
      <formula>$C$4</formula>
    </cfRule>
  </conditionalFormatting>
  <conditionalFormatting sqref="BE36">
    <cfRule type="cellIs" dxfId="24013" priority="3771" operator="lessThan">
      <formula>$C$4</formula>
    </cfRule>
  </conditionalFormatting>
  <conditionalFormatting sqref="BE36">
    <cfRule type="cellIs" dxfId="24012" priority="3772" operator="lessThan">
      <formula>$C$4</formula>
    </cfRule>
  </conditionalFormatting>
  <conditionalFormatting sqref="BE37">
    <cfRule type="cellIs" dxfId="24011" priority="3773" operator="lessThan">
      <formula>$C$4</formula>
    </cfRule>
  </conditionalFormatting>
  <conditionalFormatting sqref="BE37">
    <cfRule type="cellIs" dxfId="24010" priority="3774" operator="lessThan">
      <formula>$C$4</formula>
    </cfRule>
  </conditionalFormatting>
  <conditionalFormatting sqref="BE38">
    <cfRule type="cellIs" dxfId="24009" priority="3775" operator="lessThan">
      <formula>$C$4</formula>
    </cfRule>
  </conditionalFormatting>
  <conditionalFormatting sqref="BE38">
    <cfRule type="cellIs" dxfId="24008" priority="3776" operator="lessThan">
      <formula>$C$4</formula>
    </cfRule>
  </conditionalFormatting>
  <conditionalFormatting sqref="BE39">
    <cfRule type="cellIs" dxfId="24007" priority="3777" operator="lessThan">
      <formula>$C$4</formula>
    </cfRule>
  </conditionalFormatting>
  <conditionalFormatting sqref="BE39">
    <cfRule type="cellIs" dxfId="24006" priority="3778" operator="lessThan">
      <formula>$C$4</formula>
    </cfRule>
  </conditionalFormatting>
  <conditionalFormatting sqref="BE40">
    <cfRule type="cellIs" dxfId="24005" priority="3779" operator="lessThan">
      <formula>$C$4</formula>
    </cfRule>
  </conditionalFormatting>
  <conditionalFormatting sqref="BE40">
    <cfRule type="cellIs" dxfId="24004" priority="3780" operator="lessThan">
      <formula>$C$4</formula>
    </cfRule>
  </conditionalFormatting>
  <conditionalFormatting sqref="BE41">
    <cfRule type="cellIs" dxfId="24003" priority="3781" operator="lessThan">
      <formula>$C$4</formula>
    </cfRule>
  </conditionalFormatting>
  <conditionalFormatting sqref="BE41">
    <cfRule type="cellIs" dxfId="24002" priority="3782" operator="lessThan">
      <formula>$C$4</formula>
    </cfRule>
  </conditionalFormatting>
  <conditionalFormatting sqref="BE42">
    <cfRule type="cellIs" dxfId="24001" priority="3783" operator="lessThan">
      <formula>$C$4</formula>
    </cfRule>
  </conditionalFormatting>
  <conditionalFormatting sqref="BE42">
    <cfRule type="cellIs" dxfId="24000" priority="3784" operator="lessThan">
      <formula>$C$4</formula>
    </cfRule>
  </conditionalFormatting>
  <conditionalFormatting sqref="BE43">
    <cfRule type="cellIs" dxfId="23999" priority="3785" operator="lessThan">
      <formula>$C$4</formula>
    </cfRule>
  </conditionalFormatting>
  <conditionalFormatting sqref="BE43">
    <cfRule type="cellIs" dxfId="23998" priority="3786" operator="lessThan">
      <formula>$C$4</formula>
    </cfRule>
  </conditionalFormatting>
  <conditionalFormatting sqref="BE44">
    <cfRule type="cellIs" dxfId="23997" priority="3787" operator="lessThan">
      <formula>$C$4</formula>
    </cfRule>
  </conditionalFormatting>
  <conditionalFormatting sqref="BE44">
    <cfRule type="cellIs" dxfId="23996" priority="3788" operator="lessThan">
      <formula>$C$4</formula>
    </cfRule>
  </conditionalFormatting>
  <conditionalFormatting sqref="BE45">
    <cfRule type="cellIs" dxfId="23995" priority="3789" operator="lessThan">
      <formula>$C$4</formula>
    </cfRule>
  </conditionalFormatting>
  <conditionalFormatting sqref="BE45">
    <cfRule type="cellIs" dxfId="23994" priority="3790" operator="lessThan">
      <formula>$C$4</formula>
    </cfRule>
  </conditionalFormatting>
  <conditionalFormatting sqref="BE46">
    <cfRule type="cellIs" dxfId="23993" priority="3791" operator="lessThan">
      <formula>$C$4</formula>
    </cfRule>
  </conditionalFormatting>
  <conditionalFormatting sqref="BE46">
    <cfRule type="cellIs" dxfId="23992" priority="3792" operator="lessThan">
      <formula>$C$4</formula>
    </cfRule>
  </conditionalFormatting>
  <conditionalFormatting sqref="BE47">
    <cfRule type="cellIs" dxfId="23991" priority="3793" operator="lessThan">
      <formula>$C$4</formula>
    </cfRule>
  </conditionalFormatting>
  <conditionalFormatting sqref="BE47">
    <cfRule type="cellIs" dxfId="23990" priority="3794" operator="lessThan">
      <formula>$C$4</formula>
    </cfRule>
  </conditionalFormatting>
  <conditionalFormatting sqref="BE48">
    <cfRule type="cellIs" dxfId="23989" priority="3795" operator="lessThan">
      <formula>$C$4</formula>
    </cfRule>
  </conditionalFormatting>
  <conditionalFormatting sqref="BE48">
    <cfRule type="cellIs" dxfId="23988" priority="3796" operator="lessThan">
      <formula>$C$4</formula>
    </cfRule>
  </conditionalFormatting>
  <conditionalFormatting sqref="BE49">
    <cfRule type="cellIs" dxfId="23987" priority="3797" operator="lessThan">
      <formula>$C$4</formula>
    </cfRule>
  </conditionalFormatting>
  <conditionalFormatting sqref="BE49">
    <cfRule type="cellIs" dxfId="23986" priority="3798" operator="lessThan">
      <formula>$C$4</formula>
    </cfRule>
  </conditionalFormatting>
  <conditionalFormatting sqref="BE50">
    <cfRule type="cellIs" dxfId="23985" priority="3799" operator="lessThan">
      <formula>$C$4</formula>
    </cfRule>
  </conditionalFormatting>
  <conditionalFormatting sqref="BE50">
    <cfRule type="cellIs" dxfId="23984" priority="3800" operator="lessThan">
      <formula>$C$4</formula>
    </cfRule>
  </conditionalFormatting>
  <conditionalFormatting sqref="BE51">
    <cfRule type="cellIs" dxfId="23983" priority="3801" operator="lessThan">
      <formula>$C$4</formula>
    </cfRule>
  </conditionalFormatting>
  <conditionalFormatting sqref="BE51">
    <cfRule type="cellIs" dxfId="23982" priority="3802" operator="lessThan">
      <formula>$C$4</formula>
    </cfRule>
  </conditionalFormatting>
  <conditionalFormatting sqref="BE52">
    <cfRule type="cellIs" dxfId="23981" priority="3803" operator="lessThan">
      <formula>$C$4</formula>
    </cfRule>
  </conditionalFormatting>
  <conditionalFormatting sqref="BE52">
    <cfRule type="cellIs" dxfId="23980" priority="3804" operator="lessThan">
      <formula>$C$4</formula>
    </cfRule>
  </conditionalFormatting>
  <conditionalFormatting sqref="BE53">
    <cfRule type="cellIs" dxfId="23979" priority="3805" operator="lessThan">
      <formula>$C$4</formula>
    </cfRule>
  </conditionalFormatting>
  <conditionalFormatting sqref="BE53">
    <cfRule type="cellIs" dxfId="23978" priority="3806" operator="lessThan">
      <formula>$C$4</formula>
    </cfRule>
  </conditionalFormatting>
  <conditionalFormatting sqref="BE54">
    <cfRule type="cellIs" dxfId="23977" priority="3807" operator="lessThan">
      <formula>$C$4</formula>
    </cfRule>
  </conditionalFormatting>
  <conditionalFormatting sqref="BE54">
    <cfRule type="cellIs" dxfId="23976" priority="3808" operator="lessThan">
      <formula>$C$4</formula>
    </cfRule>
  </conditionalFormatting>
  <conditionalFormatting sqref="BE55">
    <cfRule type="cellIs" dxfId="23975" priority="3809" operator="lessThan">
      <formula>$C$4</formula>
    </cfRule>
  </conditionalFormatting>
  <conditionalFormatting sqref="BE55">
    <cfRule type="cellIs" dxfId="23974" priority="3810" operator="lessThan">
      <formula>$C$4</formula>
    </cfRule>
  </conditionalFormatting>
  <conditionalFormatting sqref="BE56">
    <cfRule type="cellIs" dxfId="23973" priority="3811" operator="lessThan">
      <formula>$C$4</formula>
    </cfRule>
  </conditionalFormatting>
  <conditionalFormatting sqref="BE56">
    <cfRule type="cellIs" dxfId="23972" priority="3812" operator="lessThan">
      <formula>$C$4</formula>
    </cfRule>
  </conditionalFormatting>
  <conditionalFormatting sqref="BE57">
    <cfRule type="cellIs" dxfId="23971" priority="3813" operator="lessThan">
      <formula>$C$4</formula>
    </cfRule>
  </conditionalFormatting>
  <conditionalFormatting sqref="BE57">
    <cfRule type="cellIs" dxfId="23970" priority="3814" operator="lessThan">
      <formula>$C$4</formula>
    </cfRule>
  </conditionalFormatting>
  <conditionalFormatting sqref="BE58">
    <cfRule type="cellIs" dxfId="23969" priority="3815" operator="lessThan">
      <formula>$C$4</formula>
    </cfRule>
  </conditionalFormatting>
  <conditionalFormatting sqref="BE58">
    <cfRule type="cellIs" dxfId="23968" priority="3816" operator="lessThan">
      <formula>$C$4</formula>
    </cfRule>
  </conditionalFormatting>
  <conditionalFormatting sqref="BE59">
    <cfRule type="cellIs" dxfId="23967" priority="3817" operator="lessThan">
      <formula>$C$4</formula>
    </cfRule>
  </conditionalFormatting>
  <conditionalFormatting sqref="BE59">
    <cfRule type="cellIs" dxfId="23966" priority="3818" operator="lessThan">
      <formula>$C$4</formula>
    </cfRule>
  </conditionalFormatting>
  <conditionalFormatting sqref="BE60">
    <cfRule type="cellIs" dxfId="23965" priority="3819" operator="lessThan">
      <formula>$C$4</formula>
    </cfRule>
  </conditionalFormatting>
  <conditionalFormatting sqref="BE60">
    <cfRule type="cellIs" dxfId="23964" priority="3820" operator="lessThan">
      <formula>$C$4</formula>
    </cfRule>
  </conditionalFormatting>
  <conditionalFormatting sqref="BF11">
    <cfRule type="cellIs" dxfId="23963" priority="3821" operator="lessThan">
      <formula>$C$4</formula>
    </cfRule>
  </conditionalFormatting>
  <conditionalFormatting sqref="BF11">
    <cfRule type="cellIs" dxfId="23962" priority="3822" operator="lessThan">
      <formula>$C$4</formula>
    </cfRule>
  </conditionalFormatting>
  <conditionalFormatting sqref="BF12">
    <cfRule type="cellIs" dxfId="23961" priority="3823" operator="lessThan">
      <formula>$C$4</formula>
    </cfRule>
  </conditionalFormatting>
  <conditionalFormatting sqref="BF12">
    <cfRule type="cellIs" dxfId="23960" priority="3824" operator="lessThan">
      <formula>$C$4</formula>
    </cfRule>
  </conditionalFormatting>
  <conditionalFormatting sqref="BF13">
    <cfRule type="cellIs" dxfId="23959" priority="3825" operator="lessThan">
      <formula>$C$4</formula>
    </cfRule>
  </conditionalFormatting>
  <conditionalFormatting sqref="BF13">
    <cfRule type="cellIs" dxfId="23958" priority="3826" operator="lessThan">
      <formula>$C$4</formula>
    </cfRule>
  </conditionalFormatting>
  <conditionalFormatting sqref="BF14">
    <cfRule type="cellIs" dxfId="23957" priority="3827" operator="lessThan">
      <formula>$C$4</formula>
    </cfRule>
  </conditionalFormatting>
  <conditionalFormatting sqref="BF14">
    <cfRule type="cellIs" dxfId="23956" priority="3828" operator="lessThan">
      <formula>$C$4</formula>
    </cfRule>
  </conditionalFormatting>
  <conditionalFormatting sqref="BF15">
    <cfRule type="cellIs" dxfId="23955" priority="3829" operator="lessThan">
      <formula>$C$4</formula>
    </cfRule>
  </conditionalFormatting>
  <conditionalFormatting sqref="BF15">
    <cfRule type="cellIs" dxfId="23954" priority="3830" operator="lessThan">
      <formula>$C$4</formula>
    </cfRule>
  </conditionalFormatting>
  <conditionalFormatting sqref="BF16">
    <cfRule type="cellIs" dxfId="23953" priority="3831" operator="lessThan">
      <formula>$C$4</formula>
    </cfRule>
  </conditionalFormatting>
  <conditionalFormatting sqref="BF16">
    <cfRule type="cellIs" dxfId="23952" priority="3832" operator="lessThan">
      <formula>$C$4</formula>
    </cfRule>
  </conditionalFormatting>
  <conditionalFormatting sqref="BF17">
    <cfRule type="cellIs" dxfId="23951" priority="3833" operator="lessThan">
      <formula>$C$4</formula>
    </cfRule>
  </conditionalFormatting>
  <conditionalFormatting sqref="BF17">
    <cfRule type="cellIs" dxfId="23950" priority="3834" operator="lessThan">
      <formula>$C$4</formula>
    </cfRule>
  </conditionalFormatting>
  <conditionalFormatting sqref="BF18">
    <cfRule type="cellIs" dxfId="23949" priority="3835" operator="lessThan">
      <formula>$C$4</formula>
    </cfRule>
  </conditionalFormatting>
  <conditionalFormatting sqref="BF18">
    <cfRule type="cellIs" dxfId="23948" priority="3836" operator="lessThan">
      <formula>$C$4</formula>
    </cfRule>
  </conditionalFormatting>
  <conditionalFormatting sqref="BF19">
    <cfRule type="cellIs" dxfId="23947" priority="3837" operator="lessThan">
      <formula>$C$4</formula>
    </cfRule>
  </conditionalFormatting>
  <conditionalFormatting sqref="BF19">
    <cfRule type="cellIs" dxfId="23946" priority="3838" operator="lessThan">
      <formula>$C$4</formula>
    </cfRule>
  </conditionalFormatting>
  <conditionalFormatting sqref="BF20">
    <cfRule type="cellIs" dxfId="23945" priority="3839" operator="lessThan">
      <formula>$C$4</formula>
    </cfRule>
  </conditionalFormatting>
  <conditionalFormatting sqref="BF20">
    <cfRule type="cellIs" dxfId="23944" priority="3840" operator="lessThan">
      <formula>$C$4</formula>
    </cfRule>
  </conditionalFormatting>
  <conditionalFormatting sqref="BF21">
    <cfRule type="cellIs" dxfId="23943" priority="3841" operator="lessThan">
      <formula>$C$4</formula>
    </cfRule>
  </conditionalFormatting>
  <conditionalFormatting sqref="BF21">
    <cfRule type="cellIs" dxfId="23942" priority="3842" operator="lessThan">
      <formula>$C$4</formula>
    </cfRule>
  </conditionalFormatting>
  <conditionalFormatting sqref="BF22">
    <cfRule type="cellIs" dxfId="23941" priority="3843" operator="lessThan">
      <formula>$C$4</formula>
    </cfRule>
  </conditionalFormatting>
  <conditionalFormatting sqref="BF22">
    <cfRule type="cellIs" dxfId="23940" priority="3844" operator="lessThan">
      <formula>$C$4</formula>
    </cfRule>
  </conditionalFormatting>
  <conditionalFormatting sqref="BF23">
    <cfRule type="cellIs" dxfId="23939" priority="3845" operator="lessThan">
      <formula>$C$4</formula>
    </cfRule>
  </conditionalFormatting>
  <conditionalFormatting sqref="BF23">
    <cfRule type="cellIs" dxfId="23938" priority="3846" operator="lessThan">
      <formula>$C$4</formula>
    </cfRule>
  </conditionalFormatting>
  <conditionalFormatting sqref="BF24">
    <cfRule type="cellIs" dxfId="23937" priority="3847" operator="lessThan">
      <formula>$C$4</formula>
    </cfRule>
  </conditionalFormatting>
  <conditionalFormatting sqref="BF24">
    <cfRule type="cellIs" dxfId="23936" priority="3848" operator="lessThan">
      <formula>$C$4</formula>
    </cfRule>
  </conditionalFormatting>
  <conditionalFormatting sqref="BF25">
    <cfRule type="cellIs" dxfId="23935" priority="3849" operator="lessThan">
      <formula>$C$4</formula>
    </cfRule>
  </conditionalFormatting>
  <conditionalFormatting sqref="BF25">
    <cfRule type="cellIs" dxfId="23934" priority="3850" operator="lessThan">
      <formula>$C$4</formula>
    </cfRule>
  </conditionalFormatting>
  <conditionalFormatting sqref="BF26">
    <cfRule type="cellIs" dxfId="23933" priority="3851" operator="lessThan">
      <formula>$C$4</formula>
    </cfRule>
  </conditionalFormatting>
  <conditionalFormatting sqref="BF26">
    <cfRule type="cellIs" dxfId="23932" priority="3852" operator="lessThan">
      <formula>$C$4</formula>
    </cfRule>
  </conditionalFormatting>
  <conditionalFormatting sqref="BF27">
    <cfRule type="cellIs" dxfId="23931" priority="3853" operator="lessThan">
      <formula>$C$4</formula>
    </cfRule>
  </conditionalFormatting>
  <conditionalFormatting sqref="BF27">
    <cfRule type="cellIs" dxfId="23930" priority="3854" operator="lessThan">
      <formula>$C$4</formula>
    </cfRule>
  </conditionalFormatting>
  <conditionalFormatting sqref="BF28">
    <cfRule type="cellIs" dxfId="23929" priority="3855" operator="lessThan">
      <formula>$C$4</formula>
    </cfRule>
  </conditionalFormatting>
  <conditionalFormatting sqref="BF28">
    <cfRule type="cellIs" dxfId="23928" priority="3856" operator="lessThan">
      <formula>$C$4</formula>
    </cfRule>
  </conditionalFormatting>
  <conditionalFormatting sqref="BF29">
    <cfRule type="cellIs" dxfId="23927" priority="3857" operator="lessThan">
      <formula>$C$4</formula>
    </cfRule>
  </conditionalFormatting>
  <conditionalFormatting sqref="BF29">
    <cfRule type="cellIs" dxfId="23926" priority="3858" operator="lessThan">
      <formula>$C$4</formula>
    </cfRule>
  </conditionalFormatting>
  <conditionalFormatting sqref="BF30">
    <cfRule type="cellIs" dxfId="23925" priority="3859" operator="lessThan">
      <formula>$C$4</formula>
    </cfRule>
  </conditionalFormatting>
  <conditionalFormatting sqref="BF30">
    <cfRule type="cellIs" dxfId="23924" priority="3860" operator="lessThan">
      <formula>$C$4</formula>
    </cfRule>
  </conditionalFormatting>
  <conditionalFormatting sqref="BF31">
    <cfRule type="cellIs" dxfId="23923" priority="3861" operator="lessThan">
      <formula>$C$4</formula>
    </cfRule>
  </conditionalFormatting>
  <conditionalFormatting sqref="BF31">
    <cfRule type="cellIs" dxfId="23922" priority="3862" operator="lessThan">
      <formula>$C$4</formula>
    </cfRule>
  </conditionalFormatting>
  <conditionalFormatting sqref="BF32">
    <cfRule type="cellIs" dxfId="23921" priority="3863" operator="lessThan">
      <formula>$C$4</formula>
    </cfRule>
  </conditionalFormatting>
  <conditionalFormatting sqref="BF32">
    <cfRule type="cellIs" dxfId="23920" priority="3864" operator="lessThan">
      <formula>$C$4</formula>
    </cfRule>
  </conditionalFormatting>
  <conditionalFormatting sqref="BF33">
    <cfRule type="cellIs" dxfId="23919" priority="3865" operator="lessThan">
      <formula>$C$4</formula>
    </cfRule>
  </conditionalFormatting>
  <conditionalFormatting sqref="BF33">
    <cfRule type="cellIs" dxfId="23918" priority="3866" operator="lessThan">
      <formula>$C$4</formula>
    </cfRule>
  </conditionalFormatting>
  <conditionalFormatting sqref="BF34">
    <cfRule type="cellIs" dxfId="23917" priority="3867" operator="lessThan">
      <formula>$C$4</formula>
    </cfRule>
  </conditionalFormatting>
  <conditionalFormatting sqref="BF34">
    <cfRule type="cellIs" dxfId="23916" priority="3868" operator="lessThan">
      <formula>$C$4</formula>
    </cfRule>
  </conditionalFormatting>
  <conditionalFormatting sqref="BF35">
    <cfRule type="cellIs" dxfId="23915" priority="3869" operator="lessThan">
      <formula>$C$4</formula>
    </cfRule>
  </conditionalFormatting>
  <conditionalFormatting sqref="BF35">
    <cfRule type="cellIs" dxfId="23914" priority="3870" operator="lessThan">
      <formula>$C$4</formula>
    </cfRule>
  </conditionalFormatting>
  <conditionalFormatting sqref="BF36">
    <cfRule type="cellIs" dxfId="23913" priority="3871" operator="lessThan">
      <formula>$C$4</formula>
    </cfRule>
  </conditionalFormatting>
  <conditionalFormatting sqref="BF36">
    <cfRule type="cellIs" dxfId="23912" priority="3872" operator="lessThan">
      <formula>$C$4</formula>
    </cfRule>
  </conditionalFormatting>
  <conditionalFormatting sqref="BF37">
    <cfRule type="cellIs" dxfId="23911" priority="3873" operator="lessThan">
      <formula>$C$4</formula>
    </cfRule>
  </conditionalFormatting>
  <conditionalFormatting sqref="BF37">
    <cfRule type="cellIs" dxfId="23910" priority="3874" operator="lessThan">
      <formula>$C$4</formula>
    </cfRule>
  </conditionalFormatting>
  <conditionalFormatting sqref="BF38">
    <cfRule type="cellIs" dxfId="23909" priority="3875" operator="lessThan">
      <formula>$C$4</formula>
    </cfRule>
  </conditionalFormatting>
  <conditionalFormatting sqref="BF38">
    <cfRule type="cellIs" dxfId="23908" priority="3876" operator="lessThan">
      <formula>$C$4</formula>
    </cfRule>
  </conditionalFormatting>
  <conditionalFormatting sqref="BF39">
    <cfRule type="cellIs" dxfId="23907" priority="3877" operator="lessThan">
      <formula>$C$4</formula>
    </cfRule>
  </conditionalFormatting>
  <conditionalFormatting sqref="BF39">
    <cfRule type="cellIs" dxfId="23906" priority="3878" operator="lessThan">
      <formula>$C$4</formula>
    </cfRule>
  </conditionalFormatting>
  <conditionalFormatting sqref="BF40">
    <cfRule type="cellIs" dxfId="23905" priority="3879" operator="lessThan">
      <formula>$C$4</formula>
    </cfRule>
  </conditionalFormatting>
  <conditionalFormatting sqref="BF40">
    <cfRule type="cellIs" dxfId="23904" priority="3880" operator="lessThan">
      <formula>$C$4</formula>
    </cfRule>
  </conditionalFormatting>
  <conditionalFormatting sqref="BF41">
    <cfRule type="cellIs" dxfId="23903" priority="3881" operator="lessThan">
      <formula>$C$4</formula>
    </cfRule>
  </conditionalFormatting>
  <conditionalFormatting sqref="BF41">
    <cfRule type="cellIs" dxfId="23902" priority="3882" operator="lessThan">
      <formula>$C$4</formula>
    </cfRule>
  </conditionalFormatting>
  <conditionalFormatting sqref="BF42">
    <cfRule type="cellIs" dxfId="23901" priority="3883" operator="lessThan">
      <formula>$C$4</formula>
    </cfRule>
  </conditionalFormatting>
  <conditionalFormatting sqref="BF42">
    <cfRule type="cellIs" dxfId="23900" priority="3884" operator="lessThan">
      <formula>$C$4</formula>
    </cfRule>
  </conditionalFormatting>
  <conditionalFormatting sqref="BF43">
    <cfRule type="cellIs" dxfId="23899" priority="3885" operator="lessThan">
      <formula>$C$4</formula>
    </cfRule>
  </conditionalFormatting>
  <conditionalFormatting sqref="BF43">
    <cfRule type="cellIs" dxfId="23898" priority="3886" operator="lessThan">
      <formula>$C$4</formula>
    </cfRule>
  </conditionalFormatting>
  <conditionalFormatting sqref="BF44">
    <cfRule type="cellIs" dxfId="23897" priority="3887" operator="lessThan">
      <formula>$C$4</formula>
    </cfRule>
  </conditionalFormatting>
  <conditionalFormatting sqref="BF44">
    <cfRule type="cellIs" dxfId="23896" priority="3888" operator="lessThan">
      <formula>$C$4</formula>
    </cfRule>
  </conditionalFormatting>
  <conditionalFormatting sqref="BF45">
    <cfRule type="cellIs" dxfId="23895" priority="3889" operator="lessThan">
      <formula>$C$4</formula>
    </cfRule>
  </conditionalFormatting>
  <conditionalFormatting sqref="BF45">
    <cfRule type="cellIs" dxfId="23894" priority="3890" operator="lessThan">
      <formula>$C$4</formula>
    </cfRule>
  </conditionalFormatting>
  <conditionalFormatting sqref="BF46">
    <cfRule type="cellIs" dxfId="23893" priority="3891" operator="lessThan">
      <formula>$C$4</formula>
    </cfRule>
  </conditionalFormatting>
  <conditionalFormatting sqref="BF46">
    <cfRule type="cellIs" dxfId="23892" priority="3892" operator="lessThan">
      <formula>$C$4</formula>
    </cfRule>
  </conditionalFormatting>
  <conditionalFormatting sqref="BF47">
    <cfRule type="cellIs" dxfId="23891" priority="3893" operator="lessThan">
      <formula>$C$4</formula>
    </cfRule>
  </conditionalFormatting>
  <conditionalFormatting sqref="BF47">
    <cfRule type="cellIs" dxfId="23890" priority="3894" operator="lessThan">
      <formula>$C$4</formula>
    </cfRule>
  </conditionalFormatting>
  <conditionalFormatting sqref="BF48">
    <cfRule type="cellIs" dxfId="23889" priority="3895" operator="lessThan">
      <formula>$C$4</formula>
    </cfRule>
  </conditionalFormatting>
  <conditionalFormatting sqref="BF48">
    <cfRule type="cellIs" dxfId="23888" priority="3896" operator="lessThan">
      <formula>$C$4</formula>
    </cfRule>
  </conditionalFormatting>
  <conditionalFormatting sqref="BF49">
    <cfRule type="cellIs" dxfId="23887" priority="3897" operator="lessThan">
      <formula>$C$4</formula>
    </cfRule>
  </conditionalFormatting>
  <conditionalFormatting sqref="BF49">
    <cfRule type="cellIs" dxfId="23886" priority="3898" operator="lessThan">
      <formula>$C$4</formula>
    </cfRule>
  </conditionalFormatting>
  <conditionalFormatting sqref="BF50">
    <cfRule type="cellIs" dxfId="23885" priority="3899" operator="lessThan">
      <formula>$C$4</formula>
    </cfRule>
  </conditionalFormatting>
  <conditionalFormatting sqref="BF50">
    <cfRule type="cellIs" dxfId="23884" priority="3900" operator="lessThan">
      <formula>$C$4</formula>
    </cfRule>
  </conditionalFormatting>
  <conditionalFormatting sqref="BF51">
    <cfRule type="cellIs" dxfId="23883" priority="3901" operator="lessThan">
      <formula>$C$4</formula>
    </cfRule>
  </conditionalFormatting>
  <conditionalFormatting sqref="BF51">
    <cfRule type="cellIs" dxfId="23882" priority="3902" operator="lessThan">
      <formula>$C$4</formula>
    </cfRule>
  </conditionalFormatting>
  <conditionalFormatting sqref="BF52">
    <cfRule type="cellIs" dxfId="23881" priority="3903" operator="lessThan">
      <formula>$C$4</formula>
    </cfRule>
  </conditionalFormatting>
  <conditionalFormatting sqref="BF52">
    <cfRule type="cellIs" dxfId="23880" priority="3904" operator="lessThan">
      <formula>$C$4</formula>
    </cfRule>
  </conditionalFormatting>
  <conditionalFormatting sqref="BF53">
    <cfRule type="cellIs" dxfId="23879" priority="3905" operator="lessThan">
      <formula>$C$4</formula>
    </cfRule>
  </conditionalFormatting>
  <conditionalFormatting sqref="BF53">
    <cfRule type="cellIs" dxfId="23878" priority="3906" operator="lessThan">
      <formula>$C$4</formula>
    </cfRule>
  </conditionalFormatting>
  <conditionalFormatting sqref="BF54">
    <cfRule type="cellIs" dxfId="23877" priority="3907" operator="lessThan">
      <formula>$C$4</formula>
    </cfRule>
  </conditionalFormatting>
  <conditionalFormatting sqref="BF54">
    <cfRule type="cellIs" dxfId="23876" priority="3908" operator="lessThan">
      <formula>$C$4</formula>
    </cfRule>
  </conditionalFormatting>
  <conditionalFormatting sqref="BF55">
    <cfRule type="cellIs" dxfId="23875" priority="3909" operator="lessThan">
      <formula>$C$4</formula>
    </cfRule>
  </conditionalFormatting>
  <conditionalFormatting sqref="BF55">
    <cfRule type="cellIs" dxfId="23874" priority="3910" operator="lessThan">
      <formula>$C$4</formula>
    </cfRule>
  </conditionalFormatting>
  <conditionalFormatting sqref="BF56">
    <cfRule type="cellIs" dxfId="23873" priority="3911" operator="lessThan">
      <formula>$C$4</formula>
    </cfRule>
  </conditionalFormatting>
  <conditionalFormatting sqref="BF56">
    <cfRule type="cellIs" dxfId="23872" priority="3912" operator="lessThan">
      <formula>$C$4</formula>
    </cfRule>
  </conditionalFormatting>
  <conditionalFormatting sqref="BF57">
    <cfRule type="cellIs" dxfId="23871" priority="3913" operator="lessThan">
      <formula>$C$4</formula>
    </cfRule>
  </conditionalFormatting>
  <conditionalFormatting sqref="BF57">
    <cfRule type="cellIs" dxfId="23870" priority="3914" operator="lessThan">
      <formula>$C$4</formula>
    </cfRule>
  </conditionalFormatting>
  <conditionalFormatting sqref="BF58">
    <cfRule type="cellIs" dxfId="23869" priority="3915" operator="lessThan">
      <formula>$C$4</formula>
    </cfRule>
  </conditionalFormatting>
  <conditionalFormatting sqref="BF58">
    <cfRule type="cellIs" dxfId="23868" priority="3916" operator="lessThan">
      <formula>$C$4</formula>
    </cfRule>
  </conditionalFormatting>
  <conditionalFormatting sqref="BF59">
    <cfRule type="cellIs" dxfId="23867" priority="3917" operator="lessThan">
      <formula>$C$4</formula>
    </cfRule>
  </conditionalFormatting>
  <conditionalFormatting sqref="BF59">
    <cfRule type="cellIs" dxfId="23866" priority="3918" operator="lessThan">
      <formula>$C$4</formula>
    </cfRule>
  </conditionalFormatting>
  <conditionalFormatting sqref="BF60">
    <cfRule type="cellIs" dxfId="23865" priority="3919" operator="lessThan">
      <formula>$C$4</formula>
    </cfRule>
  </conditionalFormatting>
  <conditionalFormatting sqref="BF60">
    <cfRule type="cellIs" dxfId="23864" priority="3920" operator="lessThan">
      <formula>$C$4</formula>
    </cfRule>
  </conditionalFormatting>
  <conditionalFormatting sqref="BG11">
    <cfRule type="cellIs" dxfId="23863" priority="3921" operator="lessThan">
      <formula>$C$4</formula>
    </cfRule>
  </conditionalFormatting>
  <conditionalFormatting sqref="BG11">
    <cfRule type="cellIs" dxfId="23862" priority="3922" operator="lessThan">
      <formula>$C$4</formula>
    </cfRule>
  </conditionalFormatting>
  <conditionalFormatting sqref="BG12">
    <cfRule type="cellIs" dxfId="23861" priority="3923" operator="lessThan">
      <formula>$C$4</formula>
    </cfRule>
  </conditionalFormatting>
  <conditionalFormatting sqref="BG12">
    <cfRule type="cellIs" dxfId="23860" priority="3924" operator="lessThan">
      <formula>$C$4</formula>
    </cfRule>
  </conditionalFormatting>
  <conditionalFormatting sqref="BG13">
    <cfRule type="cellIs" dxfId="23859" priority="3925" operator="lessThan">
      <formula>$C$4</formula>
    </cfRule>
  </conditionalFormatting>
  <conditionalFormatting sqref="BG13">
    <cfRule type="cellIs" dxfId="23858" priority="3926" operator="lessThan">
      <formula>$C$4</formula>
    </cfRule>
  </conditionalFormatting>
  <conditionalFormatting sqref="BG14">
    <cfRule type="cellIs" dxfId="23857" priority="3927" operator="lessThan">
      <formula>$C$4</formula>
    </cfRule>
  </conditionalFormatting>
  <conditionalFormatting sqref="BG14">
    <cfRule type="cellIs" dxfId="23856" priority="3928" operator="lessThan">
      <formula>$C$4</formula>
    </cfRule>
  </conditionalFormatting>
  <conditionalFormatting sqref="BG15">
    <cfRule type="cellIs" dxfId="23855" priority="3929" operator="lessThan">
      <formula>$C$4</formula>
    </cfRule>
  </conditionalFormatting>
  <conditionalFormatting sqref="BG15">
    <cfRule type="cellIs" dxfId="23854" priority="3930" operator="lessThan">
      <formula>$C$4</formula>
    </cfRule>
  </conditionalFormatting>
  <conditionalFormatting sqref="BG16">
    <cfRule type="cellIs" dxfId="23853" priority="3931" operator="lessThan">
      <formula>$C$4</formula>
    </cfRule>
  </conditionalFormatting>
  <conditionalFormatting sqref="BG16">
    <cfRule type="cellIs" dxfId="23852" priority="3932" operator="lessThan">
      <formula>$C$4</formula>
    </cfRule>
  </conditionalFormatting>
  <conditionalFormatting sqref="BG17">
    <cfRule type="cellIs" dxfId="23851" priority="3933" operator="lessThan">
      <formula>$C$4</formula>
    </cfRule>
  </conditionalFormatting>
  <conditionalFormatting sqref="BG17">
    <cfRule type="cellIs" dxfId="23850" priority="3934" operator="lessThan">
      <formula>$C$4</formula>
    </cfRule>
  </conditionalFormatting>
  <conditionalFormatting sqref="BG18">
    <cfRule type="cellIs" dxfId="23849" priority="3935" operator="lessThan">
      <formula>$C$4</formula>
    </cfRule>
  </conditionalFormatting>
  <conditionalFormatting sqref="BG18">
    <cfRule type="cellIs" dxfId="23848" priority="3936" operator="lessThan">
      <formula>$C$4</formula>
    </cfRule>
  </conditionalFormatting>
  <conditionalFormatting sqref="BG19">
    <cfRule type="cellIs" dxfId="23847" priority="3937" operator="lessThan">
      <formula>$C$4</formula>
    </cfRule>
  </conditionalFormatting>
  <conditionalFormatting sqref="BG19">
    <cfRule type="cellIs" dxfId="23846" priority="3938" operator="lessThan">
      <formula>$C$4</formula>
    </cfRule>
  </conditionalFormatting>
  <conditionalFormatting sqref="BG20">
    <cfRule type="cellIs" dxfId="23845" priority="3939" operator="lessThan">
      <formula>$C$4</formula>
    </cfRule>
  </conditionalFormatting>
  <conditionalFormatting sqref="BG20">
    <cfRule type="cellIs" dxfId="23844" priority="3940" operator="lessThan">
      <formula>$C$4</formula>
    </cfRule>
  </conditionalFormatting>
  <conditionalFormatting sqref="BG21">
    <cfRule type="cellIs" dxfId="23843" priority="3941" operator="lessThan">
      <formula>$C$4</formula>
    </cfRule>
  </conditionalFormatting>
  <conditionalFormatting sqref="BG21">
    <cfRule type="cellIs" dxfId="23842" priority="3942" operator="lessThan">
      <formula>$C$4</formula>
    </cfRule>
  </conditionalFormatting>
  <conditionalFormatting sqref="BG22">
    <cfRule type="cellIs" dxfId="23841" priority="3943" operator="lessThan">
      <formula>$C$4</formula>
    </cfRule>
  </conditionalFormatting>
  <conditionalFormatting sqref="BG22">
    <cfRule type="cellIs" dxfId="23840" priority="3944" operator="lessThan">
      <formula>$C$4</formula>
    </cfRule>
  </conditionalFormatting>
  <conditionalFormatting sqref="BG23">
    <cfRule type="cellIs" dxfId="23839" priority="3945" operator="lessThan">
      <formula>$C$4</formula>
    </cfRule>
  </conditionalFormatting>
  <conditionalFormatting sqref="BG23">
    <cfRule type="cellIs" dxfId="23838" priority="3946" operator="lessThan">
      <formula>$C$4</formula>
    </cfRule>
  </conditionalFormatting>
  <conditionalFormatting sqref="BG24">
    <cfRule type="cellIs" dxfId="23837" priority="3947" operator="lessThan">
      <formula>$C$4</formula>
    </cfRule>
  </conditionalFormatting>
  <conditionalFormatting sqref="BG24">
    <cfRule type="cellIs" dxfId="23836" priority="3948" operator="lessThan">
      <formula>$C$4</formula>
    </cfRule>
  </conditionalFormatting>
  <conditionalFormatting sqref="BG25">
    <cfRule type="cellIs" dxfId="23835" priority="3949" operator="lessThan">
      <formula>$C$4</formula>
    </cfRule>
  </conditionalFormatting>
  <conditionalFormatting sqref="BG25">
    <cfRule type="cellIs" dxfId="23834" priority="3950" operator="lessThan">
      <formula>$C$4</formula>
    </cfRule>
  </conditionalFormatting>
  <conditionalFormatting sqref="BG26">
    <cfRule type="cellIs" dxfId="23833" priority="3951" operator="lessThan">
      <formula>$C$4</formula>
    </cfRule>
  </conditionalFormatting>
  <conditionalFormatting sqref="BG26">
    <cfRule type="cellIs" dxfId="23832" priority="3952" operator="lessThan">
      <formula>$C$4</formula>
    </cfRule>
  </conditionalFormatting>
  <conditionalFormatting sqref="BG27">
    <cfRule type="cellIs" dxfId="23831" priority="3953" operator="lessThan">
      <formula>$C$4</formula>
    </cfRule>
  </conditionalFormatting>
  <conditionalFormatting sqref="BG27">
    <cfRule type="cellIs" dxfId="23830" priority="3954" operator="lessThan">
      <formula>$C$4</formula>
    </cfRule>
  </conditionalFormatting>
  <conditionalFormatting sqref="BG28">
    <cfRule type="cellIs" dxfId="23829" priority="3955" operator="lessThan">
      <formula>$C$4</formula>
    </cfRule>
  </conditionalFormatting>
  <conditionalFormatting sqref="BG28">
    <cfRule type="cellIs" dxfId="23828" priority="3956" operator="lessThan">
      <formula>$C$4</formula>
    </cfRule>
  </conditionalFormatting>
  <conditionalFormatting sqref="BG29">
    <cfRule type="cellIs" dxfId="23827" priority="3957" operator="lessThan">
      <formula>$C$4</formula>
    </cfRule>
  </conditionalFormatting>
  <conditionalFormatting sqref="BG29">
    <cfRule type="cellIs" dxfId="23826" priority="3958" operator="lessThan">
      <formula>$C$4</formula>
    </cfRule>
  </conditionalFormatting>
  <conditionalFormatting sqref="BG30">
    <cfRule type="cellIs" dxfId="23825" priority="3959" operator="lessThan">
      <formula>$C$4</formula>
    </cfRule>
  </conditionalFormatting>
  <conditionalFormatting sqref="BG30">
    <cfRule type="cellIs" dxfId="23824" priority="3960" operator="lessThan">
      <formula>$C$4</formula>
    </cfRule>
  </conditionalFormatting>
  <conditionalFormatting sqref="BG31">
    <cfRule type="cellIs" dxfId="23823" priority="3961" operator="lessThan">
      <formula>$C$4</formula>
    </cfRule>
  </conditionalFormatting>
  <conditionalFormatting sqref="BG31">
    <cfRule type="cellIs" dxfId="23822" priority="3962" operator="lessThan">
      <formula>$C$4</formula>
    </cfRule>
  </conditionalFormatting>
  <conditionalFormatting sqref="BG32">
    <cfRule type="cellIs" dxfId="23821" priority="3963" operator="lessThan">
      <formula>$C$4</formula>
    </cfRule>
  </conditionalFormatting>
  <conditionalFormatting sqref="BG32">
    <cfRule type="cellIs" dxfId="23820" priority="3964" operator="lessThan">
      <formula>$C$4</formula>
    </cfRule>
  </conditionalFormatting>
  <conditionalFormatting sqref="BG33">
    <cfRule type="cellIs" dxfId="23819" priority="3965" operator="lessThan">
      <formula>$C$4</formula>
    </cfRule>
  </conditionalFormatting>
  <conditionalFormatting sqref="BG33">
    <cfRule type="cellIs" dxfId="23818" priority="3966" operator="lessThan">
      <formula>$C$4</formula>
    </cfRule>
  </conditionalFormatting>
  <conditionalFormatting sqref="BG34">
    <cfRule type="cellIs" dxfId="23817" priority="3967" operator="lessThan">
      <formula>$C$4</formula>
    </cfRule>
  </conditionalFormatting>
  <conditionalFormatting sqref="BG34">
    <cfRule type="cellIs" dxfId="23816" priority="3968" operator="lessThan">
      <formula>$C$4</formula>
    </cfRule>
  </conditionalFormatting>
  <conditionalFormatting sqref="BG35">
    <cfRule type="cellIs" dxfId="23815" priority="3969" operator="lessThan">
      <formula>$C$4</formula>
    </cfRule>
  </conditionalFormatting>
  <conditionalFormatting sqref="BG35">
    <cfRule type="cellIs" dxfId="23814" priority="3970" operator="lessThan">
      <formula>$C$4</formula>
    </cfRule>
  </conditionalFormatting>
  <conditionalFormatting sqref="BG36">
    <cfRule type="cellIs" dxfId="23813" priority="3971" operator="lessThan">
      <formula>$C$4</formula>
    </cfRule>
  </conditionalFormatting>
  <conditionalFormatting sqref="BG36">
    <cfRule type="cellIs" dxfId="23812" priority="3972" operator="lessThan">
      <formula>$C$4</formula>
    </cfRule>
  </conditionalFormatting>
  <conditionalFormatting sqref="BG37">
    <cfRule type="cellIs" dxfId="23811" priority="3973" operator="lessThan">
      <formula>$C$4</formula>
    </cfRule>
  </conditionalFormatting>
  <conditionalFormatting sqref="BG37">
    <cfRule type="cellIs" dxfId="23810" priority="3974" operator="lessThan">
      <formula>$C$4</formula>
    </cfRule>
  </conditionalFormatting>
  <conditionalFormatting sqref="BG38">
    <cfRule type="cellIs" dxfId="23809" priority="3975" operator="lessThan">
      <formula>$C$4</formula>
    </cfRule>
  </conditionalFormatting>
  <conditionalFormatting sqref="BG38">
    <cfRule type="cellIs" dxfId="23808" priority="3976" operator="lessThan">
      <formula>$C$4</formula>
    </cfRule>
  </conditionalFormatting>
  <conditionalFormatting sqref="BG39">
    <cfRule type="cellIs" dxfId="23807" priority="3977" operator="lessThan">
      <formula>$C$4</formula>
    </cfRule>
  </conditionalFormatting>
  <conditionalFormatting sqref="BG39">
    <cfRule type="cellIs" dxfId="23806" priority="3978" operator="lessThan">
      <formula>$C$4</formula>
    </cfRule>
  </conditionalFormatting>
  <conditionalFormatting sqref="BG40">
    <cfRule type="cellIs" dxfId="23805" priority="3979" operator="lessThan">
      <formula>$C$4</formula>
    </cfRule>
  </conditionalFormatting>
  <conditionalFormatting sqref="BG40">
    <cfRule type="cellIs" dxfId="23804" priority="3980" operator="lessThan">
      <formula>$C$4</formula>
    </cfRule>
  </conditionalFormatting>
  <conditionalFormatting sqref="BG41">
    <cfRule type="cellIs" dxfId="23803" priority="3981" operator="lessThan">
      <formula>$C$4</formula>
    </cfRule>
  </conditionalFormatting>
  <conditionalFormatting sqref="BG41">
    <cfRule type="cellIs" dxfId="23802" priority="3982" operator="lessThan">
      <formula>$C$4</formula>
    </cfRule>
  </conditionalFormatting>
  <conditionalFormatting sqref="BG42">
    <cfRule type="cellIs" dxfId="23801" priority="3983" operator="lessThan">
      <formula>$C$4</formula>
    </cfRule>
  </conditionalFormatting>
  <conditionalFormatting sqref="BG42">
    <cfRule type="cellIs" dxfId="23800" priority="3984" operator="lessThan">
      <formula>$C$4</formula>
    </cfRule>
  </conditionalFormatting>
  <conditionalFormatting sqref="BG43">
    <cfRule type="cellIs" dxfId="23799" priority="3985" operator="lessThan">
      <formula>$C$4</formula>
    </cfRule>
  </conditionalFormatting>
  <conditionalFormatting sqref="BG43">
    <cfRule type="cellIs" dxfId="23798" priority="3986" operator="lessThan">
      <formula>$C$4</formula>
    </cfRule>
  </conditionalFormatting>
  <conditionalFormatting sqref="BG44">
    <cfRule type="cellIs" dxfId="23797" priority="3987" operator="lessThan">
      <formula>$C$4</formula>
    </cfRule>
  </conditionalFormatting>
  <conditionalFormatting sqref="BG44">
    <cfRule type="cellIs" dxfId="23796" priority="3988" operator="lessThan">
      <formula>$C$4</formula>
    </cfRule>
  </conditionalFormatting>
  <conditionalFormatting sqref="BG45">
    <cfRule type="cellIs" dxfId="23795" priority="3989" operator="lessThan">
      <formula>$C$4</formula>
    </cfRule>
  </conditionalFormatting>
  <conditionalFormatting sqref="BG45">
    <cfRule type="cellIs" dxfId="23794" priority="3990" operator="lessThan">
      <formula>$C$4</formula>
    </cfRule>
  </conditionalFormatting>
  <conditionalFormatting sqref="BG46">
    <cfRule type="cellIs" dxfId="23793" priority="3991" operator="lessThan">
      <formula>$C$4</formula>
    </cfRule>
  </conditionalFormatting>
  <conditionalFormatting sqref="BG46">
    <cfRule type="cellIs" dxfId="23792" priority="3992" operator="lessThan">
      <formula>$C$4</formula>
    </cfRule>
  </conditionalFormatting>
  <conditionalFormatting sqref="BG47">
    <cfRule type="cellIs" dxfId="23791" priority="3993" operator="lessThan">
      <formula>$C$4</formula>
    </cfRule>
  </conditionalFormatting>
  <conditionalFormatting sqref="BG47">
    <cfRule type="cellIs" dxfId="23790" priority="3994" operator="lessThan">
      <formula>$C$4</formula>
    </cfRule>
  </conditionalFormatting>
  <conditionalFormatting sqref="BG48">
    <cfRule type="cellIs" dxfId="23789" priority="3995" operator="lessThan">
      <formula>$C$4</formula>
    </cfRule>
  </conditionalFormatting>
  <conditionalFormatting sqref="BG48">
    <cfRule type="cellIs" dxfId="23788" priority="3996" operator="lessThan">
      <formula>$C$4</formula>
    </cfRule>
  </conditionalFormatting>
  <conditionalFormatting sqref="BG49">
    <cfRule type="cellIs" dxfId="23787" priority="3997" operator="lessThan">
      <formula>$C$4</formula>
    </cfRule>
  </conditionalFormatting>
  <conditionalFormatting sqref="BG49">
    <cfRule type="cellIs" dxfId="23786" priority="3998" operator="lessThan">
      <formula>$C$4</formula>
    </cfRule>
  </conditionalFormatting>
  <conditionalFormatting sqref="BG50">
    <cfRule type="cellIs" dxfId="23785" priority="3999" operator="lessThan">
      <formula>$C$4</formula>
    </cfRule>
  </conditionalFormatting>
  <conditionalFormatting sqref="BG50">
    <cfRule type="cellIs" dxfId="23784" priority="4000" operator="lessThan">
      <formula>$C$4</formula>
    </cfRule>
  </conditionalFormatting>
  <conditionalFormatting sqref="BG51">
    <cfRule type="cellIs" dxfId="23783" priority="4001" operator="lessThan">
      <formula>$C$4</formula>
    </cfRule>
  </conditionalFormatting>
  <conditionalFormatting sqref="BG51">
    <cfRule type="cellIs" dxfId="23782" priority="4002" operator="lessThan">
      <formula>$C$4</formula>
    </cfRule>
  </conditionalFormatting>
  <conditionalFormatting sqref="BG52">
    <cfRule type="cellIs" dxfId="23781" priority="4003" operator="lessThan">
      <formula>$C$4</formula>
    </cfRule>
  </conditionalFormatting>
  <conditionalFormatting sqref="BG52">
    <cfRule type="cellIs" dxfId="23780" priority="4004" operator="lessThan">
      <formula>$C$4</formula>
    </cfRule>
  </conditionalFormatting>
  <conditionalFormatting sqref="BG53">
    <cfRule type="cellIs" dxfId="23779" priority="4005" operator="lessThan">
      <formula>$C$4</formula>
    </cfRule>
  </conditionalFormatting>
  <conditionalFormatting sqref="BG53">
    <cfRule type="cellIs" dxfId="23778" priority="4006" operator="lessThan">
      <formula>$C$4</formula>
    </cfRule>
  </conditionalFormatting>
  <conditionalFormatting sqref="BG54">
    <cfRule type="cellIs" dxfId="23777" priority="4007" operator="lessThan">
      <formula>$C$4</formula>
    </cfRule>
  </conditionalFormatting>
  <conditionalFormatting sqref="BG54">
    <cfRule type="cellIs" dxfId="23776" priority="4008" operator="lessThan">
      <formula>$C$4</formula>
    </cfRule>
  </conditionalFormatting>
  <conditionalFormatting sqref="BG55">
    <cfRule type="cellIs" dxfId="23775" priority="4009" operator="lessThan">
      <formula>$C$4</formula>
    </cfRule>
  </conditionalFormatting>
  <conditionalFormatting sqref="BG55">
    <cfRule type="cellIs" dxfId="23774" priority="4010" operator="lessThan">
      <formula>$C$4</formula>
    </cfRule>
  </conditionalFormatting>
  <conditionalFormatting sqref="BG56">
    <cfRule type="cellIs" dxfId="23773" priority="4011" operator="lessThan">
      <formula>$C$4</formula>
    </cfRule>
  </conditionalFormatting>
  <conditionalFormatting sqref="BG56">
    <cfRule type="cellIs" dxfId="23772" priority="4012" operator="lessThan">
      <formula>$C$4</formula>
    </cfRule>
  </conditionalFormatting>
  <conditionalFormatting sqref="BG57">
    <cfRule type="cellIs" dxfId="23771" priority="4013" operator="lessThan">
      <formula>$C$4</formula>
    </cfRule>
  </conditionalFormatting>
  <conditionalFormatting sqref="BG57">
    <cfRule type="cellIs" dxfId="23770" priority="4014" operator="lessThan">
      <formula>$C$4</formula>
    </cfRule>
  </conditionalFormatting>
  <conditionalFormatting sqref="BG58">
    <cfRule type="cellIs" dxfId="23769" priority="4015" operator="lessThan">
      <formula>$C$4</formula>
    </cfRule>
  </conditionalFormatting>
  <conditionalFormatting sqref="BG58">
    <cfRule type="cellIs" dxfId="23768" priority="4016" operator="lessThan">
      <formula>$C$4</formula>
    </cfRule>
  </conditionalFormatting>
  <conditionalFormatting sqref="BG59">
    <cfRule type="cellIs" dxfId="23767" priority="4017" operator="lessThan">
      <formula>$C$4</formula>
    </cfRule>
  </conditionalFormatting>
  <conditionalFormatting sqref="BG59">
    <cfRule type="cellIs" dxfId="23766" priority="4018" operator="lessThan">
      <formula>$C$4</formula>
    </cfRule>
  </conditionalFormatting>
  <conditionalFormatting sqref="BG60">
    <cfRule type="cellIs" dxfId="23765" priority="4019" operator="lessThan">
      <formula>$C$4</formula>
    </cfRule>
  </conditionalFormatting>
  <conditionalFormatting sqref="BG60">
    <cfRule type="cellIs" dxfId="23764" priority="4020" operator="lessThan">
      <formula>$C$4</formula>
    </cfRule>
  </conditionalFormatting>
  <conditionalFormatting sqref="BH11">
    <cfRule type="cellIs" dxfId="23763" priority="4021" operator="lessThan">
      <formula>$C$4</formula>
    </cfRule>
  </conditionalFormatting>
  <conditionalFormatting sqref="BH11">
    <cfRule type="cellIs" dxfId="23762" priority="4022" operator="lessThan">
      <formula>$C$4</formula>
    </cfRule>
  </conditionalFormatting>
  <conditionalFormatting sqref="BH12">
    <cfRule type="cellIs" dxfId="23761" priority="4023" operator="lessThan">
      <formula>$C$4</formula>
    </cfRule>
  </conditionalFormatting>
  <conditionalFormatting sqref="BH12">
    <cfRule type="cellIs" dxfId="23760" priority="4024" operator="lessThan">
      <formula>$C$4</formula>
    </cfRule>
  </conditionalFormatting>
  <conditionalFormatting sqref="BH13">
    <cfRule type="cellIs" dxfId="23759" priority="4025" operator="lessThan">
      <formula>$C$4</formula>
    </cfRule>
  </conditionalFormatting>
  <conditionalFormatting sqref="BH13">
    <cfRule type="cellIs" dxfId="23758" priority="4026" operator="lessThan">
      <formula>$C$4</formula>
    </cfRule>
  </conditionalFormatting>
  <conditionalFormatting sqref="BH14">
    <cfRule type="cellIs" dxfId="23757" priority="4027" operator="lessThan">
      <formula>$C$4</formula>
    </cfRule>
  </conditionalFormatting>
  <conditionalFormatting sqref="BH14">
    <cfRule type="cellIs" dxfId="23756" priority="4028" operator="lessThan">
      <formula>$C$4</formula>
    </cfRule>
  </conditionalFormatting>
  <conditionalFormatting sqref="BH15">
    <cfRule type="cellIs" dxfId="23755" priority="4029" operator="lessThan">
      <formula>$C$4</formula>
    </cfRule>
  </conditionalFormatting>
  <conditionalFormatting sqref="BH15">
    <cfRule type="cellIs" dxfId="23754" priority="4030" operator="lessThan">
      <formula>$C$4</formula>
    </cfRule>
  </conditionalFormatting>
  <conditionalFormatting sqref="BH16">
    <cfRule type="cellIs" dxfId="23753" priority="4031" operator="lessThan">
      <formula>$C$4</formula>
    </cfRule>
  </conditionalFormatting>
  <conditionalFormatting sqref="BH16">
    <cfRule type="cellIs" dxfId="23752" priority="4032" operator="lessThan">
      <formula>$C$4</formula>
    </cfRule>
  </conditionalFormatting>
  <conditionalFormatting sqref="BH17">
    <cfRule type="cellIs" dxfId="23751" priority="4033" operator="lessThan">
      <formula>$C$4</formula>
    </cfRule>
  </conditionalFormatting>
  <conditionalFormatting sqref="BH17">
    <cfRule type="cellIs" dxfId="23750" priority="4034" operator="lessThan">
      <formula>$C$4</formula>
    </cfRule>
  </conditionalFormatting>
  <conditionalFormatting sqref="BH18">
    <cfRule type="cellIs" dxfId="23749" priority="4035" operator="lessThan">
      <formula>$C$4</formula>
    </cfRule>
  </conditionalFormatting>
  <conditionalFormatting sqref="BH18">
    <cfRule type="cellIs" dxfId="23748" priority="4036" operator="lessThan">
      <formula>$C$4</formula>
    </cfRule>
  </conditionalFormatting>
  <conditionalFormatting sqref="BH19">
    <cfRule type="cellIs" dxfId="23747" priority="4037" operator="lessThan">
      <formula>$C$4</formula>
    </cfRule>
  </conditionalFormatting>
  <conditionalFormatting sqref="BH19">
    <cfRule type="cellIs" dxfId="23746" priority="4038" operator="lessThan">
      <formula>$C$4</formula>
    </cfRule>
  </conditionalFormatting>
  <conditionalFormatting sqref="BH20">
    <cfRule type="cellIs" dxfId="23745" priority="4039" operator="lessThan">
      <formula>$C$4</formula>
    </cfRule>
  </conditionalFormatting>
  <conditionalFormatting sqref="BH20">
    <cfRule type="cellIs" dxfId="23744" priority="4040" operator="lessThan">
      <formula>$C$4</formula>
    </cfRule>
  </conditionalFormatting>
  <conditionalFormatting sqref="BH21">
    <cfRule type="cellIs" dxfId="23743" priority="4041" operator="lessThan">
      <formula>$C$4</formula>
    </cfRule>
  </conditionalFormatting>
  <conditionalFormatting sqref="BH21">
    <cfRule type="cellIs" dxfId="23742" priority="4042" operator="lessThan">
      <formula>$C$4</formula>
    </cfRule>
  </conditionalFormatting>
  <conditionalFormatting sqref="BH22">
    <cfRule type="cellIs" dxfId="23741" priority="4043" operator="lessThan">
      <formula>$C$4</formula>
    </cfRule>
  </conditionalFormatting>
  <conditionalFormatting sqref="BH22">
    <cfRule type="cellIs" dxfId="23740" priority="4044" operator="lessThan">
      <formula>$C$4</formula>
    </cfRule>
  </conditionalFormatting>
  <conditionalFormatting sqref="BH23">
    <cfRule type="cellIs" dxfId="23739" priority="4045" operator="lessThan">
      <formula>$C$4</formula>
    </cfRule>
  </conditionalFormatting>
  <conditionalFormatting sqref="BH23">
    <cfRule type="cellIs" dxfId="23738" priority="4046" operator="lessThan">
      <formula>$C$4</formula>
    </cfRule>
  </conditionalFormatting>
  <conditionalFormatting sqref="BH24">
    <cfRule type="cellIs" dxfId="23737" priority="4047" operator="lessThan">
      <formula>$C$4</formula>
    </cfRule>
  </conditionalFormatting>
  <conditionalFormatting sqref="BH24">
    <cfRule type="cellIs" dxfId="23736" priority="4048" operator="lessThan">
      <formula>$C$4</formula>
    </cfRule>
  </conditionalFormatting>
  <conditionalFormatting sqref="BH25">
    <cfRule type="cellIs" dxfId="23735" priority="4049" operator="lessThan">
      <formula>$C$4</formula>
    </cfRule>
  </conditionalFormatting>
  <conditionalFormatting sqref="BH25">
    <cfRule type="cellIs" dxfId="23734" priority="4050" operator="lessThan">
      <formula>$C$4</formula>
    </cfRule>
  </conditionalFormatting>
  <conditionalFormatting sqref="BH26">
    <cfRule type="cellIs" dxfId="23733" priority="4051" operator="lessThan">
      <formula>$C$4</formula>
    </cfRule>
  </conditionalFormatting>
  <conditionalFormatting sqref="BH26">
    <cfRule type="cellIs" dxfId="23732" priority="4052" operator="lessThan">
      <formula>$C$4</formula>
    </cfRule>
  </conditionalFormatting>
  <conditionalFormatting sqref="BH27">
    <cfRule type="cellIs" dxfId="23731" priority="4053" operator="lessThan">
      <formula>$C$4</formula>
    </cfRule>
  </conditionalFormatting>
  <conditionalFormatting sqref="BH27">
    <cfRule type="cellIs" dxfId="23730" priority="4054" operator="lessThan">
      <formula>$C$4</formula>
    </cfRule>
  </conditionalFormatting>
  <conditionalFormatting sqref="BH28">
    <cfRule type="cellIs" dxfId="23729" priority="4055" operator="lessThan">
      <formula>$C$4</formula>
    </cfRule>
  </conditionalFormatting>
  <conditionalFormatting sqref="BH28">
    <cfRule type="cellIs" dxfId="23728" priority="4056" operator="lessThan">
      <formula>$C$4</formula>
    </cfRule>
  </conditionalFormatting>
  <conditionalFormatting sqref="BH29">
    <cfRule type="cellIs" dxfId="23727" priority="4057" operator="lessThan">
      <formula>$C$4</formula>
    </cfRule>
  </conditionalFormatting>
  <conditionalFormatting sqref="BH29">
    <cfRule type="cellIs" dxfId="23726" priority="4058" operator="lessThan">
      <formula>$C$4</formula>
    </cfRule>
  </conditionalFormatting>
  <conditionalFormatting sqref="BH30">
    <cfRule type="cellIs" dxfId="23725" priority="4059" operator="lessThan">
      <formula>$C$4</formula>
    </cfRule>
  </conditionalFormatting>
  <conditionalFormatting sqref="BH30">
    <cfRule type="cellIs" dxfId="23724" priority="4060" operator="lessThan">
      <formula>$C$4</formula>
    </cfRule>
  </conditionalFormatting>
  <conditionalFormatting sqref="BH31">
    <cfRule type="cellIs" dxfId="23723" priority="4061" operator="lessThan">
      <formula>$C$4</formula>
    </cfRule>
  </conditionalFormatting>
  <conditionalFormatting sqref="BH31">
    <cfRule type="cellIs" dxfId="23722" priority="4062" operator="lessThan">
      <formula>$C$4</formula>
    </cfRule>
  </conditionalFormatting>
  <conditionalFormatting sqref="BH32">
    <cfRule type="cellIs" dxfId="23721" priority="4063" operator="lessThan">
      <formula>$C$4</formula>
    </cfRule>
  </conditionalFormatting>
  <conditionalFormatting sqref="BH32">
    <cfRule type="cellIs" dxfId="23720" priority="4064" operator="lessThan">
      <formula>$C$4</formula>
    </cfRule>
  </conditionalFormatting>
  <conditionalFormatting sqref="BH33">
    <cfRule type="cellIs" dxfId="23719" priority="4065" operator="lessThan">
      <formula>$C$4</formula>
    </cfRule>
  </conditionalFormatting>
  <conditionalFormatting sqref="BH33">
    <cfRule type="cellIs" dxfId="23718" priority="4066" operator="lessThan">
      <formula>$C$4</formula>
    </cfRule>
  </conditionalFormatting>
  <conditionalFormatting sqref="BH34">
    <cfRule type="cellIs" dxfId="23717" priority="4067" operator="lessThan">
      <formula>$C$4</formula>
    </cfRule>
  </conditionalFormatting>
  <conditionalFormatting sqref="BH34">
    <cfRule type="cellIs" dxfId="23716" priority="4068" operator="lessThan">
      <formula>$C$4</formula>
    </cfRule>
  </conditionalFormatting>
  <conditionalFormatting sqref="BH35">
    <cfRule type="cellIs" dxfId="23715" priority="4069" operator="lessThan">
      <formula>$C$4</formula>
    </cfRule>
  </conditionalFormatting>
  <conditionalFormatting sqref="BH35">
    <cfRule type="cellIs" dxfId="23714" priority="4070" operator="lessThan">
      <formula>$C$4</formula>
    </cfRule>
  </conditionalFormatting>
  <conditionalFormatting sqref="BH36">
    <cfRule type="cellIs" dxfId="23713" priority="4071" operator="lessThan">
      <formula>$C$4</formula>
    </cfRule>
  </conditionalFormatting>
  <conditionalFormatting sqref="BH36">
    <cfRule type="cellIs" dxfId="23712" priority="4072" operator="lessThan">
      <formula>$C$4</formula>
    </cfRule>
  </conditionalFormatting>
  <conditionalFormatting sqref="BH37">
    <cfRule type="cellIs" dxfId="23711" priority="4073" operator="lessThan">
      <formula>$C$4</formula>
    </cfRule>
  </conditionalFormatting>
  <conditionalFormatting sqref="BH37">
    <cfRule type="cellIs" dxfId="23710" priority="4074" operator="lessThan">
      <formula>$C$4</formula>
    </cfRule>
  </conditionalFormatting>
  <conditionalFormatting sqref="BH38">
    <cfRule type="cellIs" dxfId="23709" priority="4075" operator="lessThan">
      <formula>$C$4</formula>
    </cfRule>
  </conditionalFormatting>
  <conditionalFormatting sqref="BH38">
    <cfRule type="cellIs" dxfId="23708" priority="4076" operator="lessThan">
      <formula>$C$4</formula>
    </cfRule>
  </conditionalFormatting>
  <conditionalFormatting sqref="BH39">
    <cfRule type="cellIs" dxfId="23707" priority="4077" operator="lessThan">
      <formula>$C$4</formula>
    </cfRule>
  </conditionalFormatting>
  <conditionalFormatting sqref="BH39">
    <cfRule type="cellIs" dxfId="23706" priority="4078" operator="lessThan">
      <formula>$C$4</formula>
    </cfRule>
  </conditionalFormatting>
  <conditionalFormatting sqref="BH40">
    <cfRule type="cellIs" dxfId="23705" priority="4079" operator="lessThan">
      <formula>$C$4</formula>
    </cfRule>
  </conditionalFormatting>
  <conditionalFormatting sqref="BH40">
    <cfRule type="cellIs" dxfId="23704" priority="4080" operator="lessThan">
      <formula>$C$4</formula>
    </cfRule>
  </conditionalFormatting>
  <conditionalFormatting sqref="BH41">
    <cfRule type="cellIs" dxfId="23703" priority="4081" operator="lessThan">
      <formula>$C$4</formula>
    </cfRule>
  </conditionalFormatting>
  <conditionalFormatting sqref="BH41">
    <cfRule type="cellIs" dxfId="23702" priority="4082" operator="lessThan">
      <formula>$C$4</formula>
    </cfRule>
  </conditionalFormatting>
  <conditionalFormatting sqref="BH42">
    <cfRule type="cellIs" dxfId="23701" priority="4083" operator="lessThan">
      <formula>$C$4</formula>
    </cfRule>
  </conditionalFormatting>
  <conditionalFormatting sqref="BH42">
    <cfRule type="cellIs" dxfId="23700" priority="4084" operator="lessThan">
      <formula>$C$4</formula>
    </cfRule>
  </conditionalFormatting>
  <conditionalFormatting sqref="BH43">
    <cfRule type="cellIs" dxfId="23699" priority="4085" operator="lessThan">
      <formula>$C$4</formula>
    </cfRule>
  </conditionalFormatting>
  <conditionalFormatting sqref="BH43">
    <cfRule type="cellIs" dxfId="23698" priority="4086" operator="lessThan">
      <formula>$C$4</formula>
    </cfRule>
  </conditionalFormatting>
  <conditionalFormatting sqref="BH44">
    <cfRule type="cellIs" dxfId="23697" priority="4087" operator="lessThan">
      <formula>$C$4</formula>
    </cfRule>
  </conditionalFormatting>
  <conditionalFormatting sqref="BH44">
    <cfRule type="cellIs" dxfId="23696" priority="4088" operator="lessThan">
      <formula>$C$4</formula>
    </cfRule>
  </conditionalFormatting>
  <conditionalFormatting sqref="BH45">
    <cfRule type="cellIs" dxfId="23695" priority="4089" operator="lessThan">
      <formula>$C$4</formula>
    </cfRule>
  </conditionalFormatting>
  <conditionalFormatting sqref="BH45">
    <cfRule type="cellIs" dxfId="23694" priority="4090" operator="lessThan">
      <formula>$C$4</formula>
    </cfRule>
  </conditionalFormatting>
  <conditionalFormatting sqref="BH46">
    <cfRule type="cellIs" dxfId="23693" priority="4091" operator="lessThan">
      <formula>$C$4</formula>
    </cfRule>
  </conditionalFormatting>
  <conditionalFormatting sqref="BH46">
    <cfRule type="cellIs" dxfId="23692" priority="4092" operator="lessThan">
      <formula>$C$4</formula>
    </cfRule>
  </conditionalFormatting>
  <conditionalFormatting sqref="BH47">
    <cfRule type="cellIs" dxfId="23691" priority="4093" operator="lessThan">
      <formula>$C$4</formula>
    </cfRule>
  </conditionalFormatting>
  <conditionalFormatting sqref="BH47">
    <cfRule type="cellIs" dxfId="23690" priority="4094" operator="lessThan">
      <formula>$C$4</formula>
    </cfRule>
  </conditionalFormatting>
  <conditionalFormatting sqref="BH48">
    <cfRule type="cellIs" dxfId="23689" priority="4095" operator="lessThan">
      <formula>$C$4</formula>
    </cfRule>
  </conditionalFormatting>
  <conditionalFormatting sqref="BH48">
    <cfRule type="cellIs" dxfId="23688" priority="4096" operator="lessThan">
      <formula>$C$4</formula>
    </cfRule>
  </conditionalFormatting>
  <conditionalFormatting sqref="BH49">
    <cfRule type="cellIs" dxfId="23687" priority="4097" operator="lessThan">
      <formula>$C$4</formula>
    </cfRule>
  </conditionalFormatting>
  <conditionalFormatting sqref="BH49">
    <cfRule type="cellIs" dxfId="23686" priority="4098" operator="lessThan">
      <formula>$C$4</formula>
    </cfRule>
  </conditionalFormatting>
  <conditionalFormatting sqref="BH50">
    <cfRule type="cellIs" dxfId="23685" priority="4099" operator="lessThan">
      <formula>$C$4</formula>
    </cfRule>
  </conditionalFormatting>
  <conditionalFormatting sqref="BH50">
    <cfRule type="cellIs" dxfId="23684" priority="4100" operator="lessThan">
      <formula>$C$4</formula>
    </cfRule>
  </conditionalFormatting>
  <conditionalFormatting sqref="BH51">
    <cfRule type="cellIs" dxfId="23683" priority="4101" operator="lessThan">
      <formula>$C$4</formula>
    </cfRule>
  </conditionalFormatting>
  <conditionalFormatting sqref="BH51">
    <cfRule type="cellIs" dxfId="23682" priority="4102" operator="lessThan">
      <formula>$C$4</formula>
    </cfRule>
  </conditionalFormatting>
  <conditionalFormatting sqref="BH52">
    <cfRule type="cellIs" dxfId="23681" priority="4103" operator="lessThan">
      <formula>$C$4</formula>
    </cfRule>
  </conditionalFormatting>
  <conditionalFormatting sqref="BH52">
    <cfRule type="cellIs" dxfId="23680" priority="4104" operator="lessThan">
      <formula>$C$4</formula>
    </cfRule>
  </conditionalFormatting>
  <conditionalFormatting sqref="BH53">
    <cfRule type="cellIs" dxfId="23679" priority="4105" operator="lessThan">
      <formula>$C$4</formula>
    </cfRule>
  </conditionalFormatting>
  <conditionalFormatting sqref="BH53">
    <cfRule type="cellIs" dxfId="23678" priority="4106" operator="lessThan">
      <formula>$C$4</formula>
    </cfRule>
  </conditionalFormatting>
  <conditionalFormatting sqref="BH54">
    <cfRule type="cellIs" dxfId="23677" priority="4107" operator="lessThan">
      <formula>$C$4</formula>
    </cfRule>
  </conditionalFormatting>
  <conditionalFormatting sqref="BH54">
    <cfRule type="cellIs" dxfId="23676" priority="4108" operator="lessThan">
      <formula>$C$4</formula>
    </cfRule>
  </conditionalFormatting>
  <conditionalFormatting sqref="BH55">
    <cfRule type="cellIs" dxfId="23675" priority="4109" operator="lessThan">
      <formula>$C$4</formula>
    </cfRule>
  </conditionalFormatting>
  <conditionalFormatting sqref="BH55">
    <cfRule type="cellIs" dxfId="23674" priority="4110" operator="lessThan">
      <formula>$C$4</formula>
    </cfRule>
  </conditionalFormatting>
  <conditionalFormatting sqref="BH56">
    <cfRule type="cellIs" dxfId="23673" priority="4111" operator="lessThan">
      <formula>$C$4</formula>
    </cfRule>
  </conditionalFormatting>
  <conditionalFormatting sqref="BH56">
    <cfRule type="cellIs" dxfId="23672" priority="4112" operator="lessThan">
      <formula>$C$4</formula>
    </cfRule>
  </conditionalFormatting>
  <conditionalFormatting sqref="BH57">
    <cfRule type="cellIs" dxfId="23671" priority="4113" operator="lessThan">
      <formula>$C$4</formula>
    </cfRule>
  </conditionalFormatting>
  <conditionalFormatting sqref="BH57">
    <cfRule type="cellIs" dxfId="23670" priority="4114" operator="lessThan">
      <formula>$C$4</formula>
    </cfRule>
  </conditionalFormatting>
  <conditionalFormatting sqref="BH58">
    <cfRule type="cellIs" dxfId="23669" priority="4115" operator="lessThan">
      <formula>$C$4</formula>
    </cfRule>
  </conditionalFormatting>
  <conditionalFormatting sqref="BH58">
    <cfRule type="cellIs" dxfId="23668" priority="4116" operator="lessThan">
      <formula>$C$4</formula>
    </cfRule>
  </conditionalFormatting>
  <conditionalFormatting sqref="BH59">
    <cfRule type="cellIs" dxfId="23667" priority="4117" operator="lessThan">
      <formula>$C$4</formula>
    </cfRule>
  </conditionalFormatting>
  <conditionalFormatting sqref="BH59">
    <cfRule type="cellIs" dxfId="23666" priority="4118" operator="lessThan">
      <formula>$C$4</formula>
    </cfRule>
  </conditionalFormatting>
  <conditionalFormatting sqref="BH60">
    <cfRule type="cellIs" dxfId="23665" priority="4119" operator="lessThan">
      <formula>$C$4</formula>
    </cfRule>
  </conditionalFormatting>
  <conditionalFormatting sqref="BH60">
    <cfRule type="cellIs" dxfId="23664" priority="4120" operator="lessThan">
      <formula>$C$4</formula>
    </cfRule>
  </conditionalFormatting>
  <conditionalFormatting sqref="BI11">
    <cfRule type="cellIs" dxfId="23663" priority="4121" operator="lessThan">
      <formula>$C$4</formula>
    </cfRule>
  </conditionalFormatting>
  <conditionalFormatting sqref="BI11">
    <cfRule type="cellIs" dxfId="23662" priority="4122" operator="lessThan">
      <formula>$C$4</formula>
    </cfRule>
  </conditionalFormatting>
  <conditionalFormatting sqref="BI12">
    <cfRule type="cellIs" dxfId="23661" priority="4123" operator="lessThan">
      <formula>$C$4</formula>
    </cfRule>
  </conditionalFormatting>
  <conditionalFormatting sqref="BI12">
    <cfRule type="cellIs" dxfId="23660" priority="4124" operator="lessThan">
      <formula>$C$4</formula>
    </cfRule>
  </conditionalFormatting>
  <conditionalFormatting sqref="BI13">
    <cfRule type="cellIs" dxfId="23659" priority="4125" operator="lessThan">
      <formula>$C$4</formula>
    </cfRule>
  </conditionalFormatting>
  <conditionalFormatting sqref="BI13">
    <cfRule type="cellIs" dxfId="23658" priority="4126" operator="lessThan">
      <formula>$C$4</formula>
    </cfRule>
  </conditionalFormatting>
  <conditionalFormatting sqref="BI14">
    <cfRule type="cellIs" dxfId="23657" priority="4127" operator="lessThan">
      <formula>$C$4</formula>
    </cfRule>
  </conditionalFormatting>
  <conditionalFormatting sqref="BI14">
    <cfRule type="cellIs" dxfId="23656" priority="4128" operator="lessThan">
      <formula>$C$4</formula>
    </cfRule>
  </conditionalFormatting>
  <conditionalFormatting sqref="BI15">
    <cfRule type="cellIs" dxfId="23655" priority="4129" operator="lessThan">
      <formula>$C$4</formula>
    </cfRule>
  </conditionalFormatting>
  <conditionalFormatting sqref="BI15">
    <cfRule type="cellIs" dxfId="23654" priority="4130" operator="lessThan">
      <formula>$C$4</formula>
    </cfRule>
  </conditionalFormatting>
  <conditionalFormatting sqref="BI16">
    <cfRule type="cellIs" dxfId="23653" priority="4131" operator="lessThan">
      <formula>$C$4</formula>
    </cfRule>
  </conditionalFormatting>
  <conditionalFormatting sqref="BI16">
    <cfRule type="cellIs" dxfId="23652" priority="4132" operator="lessThan">
      <formula>$C$4</formula>
    </cfRule>
  </conditionalFormatting>
  <conditionalFormatting sqref="BI17">
    <cfRule type="cellIs" dxfId="23651" priority="4133" operator="lessThan">
      <formula>$C$4</formula>
    </cfRule>
  </conditionalFormatting>
  <conditionalFormatting sqref="BI17">
    <cfRule type="cellIs" dxfId="23650" priority="4134" operator="lessThan">
      <formula>$C$4</formula>
    </cfRule>
  </conditionalFormatting>
  <conditionalFormatting sqref="BI18">
    <cfRule type="cellIs" dxfId="23649" priority="4135" operator="lessThan">
      <formula>$C$4</formula>
    </cfRule>
  </conditionalFormatting>
  <conditionalFormatting sqref="BI18">
    <cfRule type="cellIs" dxfId="23648" priority="4136" operator="lessThan">
      <formula>$C$4</formula>
    </cfRule>
  </conditionalFormatting>
  <conditionalFormatting sqref="BI19">
    <cfRule type="cellIs" dxfId="23647" priority="4137" operator="lessThan">
      <formula>$C$4</formula>
    </cfRule>
  </conditionalFormatting>
  <conditionalFormatting sqref="BI19">
    <cfRule type="cellIs" dxfId="23646" priority="4138" operator="lessThan">
      <formula>$C$4</formula>
    </cfRule>
  </conditionalFormatting>
  <conditionalFormatting sqref="BI20">
    <cfRule type="cellIs" dxfId="23645" priority="4139" operator="lessThan">
      <formula>$C$4</formula>
    </cfRule>
  </conditionalFormatting>
  <conditionalFormatting sqref="BI20">
    <cfRule type="cellIs" dxfId="23644" priority="4140" operator="lessThan">
      <formula>$C$4</formula>
    </cfRule>
  </conditionalFormatting>
  <conditionalFormatting sqref="BI21">
    <cfRule type="cellIs" dxfId="23643" priority="4141" operator="lessThan">
      <formula>$C$4</formula>
    </cfRule>
  </conditionalFormatting>
  <conditionalFormatting sqref="BI21">
    <cfRule type="cellIs" dxfId="23642" priority="4142" operator="lessThan">
      <formula>$C$4</formula>
    </cfRule>
  </conditionalFormatting>
  <conditionalFormatting sqref="BI22">
    <cfRule type="cellIs" dxfId="23641" priority="4143" operator="lessThan">
      <formula>$C$4</formula>
    </cfRule>
  </conditionalFormatting>
  <conditionalFormatting sqref="BI22">
    <cfRule type="cellIs" dxfId="23640" priority="4144" operator="lessThan">
      <formula>$C$4</formula>
    </cfRule>
  </conditionalFormatting>
  <conditionalFormatting sqref="BI23">
    <cfRule type="cellIs" dxfId="23639" priority="4145" operator="lessThan">
      <formula>$C$4</formula>
    </cfRule>
  </conditionalFormatting>
  <conditionalFormatting sqref="BI23">
    <cfRule type="cellIs" dxfId="23638" priority="4146" operator="lessThan">
      <formula>$C$4</formula>
    </cfRule>
  </conditionalFormatting>
  <conditionalFormatting sqref="BI24">
    <cfRule type="cellIs" dxfId="23637" priority="4147" operator="lessThan">
      <formula>$C$4</formula>
    </cfRule>
  </conditionalFormatting>
  <conditionalFormatting sqref="BI24">
    <cfRule type="cellIs" dxfId="23636" priority="4148" operator="lessThan">
      <formula>$C$4</formula>
    </cfRule>
  </conditionalFormatting>
  <conditionalFormatting sqref="BI25">
    <cfRule type="cellIs" dxfId="23635" priority="4149" operator="lessThan">
      <formula>$C$4</formula>
    </cfRule>
  </conditionalFormatting>
  <conditionalFormatting sqref="BI25">
    <cfRule type="cellIs" dxfId="23634" priority="4150" operator="lessThan">
      <formula>$C$4</formula>
    </cfRule>
  </conditionalFormatting>
  <conditionalFormatting sqref="BI26">
    <cfRule type="cellIs" dxfId="23633" priority="4151" operator="lessThan">
      <formula>$C$4</formula>
    </cfRule>
  </conditionalFormatting>
  <conditionalFormatting sqref="BI26">
    <cfRule type="cellIs" dxfId="23632" priority="4152" operator="lessThan">
      <formula>$C$4</formula>
    </cfRule>
  </conditionalFormatting>
  <conditionalFormatting sqref="BI27">
    <cfRule type="cellIs" dxfId="23631" priority="4153" operator="lessThan">
      <formula>$C$4</formula>
    </cfRule>
  </conditionalFormatting>
  <conditionalFormatting sqref="BI27">
    <cfRule type="cellIs" dxfId="23630" priority="4154" operator="lessThan">
      <formula>$C$4</formula>
    </cfRule>
  </conditionalFormatting>
  <conditionalFormatting sqref="BI28">
    <cfRule type="cellIs" dxfId="23629" priority="4155" operator="lessThan">
      <formula>$C$4</formula>
    </cfRule>
  </conditionalFormatting>
  <conditionalFormatting sqref="BI28">
    <cfRule type="cellIs" dxfId="23628" priority="4156" operator="lessThan">
      <formula>$C$4</formula>
    </cfRule>
  </conditionalFormatting>
  <conditionalFormatting sqref="BI29">
    <cfRule type="cellIs" dxfId="23627" priority="4157" operator="lessThan">
      <formula>$C$4</formula>
    </cfRule>
  </conditionalFormatting>
  <conditionalFormatting sqref="BI29">
    <cfRule type="cellIs" dxfId="23626" priority="4158" operator="lessThan">
      <formula>$C$4</formula>
    </cfRule>
  </conditionalFormatting>
  <conditionalFormatting sqref="BI30">
    <cfRule type="cellIs" dxfId="23625" priority="4159" operator="lessThan">
      <formula>$C$4</formula>
    </cfRule>
  </conditionalFormatting>
  <conditionalFormatting sqref="BI30">
    <cfRule type="cellIs" dxfId="23624" priority="4160" operator="lessThan">
      <formula>$C$4</formula>
    </cfRule>
  </conditionalFormatting>
  <conditionalFormatting sqref="BI31">
    <cfRule type="cellIs" dxfId="23623" priority="4161" operator="lessThan">
      <formula>$C$4</formula>
    </cfRule>
  </conditionalFormatting>
  <conditionalFormatting sqref="BI31">
    <cfRule type="cellIs" dxfId="23622" priority="4162" operator="lessThan">
      <formula>$C$4</formula>
    </cfRule>
  </conditionalFormatting>
  <conditionalFormatting sqref="BI32">
    <cfRule type="cellIs" dxfId="23621" priority="4163" operator="lessThan">
      <formula>$C$4</formula>
    </cfRule>
  </conditionalFormatting>
  <conditionalFormatting sqref="BI32">
    <cfRule type="cellIs" dxfId="23620" priority="4164" operator="lessThan">
      <formula>$C$4</formula>
    </cfRule>
  </conditionalFormatting>
  <conditionalFormatting sqref="BI33">
    <cfRule type="cellIs" dxfId="23619" priority="4165" operator="lessThan">
      <formula>$C$4</formula>
    </cfRule>
  </conditionalFormatting>
  <conditionalFormatting sqref="BI33">
    <cfRule type="cellIs" dxfId="23618" priority="4166" operator="lessThan">
      <formula>$C$4</formula>
    </cfRule>
  </conditionalFormatting>
  <conditionalFormatting sqref="BI34">
    <cfRule type="cellIs" dxfId="23617" priority="4167" operator="lessThan">
      <formula>$C$4</formula>
    </cfRule>
  </conditionalFormatting>
  <conditionalFormatting sqref="BI34">
    <cfRule type="cellIs" dxfId="23616" priority="4168" operator="lessThan">
      <formula>$C$4</formula>
    </cfRule>
  </conditionalFormatting>
  <conditionalFormatting sqref="BI35">
    <cfRule type="cellIs" dxfId="23615" priority="4169" operator="lessThan">
      <formula>$C$4</formula>
    </cfRule>
  </conditionalFormatting>
  <conditionalFormatting sqref="BI35">
    <cfRule type="cellIs" dxfId="23614" priority="4170" operator="lessThan">
      <formula>$C$4</formula>
    </cfRule>
  </conditionalFormatting>
  <conditionalFormatting sqref="BI36">
    <cfRule type="cellIs" dxfId="23613" priority="4171" operator="lessThan">
      <formula>$C$4</formula>
    </cfRule>
  </conditionalFormatting>
  <conditionalFormatting sqref="BI36">
    <cfRule type="cellIs" dxfId="23612" priority="4172" operator="lessThan">
      <formula>$C$4</formula>
    </cfRule>
  </conditionalFormatting>
  <conditionalFormatting sqref="BI37">
    <cfRule type="cellIs" dxfId="23611" priority="4173" operator="lessThan">
      <formula>$C$4</formula>
    </cfRule>
  </conditionalFormatting>
  <conditionalFormatting sqref="BI37">
    <cfRule type="cellIs" dxfId="23610" priority="4174" operator="lessThan">
      <formula>$C$4</formula>
    </cfRule>
  </conditionalFormatting>
  <conditionalFormatting sqref="BI38">
    <cfRule type="cellIs" dxfId="23609" priority="4175" operator="lessThan">
      <formula>$C$4</formula>
    </cfRule>
  </conditionalFormatting>
  <conditionalFormatting sqref="BI38">
    <cfRule type="cellIs" dxfId="23608" priority="4176" operator="lessThan">
      <formula>$C$4</formula>
    </cfRule>
  </conditionalFormatting>
  <conditionalFormatting sqref="BI39">
    <cfRule type="cellIs" dxfId="23607" priority="4177" operator="lessThan">
      <formula>$C$4</formula>
    </cfRule>
  </conditionalFormatting>
  <conditionalFormatting sqref="BI39">
    <cfRule type="cellIs" dxfId="23606" priority="4178" operator="lessThan">
      <formula>$C$4</formula>
    </cfRule>
  </conditionalFormatting>
  <conditionalFormatting sqref="BI40">
    <cfRule type="cellIs" dxfId="23605" priority="4179" operator="lessThan">
      <formula>$C$4</formula>
    </cfRule>
  </conditionalFormatting>
  <conditionalFormatting sqref="BI40">
    <cfRule type="cellIs" dxfId="23604" priority="4180" operator="lessThan">
      <formula>$C$4</formula>
    </cfRule>
  </conditionalFormatting>
  <conditionalFormatting sqref="BI41">
    <cfRule type="cellIs" dxfId="23603" priority="4181" operator="lessThan">
      <formula>$C$4</formula>
    </cfRule>
  </conditionalFormatting>
  <conditionalFormatting sqref="BI41">
    <cfRule type="cellIs" dxfId="23602" priority="4182" operator="lessThan">
      <formula>$C$4</formula>
    </cfRule>
  </conditionalFormatting>
  <conditionalFormatting sqref="BI42">
    <cfRule type="cellIs" dxfId="23601" priority="4183" operator="lessThan">
      <formula>$C$4</formula>
    </cfRule>
  </conditionalFormatting>
  <conditionalFormatting sqref="BI42">
    <cfRule type="cellIs" dxfId="23600" priority="4184" operator="lessThan">
      <formula>$C$4</formula>
    </cfRule>
  </conditionalFormatting>
  <conditionalFormatting sqref="BI43">
    <cfRule type="cellIs" dxfId="23599" priority="4185" operator="lessThan">
      <formula>$C$4</formula>
    </cfRule>
  </conditionalFormatting>
  <conditionalFormatting sqref="BI43">
    <cfRule type="cellIs" dxfId="23598" priority="4186" operator="lessThan">
      <formula>$C$4</formula>
    </cfRule>
  </conditionalFormatting>
  <conditionalFormatting sqref="BI44">
    <cfRule type="cellIs" dxfId="23597" priority="4187" operator="lessThan">
      <formula>$C$4</formula>
    </cfRule>
  </conditionalFormatting>
  <conditionalFormatting sqref="BI44">
    <cfRule type="cellIs" dxfId="23596" priority="4188" operator="lessThan">
      <formula>$C$4</formula>
    </cfRule>
  </conditionalFormatting>
  <conditionalFormatting sqref="BI45">
    <cfRule type="cellIs" dxfId="23595" priority="4189" operator="lessThan">
      <formula>$C$4</formula>
    </cfRule>
  </conditionalFormatting>
  <conditionalFormatting sqref="BI45">
    <cfRule type="cellIs" dxfId="23594" priority="4190" operator="lessThan">
      <formula>$C$4</formula>
    </cfRule>
  </conditionalFormatting>
  <conditionalFormatting sqref="BI46">
    <cfRule type="cellIs" dxfId="23593" priority="4191" operator="lessThan">
      <formula>$C$4</formula>
    </cfRule>
  </conditionalFormatting>
  <conditionalFormatting sqref="BI46">
    <cfRule type="cellIs" dxfId="23592" priority="4192" operator="lessThan">
      <formula>$C$4</formula>
    </cfRule>
  </conditionalFormatting>
  <conditionalFormatting sqref="BI47">
    <cfRule type="cellIs" dxfId="23591" priority="4193" operator="lessThan">
      <formula>$C$4</formula>
    </cfRule>
  </conditionalFormatting>
  <conditionalFormatting sqref="BI47">
    <cfRule type="cellIs" dxfId="23590" priority="4194" operator="lessThan">
      <formula>$C$4</formula>
    </cfRule>
  </conditionalFormatting>
  <conditionalFormatting sqref="BI48">
    <cfRule type="cellIs" dxfId="23589" priority="4195" operator="lessThan">
      <formula>$C$4</formula>
    </cfRule>
  </conditionalFormatting>
  <conditionalFormatting sqref="BI48">
    <cfRule type="cellIs" dxfId="23588" priority="4196" operator="lessThan">
      <formula>$C$4</formula>
    </cfRule>
  </conditionalFormatting>
  <conditionalFormatting sqref="BI49">
    <cfRule type="cellIs" dxfId="23587" priority="4197" operator="lessThan">
      <formula>$C$4</formula>
    </cfRule>
  </conditionalFormatting>
  <conditionalFormatting sqref="BI49">
    <cfRule type="cellIs" dxfId="23586" priority="4198" operator="lessThan">
      <formula>$C$4</formula>
    </cfRule>
  </conditionalFormatting>
  <conditionalFormatting sqref="BI50">
    <cfRule type="cellIs" dxfId="23585" priority="4199" operator="lessThan">
      <formula>$C$4</formula>
    </cfRule>
  </conditionalFormatting>
  <conditionalFormatting sqref="BI50">
    <cfRule type="cellIs" dxfId="23584" priority="4200" operator="lessThan">
      <formula>$C$4</formula>
    </cfRule>
  </conditionalFormatting>
  <conditionalFormatting sqref="BI51">
    <cfRule type="cellIs" dxfId="23583" priority="4201" operator="lessThan">
      <formula>$C$4</formula>
    </cfRule>
  </conditionalFormatting>
  <conditionalFormatting sqref="BI51">
    <cfRule type="cellIs" dxfId="23582" priority="4202" operator="lessThan">
      <formula>$C$4</formula>
    </cfRule>
  </conditionalFormatting>
  <conditionalFormatting sqref="BI52">
    <cfRule type="cellIs" dxfId="23581" priority="4203" operator="lessThan">
      <formula>$C$4</formula>
    </cfRule>
  </conditionalFormatting>
  <conditionalFormatting sqref="BI52">
    <cfRule type="cellIs" dxfId="23580" priority="4204" operator="lessThan">
      <formula>$C$4</formula>
    </cfRule>
  </conditionalFormatting>
  <conditionalFormatting sqref="BI53">
    <cfRule type="cellIs" dxfId="23579" priority="4205" operator="lessThan">
      <formula>$C$4</formula>
    </cfRule>
  </conditionalFormatting>
  <conditionalFormatting sqref="BI53">
    <cfRule type="cellIs" dxfId="23578" priority="4206" operator="lessThan">
      <formula>$C$4</formula>
    </cfRule>
  </conditionalFormatting>
  <conditionalFormatting sqref="BI54">
    <cfRule type="cellIs" dxfId="23577" priority="4207" operator="lessThan">
      <formula>$C$4</formula>
    </cfRule>
  </conditionalFormatting>
  <conditionalFormatting sqref="BI54">
    <cfRule type="cellIs" dxfId="23576" priority="4208" operator="lessThan">
      <formula>$C$4</formula>
    </cfRule>
  </conditionalFormatting>
  <conditionalFormatting sqref="BI55">
    <cfRule type="cellIs" dxfId="23575" priority="4209" operator="lessThan">
      <formula>$C$4</formula>
    </cfRule>
  </conditionalFormatting>
  <conditionalFormatting sqref="BI55">
    <cfRule type="cellIs" dxfId="23574" priority="4210" operator="lessThan">
      <formula>$C$4</formula>
    </cfRule>
  </conditionalFormatting>
  <conditionalFormatting sqref="BI56">
    <cfRule type="cellIs" dxfId="23573" priority="4211" operator="lessThan">
      <formula>$C$4</formula>
    </cfRule>
  </conditionalFormatting>
  <conditionalFormatting sqref="BI56">
    <cfRule type="cellIs" dxfId="23572" priority="4212" operator="lessThan">
      <formula>$C$4</formula>
    </cfRule>
  </conditionalFormatting>
  <conditionalFormatting sqref="BI57">
    <cfRule type="cellIs" dxfId="23571" priority="4213" operator="lessThan">
      <formula>$C$4</formula>
    </cfRule>
  </conditionalFormatting>
  <conditionalFormatting sqref="BI57">
    <cfRule type="cellIs" dxfId="23570" priority="4214" operator="lessThan">
      <formula>$C$4</formula>
    </cfRule>
  </conditionalFormatting>
  <conditionalFormatting sqref="BI58">
    <cfRule type="cellIs" dxfId="23569" priority="4215" operator="lessThan">
      <formula>$C$4</formula>
    </cfRule>
  </conditionalFormatting>
  <conditionalFormatting sqref="BI58">
    <cfRule type="cellIs" dxfId="23568" priority="4216" operator="lessThan">
      <formula>$C$4</formula>
    </cfRule>
  </conditionalFormatting>
  <conditionalFormatting sqref="BI59">
    <cfRule type="cellIs" dxfId="23567" priority="4217" operator="lessThan">
      <formula>$C$4</formula>
    </cfRule>
  </conditionalFormatting>
  <conditionalFormatting sqref="BI59">
    <cfRule type="cellIs" dxfId="23566" priority="4218" operator="lessThan">
      <formula>$C$4</formula>
    </cfRule>
  </conditionalFormatting>
  <conditionalFormatting sqref="BI60">
    <cfRule type="cellIs" dxfId="23565" priority="4219" operator="lessThan">
      <formula>$C$4</formula>
    </cfRule>
  </conditionalFormatting>
  <conditionalFormatting sqref="BI60">
    <cfRule type="cellIs" dxfId="23564" priority="4220" operator="lessThan">
      <formula>$C$4</formula>
    </cfRule>
  </conditionalFormatting>
  <conditionalFormatting sqref="BJ11">
    <cfRule type="cellIs" dxfId="23563" priority="4221" operator="lessThan">
      <formula>$C$4</formula>
    </cfRule>
  </conditionalFormatting>
  <conditionalFormatting sqref="BJ11">
    <cfRule type="cellIs" dxfId="23562" priority="4222" operator="lessThan">
      <formula>$C$4</formula>
    </cfRule>
  </conditionalFormatting>
  <conditionalFormatting sqref="BJ12">
    <cfRule type="cellIs" dxfId="23561" priority="4223" operator="lessThan">
      <formula>$C$4</formula>
    </cfRule>
  </conditionalFormatting>
  <conditionalFormatting sqref="BJ12">
    <cfRule type="cellIs" dxfId="23560" priority="4224" operator="lessThan">
      <formula>$C$4</formula>
    </cfRule>
  </conditionalFormatting>
  <conditionalFormatting sqref="BJ13">
    <cfRule type="cellIs" dxfId="23559" priority="4225" operator="lessThan">
      <formula>$C$4</formula>
    </cfRule>
  </conditionalFormatting>
  <conditionalFormatting sqref="BJ13">
    <cfRule type="cellIs" dxfId="23558" priority="4226" operator="lessThan">
      <formula>$C$4</formula>
    </cfRule>
  </conditionalFormatting>
  <conditionalFormatting sqref="BJ14">
    <cfRule type="cellIs" dxfId="23557" priority="4227" operator="lessThan">
      <formula>$C$4</formula>
    </cfRule>
  </conditionalFormatting>
  <conditionalFormatting sqref="BJ14">
    <cfRule type="cellIs" dxfId="23556" priority="4228" operator="lessThan">
      <formula>$C$4</formula>
    </cfRule>
  </conditionalFormatting>
  <conditionalFormatting sqref="BJ15">
    <cfRule type="cellIs" dxfId="23555" priority="4229" operator="lessThan">
      <formula>$C$4</formula>
    </cfRule>
  </conditionalFormatting>
  <conditionalFormatting sqref="BJ15">
    <cfRule type="cellIs" dxfId="23554" priority="4230" operator="lessThan">
      <formula>$C$4</formula>
    </cfRule>
  </conditionalFormatting>
  <conditionalFormatting sqref="BJ16">
    <cfRule type="cellIs" dxfId="23553" priority="4231" operator="lessThan">
      <formula>$C$4</formula>
    </cfRule>
  </conditionalFormatting>
  <conditionalFormatting sqref="BJ16">
    <cfRule type="cellIs" dxfId="23552" priority="4232" operator="lessThan">
      <formula>$C$4</formula>
    </cfRule>
  </conditionalFormatting>
  <conditionalFormatting sqref="BJ17">
    <cfRule type="cellIs" dxfId="23551" priority="4233" operator="lessThan">
      <formula>$C$4</formula>
    </cfRule>
  </conditionalFormatting>
  <conditionalFormatting sqref="BJ17">
    <cfRule type="cellIs" dxfId="23550" priority="4234" operator="lessThan">
      <formula>$C$4</formula>
    </cfRule>
  </conditionalFormatting>
  <conditionalFormatting sqref="BJ18">
    <cfRule type="cellIs" dxfId="23549" priority="4235" operator="lessThan">
      <formula>$C$4</formula>
    </cfRule>
  </conditionalFormatting>
  <conditionalFormatting sqref="BJ18">
    <cfRule type="cellIs" dxfId="23548" priority="4236" operator="lessThan">
      <formula>$C$4</formula>
    </cfRule>
  </conditionalFormatting>
  <conditionalFormatting sqref="BJ19">
    <cfRule type="cellIs" dxfId="23547" priority="4237" operator="lessThan">
      <formula>$C$4</formula>
    </cfRule>
  </conditionalFormatting>
  <conditionalFormatting sqref="BJ19">
    <cfRule type="cellIs" dxfId="23546" priority="4238" operator="lessThan">
      <formula>$C$4</formula>
    </cfRule>
  </conditionalFormatting>
  <conditionalFormatting sqref="BJ20">
    <cfRule type="cellIs" dxfId="23545" priority="4239" operator="lessThan">
      <formula>$C$4</formula>
    </cfRule>
  </conditionalFormatting>
  <conditionalFormatting sqref="BJ20">
    <cfRule type="cellIs" dxfId="23544" priority="4240" operator="lessThan">
      <formula>$C$4</formula>
    </cfRule>
  </conditionalFormatting>
  <conditionalFormatting sqref="BJ21">
    <cfRule type="cellIs" dxfId="23543" priority="4241" operator="lessThan">
      <formula>$C$4</formula>
    </cfRule>
  </conditionalFormatting>
  <conditionalFormatting sqref="BJ21">
    <cfRule type="cellIs" dxfId="23542" priority="4242" operator="lessThan">
      <formula>$C$4</formula>
    </cfRule>
  </conditionalFormatting>
  <conditionalFormatting sqref="BJ22">
    <cfRule type="cellIs" dxfId="23541" priority="4243" operator="lessThan">
      <formula>$C$4</formula>
    </cfRule>
  </conditionalFormatting>
  <conditionalFormatting sqref="BJ22">
    <cfRule type="cellIs" dxfId="23540" priority="4244" operator="lessThan">
      <formula>$C$4</formula>
    </cfRule>
  </conditionalFormatting>
  <conditionalFormatting sqref="BJ23">
    <cfRule type="cellIs" dxfId="23539" priority="4245" operator="lessThan">
      <formula>$C$4</formula>
    </cfRule>
  </conditionalFormatting>
  <conditionalFormatting sqref="BJ23">
    <cfRule type="cellIs" dxfId="23538" priority="4246" operator="lessThan">
      <formula>$C$4</formula>
    </cfRule>
  </conditionalFormatting>
  <conditionalFormatting sqref="BJ24">
    <cfRule type="cellIs" dxfId="23537" priority="4247" operator="lessThan">
      <formula>$C$4</formula>
    </cfRule>
  </conditionalFormatting>
  <conditionalFormatting sqref="BJ24">
    <cfRule type="cellIs" dxfId="23536" priority="4248" operator="lessThan">
      <formula>$C$4</formula>
    </cfRule>
  </conditionalFormatting>
  <conditionalFormatting sqref="BJ25">
    <cfRule type="cellIs" dxfId="23535" priority="4249" operator="lessThan">
      <formula>$C$4</formula>
    </cfRule>
  </conditionalFormatting>
  <conditionalFormatting sqref="BJ25">
    <cfRule type="cellIs" dxfId="23534" priority="4250" operator="lessThan">
      <formula>$C$4</formula>
    </cfRule>
  </conditionalFormatting>
  <conditionalFormatting sqref="BJ26">
    <cfRule type="cellIs" dxfId="23533" priority="4251" operator="lessThan">
      <formula>$C$4</formula>
    </cfRule>
  </conditionalFormatting>
  <conditionalFormatting sqref="BJ26">
    <cfRule type="cellIs" dxfId="23532" priority="4252" operator="lessThan">
      <formula>$C$4</formula>
    </cfRule>
  </conditionalFormatting>
  <conditionalFormatting sqref="BJ27">
    <cfRule type="cellIs" dxfId="23531" priority="4253" operator="lessThan">
      <formula>$C$4</formula>
    </cfRule>
  </conditionalFormatting>
  <conditionalFormatting sqref="BJ27">
    <cfRule type="cellIs" dxfId="23530" priority="4254" operator="lessThan">
      <formula>$C$4</formula>
    </cfRule>
  </conditionalFormatting>
  <conditionalFormatting sqref="BJ28">
    <cfRule type="cellIs" dxfId="23529" priority="4255" operator="lessThan">
      <formula>$C$4</formula>
    </cfRule>
  </conditionalFormatting>
  <conditionalFormatting sqref="BJ28">
    <cfRule type="cellIs" dxfId="23528" priority="4256" operator="lessThan">
      <formula>$C$4</formula>
    </cfRule>
  </conditionalFormatting>
  <conditionalFormatting sqref="BJ29">
    <cfRule type="cellIs" dxfId="23527" priority="4257" operator="lessThan">
      <formula>$C$4</formula>
    </cfRule>
  </conditionalFormatting>
  <conditionalFormatting sqref="BJ29">
    <cfRule type="cellIs" dxfId="23526" priority="4258" operator="lessThan">
      <formula>$C$4</formula>
    </cfRule>
  </conditionalFormatting>
  <conditionalFormatting sqref="BJ30">
    <cfRule type="cellIs" dxfId="23525" priority="4259" operator="lessThan">
      <formula>$C$4</formula>
    </cfRule>
  </conditionalFormatting>
  <conditionalFormatting sqref="BJ30">
    <cfRule type="cellIs" dxfId="23524" priority="4260" operator="lessThan">
      <formula>$C$4</formula>
    </cfRule>
  </conditionalFormatting>
  <conditionalFormatting sqref="BJ31">
    <cfRule type="cellIs" dxfId="23523" priority="4261" operator="lessThan">
      <formula>$C$4</formula>
    </cfRule>
  </conditionalFormatting>
  <conditionalFormatting sqref="BJ31">
    <cfRule type="cellIs" dxfId="23522" priority="4262" operator="lessThan">
      <formula>$C$4</formula>
    </cfRule>
  </conditionalFormatting>
  <conditionalFormatting sqref="BJ32">
    <cfRule type="cellIs" dxfId="23521" priority="4263" operator="lessThan">
      <formula>$C$4</formula>
    </cfRule>
  </conditionalFormatting>
  <conditionalFormatting sqref="BJ32">
    <cfRule type="cellIs" dxfId="23520" priority="4264" operator="lessThan">
      <formula>$C$4</formula>
    </cfRule>
  </conditionalFormatting>
  <conditionalFormatting sqref="BJ33">
    <cfRule type="cellIs" dxfId="23519" priority="4265" operator="lessThan">
      <formula>$C$4</formula>
    </cfRule>
  </conditionalFormatting>
  <conditionalFormatting sqref="BJ33">
    <cfRule type="cellIs" dxfId="23518" priority="4266" operator="lessThan">
      <formula>$C$4</formula>
    </cfRule>
  </conditionalFormatting>
  <conditionalFormatting sqref="BJ34">
    <cfRule type="cellIs" dxfId="23517" priority="4267" operator="lessThan">
      <formula>$C$4</formula>
    </cfRule>
  </conditionalFormatting>
  <conditionalFormatting sqref="BJ34">
    <cfRule type="cellIs" dxfId="23516" priority="4268" operator="lessThan">
      <formula>$C$4</formula>
    </cfRule>
  </conditionalFormatting>
  <conditionalFormatting sqref="BJ35">
    <cfRule type="cellIs" dxfId="23515" priority="4269" operator="lessThan">
      <formula>$C$4</formula>
    </cfRule>
  </conditionalFormatting>
  <conditionalFormatting sqref="BJ35">
    <cfRule type="cellIs" dxfId="23514" priority="4270" operator="lessThan">
      <formula>$C$4</formula>
    </cfRule>
  </conditionalFormatting>
  <conditionalFormatting sqref="BJ36">
    <cfRule type="cellIs" dxfId="23513" priority="4271" operator="lessThan">
      <formula>$C$4</formula>
    </cfRule>
  </conditionalFormatting>
  <conditionalFormatting sqref="BJ36">
    <cfRule type="cellIs" dxfId="23512" priority="4272" operator="lessThan">
      <formula>$C$4</formula>
    </cfRule>
  </conditionalFormatting>
  <conditionalFormatting sqref="BJ37">
    <cfRule type="cellIs" dxfId="23511" priority="4273" operator="lessThan">
      <formula>$C$4</formula>
    </cfRule>
  </conditionalFormatting>
  <conditionalFormatting sqref="BJ37">
    <cfRule type="cellIs" dxfId="23510" priority="4274" operator="lessThan">
      <formula>$C$4</formula>
    </cfRule>
  </conditionalFormatting>
  <conditionalFormatting sqref="BJ38">
    <cfRule type="cellIs" dxfId="23509" priority="4275" operator="lessThan">
      <formula>$C$4</formula>
    </cfRule>
  </conditionalFormatting>
  <conditionalFormatting sqref="BJ38">
    <cfRule type="cellIs" dxfId="23508" priority="4276" operator="lessThan">
      <formula>$C$4</formula>
    </cfRule>
  </conditionalFormatting>
  <conditionalFormatting sqref="BJ39">
    <cfRule type="cellIs" dxfId="23507" priority="4277" operator="lessThan">
      <formula>$C$4</formula>
    </cfRule>
  </conditionalFormatting>
  <conditionalFormatting sqref="BJ39">
    <cfRule type="cellIs" dxfId="23506" priority="4278" operator="lessThan">
      <formula>$C$4</formula>
    </cfRule>
  </conditionalFormatting>
  <conditionalFormatting sqref="BJ40">
    <cfRule type="cellIs" dxfId="23505" priority="4279" operator="lessThan">
      <formula>$C$4</formula>
    </cfRule>
  </conditionalFormatting>
  <conditionalFormatting sqref="BJ40">
    <cfRule type="cellIs" dxfId="23504" priority="4280" operator="lessThan">
      <formula>$C$4</formula>
    </cfRule>
  </conditionalFormatting>
  <conditionalFormatting sqref="BJ41">
    <cfRule type="cellIs" dxfId="23503" priority="4281" operator="lessThan">
      <formula>$C$4</formula>
    </cfRule>
  </conditionalFormatting>
  <conditionalFormatting sqref="BJ41">
    <cfRule type="cellIs" dxfId="23502" priority="4282" operator="lessThan">
      <formula>$C$4</formula>
    </cfRule>
  </conditionalFormatting>
  <conditionalFormatting sqref="BJ42">
    <cfRule type="cellIs" dxfId="23501" priority="4283" operator="lessThan">
      <formula>$C$4</formula>
    </cfRule>
  </conditionalFormatting>
  <conditionalFormatting sqref="BJ42">
    <cfRule type="cellIs" dxfId="23500" priority="4284" operator="lessThan">
      <formula>$C$4</formula>
    </cfRule>
  </conditionalFormatting>
  <conditionalFormatting sqref="BJ43">
    <cfRule type="cellIs" dxfId="23499" priority="4285" operator="lessThan">
      <formula>$C$4</formula>
    </cfRule>
  </conditionalFormatting>
  <conditionalFormatting sqref="BJ43">
    <cfRule type="cellIs" dxfId="23498" priority="4286" operator="lessThan">
      <formula>$C$4</formula>
    </cfRule>
  </conditionalFormatting>
  <conditionalFormatting sqref="BJ44">
    <cfRule type="cellIs" dxfId="23497" priority="4287" operator="lessThan">
      <formula>$C$4</formula>
    </cfRule>
  </conditionalFormatting>
  <conditionalFormatting sqref="BJ44">
    <cfRule type="cellIs" dxfId="23496" priority="4288" operator="lessThan">
      <formula>$C$4</formula>
    </cfRule>
  </conditionalFormatting>
  <conditionalFormatting sqref="BJ45">
    <cfRule type="cellIs" dxfId="23495" priority="4289" operator="lessThan">
      <formula>$C$4</formula>
    </cfRule>
  </conditionalFormatting>
  <conditionalFormatting sqref="BJ45">
    <cfRule type="cellIs" dxfId="23494" priority="4290" operator="lessThan">
      <formula>$C$4</formula>
    </cfRule>
  </conditionalFormatting>
  <conditionalFormatting sqref="BJ46">
    <cfRule type="cellIs" dxfId="23493" priority="4291" operator="lessThan">
      <formula>$C$4</formula>
    </cfRule>
  </conditionalFormatting>
  <conditionalFormatting sqref="BJ46">
    <cfRule type="cellIs" dxfId="23492" priority="4292" operator="lessThan">
      <formula>$C$4</formula>
    </cfRule>
  </conditionalFormatting>
  <conditionalFormatting sqref="BJ47">
    <cfRule type="cellIs" dxfId="23491" priority="4293" operator="lessThan">
      <formula>$C$4</formula>
    </cfRule>
  </conditionalFormatting>
  <conditionalFormatting sqref="BJ47">
    <cfRule type="cellIs" dxfId="23490" priority="4294" operator="lessThan">
      <formula>$C$4</formula>
    </cfRule>
  </conditionalFormatting>
  <conditionalFormatting sqref="BJ48">
    <cfRule type="cellIs" dxfId="23489" priority="4295" operator="lessThan">
      <formula>$C$4</formula>
    </cfRule>
  </conditionalFormatting>
  <conditionalFormatting sqref="BJ48">
    <cfRule type="cellIs" dxfId="23488" priority="4296" operator="lessThan">
      <formula>$C$4</formula>
    </cfRule>
  </conditionalFormatting>
  <conditionalFormatting sqref="BJ49">
    <cfRule type="cellIs" dxfId="23487" priority="4297" operator="lessThan">
      <formula>$C$4</formula>
    </cfRule>
  </conditionalFormatting>
  <conditionalFormatting sqref="BJ49">
    <cfRule type="cellIs" dxfId="23486" priority="4298" operator="lessThan">
      <formula>$C$4</formula>
    </cfRule>
  </conditionalFormatting>
  <conditionalFormatting sqref="BJ50">
    <cfRule type="cellIs" dxfId="23485" priority="4299" operator="lessThan">
      <formula>$C$4</formula>
    </cfRule>
  </conditionalFormatting>
  <conditionalFormatting sqref="BJ50">
    <cfRule type="cellIs" dxfId="23484" priority="4300" operator="lessThan">
      <formula>$C$4</formula>
    </cfRule>
  </conditionalFormatting>
  <conditionalFormatting sqref="BJ51">
    <cfRule type="cellIs" dxfId="23483" priority="4301" operator="lessThan">
      <formula>$C$4</formula>
    </cfRule>
  </conditionalFormatting>
  <conditionalFormatting sqref="BJ51">
    <cfRule type="cellIs" dxfId="23482" priority="4302" operator="lessThan">
      <formula>$C$4</formula>
    </cfRule>
  </conditionalFormatting>
  <conditionalFormatting sqref="BJ52">
    <cfRule type="cellIs" dxfId="23481" priority="4303" operator="lessThan">
      <formula>$C$4</formula>
    </cfRule>
  </conditionalFormatting>
  <conditionalFormatting sqref="BJ52">
    <cfRule type="cellIs" dxfId="23480" priority="4304" operator="lessThan">
      <formula>$C$4</formula>
    </cfRule>
  </conditionalFormatting>
  <conditionalFormatting sqref="BJ53">
    <cfRule type="cellIs" dxfId="23479" priority="4305" operator="lessThan">
      <formula>$C$4</formula>
    </cfRule>
  </conditionalFormatting>
  <conditionalFormatting sqref="BJ53">
    <cfRule type="cellIs" dxfId="23478" priority="4306" operator="lessThan">
      <formula>$C$4</formula>
    </cfRule>
  </conditionalFormatting>
  <conditionalFormatting sqref="BJ54">
    <cfRule type="cellIs" dxfId="23477" priority="4307" operator="lessThan">
      <formula>$C$4</formula>
    </cfRule>
  </conditionalFormatting>
  <conditionalFormatting sqref="BJ54">
    <cfRule type="cellIs" dxfId="23476" priority="4308" operator="lessThan">
      <formula>$C$4</formula>
    </cfRule>
  </conditionalFormatting>
  <conditionalFormatting sqref="BJ55">
    <cfRule type="cellIs" dxfId="23475" priority="4309" operator="lessThan">
      <formula>$C$4</formula>
    </cfRule>
  </conditionalFormatting>
  <conditionalFormatting sqref="BJ55">
    <cfRule type="cellIs" dxfId="23474" priority="4310" operator="lessThan">
      <formula>$C$4</formula>
    </cfRule>
  </conditionalFormatting>
  <conditionalFormatting sqref="BJ56">
    <cfRule type="cellIs" dxfId="23473" priority="4311" operator="lessThan">
      <formula>$C$4</formula>
    </cfRule>
  </conditionalFormatting>
  <conditionalFormatting sqref="BJ56">
    <cfRule type="cellIs" dxfId="23472" priority="4312" operator="lessThan">
      <formula>$C$4</formula>
    </cfRule>
  </conditionalFormatting>
  <conditionalFormatting sqref="BJ57">
    <cfRule type="cellIs" dxfId="23471" priority="4313" operator="lessThan">
      <formula>$C$4</formula>
    </cfRule>
  </conditionalFormatting>
  <conditionalFormatting sqref="BJ57">
    <cfRule type="cellIs" dxfId="23470" priority="4314" operator="lessThan">
      <formula>$C$4</formula>
    </cfRule>
  </conditionalFormatting>
  <conditionalFormatting sqref="BJ58">
    <cfRule type="cellIs" dxfId="23469" priority="4315" operator="lessThan">
      <formula>$C$4</formula>
    </cfRule>
  </conditionalFormatting>
  <conditionalFormatting sqref="BJ58">
    <cfRule type="cellIs" dxfId="23468" priority="4316" operator="lessThan">
      <formula>$C$4</formula>
    </cfRule>
  </conditionalFormatting>
  <conditionalFormatting sqref="BJ59">
    <cfRule type="cellIs" dxfId="23467" priority="4317" operator="lessThan">
      <formula>$C$4</formula>
    </cfRule>
  </conditionalFormatting>
  <conditionalFormatting sqref="BJ59">
    <cfRule type="cellIs" dxfId="23466" priority="4318" operator="lessThan">
      <formula>$C$4</formula>
    </cfRule>
  </conditionalFormatting>
  <conditionalFormatting sqref="BJ60">
    <cfRule type="cellIs" dxfId="23465" priority="4319" operator="lessThan">
      <formula>$C$4</formula>
    </cfRule>
  </conditionalFormatting>
  <conditionalFormatting sqref="BJ60">
    <cfRule type="cellIs" dxfId="23464" priority="4320" operator="lessThan">
      <formula>$C$4</formula>
    </cfRule>
  </conditionalFormatting>
  <conditionalFormatting sqref="BK11">
    <cfRule type="cellIs" dxfId="23463" priority="4321" operator="lessThan">
      <formula>$C$4</formula>
    </cfRule>
  </conditionalFormatting>
  <conditionalFormatting sqref="BK11">
    <cfRule type="cellIs" dxfId="23462" priority="4322" operator="lessThan">
      <formula>$C$4</formula>
    </cfRule>
  </conditionalFormatting>
  <conditionalFormatting sqref="BK12">
    <cfRule type="cellIs" dxfId="23461" priority="4323" operator="lessThan">
      <formula>$C$4</formula>
    </cfRule>
  </conditionalFormatting>
  <conditionalFormatting sqref="BK12">
    <cfRule type="cellIs" dxfId="23460" priority="4324" operator="lessThan">
      <formula>$C$4</formula>
    </cfRule>
  </conditionalFormatting>
  <conditionalFormatting sqref="BK13">
    <cfRule type="cellIs" dxfId="23459" priority="4325" operator="lessThan">
      <formula>$C$4</formula>
    </cfRule>
  </conditionalFormatting>
  <conditionalFormatting sqref="BK13">
    <cfRule type="cellIs" dxfId="23458" priority="4326" operator="lessThan">
      <formula>$C$4</formula>
    </cfRule>
  </conditionalFormatting>
  <conditionalFormatting sqref="BK14">
    <cfRule type="cellIs" dxfId="23457" priority="4327" operator="lessThan">
      <formula>$C$4</formula>
    </cfRule>
  </conditionalFormatting>
  <conditionalFormatting sqref="BK14">
    <cfRule type="cellIs" dxfId="23456" priority="4328" operator="lessThan">
      <formula>$C$4</formula>
    </cfRule>
  </conditionalFormatting>
  <conditionalFormatting sqref="BK15">
    <cfRule type="cellIs" dxfId="23455" priority="4329" operator="lessThan">
      <formula>$C$4</formula>
    </cfRule>
  </conditionalFormatting>
  <conditionalFormatting sqref="BK15">
    <cfRule type="cellIs" dxfId="23454" priority="4330" operator="lessThan">
      <formula>$C$4</formula>
    </cfRule>
  </conditionalFormatting>
  <conditionalFormatting sqref="BK16">
    <cfRule type="cellIs" dxfId="23453" priority="4331" operator="lessThan">
      <formula>$C$4</formula>
    </cfRule>
  </conditionalFormatting>
  <conditionalFormatting sqref="BK16">
    <cfRule type="cellIs" dxfId="23452" priority="4332" operator="lessThan">
      <formula>$C$4</formula>
    </cfRule>
  </conditionalFormatting>
  <conditionalFormatting sqref="BK17">
    <cfRule type="cellIs" dxfId="23451" priority="4333" operator="lessThan">
      <formula>$C$4</formula>
    </cfRule>
  </conditionalFormatting>
  <conditionalFormatting sqref="BK17">
    <cfRule type="cellIs" dxfId="23450" priority="4334" operator="lessThan">
      <formula>$C$4</formula>
    </cfRule>
  </conditionalFormatting>
  <conditionalFormatting sqref="BK18">
    <cfRule type="cellIs" dxfId="23449" priority="4335" operator="lessThan">
      <formula>$C$4</formula>
    </cfRule>
  </conditionalFormatting>
  <conditionalFormatting sqref="BK18">
    <cfRule type="cellIs" dxfId="23448" priority="4336" operator="lessThan">
      <formula>$C$4</formula>
    </cfRule>
  </conditionalFormatting>
  <conditionalFormatting sqref="BK19">
    <cfRule type="cellIs" dxfId="23447" priority="4337" operator="lessThan">
      <formula>$C$4</formula>
    </cfRule>
  </conditionalFormatting>
  <conditionalFormatting sqref="BK19">
    <cfRule type="cellIs" dxfId="23446" priority="4338" operator="lessThan">
      <formula>$C$4</formula>
    </cfRule>
  </conditionalFormatting>
  <conditionalFormatting sqref="BK20">
    <cfRule type="cellIs" dxfId="23445" priority="4339" operator="lessThan">
      <formula>$C$4</formula>
    </cfRule>
  </conditionalFormatting>
  <conditionalFormatting sqref="BK20">
    <cfRule type="cellIs" dxfId="23444" priority="4340" operator="lessThan">
      <formula>$C$4</formula>
    </cfRule>
  </conditionalFormatting>
  <conditionalFormatting sqref="BK21">
    <cfRule type="cellIs" dxfId="23443" priority="4341" operator="lessThan">
      <formula>$C$4</formula>
    </cfRule>
  </conditionalFormatting>
  <conditionalFormatting sqref="BK21">
    <cfRule type="cellIs" dxfId="23442" priority="4342" operator="lessThan">
      <formula>$C$4</formula>
    </cfRule>
  </conditionalFormatting>
  <conditionalFormatting sqref="BK22">
    <cfRule type="cellIs" dxfId="23441" priority="4343" operator="lessThan">
      <formula>$C$4</formula>
    </cfRule>
  </conditionalFormatting>
  <conditionalFormatting sqref="BK22">
    <cfRule type="cellIs" dxfId="23440" priority="4344" operator="lessThan">
      <formula>$C$4</formula>
    </cfRule>
  </conditionalFormatting>
  <conditionalFormatting sqref="BK23">
    <cfRule type="cellIs" dxfId="23439" priority="4345" operator="lessThan">
      <formula>$C$4</formula>
    </cfRule>
  </conditionalFormatting>
  <conditionalFormatting sqref="BK23">
    <cfRule type="cellIs" dxfId="23438" priority="4346" operator="lessThan">
      <formula>$C$4</formula>
    </cfRule>
  </conditionalFormatting>
  <conditionalFormatting sqref="BK24">
    <cfRule type="cellIs" dxfId="23437" priority="4347" operator="lessThan">
      <formula>$C$4</formula>
    </cfRule>
  </conditionalFormatting>
  <conditionalFormatting sqref="BK24">
    <cfRule type="cellIs" dxfId="23436" priority="4348" operator="lessThan">
      <formula>$C$4</formula>
    </cfRule>
  </conditionalFormatting>
  <conditionalFormatting sqref="BK25">
    <cfRule type="cellIs" dxfId="23435" priority="4349" operator="lessThan">
      <formula>$C$4</formula>
    </cfRule>
  </conditionalFormatting>
  <conditionalFormatting sqref="BK25">
    <cfRule type="cellIs" dxfId="23434" priority="4350" operator="lessThan">
      <formula>$C$4</formula>
    </cfRule>
  </conditionalFormatting>
  <conditionalFormatting sqref="BK26">
    <cfRule type="cellIs" dxfId="23433" priority="4351" operator="lessThan">
      <formula>$C$4</formula>
    </cfRule>
  </conditionalFormatting>
  <conditionalFormatting sqref="BK26">
    <cfRule type="cellIs" dxfId="23432" priority="4352" operator="lessThan">
      <formula>$C$4</formula>
    </cfRule>
  </conditionalFormatting>
  <conditionalFormatting sqref="BK27">
    <cfRule type="cellIs" dxfId="23431" priority="4353" operator="lessThan">
      <formula>$C$4</formula>
    </cfRule>
  </conditionalFormatting>
  <conditionalFormatting sqref="BK27">
    <cfRule type="cellIs" dxfId="23430" priority="4354" operator="lessThan">
      <formula>$C$4</formula>
    </cfRule>
  </conditionalFormatting>
  <conditionalFormatting sqref="BK28">
    <cfRule type="cellIs" dxfId="23429" priority="4355" operator="lessThan">
      <formula>$C$4</formula>
    </cfRule>
  </conditionalFormatting>
  <conditionalFormatting sqref="BK28">
    <cfRule type="cellIs" dxfId="23428" priority="4356" operator="lessThan">
      <formula>$C$4</formula>
    </cfRule>
  </conditionalFormatting>
  <conditionalFormatting sqref="BK29">
    <cfRule type="cellIs" dxfId="23427" priority="4357" operator="lessThan">
      <formula>$C$4</formula>
    </cfRule>
  </conditionalFormatting>
  <conditionalFormatting sqref="BK29">
    <cfRule type="cellIs" dxfId="23426" priority="4358" operator="lessThan">
      <formula>$C$4</formula>
    </cfRule>
  </conditionalFormatting>
  <conditionalFormatting sqref="BK30">
    <cfRule type="cellIs" dxfId="23425" priority="4359" operator="lessThan">
      <formula>$C$4</formula>
    </cfRule>
  </conditionalFormatting>
  <conditionalFormatting sqref="BK30">
    <cfRule type="cellIs" dxfId="23424" priority="4360" operator="lessThan">
      <formula>$C$4</formula>
    </cfRule>
  </conditionalFormatting>
  <conditionalFormatting sqref="BK31">
    <cfRule type="cellIs" dxfId="23423" priority="4361" operator="lessThan">
      <formula>$C$4</formula>
    </cfRule>
  </conditionalFormatting>
  <conditionalFormatting sqref="BK31">
    <cfRule type="cellIs" dxfId="23422" priority="4362" operator="lessThan">
      <formula>$C$4</formula>
    </cfRule>
  </conditionalFormatting>
  <conditionalFormatting sqref="BK32">
    <cfRule type="cellIs" dxfId="23421" priority="4363" operator="lessThan">
      <formula>$C$4</formula>
    </cfRule>
  </conditionalFormatting>
  <conditionalFormatting sqref="BK32">
    <cfRule type="cellIs" dxfId="23420" priority="4364" operator="lessThan">
      <formula>$C$4</formula>
    </cfRule>
  </conditionalFormatting>
  <conditionalFormatting sqref="BK33">
    <cfRule type="cellIs" dxfId="23419" priority="4365" operator="lessThan">
      <formula>$C$4</formula>
    </cfRule>
  </conditionalFormatting>
  <conditionalFormatting sqref="BK33">
    <cfRule type="cellIs" dxfId="23418" priority="4366" operator="lessThan">
      <formula>$C$4</formula>
    </cfRule>
  </conditionalFormatting>
  <conditionalFormatting sqref="BK34">
    <cfRule type="cellIs" dxfId="23417" priority="4367" operator="lessThan">
      <formula>$C$4</formula>
    </cfRule>
  </conditionalFormatting>
  <conditionalFormatting sqref="BK34">
    <cfRule type="cellIs" dxfId="23416" priority="4368" operator="lessThan">
      <formula>$C$4</formula>
    </cfRule>
  </conditionalFormatting>
  <conditionalFormatting sqref="BK35">
    <cfRule type="cellIs" dxfId="23415" priority="4369" operator="lessThan">
      <formula>$C$4</formula>
    </cfRule>
  </conditionalFormatting>
  <conditionalFormatting sqref="BK35">
    <cfRule type="cellIs" dxfId="23414" priority="4370" operator="lessThan">
      <formula>$C$4</formula>
    </cfRule>
  </conditionalFormatting>
  <conditionalFormatting sqref="BK36">
    <cfRule type="cellIs" dxfId="23413" priority="4371" operator="lessThan">
      <formula>$C$4</formula>
    </cfRule>
  </conditionalFormatting>
  <conditionalFormatting sqref="BK36">
    <cfRule type="cellIs" dxfId="23412" priority="4372" operator="lessThan">
      <formula>$C$4</formula>
    </cfRule>
  </conditionalFormatting>
  <conditionalFormatting sqref="BK37">
    <cfRule type="cellIs" dxfId="23411" priority="4373" operator="lessThan">
      <formula>$C$4</formula>
    </cfRule>
  </conditionalFormatting>
  <conditionalFormatting sqref="BK37">
    <cfRule type="cellIs" dxfId="23410" priority="4374" operator="lessThan">
      <formula>$C$4</formula>
    </cfRule>
  </conditionalFormatting>
  <conditionalFormatting sqref="BK38">
    <cfRule type="cellIs" dxfId="23409" priority="4375" operator="lessThan">
      <formula>$C$4</formula>
    </cfRule>
  </conditionalFormatting>
  <conditionalFormatting sqref="BK38">
    <cfRule type="cellIs" dxfId="23408" priority="4376" operator="lessThan">
      <formula>$C$4</formula>
    </cfRule>
  </conditionalFormatting>
  <conditionalFormatting sqref="BK39">
    <cfRule type="cellIs" dxfId="23407" priority="4377" operator="lessThan">
      <formula>$C$4</formula>
    </cfRule>
  </conditionalFormatting>
  <conditionalFormatting sqref="BK39">
    <cfRule type="cellIs" dxfId="23406" priority="4378" operator="lessThan">
      <formula>$C$4</formula>
    </cfRule>
  </conditionalFormatting>
  <conditionalFormatting sqref="BK40">
    <cfRule type="cellIs" dxfId="23405" priority="4379" operator="lessThan">
      <formula>$C$4</formula>
    </cfRule>
  </conditionalFormatting>
  <conditionalFormatting sqref="BK40">
    <cfRule type="cellIs" dxfId="23404" priority="4380" operator="lessThan">
      <formula>$C$4</formula>
    </cfRule>
  </conditionalFormatting>
  <conditionalFormatting sqref="BK41">
    <cfRule type="cellIs" dxfId="23403" priority="4381" operator="lessThan">
      <formula>$C$4</formula>
    </cfRule>
  </conditionalFormatting>
  <conditionalFormatting sqref="BK41">
    <cfRule type="cellIs" dxfId="23402" priority="4382" operator="lessThan">
      <formula>$C$4</formula>
    </cfRule>
  </conditionalFormatting>
  <conditionalFormatting sqref="BK42">
    <cfRule type="cellIs" dxfId="23401" priority="4383" operator="lessThan">
      <formula>$C$4</formula>
    </cfRule>
  </conditionalFormatting>
  <conditionalFormatting sqref="BK42">
    <cfRule type="cellIs" dxfId="23400" priority="4384" operator="lessThan">
      <formula>$C$4</formula>
    </cfRule>
  </conditionalFormatting>
  <conditionalFormatting sqref="BK43">
    <cfRule type="cellIs" dxfId="23399" priority="4385" operator="lessThan">
      <formula>$C$4</formula>
    </cfRule>
  </conditionalFormatting>
  <conditionalFormatting sqref="BK43">
    <cfRule type="cellIs" dxfId="23398" priority="4386" operator="lessThan">
      <formula>$C$4</formula>
    </cfRule>
  </conditionalFormatting>
  <conditionalFormatting sqref="BK44">
    <cfRule type="cellIs" dxfId="23397" priority="4387" operator="lessThan">
      <formula>$C$4</formula>
    </cfRule>
  </conditionalFormatting>
  <conditionalFormatting sqref="BK44">
    <cfRule type="cellIs" dxfId="23396" priority="4388" operator="lessThan">
      <formula>$C$4</formula>
    </cfRule>
  </conditionalFormatting>
  <conditionalFormatting sqref="BK45">
    <cfRule type="cellIs" dxfId="23395" priority="4389" operator="lessThan">
      <formula>$C$4</formula>
    </cfRule>
  </conditionalFormatting>
  <conditionalFormatting sqref="BK45">
    <cfRule type="cellIs" dxfId="23394" priority="4390" operator="lessThan">
      <formula>$C$4</formula>
    </cfRule>
  </conditionalFormatting>
  <conditionalFormatting sqref="BK46">
    <cfRule type="cellIs" dxfId="23393" priority="4391" operator="lessThan">
      <formula>$C$4</formula>
    </cfRule>
  </conditionalFormatting>
  <conditionalFormatting sqref="BK46">
    <cfRule type="cellIs" dxfId="23392" priority="4392" operator="lessThan">
      <formula>$C$4</formula>
    </cfRule>
  </conditionalFormatting>
  <conditionalFormatting sqref="BK47">
    <cfRule type="cellIs" dxfId="23391" priority="4393" operator="lessThan">
      <formula>$C$4</formula>
    </cfRule>
  </conditionalFormatting>
  <conditionalFormatting sqref="BK47">
    <cfRule type="cellIs" dxfId="23390" priority="4394" operator="lessThan">
      <formula>$C$4</formula>
    </cfRule>
  </conditionalFormatting>
  <conditionalFormatting sqref="BK48">
    <cfRule type="cellIs" dxfId="23389" priority="4395" operator="lessThan">
      <formula>$C$4</formula>
    </cfRule>
  </conditionalFormatting>
  <conditionalFormatting sqref="BK48">
    <cfRule type="cellIs" dxfId="23388" priority="4396" operator="lessThan">
      <formula>$C$4</formula>
    </cfRule>
  </conditionalFormatting>
  <conditionalFormatting sqref="BK49">
    <cfRule type="cellIs" dxfId="23387" priority="4397" operator="lessThan">
      <formula>$C$4</formula>
    </cfRule>
  </conditionalFormatting>
  <conditionalFormatting sqref="BK49">
    <cfRule type="cellIs" dxfId="23386" priority="4398" operator="lessThan">
      <formula>$C$4</formula>
    </cfRule>
  </conditionalFormatting>
  <conditionalFormatting sqref="BK50">
    <cfRule type="cellIs" dxfId="23385" priority="4399" operator="lessThan">
      <formula>$C$4</formula>
    </cfRule>
  </conditionalFormatting>
  <conditionalFormatting sqref="BK50">
    <cfRule type="cellIs" dxfId="23384" priority="4400" operator="lessThan">
      <formula>$C$4</formula>
    </cfRule>
  </conditionalFormatting>
  <conditionalFormatting sqref="BK51">
    <cfRule type="cellIs" dxfId="23383" priority="4401" operator="lessThan">
      <formula>$C$4</formula>
    </cfRule>
  </conditionalFormatting>
  <conditionalFormatting sqref="BK51">
    <cfRule type="cellIs" dxfId="23382" priority="4402" operator="lessThan">
      <formula>$C$4</formula>
    </cfRule>
  </conditionalFormatting>
  <conditionalFormatting sqref="BK52">
    <cfRule type="cellIs" dxfId="23381" priority="4403" operator="lessThan">
      <formula>$C$4</formula>
    </cfRule>
  </conditionalFormatting>
  <conditionalFormatting sqref="BK52">
    <cfRule type="cellIs" dxfId="23380" priority="4404" operator="lessThan">
      <formula>$C$4</formula>
    </cfRule>
  </conditionalFormatting>
  <conditionalFormatting sqref="BK53">
    <cfRule type="cellIs" dxfId="23379" priority="4405" operator="lessThan">
      <formula>$C$4</formula>
    </cfRule>
  </conditionalFormatting>
  <conditionalFormatting sqref="BK53">
    <cfRule type="cellIs" dxfId="23378" priority="4406" operator="lessThan">
      <formula>$C$4</formula>
    </cfRule>
  </conditionalFormatting>
  <conditionalFormatting sqref="BK54">
    <cfRule type="cellIs" dxfId="23377" priority="4407" operator="lessThan">
      <formula>$C$4</formula>
    </cfRule>
  </conditionalFormatting>
  <conditionalFormatting sqref="BK54">
    <cfRule type="cellIs" dxfId="23376" priority="4408" operator="lessThan">
      <formula>$C$4</formula>
    </cfRule>
  </conditionalFormatting>
  <conditionalFormatting sqref="BK55">
    <cfRule type="cellIs" dxfId="23375" priority="4409" operator="lessThan">
      <formula>$C$4</formula>
    </cfRule>
  </conditionalFormatting>
  <conditionalFormatting sqref="BK55">
    <cfRule type="cellIs" dxfId="23374" priority="4410" operator="lessThan">
      <formula>$C$4</formula>
    </cfRule>
  </conditionalFormatting>
  <conditionalFormatting sqref="BK56">
    <cfRule type="cellIs" dxfId="23373" priority="4411" operator="lessThan">
      <formula>$C$4</formula>
    </cfRule>
  </conditionalFormatting>
  <conditionalFormatting sqref="BK56">
    <cfRule type="cellIs" dxfId="23372" priority="4412" operator="lessThan">
      <formula>$C$4</formula>
    </cfRule>
  </conditionalFormatting>
  <conditionalFormatting sqref="BK57">
    <cfRule type="cellIs" dxfId="23371" priority="4413" operator="lessThan">
      <formula>$C$4</formula>
    </cfRule>
  </conditionalFormatting>
  <conditionalFormatting sqref="BK57">
    <cfRule type="cellIs" dxfId="23370" priority="4414" operator="lessThan">
      <formula>$C$4</formula>
    </cfRule>
  </conditionalFormatting>
  <conditionalFormatting sqref="BK58">
    <cfRule type="cellIs" dxfId="23369" priority="4415" operator="lessThan">
      <formula>$C$4</formula>
    </cfRule>
  </conditionalFormatting>
  <conditionalFormatting sqref="BK58">
    <cfRule type="cellIs" dxfId="23368" priority="4416" operator="lessThan">
      <formula>$C$4</formula>
    </cfRule>
  </conditionalFormatting>
  <conditionalFormatting sqref="BK59">
    <cfRule type="cellIs" dxfId="23367" priority="4417" operator="lessThan">
      <formula>$C$4</formula>
    </cfRule>
  </conditionalFormatting>
  <conditionalFormatting sqref="BK59">
    <cfRule type="cellIs" dxfId="23366" priority="4418" operator="lessThan">
      <formula>$C$4</formula>
    </cfRule>
  </conditionalFormatting>
  <conditionalFormatting sqref="BK60">
    <cfRule type="cellIs" dxfId="23365" priority="4419" operator="lessThan">
      <formula>$C$4</formula>
    </cfRule>
  </conditionalFormatting>
  <conditionalFormatting sqref="BK60">
    <cfRule type="cellIs" dxfId="23364" priority="4420" operator="lessThan">
      <formula>$C$4</formula>
    </cfRule>
  </conditionalFormatting>
  <conditionalFormatting sqref="BL11">
    <cfRule type="cellIs" dxfId="23363" priority="4421" operator="lessThan">
      <formula>$C$4</formula>
    </cfRule>
  </conditionalFormatting>
  <conditionalFormatting sqref="BL11">
    <cfRule type="cellIs" dxfId="23362" priority="4422" operator="lessThan">
      <formula>$C$4</formula>
    </cfRule>
  </conditionalFormatting>
  <conditionalFormatting sqref="BL12">
    <cfRule type="cellIs" dxfId="23361" priority="4423" operator="lessThan">
      <formula>$C$4</formula>
    </cfRule>
  </conditionalFormatting>
  <conditionalFormatting sqref="BL12">
    <cfRule type="cellIs" dxfId="23360" priority="4424" operator="lessThan">
      <formula>$C$4</formula>
    </cfRule>
  </conditionalFormatting>
  <conditionalFormatting sqref="BL13">
    <cfRule type="cellIs" dxfId="23359" priority="4425" operator="lessThan">
      <formula>$C$4</formula>
    </cfRule>
  </conditionalFormatting>
  <conditionalFormatting sqref="BL13">
    <cfRule type="cellIs" dxfId="23358" priority="4426" operator="lessThan">
      <formula>$C$4</formula>
    </cfRule>
  </conditionalFormatting>
  <conditionalFormatting sqref="BL14">
    <cfRule type="cellIs" dxfId="23357" priority="4427" operator="lessThan">
      <formula>$C$4</formula>
    </cfRule>
  </conditionalFormatting>
  <conditionalFormatting sqref="BL14">
    <cfRule type="cellIs" dxfId="23356" priority="4428" operator="lessThan">
      <formula>$C$4</formula>
    </cfRule>
  </conditionalFormatting>
  <conditionalFormatting sqref="BL15">
    <cfRule type="cellIs" dxfId="23355" priority="4429" operator="lessThan">
      <formula>$C$4</formula>
    </cfRule>
  </conditionalFormatting>
  <conditionalFormatting sqref="BL15">
    <cfRule type="cellIs" dxfId="23354" priority="4430" operator="lessThan">
      <formula>$C$4</formula>
    </cfRule>
  </conditionalFormatting>
  <conditionalFormatting sqref="BL16">
    <cfRule type="cellIs" dxfId="23353" priority="4431" operator="lessThan">
      <formula>$C$4</formula>
    </cfRule>
  </conditionalFormatting>
  <conditionalFormatting sqref="BL16">
    <cfRule type="cellIs" dxfId="23352" priority="4432" operator="lessThan">
      <formula>$C$4</formula>
    </cfRule>
  </conditionalFormatting>
  <conditionalFormatting sqref="BL17">
    <cfRule type="cellIs" dxfId="23351" priority="4433" operator="lessThan">
      <formula>$C$4</formula>
    </cfRule>
  </conditionalFormatting>
  <conditionalFormatting sqref="BL17">
    <cfRule type="cellIs" dxfId="23350" priority="4434" operator="lessThan">
      <formula>$C$4</formula>
    </cfRule>
  </conditionalFormatting>
  <conditionalFormatting sqref="BL18">
    <cfRule type="cellIs" dxfId="23349" priority="4435" operator="lessThan">
      <formula>$C$4</formula>
    </cfRule>
  </conditionalFormatting>
  <conditionalFormatting sqref="BL18">
    <cfRule type="cellIs" dxfId="23348" priority="4436" operator="lessThan">
      <formula>$C$4</formula>
    </cfRule>
  </conditionalFormatting>
  <conditionalFormatting sqref="BL19">
    <cfRule type="cellIs" dxfId="23347" priority="4437" operator="lessThan">
      <formula>$C$4</formula>
    </cfRule>
  </conditionalFormatting>
  <conditionalFormatting sqref="BL19">
    <cfRule type="cellIs" dxfId="23346" priority="4438" operator="lessThan">
      <formula>$C$4</formula>
    </cfRule>
  </conditionalFormatting>
  <conditionalFormatting sqref="BL20">
    <cfRule type="cellIs" dxfId="23345" priority="4439" operator="lessThan">
      <formula>$C$4</formula>
    </cfRule>
  </conditionalFormatting>
  <conditionalFormatting sqref="BL20">
    <cfRule type="cellIs" dxfId="23344" priority="4440" operator="lessThan">
      <formula>$C$4</formula>
    </cfRule>
  </conditionalFormatting>
  <conditionalFormatting sqref="BL21">
    <cfRule type="cellIs" dxfId="23343" priority="4441" operator="lessThan">
      <formula>$C$4</formula>
    </cfRule>
  </conditionalFormatting>
  <conditionalFormatting sqref="BL21">
    <cfRule type="cellIs" dxfId="23342" priority="4442" operator="lessThan">
      <formula>$C$4</formula>
    </cfRule>
  </conditionalFormatting>
  <conditionalFormatting sqref="BL22">
    <cfRule type="cellIs" dxfId="23341" priority="4443" operator="lessThan">
      <formula>$C$4</formula>
    </cfRule>
  </conditionalFormatting>
  <conditionalFormatting sqref="BL22">
    <cfRule type="cellIs" dxfId="23340" priority="4444" operator="lessThan">
      <formula>$C$4</formula>
    </cfRule>
  </conditionalFormatting>
  <conditionalFormatting sqref="BL23">
    <cfRule type="cellIs" dxfId="23339" priority="4445" operator="lessThan">
      <formula>$C$4</formula>
    </cfRule>
  </conditionalFormatting>
  <conditionalFormatting sqref="BL23">
    <cfRule type="cellIs" dxfId="23338" priority="4446" operator="lessThan">
      <formula>$C$4</formula>
    </cfRule>
  </conditionalFormatting>
  <conditionalFormatting sqref="BL24">
    <cfRule type="cellIs" dxfId="23337" priority="4447" operator="lessThan">
      <formula>$C$4</formula>
    </cfRule>
  </conditionalFormatting>
  <conditionalFormatting sqref="BL24">
    <cfRule type="cellIs" dxfId="23336" priority="4448" operator="lessThan">
      <formula>$C$4</formula>
    </cfRule>
  </conditionalFormatting>
  <conditionalFormatting sqref="BL25">
    <cfRule type="cellIs" dxfId="23335" priority="4449" operator="lessThan">
      <formula>$C$4</formula>
    </cfRule>
  </conditionalFormatting>
  <conditionalFormatting sqref="BL25">
    <cfRule type="cellIs" dxfId="23334" priority="4450" operator="lessThan">
      <formula>$C$4</formula>
    </cfRule>
  </conditionalFormatting>
  <conditionalFormatting sqref="BL26">
    <cfRule type="cellIs" dxfId="23333" priority="4451" operator="lessThan">
      <formula>$C$4</formula>
    </cfRule>
  </conditionalFormatting>
  <conditionalFormatting sqref="BL26">
    <cfRule type="cellIs" dxfId="23332" priority="4452" operator="lessThan">
      <formula>$C$4</formula>
    </cfRule>
  </conditionalFormatting>
  <conditionalFormatting sqref="BL27">
    <cfRule type="cellIs" dxfId="23331" priority="4453" operator="lessThan">
      <formula>$C$4</formula>
    </cfRule>
  </conditionalFormatting>
  <conditionalFormatting sqref="BL27">
    <cfRule type="cellIs" dxfId="23330" priority="4454" operator="lessThan">
      <formula>$C$4</formula>
    </cfRule>
  </conditionalFormatting>
  <conditionalFormatting sqref="BL28">
    <cfRule type="cellIs" dxfId="23329" priority="4455" operator="lessThan">
      <formula>$C$4</formula>
    </cfRule>
  </conditionalFormatting>
  <conditionalFormatting sqref="BL28">
    <cfRule type="cellIs" dxfId="23328" priority="4456" operator="lessThan">
      <formula>$C$4</formula>
    </cfRule>
  </conditionalFormatting>
  <conditionalFormatting sqref="BL29">
    <cfRule type="cellIs" dxfId="23327" priority="4457" operator="lessThan">
      <formula>$C$4</formula>
    </cfRule>
  </conditionalFormatting>
  <conditionalFormatting sqref="BL29">
    <cfRule type="cellIs" dxfId="23326" priority="4458" operator="lessThan">
      <formula>$C$4</formula>
    </cfRule>
  </conditionalFormatting>
  <conditionalFormatting sqref="BL30">
    <cfRule type="cellIs" dxfId="23325" priority="4459" operator="lessThan">
      <formula>$C$4</formula>
    </cfRule>
  </conditionalFormatting>
  <conditionalFormatting sqref="BL30">
    <cfRule type="cellIs" dxfId="23324" priority="4460" operator="lessThan">
      <formula>$C$4</formula>
    </cfRule>
  </conditionalFormatting>
  <conditionalFormatting sqref="BL31">
    <cfRule type="cellIs" dxfId="23323" priority="4461" operator="lessThan">
      <formula>$C$4</formula>
    </cfRule>
  </conditionalFormatting>
  <conditionalFormatting sqref="BL31">
    <cfRule type="cellIs" dxfId="23322" priority="4462" operator="lessThan">
      <formula>$C$4</formula>
    </cfRule>
  </conditionalFormatting>
  <conditionalFormatting sqref="BL32">
    <cfRule type="cellIs" dxfId="23321" priority="4463" operator="lessThan">
      <formula>$C$4</formula>
    </cfRule>
  </conditionalFormatting>
  <conditionalFormatting sqref="BL32">
    <cfRule type="cellIs" dxfId="23320" priority="4464" operator="lessThan">
      <formula>$C$4</formula>
    </cfRule>
  </conditionalFormatting>
  <conditionalFormatting sqref="BL33">
    <cfRule type="cellIs" dxfId="23319" priority="4465" operator="lessThan">
      <formula>$C$4</formula>
    </cfRule>
  </conditionalFormatting>
  <conditionalFormatting sqref="BL33">
    <cfRule type="cellIs" dxfId="23318" priority="4466" operator="lessThan">
      <formula>$C$4</formula>
    </cfRule>
  </conditionalFormatting>
  <conditionalFormatting sqref="BL34">
    <cfRule type="cellIs" dxfId="23317" priority="4467" operator="lessThan">
      <formula>$C$4</formula>
    </cfRule>
  </conditionalFormatting>
  <conditionalFormatting sqref="BL34">
    <cfRule type="cellIs" dxfId="23316" priority="4468" operator="lessThan">
      <formula>$C$4</formula>
    </cfRule>
  </conditionalFormatting>
  <conditionalFormatting sqref="BL35">
    <cfRule type="cellIs" dxfId="23315" priority="4469" operator="lessThan">
      <formula>$C$4</formula>
    </cfRule>
  </conditionalFormatting>
  <conditionalFormatting sqref="BL35">
    <cfRule type="cellIs" dxfId="23314" priority="4470" operator="lessThan">
      <formula>$C$4</formula>
    </cfRule>
  </conditionalFormatting>
  <conditionalFormatting sqref="BL36">
    <cfRule type="cellIs" dxfId="23313" priority="4471" operator="lessThan">
      <formula>$C$4</formula>
    </cfRule>
  </conditionalFormatting>
  <conditionalFormatting sqref="BL36">
    <cfRule type="cellIs" dxfId="23312" priority="4472" operator="lessThan">
      <formula>$C$4</formula>
    </cfRule>
  </conditionalFormatting>
  <conditionalFormatting sqref="BL37">
    <cfRule type="cellIs" dxfId="23311" priority="4473" operator="lessThan">
      <formula>$C$4</formula>
    </cfRule>
  </conditionalFormatting>
  <conditionalFormatting sqref="BL37">
    <cfRule type="cellIs" dxfId="23310" priority="4474" operator="lessThan">
      <formula>$C$4</formula>
    </cfRule>
  </conditionalFormatting>
  <conditionalFormatting sqref="BL38">
    <cfRule type="cellIs" dxfId="23309" priority="4475" operator="lessThan">
      <formula>$C$4</formula>
    </cfRule>
  </conditionalFormatting>
  <conditionalFormatting sqref="BL38">
    <cfRule type="cellIs" dxfId="23308" priority="4476" operator="lessThan">
      <formula>$C$4</formula>
    </cfRule>
  </conditionalFormatting>
  <conditionalFormatting sqref="BL39">
    <cfRule type="cellIs" dxfId="23307" priority="4477" operator="lessThan">
      <formula>$C$4</formula>
    </cfRule>
  </conditionalFormatting>
  <conditionalFormatting sqref="BL39">
    <cfRule type="cellIs" dxfId="23306" priority="4478" operator="lessThan">
      <formula>$C$4</formula>
    </cfRule>
  </conditionalFormatting>
  <conditionalFormatting sqref="BL40">
    <cfRule type="cellIs" dxfId="23305" priority="4479" operator="lessThan">
      <formula>$C$4</formula>
    </cfRule>
  </conditionalFormatting>
  <conditionalFormatting sqref="BL40">
    <cfRule type="cellIs" dxfId="23304" priority="4480" operator="lessThan">
      <formula>$C$4</formula>
    </cfRule>
  </conditionalFormatting>
  <conditionalFormatting sqref="BL41">
    <cfRule type="cellIs" dxfId="23303" priority="4481" operator="lessThan">
      <formula>$C$4</formula>
    </cfRule>
  </conditionalFormatting>
  <conditionalFormatting sqref="BL41">
    <cfRule type="cellIs" dxfId="23302" priority="4482" operator="lessThan">
      <formula>$C$4</formula>
    </cfRule>
  </conditionalFormatting>
  <conditionalFormatting sqref="BL42">
    <cfRule type="cellIs" dxfId="23301" priority="4483" operator="lessThan">
      <formula>$C$4</formula>
    </cfRule>
  </conditionalFormatting>
  <conditionalFormatting sqref="BL42">
    <cfRule type="cellIs" dxfId="23300" priority="4484" operator="lessThan">
      <formula>$C$4</formula>
    </cfRule>
  </conditionalFormatting>
  <conditionalFormatting sqref="BL43">
    <cfRule type="cellIs" dxfId="23299" priority="4485" operator="lessThan">
      <formula>$C$4</formula>
    </cfRule>
  </conditionalFormatting>
  <conditionalFormatting sqref="BL43">
    <cfRule type="cellIs" dxfId="23298" priority="4486" operator="lessThan">
      <formula>$C$4</formula>
    </cfRule>
  </conditionalFormatting>
  <conditionalFormatting sqref="BL44">
    <cfRule type="cellIs" dxfId="23297" priority="4487" operator="lessThan">
      <formula>$C$4</formula>
    </cfRule>
  </conditionalFormatting>
  <conditionalFormatting sqref="BL44">
    <cfRule type="cellIs" dxfId="23296" priority="4488" operator="lessThan">
      <formula>$C$4</formula>
    </cfRule>
  </conditionalFormatting>
  <conditionalFormatting sqref="BL45">
    <cfRule type="cellIs" dxfId="23295" priority="4489" operator="lessThan">
      <formula>$C$4</formula>
    </cfRule>
  </conditionalFormatting>
  <conditionalFormatting sqref="BL45">
    <cfRule type="cellIs" dxfId="23294" priority="4490" operator="lessThan">
      <formula>$C$4</formula>
    </cfRule>
  </conditionalFormatting>
  <conditionalFormatting sqref="BL46">
    <cfRule type="cellIs" dxfId="23293" priority="4491" operator="lessThan">
      <formula>$C$4</formula>
    </cfRule>
  </conditionalFormatting>
  <conditionalFormatting sqref="BL46">
    <cfRule type="cellIs" dxfId="23292" priority="4492" operator="lessThan">
      <formula>$C$4</formula>
    </cfRule>
  </conditionalFormatting>
  <conditionalFormatting sqref="BL47">
    <cfRule type="cellIs" dxfId="23291" priority="4493" operator="lessThan">
      <formula>$C$4</formula>
    </cfRule>
  </conditionalFormatting>
  <conditionalFormatting sqref="BL47">
    <cfRule type="cellIs" dxfId="23290" priority="4494" operator="lessThan">
      <formula>$C$4</formula>
    </cfRule>
  </conditionalFormatting>
  <conditionalFormatting sqref="BL48">
    <cfRule type="cellIs" dxfId="23289" priority="4495" operator="lessThan">
      <formula>$C$4</formula>
    </cfRule>
  </conditionalFormatting>
  <conditionalFormatting sqref="BL48">
    <cfRule type="cellIs" dxfId="23288" priority="4496" operator="lessThan">
      <formula>$C$4</formula>
    </cfRule>
  </conditionalFormatting>
  <conditionalFormatting sqref="BL49">
    <cfRule type="cellIs" dxfId="23287" priority="4497" operator="lessThan">
      <formula>$C$4</formula>
    </cfRule>
  </conditionalFormatting>
  <conditionalFormatting sqref="BL49">
    <cfRule type="cellIs" dxfId="23286" priority="4498" operator="lessThan">
      <formula>$C$4</formula>
    </cfRule>
  </conditionalFormatting>
  <conditionalFormatting sqref="BL50">
    <cfRule type="cellIs" dxfId="23285" priority="4499" operator="lessThan">
      <formula>$C$4</formula>
    </cfRule>
  </conditionalFormatting>
  <conditionalFormatting sqref="BL50">
    <cfRule type="cellIs" dxfId="23284" priority="4500" operator="lessThan">
      <formula>$C$4</formula>
    </cfRule>
  </conditionalFormatting>
  <conditionalFormatting sqref="BL51">
    <cfRule type="cellIs" dxfId="23283" priority="4501" operator="lessThan">
      <formula>$C$4</formula>
    </cfRule>
  </conditionalFormatting>
  <conditionalFormatting sqref="BL51">
    <cfRule type="cellIs" dxfId="23282" priority="4502" operator="lessThan">
      <formula>$C$4</formula>
    </cfRule>
  </conditionalFormatting>
  <conditionalFormatting sqref="BL52">
    <cfRule type="cellIs" dxfId="23281" priority="4503" operator="lessThan">
      <formula>$C$4</formula>
    </cfRule>
  </conditionalFormatting>
  <conditionalFormatting sqref="BL52">
    <cfRule type="cellIs" dxfId="23280" priority="4504" operator="lessThan">
      <formula>$C$4</formula>
    </cfRule>
  </conditionalFormatting>
  <conditionalFormatting sqref="BL53">
    <cfRule type="cellIs" dxfId="23279" priority="4505" operator="lessThan">
      <formula>$C$4</formula>
    </cfRule>
  </conditionalFormatting>
  <conditionalFormatting sqref="BL53">
    <cfRule type="cellIs" dxfId="23278" priority="4506" operator="lessThan">
      <formula>$C$4</formula>
    </cfRule>
  </conditionalFormatting>
  <conditionalFormatting sqref="BL54">
    <cfRule type="cellIs" dxfId="23277" priority="4507" operator="lessThan">
      <formula>$C$4</formula>
    </cfRule>
  </conditionalFormatting>
  <conditionalFormatting sqref="BL54">
    <cfRule type="cellIs" dxfId="23276" priority="4508" operator="lessThan">
      <formula>$C$4</formula>
    </cfRule>
  </conditionalFormatting>
  <conditionalFormatting sqref="BL55">
    <cfRule type="cellIs" dxfId="23275" priority="4509" operator="lessThan">
      <formula>$C$4</formula>
    </cfRule>
  </conditionalFormatting>
  <conditionalFormatting sqref="BL55">
    <cfRule type="cellIs" dxfId="23274" priority="4510" operator="lessThan">
      <formula>$C$4</formula>
    </cfRule>
  </conditionalFormatting>
  <conditionalFormatting sqref="BL56">
    <cfRule type="cellIs" dxfId="23273" priority="4511" operator="lessThan">
      <formula>$C$4</formula>
    </cfRule>
  </conditionalFormatting>
  <conditionalFormatting sqref="BL56">
    <cfRule type="cellIs" dxfId="23272" priority="4512" operator="lessThan">
      <formula>$C$4</formula>
    </cfRule>
  </conditionalFormatting>
  <conditionalFormatting sqref="BL57">
    <cfRule type="cellIs" dxfId="23271" priority="4513" operator="lessThan">
      <formula>$C$4</formula>
    </cfRule>
  </conditionalFormatting>
  <conditionalFormatting sqref="BL57">
    <cfRule type="cellIs" dxfId="23270" priority="4514" operator="lessThan">
      <formula>$C$4</formula>
    </cfRule>
  </conditionalFormatting>
  <conditionalFormatting sqref="BL58">
    <cfRule type="cellIs" dxfId="23269" priority="4515" operator="lessThan">
      <formula>$C$4</formula>
    </cfRule>
  </conditionalFormatting>
  <conditionalFormatting sqref="BL58">
    <cfRule type="cellIs" dxfId="23268" priority="4516" operator="lessThan">
      <formula>$C$4</formula>
    </cfRule>
  </conditionalFormatting>
  <conditionalFormatting sqref="BL59">
    <cfRule type="cellIs" dxfId="23267" priority="4517" operator="lessThan">
      <formula>$C$4</formula>
    </cfRule>
  </conditionalFormatting>
  <conditionalFormatting sqref="BL59">
    <cfRule type="cellIs" dxfId="23266" priority="4518" operator="lessThan">
      <formula>$C$4</formula>
    </cfRule>
  </conditionalFormatting>
  <conditionalFormatting sqref="BL60">
    <cfRule type="cellIs" dxfId="23265" priority="4519" operator="lessThan">
      <formula>$C$4</formula>
    </cfRule>
  </conditionalFormatting>
  <conditionalFormatting sqref="BL60">
    <cfRule type="cellIs" dxfId="23264" priority="4520" operator="lessThan">
      <formula>$C$4</formula>
    </cfRule>
  </conditionalFormatting>
  <conditionalFormatting sqref="BM11">
    <cfRule type="cellIs" dxfId="23263" priority="4521" operator="lessThan">
      <formula>$C$4</formula>
    </cfRule>
  </conditionalFormatting>
  <conditionalFormatting sqref="BM11">
    <cfRule type="cellIs" dxfId="23262" priority="4522" operator="lessThan">
      <formula>$C$4</formula>
    </cfRule>
  </conditionalFormatting>
  <conditionalFormatting sqref="BM12">
    <cfRule type="cellIs" dxfId="23261" priority="4523" operator="lessThan">
      <formula>$C$4</formula>
    </cfRule>
  </conditionalFormatting>
  <conditionalFormatting sqref="BM12">
    <cfRule type="cellIs" dxfId="23260" priority="4524" operator="lessThan">
      <formula>$C$4</formula>
    </cfRule>
  </conditionalFormatting>
  <conditionalFormatting sqref="BM13">
    <cfRule type="cellIs" dxfId="23259" priority="4525" operator="lessThan">
      <formula>$C$4</formula>
    </cfRule>
  </conditionalFormatting>
  <conditionalFormatting sqref="BM13">
    <cfRule type="cellIs" dxfId="23258" priority="4526" operator="lessThan">
      <formula>$C$4</formula>
    </cfRule>
  </conditionalFormatting>
  <conditionalFormatting sqref="BM14">
    <cfRule type="cellIs" dxfId="23257" priority="4527" operator="lessThan">
      <formula>$C$4</formula>
    </cfRule>
  </conditionalFormatting>
  <conditionalFormatting sqref="BM14">
    <cfRule type="cellIs" dxfId="23256" priority="4528" operator="lessThan">
      <formula>$C$4</formula>
    </cfRule>
  </conditionalFormatting>
  <conditionalFormatting sqref="BM15">
    <cfRule type="cellIs" dxfId="23255" priority="4529" operator="lessThan">
      <formula>$C$4</formula>
    </cfRule>
  </conditionalFormatting>
  <conditionalFormatting sqref="BM15">
    <cfRule type="cellIs" dxfId="23254" priority="4530" operator="lessThan">
      <formula>$C$4</formula>
    </cfRule>
  </conditionalFormatting>
  <conditionalFormatting sqref="BM16">
    <cfRule type="cellIs" dxfId="23253" priority="4531" operator="lessThan">
      <formula>$C$4</formula>
    </cfRule>
  </conditionalFormatting>
  <conditionalFormatting sqref="BM16">
    <cfRule type="cellIs" dxfId="23252" priority="4532" operator="lessThan">
      <formula>$C$4</formula>
    </cfRule>
  </conditionalFormatting>
  <conditionalFormatting sqref="BM17">
    <cfRule type="cellIs" dxfId="23251" priority="4533" operator="lessThan">
      <formula>$C$4</formula>
    </cfRule>
  </conditionalFormatting>
  <conditionalFormatting sqref="BM17">
    <cfRule type="cellIs" dxfId="23250" priority="4534" operator="lessThan">
      <formula>$C$4</formula>
    </cfRule>
  </conditionalFormatting>
  <conditionalFormatting sqref="BM18">
    <cfRule type="cellIs" dxfId="23249" priority="4535" operator="lessThan">
      <formula>$C$4</formula>
    </cfRule>
  </conditionalFormatting>
  <conditionalFormatting sqref="BM18">
    <cfRule type="cellIs" dxfId="23248" priority="4536" operator="lessThan">
      <formula>$C$4</formula>
    </cfRule>
  </conditionalFormatting>
  <conditionalFormatting sqref="BM19">
    <cfRule type="cellIs" dxfId="23247" priority="4537" operator="lessThan">
      <formula>$C$4</formula>
    </cfRule>
  </conditionalFormatting>
  <conditionalFormatting sqref="BM19">
    <cfRule type="cellIs" dxfId="23246" priority="4538" operator="lessThan">
      <formula>$C$4</formula>
    </cfRule>
  </conditionalFormatting>
  <conditionalFormatting sqref="BM20">
    <cfRule type="cellIs" dxfId="23245" priority="4539" operator="lessThan">
      <formula>$C$4</formula>
    </cfRule>
  </conditionalFormatting>
  <conditionalFormatting sqref="BM20">
    <cfRule type="cellIs" dxfId="23244" priority="4540" operator="lessThan">
      <formula>$C$4</formula>
    </cfRule>
  </conditionalFormatting>
  <conditionalFormatting sqref="BM21">
    <cfRule type="cellIs" dxfId="23243" priority="4541" operator="lessThan">
      <formula>$C$4</formula>
    </cfRule>
  </conditionalFormatting>
  <conditionalFormatting sqref="BM21">
    <cfRule type="cellIs" dxfId="23242" priority="4542" operator="lessThan">
      <formula>$C$4</formula>
    </cfRule>
  </conditionalFormatting>
  <conditionalFormatting sqref="BM22">
    <cfRule type="cellIs" dxfId="23241" priority="4543" operator="lessThan">
      <formula>$C$4</formula>
    </cfRule>
  </conditionalFormatting>
  <conditionalFormatting sqref="BM22">
    <cfRule type="cellIs" dxfId="23240" priority="4544" operator="lessThan">
      <formula>$C$4</formula>
    </cfRule>
  </conditionalFormatting>
  <conditionalFormatting sqref="BM23">
    <cfRule type="cellIs" dxfId="23239" priority="4545" operator="lessThan">
      <formula>$C$4</formula>
    </cfRule>
  </conditionalFormatting>
  <conditionalFormatting sqref="BM23">
    <cfRule type="cellIs" dxfId="23238" priority="4546" operator="lessThan">
      <formula>$C$4</formula>
    </cfRule>
  </conditionalFormatting>
  <conditionalFormatting sqref="BM24">
    <cfRule type="cellIs" dxfId="23237" priority="4547" operator="lessThan">
      <formula>$C$4</formula>
    </cfRule>
  </conditionalFormatting>
  <conditionalFormatting sqref="BM24">
    <cfRule type="cellIs" dxfId="23236" priority="4548" operator="lessThan">
      <formula>$C$4</formula>
    </cfRule>
  </conditionalFormatting>
  <conditionalFormatting sqref="BM25">
    <cfRule type="cellIs" dxfId="23235" priority="4549" operator="lessThan">
      <formula>$C$4</formula>
    </cfRule>
  </conditionalFormatting>
  <conditionalFormatting sqref="BM25">
    <cfRule type="cellIs" dxfId="23234" priority="4550" operator="lessThan">
      <formula>$C$4</formula>
    </cfRule>
  </conditionalFormatting>
  <conditionalFormatting sqref="BM26">
    <cfRule type="cellIs" dxfId="23233" priority="4551" operator="lessThan">
      <formula>$C$4</formula>
    </cfRule>
  </conditionalFormatting>
  <conditionalFormatting sqref="BM26">
    <cfRule type="cellIs" dxfId="23232" priority="4552" operator="lessThan">
      <formula>$C$4</formula>
    </cfRule>
  </conditionalFormatting>
  <conditionalFormatting sqref="BM27">
    <cfRule type="cellIs" dxfId="23231" priority="4553" operator="lessThan">
      <formula>$C$4</formula>
    </cfRule>
  </conditionalFormatting>
  <conditionalFormatting sqref="BM27">
    <cfRule type="cellIs" dxfId="23230" priority="4554" operator="lessThan">
      <formula>$C$4</formula>
    </cfRule>
  </conditionalFormatting>
  <conditionalFormatting sqref="BM28">
    <cfRule type="cellIs" dxfId="23229" priority="4555" operator="lessThan">
      <formula>$C$4</formula>
    </cfRule>
  </conditionalFormatting>
  <conditionalFormatting sqref="BM28">
    <cfRule type="cellIs" dxfId="23228" priority="4556" operator="lessThan">
      <formula>$C$4</formula>
    </cfRule>
  </conditionalFormatting>
  <conditionalFormatting sqref="BM29">
    <cfRule type="cellIs" dxfId="23227" priority="4557" operator="lessThan">
      <formula>$C$4</formula>
    </cfRule>
  </conditionalFormatting>
  <conditionalFormatting sqref="BM29">
    <cfRule type="cellIs" dxfId="23226" priority="4558" operator="lessThan">
      <formula>$C$4</formula>
    </cfRule>
  </conditionalFormatting>
  <conditionalFormatting sqref="BM30">
    <cfRule type="cellIs" dxfId="23225" priority="4559" operator="lessThan">
      <formula>$C$4</formula>
    </cfRule>
  </conditionalFormatting>
  <conditionalFormatting sqref="BM30">
    <cfRule type="cellIs" dxfId="23224" priority="4560" operator="lessThan">
      <formula>$C$4</formula>
    </cfRule>
  </conditionalFormatting>
  <conditionalFormatting sqref="BM31">
    <cfRule type="cellIs" dxfId="23223" priority="4561" operator="lessThan">
      <formula>$C$4</formula>
    </cfRule>
  </conditionalFormatting>
  <conditionalFormatting sqref="BM31">
    <cfRule type="cellIs" dxfId="23222" priority="4562" operator="lessThan">
      <formula>$C$4</formula>
    </cfRule>
  </conditionalFormatting>
  <conditionalFormatting sqref="BM32">
    <cfRule type="cellIs" dxfId="23221" priority="4563" operator="lessThan">
      <formula>$C$4</formula>
    </cfRule>
  </conditionalFormatting>
  <conditionalFormatting sqref="BM32">
    <cfRule type="cellIs" dxfId="23220" priority="4564" operator="lessThan">
      <formula>$C$4</formula>
    </cfRule>
  </conditionalFormatting>
  <conditionalFormatting sqref="BM33">
    <cfRule type="cellIs" dxfId="23219" priority="4565" operator="lessThan">
      <formula>$C$4</formula>
    </cfRule>
  </conditionalFormatting>
  <conditionalFormatting sqref="BM33">
    <cfRule type="cellIs" dxfId="23218" priority="4566" operator="lessThan">
      <formula>$C$4</formula>
    </cfRule>
  </conditionalFormatting>
  <conditionalFormatting sqref="BM34">
    <cfRule type="cellIs" dxfId="23217" priority="4567" operator="lessThan">
      <formula>$C$4</formula>
    </cfRule>
  </conditionalFormatting>
  <conditionalFormatting sqref="BM34">
    <cfRule type="cellIs" dxfId="23216" priority="4568" operator="lessThan">
      <formula>$C$4</formula>
    </cfRule>
  </conditionalFormatting>
  <conditionalFormatting sqref="BM35">
    <cfRule type="cellIs" dxfId="23215" priority="4569" operator="lessThan">
      <formula>$C$4</formula>
    </cfRule>
  </conditionalFormatting>
  <conditionalFormatting sqref="BM35">
    <cfRule type="cellIs" dxfId="23214" priority="4570" operator="lessThan">
      <formula>$C$4</formula>
    </cfRule>
  </conditionalFormatting>
  <conditionalFormatting sqref="BM36">
    <cfRule type="cellIs" dxfId="23213" priority="4571" operator="lessThan">
      <formula>$C$4</formula>
    </cfRule>
  </conditionalFormatting>
  <conditionalFormatting sqref="BM36">
    <cfRule type="cellIs" dxfId="23212" priority="4572" operator="lessThan">
      <formula>$C$4</formula>
    </cfRule>
  </conditionalFormatting>
  <conditionalFormatting sqref="BM37">
    <cfRule type="cellIs" dxfId="23211" priority="4573" operator="lessThan">
      <formula>$C$4</formula>
    </cfRule>
  </conditionalFormatting>
  <conditionalFormatting sqref="BM37">
    <cfRule type="cellIs" dxfId="23210" priority="4574" operator="lessThan">
      <formula>$C$4</formula>
    </cfRule>
  </conditionalFormatting>
  <conditionalFormatting sqref="BM38">
    <cfRule type="cellIs" dxfId="23209" priority="4575" operator="lessThan">
      <formula>$C$4</formula>
    </cfRule>
  </conditionalFormatting>
  <conditionalFormatting sqref="BM38">
    <cfRule type="cellIs" dxfId="23208" priority="4576" operator="lessThan">
      <formula>$C$4</formula>
    </cfRule>
  </conditionalFormatting>
  <conditionalFormatting sqref="BM39">
    <cfRule type="cellIs" dxfId="23207" priority="4577" operator="lessThan">
      <formula>$C$4</formula>
    </cfRule>
  </conditionalFormatting>
  <conditionalFormatting sqref="BM39">
    <cfRule type="cellIs" dxfId="23206" priority="4578" operator="lessThan">
      <formula>$C$4</formula>
    </cfRule>
  </conditionalFormatting>
  <conditionalFormatting sqref="BM40">
    <cfRule type="cellIs" dxfId="23205" priority="4579" operator="lessThan">
      <formula>$C$4</formula>
    </cfRule>
  </conditionalFormatting>
  <conditionalFormatting sqref="BM40">
    <cfRule type="cellIs" dxfId="23204" priority="4580" operator="lessThan">
      <formula>$C$4</formula>
    </cfRule>
  </conditionalFormatting>
  <conditionalFormatting sqref="BM41">
    <cfRule type="cellIs" dxfId="23203" priority="4581" operator="lessThan">
      <formula>$C$4</formula>
    </cfRule>
  </conditionalFormatting>
  <conditionalFormatting sqref="BM41">
    <cfRule type="cellIs" dxfId="23202" priority="4582" operator="lessThan">
      <formula>$C$4</formula>
    </cfRule>
  </conditionalFormatting>
  <conditionalFormatting sqref="BM42">
    <cfRule type="cellIs" dxfId="23201" priority="4583" operator="lessThan">
      <formula>$C$4</formula>
    </cfRule>
  </conditionalFormatting>
  <conditionalFormatting sqref="BM42">
    <cfRule type="cellIs" dxfId="23200" priority="4584" operator="lessThan">
      <formula>$C$4</formula>
    </cfRule>
  </conditionalFormatting>
  <conditionalFormatting sqref="BM43">
    <cfRule type="cellIs" dxfId="23199" priority="4585" operator="lessThan">
      <formula>$C$4</formula>
    </cfRule>
  </conditionalFormatting>
  <conditionalFormatting sqref="BM43">
    <cfRule type="cellIs" dxfId="23198" priority="4586" operator="lessThan">
      <formula>$C$4</formula>
    </cfRule>
  </conditionalFormatting>
  <conditionalFormatting sqref="BM44">
    <cfRule type="cellIs" dxfId="23197" priority="4587" operator="lessThan">
      <formula>$C$4</formula>
    </cfRule>
  </conditionalFormatting>
  <conditionalFormatting sqref="BM44">
    <cfRule type="cellIs" dxfId="23196" priority="4588" operator="lessThan">
      <formula>$C$4</formula>
    </cfRule>
  </conditionalFormatting>
  <conditionalFormatting sqref="BM45">
    <cfRule type="cellIs" dxfId="23195" priority="4589" operator="lessThan">
      <formula>$C$4</formula>
    </cfRule>
  </conditionalFormatting>
  <conditionalFormatting sqref="BM45">
    <cfRule type="cellIs" dxfId="23194" priority="4590" operator="lessThan">
      <formula>$C$4</formula>
    </cfRule>
  </conditionalFormatting>
  <conditionalFormatting sqref="BM46">
    <cfRule type="cellIs" dxfId="23193" priority="4591" operator="lessThan">
      <formula>$C$4</formula>
    </cfRule>
  </conditionalFormatting>
  <conditionalFormatting sqref="BM46">
    <cfRule type="cellIs" dxfId="23192" priority="4592" operator="lessThan">
      <formula>$C$4</formula>
    </cfRule>
  </conditionalFormatting>
  <conditionalFormatting sqref="BM47">
    <cfRule type="cellIs" dxfId="23191" priority="4593" operator="lessThan">
      <formula>$C$4</formula>
    </cfRule>
  </conditionalFormatting>
  <conditionalFormatting sqref="BM47">
    <cfRule type="cellIs" dxfId="23190" priority="4594" operator="lessThan">
      <formula>$C$4</formula>
    </cfRule>
  </conditionalFormatting>
  <conditionalFormatting sqref="BM48">
    <cfRule type="cellIs" dxfId="23189" priority="4595" operator="lessThan">
      <formula>$C$4</formula>
    </cfRule>
  </conditionalFormatting>
  <conditionalFormatting sqref="BM48">
    <cfRule type="cellIs" dxfId="23188" priority="4596" operator="lessThan">
      <formula>$C$4</formula>
    </cfRule>
  </conditionalFormatting>
  <conditionalFormatting sqref="BM49">
    <cfRule type="cellIs" dxfId="23187" priority="4597" operator="lessThan">
      <formula>$C$4</formula>
    </cfRule>
  </conditionalFormatting>
  <conditionalFormatting sqref="BM49">
    <cfRule type="cellIs" dxfId="23186" priority="4598" operator="lessThan">
      <formula>$C$4</formula>
    </cfRule>
  </conditionalFormatting>
  <conditionalFormatting sqref="BM50">
    <cfRule type="cellIs" dxfId="23185" priority="4599" operator="lessThan">
      <formula>$C$4</formula>
    </cfRule>
  </conditionalFormatting>
  <conditionalFormatting sqref="BM50">
    <cfRule type="cellIs" dxfId="23184" priority="4600" operator="lessThan">
      <formula>$C$4</formula>
    </cfRule>
  </conditionalFormatting>
  <conditionalFormatting sqref="BM51">
    <cfRule type="cellIs" dxfId="23183" priority="4601" operator="lessThan">
      <formula>$C$4</formula>
    </cfRule>
  </conditionalFormatting>
  <conditionalFormatting sqref="BM51">
    <cfRule type="cellIs" dxfId="23182" priority="4602" operator="lessThan">
      <formula>$C$4</formula>
    </cfRule>
  </conditionalFormatting>
  <conditionalFormatting sqref="BM52">
    <cfRule type="cellIs" dxfId="23181" priority="4603" operator="lessThan">
      <formula>$C$4</formula>
    </cfRule>
  </conditionalFormatting>
  <conditionalFormatting sqref="BM52">
    <cfRule type="cellIs" dxfId="23180" priority="4604" operator="lessThan">
      <formula>$C$4</formula>
    </cfRule>
  </conditionalFormatting>
  <conditionalFormatting sqref="BM53">
    <cfRule type="cellIs" dxfId="23179" priority="4605" operator="lessThan">
      <formula>$C$4</formula>
    </cfRule>
  </conditionalFormatting>
  <conditionalFormatting sqref="BM53">
    <cfRule type="cellIs" dxfId="23178" priority="4606" operator="lessThan">
      <formula>$C$4</formula>
    </cfRule>
  </conditionalFormatting>
  <conditionalFormatting sqref="BM54">
    <cfRule type="cellIs" dxfId="23177" priority="4607" operator="lessThan">
      <formula>$C$4</formula>
    </cfRule>
  </conditionalFormatting>
  <conditionalFormatting sqref="BM54">
    <cfRule type="cellIs" dxfId="23176" priority="4608" operator="lessThan">
      <formula>$C$4</formula>
    </cfRule>
  </conditionalFormatting>
  <conditionalFormatting sqref="BM55">
    <cfRule type="cellIs" dxfId="23175" priority="4609" operator="lessThan">
      <formula>$C$4</formula>
    </cfRule>
  </conditionalFormatting>
  <conditionalFormatting sqref="BM55">
    <cfRule type="cellIs" dxfId="23174" priority="4610" operator="lessThan">
      <formula>$C$4</formula>
    </cfRule>
  </conditionalFormatting>
  <conditionalFormatting sqref="BM56">
    <cfRule type="cellIs" dxfId="23173" priority="4611" operator="lessThan">
      <formula>$C$4</formula>
    </cfRule>
  </conditionalFormatting>
  <conditionalFormatting sqref="BM56">
    <cfRule type="cellIs" dxfId="23172" priority="4612" operator="lessThan">
      <formula>$C$4</formula>
    </cfRule>
  </conditionalFormatting>
  <conditionalFormatting sqref="BM57">
    <cfRule type="cellIs" dxfId="23171" priority="4613" operator="lessThan">
      <formula>$C$4</formula>
    </cfRule>
  </conditionalFormatting>
  <conditionalFormatting sqref="BM57">
    <cfRule type="cellIs" dxfId="23170" priority="4614" operator="lessThan">
      <formula>$C$4</formula>
    </cfRule>
  </conditionalFormatting>
  <conditionalFormatting sqref="BM58">
    <cfRule type="cellIs" dxfId="23169" priority="4615" operator="lessThan">
      <formula>$C$4</formula>
    </cfRule>
  </conditionalFormatting>
  <conditionalFormatting sqref="BM58">
    <cfRule type="cellIs" dxfId="23168" priority="4616" operator="lessThan">
      <formula>$C$4</formula>
    </cfRule>
  </conditionalFormatting>
  <conditionalFormatting sqref="BM59">
    <cfRule type="cellIs" dxfId="23167" priority="4617" operator="lessThan">
      <formula>$C$4</formula>
    </cfRule>
  </conditionalFormatting>
  <conditionalFormatting sqref="BM59">
    <cfRule type="cellIs" dxfId="23166" priority="4618" operator="lessThan">
      <formula>$C$4</formula>
    </cfRule>
  </conditionalFormatting>
  <conditionalFormatting sqref="BM60">
    <cfRule type="cellIs" dxfId="23165" priority="4619" operator="lessThan">
      <formula>$C$4</formula>
    </cfRule>
  </conditionalFormatting>
  <conditionalFormatting sqref="BM60">
    <cfRule type="cellIs" dxfId="23164" priority="4620" operator="lessThan">
      <formula>$C$4</formula>
    </cfRule>
  </conditionalFormatting>
  <conditionalFormatting sqref="BN11">
    <cfRule type="cellIs" dxfId="23163" priority="4621" operator="lessThan">
      <formula>$C$4</formula>
    </cfRule>
  </conditionalFormatting>
  <conditionalFormatting sqref="BN11">
    <cfRule type="cellIs" dxfId="23162" priority="4622" operator="lessThan">
      <formula>$C$4</formula>
    </cfRule>
  </conditionalFormatting>
  <conditionalFormatting sqref="BN12">
    <cfRule type="cellIs" dxfId="23161" priority="4623" operator="lessThan">
      <formula>$C$4</formula>
    </cfRule>
  </conditionalFormatting>
  <conditionalFormatting sqref="BN12">
    <cfRule type="cellIs" dxfId="23160" priority="4624" operator="lessThan">
      <formula>$C$4</formula>
    </cfRule>
  </conditionalFormatting>
  <conditionalFormatting sqref="BN13">
    <cfRule type="cellIs" dxfId="23159" priority="4625" operator="lessThan">
      <formula>$C$4</formula>
    </cfRule>
  </conditionalFormatting>
  <conditionalFormatting sqref="BN13">
    <cfRule type="cellIs" dxfId="23158" priority="4626" operator="lessThan">
      <formula>$C$4</formula>
    </cfRule>
  </conditionalFormatting>
  <conditionalFormatting sqref="BN14">
    <cfRule type="cellIs" dxfId="23157" priority="4627" operator="lessThan">
      <formula>$C$4</formula>
    </cfRule>
  </conditionalFormatting>
  <conditionalFormatting sqref="BN14">
    <cfRule type="cellIs" dxfId="23156" priority="4628" operator="lessThan">
      <formula>$C$4</formula>
    </cfRule>
  </conditionalFormatting>
  <conditionalFormatting sqref="BN15">
    <cfRule type="cellIs" dxfId="23155" priority="4629" operator="lessThan">
      <formula>$C$4</formula>
    </cfRule>
  </conditionalFormatting>
  <conditionalFormatting sqref="BN15">
    <cfRule type="cellIs" dxfId="23154" priority="4630" operator="lessThan">
      <formula>$C$4</formula>
    </cfRule>
  </conditionalFormatting>
  <conditionalFormatting sqref="BN16">
    <cfRule type="cellIs" dxfId="23153" priority="4631" operator="lessThan">
      <formula>$C$4</formula>
    </cfRule>
  </conditionalFormatting>
  <conditionalFormatting sqref="BN16">
    <cfRule type="cellIs" dxfId="23152" priority="4632" operator="lessThan">
      <formula>$C$4</formula>
    </cfRule>
  </conditionalFormatting>
  <conditionalFormatting sqref="BN17">
    <cfRule type="cellIs" dxfId="23151" priority="4633" operator="lessThan">
      <formula>$C$4</formula>
    </cfRule>
  </conditionalFormatting>
  <conditionalFormatting sqref="BN17">
    <cfRule type="cellIs" dxfId="23150" priority="4634" operator="lessThan">
      <formula>$C$4</formula>
    </cfRule>
  </conditionalFormatting>
  <conditionalFormatting sqref="BN18">
    <cfRule type="cellIs" dxfId="23149" priority="4635" operator="lessThan">
      <formula>$C$4</formula>
    </cfRule>
  </conditionalFormatting>
  <conditionalFormatting sqref="BN18">
    <cfRule type="cellIs" dxfId="23148" priority="4636" operator="lessThan">
      <formula>$C$4</formula>
    </cfRule>
  </conditionalFormatting>
  <conditionalFormatting sqref="BN19">
    <cfRule type="cellIs" dxfId="23147" priority="4637" operator="lessThan">
      <formula>$C$4</formula>
    </cfRule>
  </conditionalFormatting>
  <conditionalFormatting sqref="BN19">
    <cfRule type="cellIs" dxfId="23146" priority="4638" operator="lessThan">
      <formula>$C$4</formula>
    </cfRule>
  </conditionalFormatting>
  <conditionalFormatting sqref="BN20">
    <cfRule type="cellIs" dxfId="23145" priority="4639" operator="lessThan">
      <formula>$C$4</formula>
    </cfRule>
  </conditionalFormatting>
  <conditionalFormatting sqref="BN20">
    <cfRule type="cellIs" dxfId="23144" priority="4640" operator="lessThan">
      <formula>$C$4</formula>
    </cfRule>
  </conditionalFormatting>
  <conditionalFormatting sqref="BN21">
    <cfRule type="cellIs" dxfId="23143" priority="4641" operator="lessThan">
      <formula>$C$4</formula>
    </cfRule>
  </conditionalFormatting>
  <conditionalFormatting sqref="BN21">
    <cfRule type="cellIs" dxfId="23142" priority="4642" operator="lessThan">
      <formula>$C$4</formula>
    </cfRule>
  </conditionalFormatting>
  <conditionalFormatting sqref="BN22">
    <cfRule type="cellIs" dxfId="23141" priority="4643" operator="lessThan">
      <formula>$C$4</formula>
    </cfRule>
  </conditionalFormatting>
  <conditionalFormatting sqref="BN22">
    <cfRule type="cellIs" dxfId="23140" priority="4644" operator="lessThan">
      <formula>$C$4</formula>
    </cfRule>
  </conditionalFormatting>
  <conditionalFormatting sqref="BN23">
    <cfRule type="cellIs" dxfId="23139" priority="4645" operator="lessThan">
      <formula>$C$4</formula>
    </cfRule>
  </conditionalFormatting>
  <conditionalFormatting sqref="BN23">
    <cfRule type="cellIs" dxfId="23138" priority="4646" operator="lessThan">
      <formula>$C$4</formula>
    </cfRule>
  </conditionalFormatting>
  <conditionalFormatting sqref="BN24">
    <cfRule type="cellIs" dxfId="23137" priority="4647" operator="lessThan">
      <formula>$C$4</formula>
    </cfRule>
  </conditionalFormatting>
  <conditionalFormatting sqref="BN24">
    <cfRule type="cellIs" dxfId="23136" priority="4648" operator="lessThan">
      <formula>$C$4</formula>
    </cfRule>
  </conditionalFormatting>
  <conditionalFormatting sqref="BN25">
    <cfRule type="cellIs" dxfId="23135" priority="4649" operator="lessThan">
      <formula>$C$4</formula>
    </cfRule>
  </conditionalFormatting>
  <conditionalFormatting sqref="BN25">
    <cfRule type="cellIs" dxfId="23134" priority="4650" operator="lessThan">
      <formula>$C$4</formula>
    </cfRule>
  </conditionalFormatting>
  <conditionalFormatting sqref="BN26">
    <cfRule type="cellIs" dxfId="23133" priority="4651" operator="lessThan">
      <formula>$C$4</formula>
    </cfRule>
  </conditionalFormatting>
  <conditionalFormatting sqref="BN26">
    <cfRule type="cellIs" dxfId="23132" priority="4652" operator="lessThan">
      <formula>$C$4</formula>
    </cfRule>
  </conditionalFormatting>
  <conditionalFormatting sqref="BN27">
    <cfRule type="cellIs" dxfId="23131" priority="4653" operator="lessThan">
      <formula>$C$4</formula>
    </cfRule>
  </conditionalFormatting>
  <conditionalFormatting sqref="BN27">
    <cfRule type="cellIs" dxfId="23130" priority="4654" operator="lessThan">
      <formula>$C$4</formula>
    </cfRule>
  </conditionalFormatting>
  <conditionalFormatting sqref="BN28">
    <cfRule type="cellIs" dxfId="23129" priority="4655" operator="lessThan">
      <formula>$C$4</formula>
    </cfRule>
  </conditionalFormatting>
  <conditionalFormatting sqref="BN28">
    <cfRule type="cellIs" dxfId="23128" priority="4656" operator="lessThan">
      <formula>$C$4</formula>
    </cfRule>
  </conditionalFormatting>
  <conditionalFormatting sqref="BN29">
    <cfRule type="cellIs" dxfId="23127" priority="4657" operator="lessThan">
      <formula>$C$4</formula>
    </cfRule>
  </conditionalFormatting>
  <conditionalFormatting sqref="BN29">
    <cfRule type="cellIs" dxfId="23126" priority="4658" operator="lessThan">
      <formula>$C$4</formula>
    </cfRule>
  </conditionalFormatting>
  <conditionalFormatting sqref="BN30">
    <cfRule type="cellIs" dxfId="23125" priority="4659" operator="lessThan">
      <formula>$C$4</formula>
    </cfRule>
  </conditionalFormatting>
  <conditionalFormatting sqref="BN30">
    <cfRule type="cellIs" dxfId="23124" priority="4660" operator="lessThan">
      <formula>$C$4</formula>
    </cfRule>
  </conditionalFormatting>
  <conditionalFormatting sqref="BN31">
    <cfRule type="cellIs" dxfId="23123" priority="4661" operator="lessThan">
      <formula>$C$4</formula>
    </cfRule>
  </conditionalFormatting>
  <conditionalFormatting sqref="BN31">
    <cfRule type="cellIs" dxfId="23122" priority="4662" operator="lessThan">
      <formula>$C$4</formula>
    </cfRule>
  </conditionalFormatting>
  <conditionalFormatting sqref="BN32">
    <cfRule type="cellIs" dxfId="23121" priority="4663" operator="lessThan">
      <formula>$C$4</formula>
    </cfRule>
  </conditionalFormatting>
  <conditionalFormatting sqref="BN32">
    <cfRule type="cellIs" dxfId="23120" priority="4664" operator="lessThan">
      <formula>$C$4</formula>
    </cfRule>
  </conditionalFormatting>
  <conditionalFormatting sqref="BN33">
    <cfRule type="cellIs" dxfId="23119" priority="4665" operator="lessThan">
      <formula>$C$4</formula>
    </cfRule>
  </conditionalFormatting>
  <conditionalFormatting sqref="BN33">
    <cfRule type="cellIs" dxfId="23118" priority="4666" operator="lessThan">
      <formula>$C$4</formula>
    </cfRule>
  </conditionalFormatting>
  <conditionalFormatting sqref="BN34">
    <cfRule type="cellIs" dxfId="23117" priority="4667" operator="lessThan">
      <formula>$C$4</formula>
    </cfRule>
  </conditionalFormatting>
  <conditionalFormatting sqref="BN34">
    <cfRule type="cellIs" dxfId="23116" priority="4668" operator="lessThan">
      <formula>$C$4</formula>
    </cfRule>
  </conditionalFormatting>
  <conditionalFormatting sqref="BN35">
    <cfRule type="cellIs" dxfId="23115" priority="4669" operator="lessThan">
      <formula>$C$4</formula>
    </cfRule>
  </conditionalFormatting>
  <conditionalFormatting sqref="BN35">
    <cfRule type="cellIs" dxfId="23114" priority="4670" operator="lessThan">
      <formula>$C$4</formula>
    </cfRule>
  </conditionalFormatting>
  <conditionalFormatting sqref="BN36">
    <cfRule type="cellIs" dxfId="23113" priority="4671" operator="lessThan">
      <formula>$C$4</formula>
    </cfRule>
  </conditionalFormatting>
  <conditionalFormatting sqref="BN36">
    <cfRule type="cellIs" dxfId="23112" priority="4672" operator="lessThan">
      <formula>$C$4</formula>
    </cfRule>
  </conditionalFormatting>
  <conditionalFormatting sqref="BN37">
    <cfRule type="cellIs" dxfId="23111" priority="4673" operator="lessThan">
      <formula>$C$4</formula>
    </cfRule>
  </conditionalFormatting>
  <conditionalFormatting sqref="BN37">
    <cfRule type="cellIs" dxfId="23110" priority="4674" operator="lessThan">
      <formula>$C$4</formula>
    </cfRule>
  </conditionalFormatting>
  <conditionalFormatting sqref="BN38">
    <cfRule type="cellIs" dxfId="23109" priority="4675" operator="lessThan">
      <formula>$C$4</formula>
    </cfRule>
  </conditionalFormatting>
  <conditionalFormatting sqref="BN38">
    <cfRule type="cellIs" dxfId="23108" priority="4676" operator="lessThan">
      <formula>$C$4</formula>
    </cfRule>
  </conditionalFormatting>
  <conditionalFormatting sqref="BN39">
    <cfRule type="cellIs" dxfId="23107" priority="4677" operator="lessThan">
      <formula>$C$4</formula>
    </cfRule>
  </conditionalFormatting>
  <conditionalFormatting sqref="BN39">
    <cfRule type="cellIs" dxfId="23106" priority="4678" operator="lessThan">
      <formula>$C$4</formula>
    </cfRule>
  </conditionalFormatting>
  <conditionalFormatting sqref="BN40">
    <cfRule type="cellIs" dxfId="23105" priority="4679" operator="lessThan">
      <formula>$C$4</formula>
    </cfRule>
  </conditionalFormatting>
  <conditionalFormatting sqref="BN40">
    <cfRule type="cellIs" dxfId="23104" priority="4680" operator="lessThan">
      <formula>$C$4</formula>
    </cfRule>
  </conditionalFormatting>
  <conditionalFormatting sqref="BN41">
    <cfRule type="cellIs" dxfId="23103" priority="4681" operator="lessThan">
      <formula>$C$4</formula>
    </cfRule>
  </conditionalFormatting>
  <conditionalFormatting sqref="BN41">
    <cfRule type="cellIs" dxfId="23102" priority="4682" operator="lessThan">
      <formula>$C$4</formula>
    </cfRule>
  </conditionalFormatting>
  <conditionalFormatting sqref="BN42">
    <cfRule type="cellIs" dxfId="23101" priority="4683" operator="lessThan">
      <formula>$C$4</formula>
    </cfRule>
  </conditionalFormatting>
  <conditionalFormatting sqref="BN42">
    <cfRule type="cellIs" dxfId="23100" priority="4684" operator="lessThan">
      <formula>$C$4</formula>
    </cfRule>
  </conditionalFormatting>
  <conditionalFormatting sqref="BN43">
    <cfRule type="cellIs" dxfId="23099" priority="4685" operator="lessThan">
      <formula>$C$4</formula>
    </cfRule>
  </conditionalFormatting>
  <conditionalFormatting sqref="BN43">
    <cfRule type="cellIs" dxfId="23098" priority="4686" operator="lessThan">
      <formula>$C$4</formula>
    </cfRule>
  </conditionalFormatting>
  <conditionalFormatting sqref="BN44">
    <cfRule type="cellIs" dxfId="23097" priority="4687" operator="lessThan">
      <formula>$C$4</formula>
    </cfRule>
  </conditionalFormatting>
  <conditionalFormatting sqref="BN44">
    <cfRule type="cellIs" dxfId="23096" priority="4688" operator="lessThan">
      <formula>$C$4</formula>
    </cfRule>
  </conditionalFormatting>
  <conditionalFormatting sqref="BN45">
    <cfRule type="cellIs" dxfId="23095" priority="4689" operator="lessThan">
      <formula>$C$4</formula>
    </cfRule>
  </conditionalFormatting>
  <conditionalFormatting sqref="BN45">
    <cfRule type="cellIs" dxfId="23094" priority="4690" operator="lessThan">
      <formula>$C$4</formula>
    </cfRule>
  </conditionalFormatting>
  <conditionalFormatting sqref="BN46">
    <cfRule type="cellIs" dxfId="23093" priority="4691" operator="lessThan">
      <formula>$C$4</formula>
    </cfRule>
  </conditionalFormatting>
  <conditionalFormatting sqref="BN46">
    <cfRule type="cellIs" dxfId="23092" priority="4692" operator="lessThan">
      <formula>$C$4</formula>
    </cfRule>
  </conditionalFormatting>
  <conditionalFormatting sqref="BN47">
    <cfRule type="cellIs" dxfId="23091" priority="4693" operator="lessThan">
      <formula>$C$4</formula>
    </cfRule>
  </conditionalFormatting>
  <conditionalFormatting sqref="BN47">
    <cfRule type="cellIs" dxfId="23090" priority="4694" operator="lessThan">
      <formula>$C$4</formula>
    </cfRule>
  </conditionalFormatting>
  <conditionalFormatting sqref="BN48">
    <cfRule type="cellIs" dxfId="23089" priority="4695" operator="lessThan">
      <formula>$C$4</formula>
    </cfRule>
  </conditionalFormatting>
  <conditionalFormatting sqref="BN48">
    <cfRule type="cellIs" dxfId="23088" priority="4696" operator="lessThan">
      <formula>$C$4</formula>
    </cfRule>
  </conditionalFormatting>
  <conditionalFormatting sqref="BN49">
    <cfRule type="cellIs" dxfId="23087" priority="4697" operator="lessThan">
      <formula>$C$4</formula>
    </cfRule>
  </conditionalFormatting>
  <conditionalFormatting sqref="BN49">
    <cfRule type="cellIs" dxfId="23086" priority="4698" operator="lessThan">
      <formula>$C$4</formula>
    </cfRule>
  </conditionalFormatting>
  <conditionalFormatting sqref="BN50">
    <cfRule type="cellIs" dxfId="23085" priority="4699" operator="lessThan">
      <formula>$C$4</formula>
    </cfRule>
  </conditionalFormatting>
  <conditionalFormatting sqref="BN50">
    <cfRule type="cellIs" dxfId="23084" priority="4700" operator="lessThan">
      <formula>$C$4</formula>
    </cfRule>
  </conditionalFormatting>
  <conditionalFormatting sqref="BN51">
    <cfRule type="cellIs" dxfId="23083" priority="4701" operator="lessThan">
      <formula>$C$4</formula>
    </cfRule>
  </conditionalFormatting>
  <conditionalFormatting sqref="BN51">
    <cfRule type="cellIs" dxfId="23082" priority="4702" operator="lessThan">
      <formula>$C$4</formula>
    </cfRule>
  </conditionalFormatting>
  <conditionalFormatting sqref="BN52">
    <cfRule type="cellIs" dxfId="23081" priority="4703" operator="lessThan">
      <formula>$C$4</formula>
    </cfRule>
  </conditionalFormatting>
  <conditionalFormatting sqref="BN52">
    <cfRule type="cellIs" dxfId="23080" priority="4704" operator="lessThan">
      <formula>$C$4</formula>
    </cfRule>
  </conditionalFormatting>
  <conditionalFormatting sqref="BN53">
    <cfRule type="cellIs" dxfId="23079" priority="4705" operator="lessThan">
      <formula>$C$4</formula>
    </cfRule>
  </conditionalFormatting>
  <conditionalFormatting sqref="BN53">
    <cfRule type="cellIs" dxfId="23078" priority="4706" operator="lessThan">
      <formula>$C$4</formula>
    </cfRule>
  </conditionalFormatting>
  <conditionalFormatting sqref="BN54">
    <cfRule type="cellIs" dxfId="23077" priority="4707" operator="lessThan">
      <formula>$C$4</formula>
    </cfRule>
  </conditionalFormatting>
  <conditionalFormatting sqref="BN54">
    <cfRule type="cellIs" dxfId="23076" priority="4708" operator="lessThan">
      <formula>$C$4</formula>
    </cfRule>
  </conditionalFormatting>
  <conditionalFormatting sqref="BN55">
    <cfRule type="cellIs" dxfId="23075" priority="4709" operator="lessThan">
      <formula>$C$4</formula>
    </cfRule>
  </conditionalFormatting>
  <conditionalFormatting sqref="BN55">
    <cfRule type="cellIs" dxfId="23074" priority="4710" operator="lessThan">
      <formula>$C$4</formula>
    </cfRule>
  </conditionalFormatting>
  <conditionalFormatting sqref="BN56">
    <cfRule type="cellIs" dxfId="23073" priority="4711" operator="lessThan">
      <formula>$C$4</formula>
    </cfRule>
  </conditionalFormatting>
  <conditionalFormatting sqref="BN56">
    <cfRule type="cellIs" dxfId="23072" priority="4712" operator="lessThan">
      <formula>$C$4</formula>
    </cfRule>
  </conditionalFormatting>
  <conditionalFormatting sqref="BN57">
    <cfRule type="cellIs" dxfId="23071" priority="4713" operator="lessThan">
      <formula>$C$4</formula>
    </cfRule>
  </conditionalFormatting>
  <conditionalFormatting sqref="BN57">
    <cfRule type="cellIs" dxfId="23070" priority="4714" operator="lessThan">
      <formula>$C$4</formula>
    </cfRule>
  </conditionalFormatting>
  <conditionalFormatting sqref="BN58">
    <cfRule type="cellIs" dxfId="23069" priority="4715" operator="lessThan">
      <formula>$C$4</formula>
    </cfRule>
  </conditionalFormatting>
  <conditionalFormatting sqref="BN58">
    <cfRule type="cellIs" dxfId="23068" priority="4716" operator="lessThan">
      <formula>$C$4</formula>
    </cfRule>
  </conditionalFormatting>
  <conditionalFormatting sqref="BN59">
    <cfRule type="cellIs" dxfId="23067" priority="4717" operator="lessThan">
      <formula>$C$4</formula>
    </cfRule>
  </conditionalFormatting>
  <conditionalFormatting sqref="BN59">
    <cfRule type="cellIs" dxfId="23066" priority="4718" operator="lessThan">
      <formula>$C$4</formula>
    </cfRule>
  </conditionalFormatting>
  <conditionalFormatting sqref="BN60">
    <cfRule type="cellIs" dxfId="23065" priority="4719" operator="lessThan">
      <formula>$C$4</formula>
    </cfRule>
  </conditionalFormatting>
  <conditionalFormatting sqref="BN60">
    <cfRule type="cellIs" dxfId="23064" priority="4720" operator="lessThan">
      <formula>$C$4</formula>
    </cfRule>
  </conditionalFormatting>
  <conditionalFormatting sqref="BO11">
    <cfRule type="cellIs" dxfId="23063" priority="4721" operator="lessThan">
      <formula>$C$4</formula>
    </cfRule>
  </conditionalFormatting>
  <conditionalFormatting sqref="BO11">
    <cfRule type="cellIs" dxfId="23062" priority="4722" operator="lessThan">
      <formula>$C$4</formula>
    </cfRule>
  </conditionalFormatting>
  <conditionalFormatting sqref="BO12">
    <cfRule type="cellIs" dxfId="23061" priority="4723" operator="lessThan">
      <formula>$C$4</formula>
    </cfRule>
  </conditionalFormatting>
  <conditionalFormatting sqref="BO12">
    <cfRule type="cellIs" dxfId="23060" priority="4724" operator="lessThan">
      <formula>$C$4</formula>
    </cfRule>
  </conditionalFormatting>
  <conditionalFormatting sqref="BO13">
    <cfRule type="cellIs" dxfId="23059" priority="4725" operator="lessThan">
      <formula>$C$4</formula>
    </cfRule>
  </conditionalFormatting>
  <conditionalFormatting sqref="BO13">
    <cfRule type="cellIs" dxfId="23058" priority="4726" operator="lessThan">
      <formula>$C$4</formula>
    </cfRule>
  </conditionalFormatting>
  <conditionalFormatting sqref="BO14">
    <cfRule type="cellIs" dxfId="23057" priority="4727" operator="lessThan">
      <formula>$C$4</formula>
    </cfRule>
  </conditionalFormatting>
  <conditionalFormatting sqref="BO14">
    <cfRule type="cellIs" dxfId="23056" priority="4728" operator="lessThan">
      <formula>$C$4</formula>
    </cfRule>
  </conditionalFormatting>
  <conditionalFormatting sqref="BO15">
    <cfRule type="cellIs" dxfId="23055" priority="4729" operator="lessThan">
      <formula>$C$4</formula>
    </cfRule>
  </conditionalFormatting>
  <conditionalFormatting sqref="BO15">
    <cfRule type="cellIs" dxfId="23054" priority="4730" operator="lessThan">
      <formula>$C$4</formula>
    </cfRule>
  </conditionalFormatting>
  <conditionalFormatting sqref="BO16">
    <cfRule type="cellIs" dxfId="23053" priority="4731" operator="lessThan">
      <formula>$C$4</formula>
    </cfRule>
  </conditionalFormatting>
  <conditionalFormatting sqref="BO16">
    <cfRule type="cellIs" dxfId="23052" priority="4732" operator="lessThan">
      <formula>$C$4</formula>
    </cfRule>
  </conditionalFormatting>
  <conditionalFormatting sqref="BO17">
    <cfRule type="cellIs" dxfId="23051" priority="4733" operator="lessThan">
      <formula>$C$4</formula>
    </cfRule>
  </conditionalFormatting>
  <conditionalFormatting sqref="BO17">
    <cfRule type="cellIs" dxfId="23050" priority="4734" operator="lessThan">
      <formula>$C$4</formula>
    </cfRule>
  </conditionalFormatting>
  <conditionalFormatting sqref="BO18">
    <cfRule type="cellIs" dxfId="23049" priority="4735" operator="lessThan">
      <formula>$C$4</formula>
    </cfRule>
  </conditionalFormatting>
  <conditionalFormatting sqref="BO18">
    <cfRule type="cellIs" dxfId="23048" priority="4736" operator="lessThan">
      <formula>$C$4</formula>
    </cfRule>
  </conditionalFormatting>
  <conditionalFormatting sqref="BO19">
    <cfRule type="cellIs" dxfId="23047" priority="4737" operator="lessThan">
      <formula>$C$4</formula>
    </cfRule>
  </conditionalFormatting>
  <conditionalFormatting sqref="BO19">
    <cfRule type="cellIs" dxfId="23046" priority="4738" operator="lessThan">
      <formula>$C$4</formula>
    </cfRule>
  </conditionalFormatting>
  <conditionalFormatting sqref="BO20">
    <cfRule type="cellIs" dxfId="23045" priority="4739" operator="lessThan">
      <formula>$C$4</formula>
    </cfRule>
  </conditionalFormatting>
  <conditionalFormatting sqref="BO20">
    <cfRule type="cellIs" dxfId="23044" priority="4740" operator="lessThan">
      <formula>$C$4</formula>
    </cfRule>
  </conditionalFormatting>
  <conditionalFormatting sqref="BO21">
    <cfRule type="cellIs" dxfId="23043" priority="4741" operator="lessThan">
      <formula>$C$4</formula>
    </cfRule>
  </conditionalFormatting>
  <conditionalFormatting sqref="BO21">
    <cfRule type="cellIs" dxfId="23042" priority="4742" operator="lessThan">
      <formula>$C$4</formula>
    </cfRule>
  </conditionalFormatting>
  <conditionalFormatting sqref="BO22">
    <cfRule type="cellIs" dxfId="23041" priority="4743" operator="lessThan">
      <formula>$C$4</formula>
    </cfRule>
  </conditionalFormatting>
  <conditionalFormatting sqref="BO22">
    <cfRule type="cellIs" dxfId="23040" priority="4744" operator="lessThan">
      <formula>$C$4</formula>
    </cfRule>
  </conditionalFormatting>
  <conditionalFormatting sqref="BO23">
    <cfRule type="cellIs" dxfId="23039" priority="4745" operator="lessThan">
      <formula>$C$4</formula>
    </cfRule>
  </conditionalFormatting>
  <conditionalFormatting sqref="BO23">
    <cfRule type="cellIs" dxfId="23038" priority="4746" operator="lessThan">
      <formula>$C$4</formula>
    </cfRule>
  </conditionalFormatting>
  <conditionalFormatting sqref="BO24">
    <cfRule type="cellIs" dxfId="23037" priority="4747" operator="lessThan">
      <formula>$C$4</formula>
    </cfRule>
  </conditionalFormatting>
  <conditionalFormatting sqref="BO24">
    <cfRule type="cellIs" dxfId="23036" priority="4748" operator="lessThan">
      <formula>$C$4</formula>
    </cfRule>
  </conditionalFormatting>
  <conditionalFormatting sqref="BO25">
    <cfRule type="cellIs" dxfId="23035" priority="4749" operator="lessThan">
      <formula>$C$4</formula>
    </cfRule>
  </conditionalFormatting>
  <conditionalFormatting sqref="BO25">
    <cfRule type="cellIs" dxfId="23034" priority="4750" operator="lessThan">
      <formula>$C$4</formula>
    </cfRule>
  </conditionalFormatting>
  <conditionalFormatting sqref="BO26">
    <cfRule type="cellIs" dxfId="23033" priority="4751" operator="lessThan">
      <formula>$C$4</formula>
    </cfRule>
  </conditionalFormatting>
  <conditionalFormatting sqref="BO26">
    <cfRule type="cellIs" dxfId="23032" priority="4752" operator="lessThan">
      <formula>$C$4</formula>
    </cfRule>
  </conditionalFormatting>
  <conditionalFormatting sqref="BO27">
    <cfRule type="cellIs" dxfId="23031" priority="4753" operator="lessThan">
      <formula>$C$4</formula>
    </cfRule>
  </conditionalFormatting>
  <conditionalFormatting sqref="BO27">
    <cfRule type="cellIs" dxfId="23030" priority="4754" operator="lessThan">
      <formula>$C$4</formula>
    </cfRule>
  </conditionalFormatting>
  <conditionalFormatting sqref="BO28">
    <cfRule type="cellIs" dxfId="23029" priority="4755" operator="lessThan">
      <formula>$C$4</formula>
    </cfRule>
  </conditionalFormatting>
  <conditionalFormatting sqref="BO28">
    <cfRule type="cellIs" dxfId="23028" priority="4756" operator="lessThan">
      <formula>$C$4</formula>
    </cfRule>
  </conditionalFormatting>
  <conditionalFormatting sqref="BO29">
    <cfRule type="cellIs" dxfId="23027" priority="4757" operator="lessThan">
      <formula>$C$4</formula>
    </cfRule>
  </conditionalFormatting>
  <conditionalFormatting sqref="BO29">
    <cfRule type="cellIs" dxfId="23026" priority="4758" operator="lessThan">
      <formula>$C$4</formula>
    </cfRule>
  </conditionalFormatting>
  <conditionalFormatting sqref="BO30">
    <cfRule type="cellIs" dxfId="23025" priority="4759" operator="lessThan">
      <formula>$C$4</formula>
    </cfRule>
  </conditionalFormatting>
  <conditionalFormatting sqref="BO30">
    <cfRule type="cellIs" dxfId="23024" priority="4760" operator="lessThan">
      <formula>$C$4</formula>
    </cfRule>
  </conditionalFormatting>
  <conditionalFormatting sqref="BO31">
    <cfRule type="cellIs" dxfId="23023" priority="4761" operator="lessThan">
      <formula>$C$4</formula>
    </cfRule>
  </conditionalFormatting>
  <conditionalFormatting sqref="BO31">
    <cfRule type="cellIs" dxfId="23022" priority="4762" operator="lessThan">
      <formula>$C$4</formula>
    </cfRule>
  </conditionalFormatting>
  <conditionalFormatting sqref="BO32">
    <cfRule type="cellIs" dxfId="23021" priority="4763" operator="lessThan">
      <formula>$C$4</formula>
    </cfRule>
  </conditionalFormatting>
  <conditionalFormatting sqref="BO32">
    <cfRule type="cellIs" dxfId="23020" priority="4764" operator="lessThan">
      <formula>$C$4</formula>
    </cfRule>
  </conditionalFormatting>
  <conditionalFormatting sqref="BO33">
    <cfRule type="cellIs" dxfId="23019" priority="4765" operator="lessThan">
      <formula>$C$4</formula>
    </cfRule>
  </conditionalFormatting>
  <conditionalFormatting sqref="BO33">
    <cfRule type="cellIs" dxfId="23018" priority="4766" operator="lessThan">
      <formula>$C$4</formula>
    </cfRule>
  </conditionalFormatting>
  <conditionalFormatting sqref="BO34">
    <cfRule type="cellIs" dxfId="23017" priority="4767" operator="lessThan">
      <formula>$C$4</formula>
    </cfRule>
  </conditionalFormatting>
  <conditionalFormatting sqref="BO34">
    <cfRule type="cellIs" dxfId="23016" priority="4768" operator="lessThan">
      <formula>$C$4</formula>
    </cfRule>
  </conditionalFormatting>
  <conditionalFormatting sqref="BO35">
    <cfRule type="cellIs" dxfId="23015" priority="4769" operator="lessThan">
      <formula>$C$4</formula>
    </cfRule>
  </conditionalFormatting>
  <conditionalFormatting sqref="BO35">
    <cfRule type="cellIs" dxfId="23014" priority="4770" operator="lessThan">
      <formula>$C$4</formula>
    </cfRule>
  </conditionalFormatting>
  <conditionalFormatting sqref="BO36">
    <cfRule type="cellIs" dxfId="23013" priority="4771" operator="lessThan">
      <formula>$C$4</formula>
    </cfRule>
  </conditionalFormatting>
  <conditionalFormatting sqref="BO36">
    <cfRule type="cellIs" dxfId="23012" priority="4772" operator="lessThan">
      <formula>$C$4</formula>
    </cfRule>
  </conditionalFormatting>
  <conditionalFormatting sqref="BO37">
    <cfRule type="cellIs" dxfId="23011" priority="4773" operator="lessThan">
      <formula>$C$4</formula>
    </cfRule>
  </conditionalFormatting>
  <conditionalFormatting sqref="BO37">
    <cfRule type="cellIs" dxfId="23010" priority="4774" operator="lessThan">
      <formula>$C$4</formula>
    </cfRule>
  </conditionalFormatting>
  <conditionalFormatting sqref="BO38">
    <cfRule type="cellIs" dxfId="23009" priority="4775" operator="lessThan">
      <formula>$C$4</formula>
    </cfRule>
  </conditionalFormatting>
  <conditionalFormatting sqref="BO38">
    <cfRule type="cellIs" dxfId="23008" priority="4776" operator="lessThan">
      <formula>$C$4</formula>
    </cfRule>
  </conditionalFormatting>
  <conditionalFormatting sqref="BO39">
    <cfRule type="cellIs" dxfId="23007" priority="4777" operator="lessThan">
      <formula>$C$4</formula>
    </cfRule>
  </conditionalFormatting>
  <conditionalFormatting sqref="BO39">
    <cfRule type="cellIs" dxfId="23006" priority="4778" operator="lessThan">
      <formula>$C$4</formula>
    </cfRule>
  </conditionalFormatting>
  <conditionalFormatting sqref="BO40">
    <cfRule type="cellIs" dxfId="23005" priority="4779" operator="lessThan">
      <formula>$C$4</formula>
    </cfRule>
  </conditionalFormatting>
  <conditionalFormatting sqref="BO40">
    <cfRule type="cellIs" dxfId="23004" priority="4780" operator="lessThan">
      <formula>$C$4</formula>
    </cfRule>
  </conditionalFormatting>
  <conditionalFormatting sqref="BO41">
    <cfRule type="cellIs" dxfId="23003" priority="4781" operator="lessThan">
      <formula>$C$4</formula>
    </cfRule>
  </conditionalFormatting>
  <conditionalFormatting sqref="BO41">
    <cfRule type="cellIs" dxfId="23002" priority="4782" operator="lessThan">
      <formula>$C$4</formula>
    </cfRule>
  </conditionalFormatting>
  <conditionalFormatting sqref="BO42">
    <cfRule type="cellIs" dxfId="23001" priority="4783" operator="lessThan">
      <formula>$C$4</formula>
    </cfRule>
  </conditionalFormatting>
  <conditionalFormatting sqref="BO42">
    <cfRule type="cellIs" dxfId="23000" priority="4784" operator="lessThan">
      <formula>$C$4</formula>
    </cfRule>
  </conditionalFormatting>
  <conditionalFormatting sqref="BO43">
    <cfRule type="cellIs" dxfId="22999" priority="4785" operator="lessThan">
      <formula>$C$4</formula>
    </cfRule>
  </conditionalFormatting>
  <conditionalFormatting sqref="BO43">
    <cfRule type="cellIs" dxfId="22998" priority="4786" operator="lessThan">
      <formula>$C$4</formula>
    </cfRule>
  </conditionalFormatting>
  <conditionalFormatting sqref="BO44">
    <cfRule type="cellIs" dxfId="22997" priority="4787" operator="lessThan">
      <formula>$C$4</formula>
    </cfRule>
  </conditionalFormatting>
  <conditionalFormatting sqref="BO44">
    <cfRule type="cellIs" dxfId="22996" priority="4788" operator="lessThan">
      <formula>$C$4</formula>
    </cfRule>
  </conditionalFormatting>
  <conditionalFormatting sqref="BO45">
    <cfRule type="cellIs" dxfId="22995" priority="4789" operator="lessThan">
      <formula>$C$4</formula>
    </cfRule>
  </conditionalFormatting>
  <conditionalFormatting sqref="BO45">
    <cfRule type="cellIs" dxfId="22994" priority="4790" operator="lessThan">
      <formula>$C$4</formula>
    </cfRule>
  </conditionalFormatting>
  <conditionalFormatting sqref="BO46">
    <cfRule type="cellIs" dxfId="22993" priority="4791" operator="lessThan">
      <formula>$C$4</formula>
    </cfRule>
  </conditionalFormatting>
  <conditionalFormatting sqref="BO46">
    <cfRule type="cellIs" dxfId="22992" priority="4792" operator="lessThan">
      <formula>$C$4</formula>
    </cfRule>
  </conditionalFormatting>
  <conditionalFormatting sqref="BO47">
    <cfRule type="cellIs" dxfId="22991" priority="4793" operator="lessThan">
      <formula>$C$4</formula>
    </cfRule>
  </conditionalFormatting>
  <conditionalFormatting sqref="BO47">
    <cfRule type="cellIs" dxfId="22990" priority="4794" operator="lessThan">
      <formula>$C$4</formula>
    </cfRule>
  </conditionalFormatting>
  <conditionalFormatting sqref="BO48">
    <cfRule type="cellIs" dxfId="22989" priority="4795" operator="lessThan">
      <formula>$C$4</formula>
    </cfRule>
  </conditionalFormatting>
  <conditionalFormatting sqref="BO48">
    <cfRule type="cellIs" dxfId="22988" priority="4796" operator="lessThan">
      <formula>$C$4</formula>
    </cfRule>
  </conditionalFormatting>
  <conditionalFormatting sqref="BO49">
    <cfRule type="cellIs" dxfId="22987" priority="4797" operator="lessThan">
      <formula>$C$4</formula>
    </cfRule>
  </conditionalFormatting>
  <conditionalFormatting sqref="BO49">
    <cfRule type="cellIs" dxfId="22986" priority="4798" operator="lessThan">
      <formula>$C$4</formula>
    </cfRule>
  </conditionalFormatting>
  <conditionalFormatting sqref="BO50">
    <cfRule type="cellIs" dxfId="22985" priority="4799" operator="lessThan">
      <formula>$C$4</formula>
    </cfRule>
  </conditionalFormatting>
  <conditionalFormatting sqref="BO50">
    <cfRule type="cellIs" dxfId="22984" priority="4800" operator="lessThan">
      <formula>$C$4</formula>
    </cfRule>
  </conditionalFormatting>
  <conditionalFormatting sqref="BO51">
    <cfRule type="cellIs" dxfId="22983" priority="4801" operator="lessThan">
      <formula>$C$4</formula>
    </cfRule>
  </conditionalFormatting>
  <conditionalFormatting sqref="BO51">
    <cfRule type="cellIs" dxfId="22982" priority="4802" operator="lessThan">
      <formula>$C$4</formula>
    </cfRule>
  </conditionalFormatting>
  <conditionalFormatting sqref="BO52">
    <cfRule type="cellIs" dxfId="22981" priority="4803" operator="lessThan">
      <formula>$C$4</formula>
    </cfRule>
  </conditionalFormatting>
  <conditionalFormatting sqref="BO52">
    <cfRule type="cellIs" dxfId="22980" priority="4804" operator="lessThan">
      <formula>$C$4</formula>
    </cfRule>
  </conditionalFormatting>
  <conditionalFormatting sqref="BO53">
    <cfRule type="cellIs" dxfId="22979" priority="4805" operator="lessThan">
      <formula>$C$4</formula>
    </cfRule>
  </conditionalFormatting>
  <conditionalFormatting sqref="BO53">
    <cfRule type="cellIs" dxfId="22978" priority="4806" operator="lessThan">
      <formula>$C$4</formula>
    </cfRule>
  </conditionalFormatting>
  <conditionalFormatting sqref="BO54">
    <cfRule type="cellIs" dxfId="22977" priority="4807" operator="lessThan">
      <formula>$C$4</formula>
    </cfRule>
  </conditionalFormatting>
  <conditionalFormatting sqref="BO54">
    <cfRule type="cellIs" dxfId="22976" priority="4808" operator="lessThan">
      <formula>$C$4</formula>
    </cfRule>
  </conditionalFormatting>
  <conditionalFormatting sqref="BO55">
    <cfRule type="cellIs" dxfId="22975" priority="4809" operator="lessThan">
      <formula>$C$4</formula>
    </cfRule>
  </conditionalFormatting>
  <conditionalFormatting sqref="BO55">
    <cfRule type="cellIs" dxfId="22974" priority="4810" operator="lessThan">
      <formula>$C$4</formula>
    </cfRule>
  </conditionalFormatting>
  <conditionalFormatting sqref="BO56">
    <cfRule type="cellIs" dxfId="22973" priority="4811" operator="lessThan">
      <formula>$C$4</formula>
    </cfRule>
  </conditionalFormatting>
  <conditionalFormatting sqref="BO56">
    <cfRule type="cellIs" dxfId="22972" priority="4812" operator="lessThan">
      <formula>$C$4</formula>
    </cfRule>
  </conditionalFormatting>
  <conditionalFormatting sqref="BO57">
    <cfRule type="cellIs" dxfId="22971" priority="4813" operator="lessThan">
      <formula>$C$4</formula>
    </cfRule>
  </conditionalFormatting>
  <conditionalFormatting sqref="BO57">
    <cfRule type="cellIs" dxfId="22970" priority="4814" operator="lessThan">
      <formula>$C$4</formula>
    </cfRule>
  </conditionalFormatting>
  <conditionalFormatting sqref="BO58">
    <cfRule type="cellIs" dxfId="22969" priority="4815" operator="lessThan">
      <formula>$C$4</formula>
    </cfRule>
  </conditionalFormatting>
  <conditionalFormatting sqref="BO58">
    <cfRule type="cellIs" dxfId="22968" priority="4816" operator="lessThan">
      <formula>$C$4</formula>
    </cfRule>
  </conditionalFormatting>
  <conditionalFormatting sqref="BO59">
    <cfRule type="cellIs" dxfId="22967" priority="4817" operator="lessThan">
      <formula>$C$4</formula>
    </cfRule>
  </conditionalFormatting>
  <conditionalFormatting sqref="BO59">
    <cfRule type="cellIs" dxfId="22966" priority="4818" operator="lessThan">
      <formula>$C$4</formula>
    </cfRule>
  </conditionalFormatting>
  <conditionalFormatting sqref="BO60">
    <cfRule type="cellIs" dxfId="22965" priority="4819" operator="lessThan">
      <formula>$C$4</formula>
    </cfRule>
  </conditionalFormatting>
  <conditionalFormatting sqref="BO60">
    <cfRule type="cellIs" dxfId="22964" priority="4820" operator="lessThan">
      <formula>$C$4</formula>
    </cfRule>
  </conditionalFormatting>
  <conditionalFormatting sqref="BP11">
    <cfRule type="cellIs" dxfId="22963" priority="4821" operator="lessThan">
      <formula>$C$4</formula>
    </cfRule>
  </conditionalFormatting>
  <conditionalFormatting sqref="BP11">
    <cfRule type="cellIs" dxfId="22962" priority="4822" operator="lessThan">
      <formula>$C$4</formula>
    </cfRule>
  </conditionalFormatting>
  <conditionalFormatting sqref="BP12">
    <cfRule type="cellIs" dxfId="22961" priority="4823" operator="lessThan">
      <formula>$C$4</formula>
    </cfRule>
  </conditionalFormatting>
  <conditionalFormatting sqref="BP12">
    <cfRule type="cellIs" dxfId="22960" priority="4824" operator="lessThan">
      <formula>$C$4</formula>
    </cfRule>
  </conditionalFormatting>
  <conditionalFormatting sqref="BP13">
    <cfRule type="cellIs" dxfId="22959" priority="4825" operator="lessThan">
      <formula>$C$4</formula>
    </cfRule>
  </conditionalFormatting>
  <conditionalFormatting sqref="BP13">
    <cfRule type="cellIs" dxfId="22958" priority="4826" operator="lessThan">
      <formula>$C$4</formula>
    </cfRule>
  </conditionalFormatting>
  <conditionalFormatting sqref="BP14">
    <cfRule type="cellIs" dxfId="22957" priority="4827" operator="lessThan">
      <formula>$C$4</formula>
    </cfRule>
  </conditionalFormatting>
  <conditionalFormatting sqref="BP14">
    <cfRule type="cellIs" dxfId="22956" priority="4828" operator="lessThan">
      <formula>$C$4</formula>
    </cfRule>
  </conditionalFormatting>
  <conditionalFormatting sqref="BP15">
    <cfRule type="cellIs" dxfId="22955" priority="4829" operator="lessThan">
      <formula>$C$4</formula>
    </cfRule>
  </conditionalFormatting>
  <conditionalFormatting sqref="BP15">
    <cfRule type="cellIs" dxfId="22954" priority="4830" operator="lessThan">
      <formula>$C$4</formula>
    </cfRule>
  </conditionalFormatting>
  <conditionalFormatting sqref="BP16">
    <cfRule type="cellIs" dxfId="22953" priority="4831" operator="lessThan">
      <formula>$C$4</formula>
    </cfRule>
  </conditionalFormatting>
  <conditionalFormatting sqref="BP16">
    <cfRule type="cellIs" dxfId="22952" priority="4832" operator="lessThan">
      <formula>$C$4</formula>
    </cfRule>
  </conditionalFormatting>
  <conditionalFormatting sqref="BP17">
    <cfRule type="cellIs" dxfId="22951" priority="4833" operator="lessThan">
      <formula>$C$4</formula>
    </cfRule>
  </conditionalFormatting>
  <conditionalFormatting sqref="BP17">
    <cfRule type="cellIs" dxfId="22950" priority="4834" operator="lessThan">
      <formula>$C$4</formula>
    </cfRule>
  </conditionalFormatting>
  <conditionalFormatting sqref="BP18">
    <cfRule type="cellIs" dxfId="22949" priority="4835" operator="lessThan">
      <formula>$C$4</formula>
    </cfRule>
  </conditionalFormatting>
  <conditionalFormatting sqref="BP18">
    <cfRule type="cellIs" dxfId="22948" priority="4836" operator="lessThan">
      <formula>$C$4</formula>
    </cfRule>
  </conditionalFormatting>
  <conditionalFormatting sqref="BP19">
    <cfRule type="cellIs" dxfId="22947" priority="4837" operator="lessThan">
      <formula>$C$4</formula>
    </cfRule>
  </conditionalFormatting>
  <conditionalFormatting sqref="BP19">
    <cfRule type="cellIs" dxfId="22946" priority="4838" operator="lessThan">
      <formula>$C$4</formula>
    </cfRule>
  </conditionalFormatting>
  <conditionalFormatting sqref="BP20">
    <cfRule type="cellIs" dxfId="22945" priority="4839" operator="lessThan">
      <formula>$C$4</formula>
    </cfRule>
  </conditionalFormatting>
  <conditionalFormatting sqref="BP20">
    <cfRule type="cellIs" dxfId="22944" priority="4840" operator="lessThan">
      <formula>$C$4</formula>
    </cfRule>
  </conditionalFormatting>
  <conditionalFormatting sqref="BP21">
    <cfRule type="cellIs" dxfId="22943" priority="4841" operator="lessThan">
      <formula>$C$4</formula>
    </cfRule>
  </conditionalFormatting>
  <conditionalFormatting sqref="BP21">
    <cfRule type="cellIs" dxfId="22942" priority="4842" operator="lessThan">
      <formula>$C$4</formula>
    </cfRule>
  </conditionalFormatting>
  <conditionalFormatting sqref="BP22">
    <cfRule type="cellIs" dxfId="22941" priority="4843" operator="lessThan">
      <formula>$C$4</formula>
    </cfRule>
  </conditionalFormatting>
  <conditionalFormatting sqref="BP22">
    <cfRule type="cellIs" dxfId="22940" priority="4844" operator="lessThan">
      <formula>$C$4</formula>
    </cfRule>
  </conditionalFormatting>
  <conditionalFormatting sqref="BP23">
    <cfRule type="cellIs" dxfId="22939" priority="4845" operator="lessThan">
      <formula>$C$4</formula>
    </cfRule>
  </conditionalFormatting>
  <conditionalFormatting sqref="BP23">
    <cfRule type="cellIs" dxfId="22938" priority="4846" operator="lessThan">
      <formula>$C$4</formula>
    </cfRule>
  </conditionalFormatting>
  <conditionalFormatting sqref="BP24">
    <cfRule type="cellIs" dxfId="22937" priority="4847" operator="lessThan">
      <formula>$C$4</formula>
    </cfRule>
  </conditionalFormatting>
  <conditionalFormatting sqref="BP24">
    <cfRule type="cellIs" dxfId="22936" priority="4848" operator="lessThan">
      <formula>$C$4</formula>
    </cfRule>
  </conditionalFormatting>
  <conditionalFormatting sqref="BP25">
    <cfRule type="cellIs" dxfId="22935" priority="4849" operator="lessThan">
      <formula>$C$4</formula>
    </cfRule>
  </conditionalFormatting>
  <conditionalFormatting sqref="BP25">
    <cfRule type="cellIs" dxfId="22934" priority="4850" operator="lessThan">
      <formula>$C$4</formula>
    </cfRule>
  </conditionalFormatting>
  <conditionalFormatting sqref="BP26">
    <cfRule type="cellIs" dxfId="22933" priority="4851" operator="lessThan">
      <formula>$C$4</formula>
    </cfRule>
  </conditionalFormatting>
  <conditionalFormatting sqref="BP26">
    <cfRule type="cellIs" dxfId="22932" priority="4852" operator="lessThan">
      <formula>$C$4</formula>
    </cfRule>
  </conditionalFormatting>
  <conditionalFormatting sqref="BP27">
    <cfRule type="cellIs" dxfId="22931" priority="4853" operator="lessThan">
      <formula>$C$4</formula>
    </cfRule>
  </conditionalFormatting>
  <conditionalFormatting sqref="BP27">
    <cfRule type="cellIs" dxfId="22930" priority="4854" operator="lessThan">
      <formula>$C$4</formula>
    </cfRule>
  </conditionalFormatting>
  <conditionalFormatting sqref="BP28">
    <cfRule type="cellIs" dxfId="22929" priority="4855" operator="lessThan">
      <formula>$C$4</formula>
    </cfRule>
  </conditionalFormatting>
  <conditionalFormatting sqref="BP28">
    <cfRule type="cellIs" dxfId="22928" priority="4856" operator="lessThan">
      <formula>$C$4</formula>
    </cfRule>
  </conditionalFormatting>
  <conditionalFormatting sqref="BP29">
    <cfRule type="cellIs" dxfId="22927" priority="4857" operator="lessThan">
      <formula>$C$4</formula>
    </cfRule>
  </conditionalFormatting>
  <conditionalFormatting sqref="BP29">
    <cfRule type="cellIs" dxfId="22926" priority="4858" operator="lessThan">
      <formula>$C$4</formula>
    </cfRule>
  </conditionalFormatting>
  <conditionalFormatting sqref="BP30">
    <cfRule type="cellIs" dxfId="22925" priority="4859" operator="lessThan">
      <formula>$C$4</formula>
    </cfRule>
  </conditionalFormatting>
  <conditionalFormatting sqref="BP30">
    <cfRule type="cellIs" dxfId="22924" priority="4860" operator="lessThan">
      <formula>$C$4</formula>
    </cfRule>
  </conditionalFormatting>
  <conditionalFormatting sqref="BP31">
    <cfRule type="cellIs" dxfId="22923" priority="4861" operator="lessThan">
      <formula>$C$4</formula>
    </cfRule>
  </conditionalFormatting>
  <conditionalFormatting sqref="BP31">
    <cfRule type="cellIs" dxfId="22922" priority="4862" operator="lessThan">
      <formula>$C$4</formula>
    </cfRule>
  </conditionalFormatting>
  <conditionalFormatting sqref="BP32">
    <cfRule type="cellIs" dxfId="22921" priority="4863" operator="lessThan">
      <formula>$C$4</formula>
    </cfRule>
  </conditionalFormatting>
  <conditionalFormatting sqref="BP32">
    <cfRule type="cellIs" dxfId="22920" priority="4864" operator="lessThan">
      <formula>$C$4</formula>
    </cfRule>
  </conditionalFormatting>
  <conditionalFormatting sqref="BP33">
    <cfRule type="cellIs" dxfId="22919" priority="4865" operator="lessThan">
      <formula>$C$4</formula>
    </cfRule>
  </conditionalFormatting>
  <conditionalFormatting sqref="BP33">
    <cfRule type="cellIs" dxfId="22918" priority="4866" operator="lessThan">
      <formula>$C$4</formula>
    </cfRule>
  </conditionalFormatting>
  <conditionalFormatting sqref="BP34">
    <cfRule type="cellIs" dxfId="22917" priority="4867" operator="lessThan">
      <formula>$C$4</formula>
    </cfRule>
  </conditionalFormatting>
  <conditionalFormatting sqref="BP34">
    <cfRule type="cellIs" dxfId="22916" priority="4868" operator="lessThan">
      <formula>$C$4</formula>
    </cfRule>
  </conditionalFormatting>
  <conditionalFormatting sqref="BP35">
    <cfRule type="cellIs" dxfId="22915" priority="4869" operator="lessThan">
      <formula>$C$4</formula>
    </cfRule>
  </conditionalFormatting>
  <conditionalFormatting sqref="BP35">
    <cfRule type="cellIs" dxfId="22914" priority="4870" operator="lessThan">
      <formula>$C$4</formula>
    </cfRule>
  </conditionalFormatting>
  <conditionalFormatting sqref="BP36">
    <cfRule type="cellIs" dxfId="22913" priority="4871" operator="lessThan">
      <formula>$C$4</formula>
    </cfRule>
  </conditionalFormatting>
  <conditionalFormatting sqref="BP36">
    <cfRule type="cellIs" dxfId="22912" priority="4872" operator="lessThan">
      <formula>$C$4</formula>
    </cfRule>
  </conditionalFormatting>
  <conditionalFormatting sqref="BP37">
    <cfRule type="cellIs" dxfId="22911" priority="4873" operator="lessThan">
      <formula>$C$4</formula>
    </cfRule>
  </conditionalFormatting>
  <conditionalFormatting sqref="BP37">
    <cfRule type="cellIs" dxfId="22910" priority="4874" operator="lessThan">
      <formula>$C$4</formula>
    </cfRule>
  </conditionalFormatting>
  <conditionalFormatting sqref="BP38">
    <cfRule type="cellIs" dxfId="22909" priority="4875" operator="lessThan">
      <formula>$C$4</formula>
    </cfRule>
  </conditionalFormatting>
  <conditionalFormatting sqref="BP38">
    <cfRule type="cellIs" dxfId="22908" priority="4876" operator="lessThan">
      <formula>$C$4</formula>
    </cfRule>
  </conditionalFormatting>
  <conditionalFormatting sqref="BP39">
    <cfRule type="cellIs" dxfId="22907" priority="4877" operator="lessThan">
      <formula>$C$4</formula>
    </cfRule>
  </conditionalFormatting>
  <conditionalFormatting sqref="BP39">
    <cfRule type="cellIs" dxfId="22906" priority="4878" operator="lessThan">
      <formula>$C$4</formula>
    </cfRule>
  </conditionalFormatting>
  <conditionalFormatting sqref="BP40">
    <cfRule type="cellIs" dxfId="22905" priority="4879" operator="lessThan">
      <formula>$C$4</formula>
    </cfRule>
  </conditionalFormatting>
  <conditionalFormatting sqref="BP40">
    <cfRule type="cellIs" dxfId="22904" priority="4880" operator="lessThan">
      <formula>$C$4</formula>
    </cfRule>
  </conditionalFormatting>
  <conditionalFormatting sqref="BP41">
    <cfRule type="cellIs" dxfId="22903" priority="4881" operator="lessThan">
      <formula>$C$4</formula>
    </cfRule>
  </conditionalFormatting>
  <conditionalFormatting sqref="BP41">
    <cfRule type="cellIs" dxfId="22902" priority="4882" operator="lessThan">
      <formula>$C$4</formula>
    </cfRule>
  </conditionalFormatting>
  <conditionalFormatting sqref="BP42">
    <cfRule type="cellIs" dxfId="22901" priority="4883" operator="lessThan">
      <formula>$C$4</formula>
    </cfRule>
  </conditionalFormatting>
  <conditionalFormatting sqref="BP42">
    <cfRule type="cellIs" dxfId="22900" priority="4884" operator="lessThan">
      <formula>$C$4</formula>
    </cfRule>
  </conditionalFormatting>
  <conditionalFormatting sqref="BP43">
    <cfRule type="cellIs" dxfId="22899" priority="4885" operator="lessThan">
      <formula>$C$4</formula>
    </cfRule>
  </conditionalFormatting>
  <conditionalFormatting sqref="BP43">
    <cfRule type="cellIs" dxfId="22898" priority="4886" operator="lessThan">
      <formula>$C$4</formula>
    </cfRule>
  </conditionalFormatting>
  <conditionalFormatting sqref="BP44">
    <cfRule type="cellIs" dxfId="22897" priority="4887" operator="lessThan">
      <formula>$C$4</formula>
    </cfRule>
  </conditionalFormatting>
  <conditionalFormatting sqref="BP44">
    <cfRule type="cellIs" dxfId="22896" priority="4888" operator="lessThan">
      <formula>$C$4</formula>
    </cfRule>
  </conditionalFormatting>
  <conditionalFormatting sqref="BP45">
    <cfRule type="cellIs" dxfId="22895" priority="4889" operator="lessThan">
      <formula>$C$4</formula>
    </cfRule>
  </conditionalFormatting>
  <conditionalFormatting sqref="BP45">
    <cfRule type="cellIs" dxfId="22894" priority="4890" operator="lessThan">
      <formula>$C$4</formula>
    </cfRule>
  </conditionalFormatting>
  <conditionalFormatting sqref="BP46">
    <cfRule type="cellIs" dxfId="22893" priority="4891" operator="lessThan">
      <formula>$C$4</formula>
    </cfRule>
  </conditionalFormatting>
  <conditionalFormatting sqref="BP46">
    <cfRule type="cellIs" dxfId="22892" priority="4892" operator="lessThan">
      <formula>$C$4</formula>
    </cfRule>
  </conditionalFormatting>
  <conditionalFormatting sqref="BP47">
    <cfRule type="cellIs" dxfId="22891" priority="4893" operator="lessThan">
      <formula>$C$4</formula>
    </cfRule>
  </conditionalFormatting>
  <conditionalFormatting sqref="BP47">
    <cfRule type="cellIs" dxfId="22890" priority="4894" operator="lessThan">
      <formula>$C$4</formula>
    </cfRule>
  </conditionalFormatting>
  <conditionalFormatting sqref="BP48">
    <cfRule type="cellIs" dxfId="22889" priority="4895" operator="lessThan">
      <formula>$C$4</formula>
    </cfRule>
  </conditionalFormatting>
  <conditionalFormatting sqref="BP48">
    <cfRule type="cellIs" dxfId="22888" priority="4896" operator="lessThan">
      <formula>$C$4</formula>
    </cfRule>
  </conditionalFormatting>
  <conditionalFormatting sqref="BP49">
    <cfRule type="cellIs" dxfId="22887" priority="4897" operator="lessThan">
      <formula>$C$4</formula>
    </cfRule>
  </conditionalFormatting>
  <conditionalFormatting sqref="BP49">
    <cfRule type="cellIs" dxfId="22886" priority="4898" operator="lessThan">
      <formula>$C$4</formula>
    </cfRule>
  </conditionalFormatting>
  <conditionalFormatting sqref="BP50">
    <cfRule type="cellIs" dxfId="22885" priority="4899" operator="lessThan">
      <formula>$C$4</formula>
    </cfRule>
  </conditionalFormatting>
  <conditionalFormatting sqref="BP50">
    <cfRule type="cellIs" dxfId="22884" priority="4900" operator="lessThan">
      <formula>$C$4</formula>
    </cfRule>
  </conditionalFormatting>
  <conditionalFormatting sqref="BP51">
    <cfRule type="cellIs" dxfId="22883" priority="4901" operator="lessThan">
      <formula>$C$4</formula>
    </cfRule>
  </conditionalFormatting>
  <conditionalFormatting sqref="BP51">
    <cfRule type="cellIs" dxfId="22882" priority="4902" operator="lessThan">
      <formula>$C$4</formula>
    </cfRule>
  </conditionalFormatting>
  <conditionalFormatting sqref="BP52">
    <cfRule type="cellIs" dxfId="22881" priority="4903" operator="lessThan">
      <formula>$C$4</formula>
    </cfRule>
  </conditionalFormatting>
  <conditionalFormatting sqref="BP52">
    <cfRule type="cellIs" dxfId="22880" priority="4904" operator="lessThan">
      <formula>$C$4</formula>
    </cfRule>
  </conditionalFormatting>
  <conditionalFormatting sqref="BP53">
    <cfRule type="cellIs" dxfId="22879" priority="4905" operator="lessThan">
      <formula>$C$4</formula>
    </cfRule>
  </conditionalFormatting>
  <conditionalFormatting sqref="BP53">
    <cfRule type="cellIs" dxfId="22878" priority="4906" operator="lessThan">
      <formula>$C$4</formula>
    </cfRule>
  </conditionalFormatting>
  <conditionalFormatting sqref="BP54">
    <cfRule type="cellIs" dxfId="22877" priority="4907" operator="lessThan">
      <formula>$C$4</formula>
    </cfRule>
  </conditionalFormatting>
  <conditionalFormatting sqref="BP54">
    <cfRule type="cellIs" dxfId="22876" priority="4908" operator="lessThan">
      <formula>$C$4</formula>
    </cfRule>
  </conditionalFormatting>
  <conditionalFormatting sqref="BP55">
    <cfRule type="cellIs" dxfId="22875" priority="4909" operator="lessThan">
      <formula>$C$4</formula>
    </cfRule>
  </conditionalFormatting>
  <conditionalFormatting sqref="BP55">
    <cfRule type="cellIs" dxfId="22874" priority="4910" operator="lessThan">
      <formula>$C$4</formula>
    </cfRule>
  </conditionalFormatting>
  <conditionalFormatting sqref="BP56">
    <cfRule type="cellIs" dxfId="22873" priority="4911" operator="lessThan">
      <formula>$C$4</formula>
    </cfRule>
  </conditionalFormatting>
  <conditionalFormatting sqref="BP56">
    <cfRule type="cellIs" dxfId="22872" priority="4912" operator="lessThan">
      <formula>$C$4</formula>
    </cfRule>
  </conditionalFormatting>
  <conditionalFormatting sqref="BP57">
    <cfRule type="cellIs" dxfId="22871" priority="4913" operator="lessThan">
      <formula>$C$4</formula>
    </cfRule>
  </conditionalFormatting>
  <conditionalFormatting sqref="BP57">
    <cfRule type="cellIs" dxfId="22870" priority="4914" operator="lessThan">
      <formula>$C$4</formula>
    </cfRule>
  </conditionalFormatting>
  <conditionalFormatting sqref="BP58">
    <cfRule type="cellIs" dxfId="22869" priority="4915" operator="lessThan">
      <formula>$C$4</formula>
    </cfRule>
  </conditionalFormatting>
  <conditionalFormatting sqref="BP58">
    <cfRule type="cellIs" dxfId="22868" priority="4916" operator="lessThan">
      <formula>$C$4</formula>
    </cfRule>
  </conditionalFormatting>
  <conditionalFormatting sqref="BP59">
    <cfRule type="cellIs" dxfId="22867" priority="4917" operator="lessThan">
      <formula>$C$4</formula>
    </cfRule>
  </conditionalFormatting>
  <conditionalFormatting sqref="BP59">
    <cfRule type="cellIs" dxfId="22866" priority="4918" operator="lessThan">
      <formula>$C$4</formula>
    </cfRule>
  </conditionalFormatting>
  <conditionalFormatting sqref="BP60">
    <cfRule type="cellIs" dxfId="22865" priority="4919" operator="lessThan">
      <formula>$C$4</formula>
    </cfRule>
  </conditionalFormatting>
  <conditionalFormatting sqref="BP60">
    <cfRule type="cellIs" dxfId="22864" priority="4920" operator="lessThan">
      <formula>$C$4</formula>
    </cfRule>
  </conditionalFormatting>
  <conditionalFormatting sqref="BQ11">
    <cfRule type="cellIs" dxfId="22863" priority="4921" operator="lessThan">
      <formula>$C$4</formula>
    </cfRule>
  </conditionalFormatting>
  <conditionalFormatting sqref="BQ11">
    <cfRule type="cellIs" dxfId="22862" priority="4922" operator="lessThan">
      <formula>$C$4</formula>
    </cfRule>
  </conditionalFormatting>
  <conditionalFormatting sqref="BQ12">
    <cfRule type="cellIs" dxfId="22861" priority="4923" operator="lessThan">
      <formula>$C$4</formula>
    </cfRule>
  </conditionalFormatting>
  <conditionalFormatting sqref="BQ12">
    <cfRule type="cellIs" dxfId="22860" priority="4924" operator="lessThan">
      <formula>$C$4</formula>
    </cfRule>
  </conditionalFormatting>
  <conditionalFormatting sqref="BQ13">
    <cfRule type="cellIs" dxfId="22859" priority="4925" operator="lessThan">
      <formula>$C$4</formula>
    </cfRule>
  </conditionalFormatting>
  <conditionalFormatting sqref="BQ13">
    <cfRule type="cellIs" dxfId="22858" priority="4926" operator="lessThan">
      <formula>$C$4</formula>
    </cfRule>
  </conditionalFormatting>
  <conditionalFormatting sqref="BQ14">
    <cfRule type="cellIs" dxfId="22857" priority="4927" operator="lessThan">
      <formula>$C$4</formula>
    </cfRule>
  </conditionalFormatting>
  <conditionalFormatting sqref="BQ14">
    <cfRule type="cellIs" dxfId="22856" priority="4928" operator="lessThan">
      <formula>$C$4</formula>
    </cfRule>
  </conditionalFormatting>
  <conditionalFormatting sqref="BQ15">
    <cfRule type="cellIs" dxfId="22855" priority="4929" operator="lessThan">
      <formula>$C$4</formula>
    </cfRule>
  </conditionalFormatting>
  <conditionalFormatting sqref="BQ15">
    <cfRule type="cellIs" dxfId="22854" priority="4930" operator="lessThan">
      <formula>$C$4</formula>
    </cfRule>
  </conditionalFormatting>
  <conditionalFormatting sqref="BQ16">
    <cfRule type="cellIs" dxfId="22853" priority="4931" operator="lessThan">
      <formula>$C$4</formula>
    </cfRule>
  </conditionalFormatting>
  <conditionalFormatting sqref="BQ16">
    <cfRule type="cellIs" dxfId="22852" priority="4932" operator="lessThan">
      <formula>$C$4</formula>
    </cfRule>
  </conditionalFormatting>
  <conditionalFormatting sqref="BQ17">
    <cfRule type="cellIs" dxfId="22851" priority="4933" operator="lessThan">
      <formula>$C$4</formula>
    </cfRule>
  </conditionalFormatting>
  <conditionalFormatting sqref="BQ17">
    <cfRule type="cellIs" dxfId="22850" priority="4934" operator="lessThan">
      <formula>$C$4</formula>
    </cfRule>
  </conditionalFormatting>
  <conditionalFormatting sqref="BQ18">
    <cfRule type="cellIs" dxfId="22849" priority="4935" operator="lessThan">
      <formula>$C$4</formula>
    </cfRule>
  </conditionalFormatting>
  <conditionalFormatting sqref="BQ18">
    <cfRule type="cellIs" dxfId="22848" priority="4936" operator="lessThan">
      <formula>$C$4</formula>
    </cfRule>
  </conditionalFormatting>
  <conditionalFormatting sqref="BQ19">
    <cfRule type="cellIs" dxfId="22847" priority="4937" operator="lessThan">
      <formula>$C$4</formula>
    </cfRule>
  </conditionalFormatting>
  <conditionalFormatting sqref="BQ19">
    <cfRule type="cellIs" dxfId="22846" priority="4938" operator="lessThan">
      <formula>$C$4</formula>
    </cfRule>
  </conditionalFormatting>
  <conditionalFormatting sqref="BQ20">
    <cfRule type="cellIs" dxfId="22845" priority="4939" operator="lessThan">
      <formula>$C$4</formula>
    </cfRule>
  </conditionalFormatting>
  <conditionalFormatting sqref="BQ20">
    <cfRule type="cellIs" dxfId="22844" priority="4940" operator="lessThan">
      <formula>$C$4</formula>
    </cfRule>
  </conditionalFormatting>
  <conditionalFormatting sqref="BQ21">
    <cfRule type="cellIs" dxfId="22843" priority="4941" operator="lessThan">
      <formula>$C$4</formula>
    </cfRule>
  </conditionalFormatting>
  <conditionalFormatting sqref="BQ21">
    <cfRule type="cellIs" dxfId="22842" priority="4942" operator="lessThan">
      <formula>$C$4</formula>
    </cfRule>
  </conditionalFormatting>
  <conditionalFormatting sqref="BQ22">
    <cfRule type="cellIs" dxfId="22841" priority="4943" operator="lessThan">
      <formula>$C$4</formula>
    </cfRule>
  </conditionalFormatting>
  <conditionalFormatting sqref="BQ22">
    <cfRule type="cellIs" dxfId="22840" priority="4944" operator="lessThan">
      <formula>$C$4</formula>
    </cfRule>
  </conditionalFormatting>
  <conditionalFormatting sqref="BQ23">
    <cfRule type="cellIs" dxfId="22839" priority="4945" operator="lessThan">
      <formula>$C$4</formula>
    </cfRule>
  </conditionalFormatting>
  <conditionalFormatting sqref="BQ23">
    <cfRule type="cellIs" dxfId="22838" priority="4946" operator="lessThan">
      <formula>$C$4</formula>
    </cfRule>
  </conditionalFormatting>
  <conditionalFormatting sqref="BQ24">
    <cfRule type="cellIs" dxfId="22837" priority="4947" operator="lessThan">
      <formula>$C$4</formula>
    </cfRule>
  </conditionalFormatting>
  <conditionalFormatting sqref="BQ24">
    <cfRule type="cellIs" dxfId="22836" priority="4948" operator="lessThan">
      <formula>$C$4</formula>
    </cfRule>
  </conditionalFormatting>
  <conditionalFormatting sqref="BQ25">
    <cfRule type="cellIs" dxfId="22835" priority="4949" operator="lessThan">
      <formula>$C$4</formula>
    </cfRule>
  </conditionalFormatting>
  <conditionalFormatting sqref="BQ25">
    <cfRule type="cellIs" dxfId="22834" priority="4950" operator="lessThan">
      <formula>$C$4</formula>
    </cfRule>
  </conditionalFormatting>
  <conditionalFormatting sqref="BQ26">
    <cfRule type="cellIs" dxfId="22833" priority="4951" operator="lessThan">
      <formula>$C$4</formula>
    </cfRule>
  </conditionalFormatting>
  <conditionalFormatting sqref="BQ26">
    <cfRule type="cellIs" dxfId="22832" priority="4952" operator="lessThan">
      <formula>$C$4</formula>
    </cfRule>
  </conditionalFormatting>
  <conditionalFormatting sqref="BQ27">
    <cfRule type="cellIs" dxfId="22831" priority="4953" operator="lessThan">
      <formula>$C$4</formula>
    </cfRule>
  </conditionalFormatting>
  <conditionalFormatting sqref="BQ27">
    <cfRule type="cellIs" dxfId="22830" priority="4954" operator="lessThan">
      <formula>$C$4</formula>
    </cfRule>
  </conditionalFormatting>
  <conditionalFormatting sqref="BQ28">
    <cfRule type="cellIs" dxfId="22829" priority="4955" operator="lessThan">
      <formula>$C$4</formula>
    </cfRule>
  </conditionalFormatting>
  <conditionalFormatting sqref="BQ28">
    <cfRule type="cellIs" dxfId="22828" priority="4956" operator="lessThan">
      <formula>$C$4</formula>
    </cfRule>
  </conditionalFormatting>
  <conditionalFormatting sqref="BQ29">
    <cfRule type="cellIs" dxfId="22827" priority="4957" operator="lessThan">
      <formula>$C$4</formula>
    </cfRule>
  </conditionalFormatting>
  <conditionalFormatting sqref="BQ29">
    <cfRule type="cellIs" dxfId="22826" priority="4958" operator="lessThan">
      <formula>$C$4</formula>
    </cfRule>
  </conditionalFormatting>
  <conditionalFormatting sqref="BQ30">
    <cfRule type="cellIs" dxfId="22825" priority="4959" operator="lessThan">
      <formula>$C$4</formula>
    </cfRule>
  </conditionalFormatting>
  <conditionalFormatting sqref="BQ30">
    <cfRule type="cellIs" dxfId="22824" priority="4960" operator="lessThan">
      <formula>$C$4</formula>
    </cfRule>
  </conditionalFormatting>
  <conditionalFormatting sqref="BQ31">
    <cfRule type="cellIs" dxfId="22823" priority="4961" operator="lessThan">
      <formula>$C$4</formula>
    </cfRule>
  </conditionalFormatting>
  <conditionalFormatting sqref="BQ31">
    <cfRule type="cellIs" dxfId="22822" priority="4962" operator="lessThan">
      <formula>$C$4</formula>
    </cfRule>
  </conditionalFormatting>
  <conditionalFormatting sqref="BQ32">
    <cfRule type="cellIs" dxfId="22821" priority="4963" operator="lessThan">
      <formula>$C$4</formula>
    </cfRule>
  </conditionalFormatting>
  <conditionalFormatting sqref="BQ32">
    <cfRule type="cellIs" dxfId="22820" priority="4964" operator="lessThan">
      <formula>$C$4</formula>
    </cfRule>
  </conditionalFormatting>
  <conditionalFormatting sqref="BQ33">
    <cfRule type="cellIs" dxfId="22819" priority="4965" operator="lessThan">
      <formula>$C$4</formula>
    </cfRule>
  </conditionalFormatting>
  <conditionalFormatting sqref="BQ33">
    <cfRule type="cellIs" dxfId="22818" priority="4966" operator="lessThan">
      <formula>$C$4</formula>
    </cfRule>
  </conditionalFormatting>
  <conditionalFormatting sqref="BQ34">
    <cfRule type="cellIs" dxfId="22817" priority="4967" operator="lessThan">
      <formula>$C$4</formula>
    </cfRule>
  </conditionalFormatting>
  <conditionalFormatting sqref="BQ34">
    <cfRule type="cellIs" dxfId="22816" priority="4968" operator="lessThan">
      <formula>$C$4</formula>
    </cfRule>
  </conditionalFormatting>
  <conditionalFormatting sqref="BQ35">
    <cfRule type="cellIs" dxfId="22815" priority="4969" operator="lessThan">
      <formula>$C$4</formula>
    </cfRule>
  </conditionalFormatting>
  <conditionalFormatting sqref="BQ35">
    <cfRule type="cellIs" dxfId="22814" priority="4970" operator="lessThan">
      <formula>$C$4</formula>
    </cfRule>
  </conditionalFormatting>
  <conditionalFormatting sqref="BQ36">
    <cfRule type="cellIs" dxfId="22813" priority="4971" operator="lessThan">
      <formula>$C$4</formula>
    </cfRule>
  </conditionalFormatting>
  <conditionalFormatting sqref="BQ36">
    <cfRule type="cellIs" dxfId="22812" priority="4972" operator="lessThan">
      <formula>$C$4</formula>
    </cfRule>
  </conditionalFormatting>
  <conditionalFormatting sqref="BQ37">
    <cfRule type="cellIs" dxfId="22811" priority="4973" operator="lessThan">
      <formula>$C$4</formula>
    </cfRule>
  </conditionalFormatting>
  <conditionalFormatting sqref="BQ37">
    <cfRule type="cellIs" dxfId="22810" priority="4974" operator="lessThan">
      <formula>$C$4</formula>
    </cfRule>
  </conditionalFormatting>
  <conditionalFormatting sqref="BQ38">
    <cfRule type="cellIs" dxfId="22809" priority="4975" operator="lessThan">
      <formula>$C$4</formula>
    </cfRule>
  </conditionalFormatting>
  <conditionalFormatting sqref="BQ38">
    <cfRule type="cellIs" dxfId="22808" priority="4976" operator="lessThan">
      <formula>$C$4</formula>
    </cfRule>
  </conditionalFormatting>
  <conditionalFormatting sqref="BQ39">
    <cfRule type="cellIs" dxfId="22807" priority="4977" operator="lessThan">
      <formula>$C$4</formula>
    </cfRule>
  </conditionalFormatting>
  <conditionalFormatting sqref="BQ39">
    <cfRule type="cellIs" dxfId="22806" priority="4978" operator="lessThan">
      <formula>$C$4</formula>
    </cfRule>
  </conditionalFormatting>
  <conditionalFormatting sqref="BQ40">
    <cfRule type="cellIs" dxfId="22805" priority="4979" operator="lessThan">
      <formula>$C$4</formula>
    </cfRule>
  </conditionalFormatting>
  <conditionalFormatting sqref="BQ40">
    <cfRule type="cellIs" dxfId="22804" priority="4980" operator="lessThan">
      <formula>$C$4</formula>
    </cfRule>
  </conditionalFormatting>
  <conditionalFormatting sqref="BQ41">
    <cfRule type="cellIs" dxfId="22803" priority="4981" operator="lessThan">
      <formula>$C$4</formula>
    </cfRule>
  </conditionalFormatting>
  <conditionalFormatting sqref="BQ41">
    <cfRule type="cellIs" dxfId="22802" priority="4982" operator="lessThan">
      <formula>$C$4</formula>
    </cfRule>
  </conditionalFormatting>
  <conditionalFormatting sqref="BQ42">
    <cfRule type="cellIs" dxfId="22801" priority="4983" operator="lessThan">
      <formula>$C$4</formula>
    </cfRule>
  </conditionalFormatting>
  <conditionalFormatting sqref="BQ42">
    <cfRule type="cellIs" dxfId="22800" priority="4984" operator="lessThan">
      <formula>$C$4</formula>
    </cfRule>
  </conditionalFormatting>
  <conditionalFormatting sqref="BQ43">
    <cfRule type="cellIs" dxfId="22799" priority="4985" operator="lessThan">
      <formula>$C$4</formula>
    </cfRule>
  </conditionalFormatting>
  <conditionalFormatting sqref="BQ43">
    <cfRule type="cellIs" dxfId="22798" priority="4986" operator="lessThan">
      <formula>$C$4</formula>
    </cfRule>
  </conditionalFormatting>
  <conditionalFormatting sqref="BQ44">
    <cfRule type="cellIs" dxfId="22797" priority="4987" operator="lessThan">
      <formula>$C$4</formula>
    </cfRule>
  </conditionalFormatting>
  <conditionalFormatting sqref="BQ44">
    <cfRule type="cellIs" dxfId="22796" priority="4988" operator="lessThan">
      <formula>$C$4</formula>
    </cfRule>
  </conditionalFormatting>
  <conditionalFormatting sqref="BQ45">
    <cfRule type="cellIs" dxfId="22795" priority="4989" operator="lessThan">
      <formula>$C$4</formula>
    </cfRule>
  </conditionalFormatting>
  <conditionalFormatting sqref="BQ45">
    <cfRule type="cellIs" dxfId="22794" priority="4990" operator="lessThan">
      <formula>$C$4</formula>
    </cfRule>
  </conditionalFormatting>
  <conditionalFormatting sqref="BQ46">
    <cfRule type="cellIs" dxfId="22793" priority="4991" operator="lessThan">
      <formula>$C$4</formula>
    </cfRule>
  </conditionalFormatting>
  <conditionalFormatting sqref="BQ46">
    <cfRule type="cellIs" dxfId="22792" priority="4992" operator="lessThan">
      <formula>$C$4</formula>
    </cfRule>
  </conditionalFormatting>
  <conditionalFormatting sqref="BQ47">
    <cfRule type="cellIs" dxfId="22791" priority="4993" operator="lessThan">
      <formula>$C$4</formula>
    </cfRule>
  </conditionalFormatting>
  <conditionalFormatting sqref="BQ47">
    <cfRule type="cellIs" dxfId="22790" priority="4994" operator="lessThan">
      <formula>$C$4</formula>
    </cfRule>
  </conditionalFormatting>
  <conditionalFormatting sqref="BQ48">
    <cfRule type="cellIs" dxfId="22789" priority="4995" operator="lessThan">
      <formula>$C$4</formula>
    </cfRule>
  </conditionalFormatting>
  <conditionalFormatting sqref="BQ48">
    <cfRule type="cellIs" dxfId="22788" priority="4996" operator="lessThan">
      <formula>$C$4</formula>
    </cfRule>
  </conditionalFormatting>
  <conditionalFormatting sqref="BQ49">
    <cfRule type="cellIs" dxfId="22787" priority="4997" operator="lessThan">
      <formula>$C$4</formula>
    </cfRule>
  </conditionalFormatting>
  <conditionalFormatting sqref="BQ49">
    <cfRule type="cellIs" dxfId="22786" priority="4998" operator="lessThan">
      <formula>$C$4</formula>
    </cfRule>
  </conditionalFormatting>
  <conditionalFormatting sqref="BQ50">
    <cfRule type="cellIs" dxfId="22785" priority="4999" operator="lessThan">
      <formula>$C$4</formula>
    </cfRule>
  </conditionalFormatting>
  <conditionalFormatting sqref="BQ50">
    <cfRule type="cellIs" dxfId="22784" priority="5000" operator="lessThan">
      <formula>$C$4</formula>
    </cfRule>
  </conditionalFormatting>
  <conditionalFormatting sqref="BQ51">
    <cfRule type="cellIs" dxfId="22783" priority="5001" operator="lessThan">
      <formula>$C$4</formula>
    </cfRule>
  </conditionalFormatting>
  <conditionalFormatting sqref="BQ51">
    <cfRule type="cellIs" dxfId="22782" priority="5002" operator="lessThan">
      <formula>$C$4</formula>
    </cfRule>
  </conditionalFormatting>
  <conditionalFormatting sqref="BQ52">
    <cfRule type="cellIs" dxfId="22781" priority="5003" operator="lessThan">
      <formula>$C$4</formula>
    </cfRule>
  </conditionalFormatting>
  <conditionalFormatting sqref="BQ52">
    <cfRule type="cellIs" dxfId="22780" priority="5004" operator="lessThan">
      <formula>$C$4</formula>
    </cfRule>
  </conditionalFormatting>
  <conditionalFormatting sqref="BQ53">
    <cfRule type="cellIs" dxfId="22779" priority="5005" operator="lessThan">
      <formula>$C$4</formula>
    </cfRule>
  </conditionalFormatting>
  <conditionalFormatting sqref="BQ53">
    <cfRule type="cellIs" dxfId="22778" priority="5006" operator="lessThan">
      <formula>$C$4</formula>
    </cfRule>
  </conditionalFormatting>
  <conditionalFormatting sqref="BQ54">
    <cfRule type="cellIs" dxfId="22777" priority="5007" operator="lessThan">
      <formula>$C$4</formula>
    </cfRule>
  </conditionalFormatting>
  <conditionalFormatting sqref="BQ54">
    <cfRule type="cellIs" dxfId="22776" priority="5008" operator="lessThan">
      <formula>$C$4</formula>
    </cfRule>
  </conditionalFormatting>
  <conditionalFormatting sqref="BQ55">
    <cfRule type="cellIs" dxfId="22775" priority="5009" operator="lessThan">
      <formula>$C$4</formula>
    </cfRule>
  </conditionalFormatting>
  <conditionalFormatting sqref="BQ55">
    <cfRule type="cellIs" dxfId="22774" priority="5010" operator="lessThan">
      <formula>$C$4</formula>
    </cfRule>
  </conditionalFormatting>
  <conditionalFormatting sqref="BQ56">
    <cfRule type="cellIs" dxfId="22773" priority="5011" operator="lessThan">
      <formula>$C$4</formula>
    </cfRule>
  </conditionalFormatting>
  <conditionalFormatting sqref="BQ56">
    <cfRule type="cellIs" dxfId="22772" priority="5012" operator="lessThan">
      <formula>$C$4</formula>
    </cfRule>
  </conditionalFormatting>
  <conditionalFormatting sqref="BQ57">
    <cfRule type="cellIs" dxfId="22771" priority="5013" operator="lessThan">
      <formula>$C$4</formula>
    </cfRule>
  </conditionalFormatting>
  <conditionalFormatting sqref="BQ57">
    <cfRule type="cellIs" dxfId="22770" priority="5014" operator="lessThan">
      <formula>$C$4</formula>
    </cfRule>
  </conditionalFormatting>
  <conditionalFormatting sqref="BQ58">
    <cfRule type="cellIs" dxfId="22769" priority="5015" operator="lessThan">
      <formula>$C$4</formula>
    </cfRule>
  </conditionalFormatting>
  <conditionalFormatting sqref="BQ58">
    <cfRule type="cellIs" dxfId="22768" priority="5016" operator="lessThan">
      <formula>$C$4</formula>
    </cfRule>
  </conditionalFormatting>
  <conditionalFormatting sqref="BQ59">
    <cfRule type="cellIs" dxfId="22767" priority="5017" operator="lessThan">
      <formula>$C$4</formula>
    </cfRule>
  </conditionalFormatting>
  <conditionalFormatting sqref="BQ59">
    <cfRule type="cellIs" dxfId="22766" priority="5018" operator="lessThan">
      <formula>$C$4</formula>
    </cfRule>
  </conditionalFormatting>
  <conditionalFormatting sqref="BQ60">
    <cfRule type="cellIs" dxfId="22765" priority="5019" operator="lessThan">
      <formula>$C$4</formula>
    </cfRule>
  </conditionalFormatting>
  <conditionalFormatting sqref="BQ60">
    <cfRule type="cellIs" dxfId="22764" priority="5020" operator="lessThan">
      <formula>$C$4</formula>
    </cfRule>
  </conditionalFormatting>
  <conditionalFormatting sqref="CP11:CP46">
    <cfRule type="cellIs" dxfId="22763" priority="5021" operator="lessThan">
      <formula>$C$4</formula>
    </cfRule>
  </conditionalFormatting>
  <conditionalFormatting sqref="CP11:CP46">
    <cfRule type="cellIs" dxfId="22762" priority="5022" operator="lessThan">
      <formula>$C$4</formula>
    </cfRule>
  </conditionalFormatting>
  <conditionalFormatting sqref="CP47">
    <cfRule type="cellIs" dxfId="22761" priority="5093" operator="lessThan">
      <formula>$C$4</formula>
    </cfRule>
  </conditionalFormatting>
  <conditionalFormatting sqref="CP47">
    <cfRule type="cellIs" dxfId="22760" priority="5094" operator="lessThan">
      <formula>$C$4</formula>
    </cfRule>
  </conditionalFormatting>
  <conditionalFormatting sqref="CP48">
    <cfRule type="cellIs" dxfId="22759" priority="5095" operator="lessThan">
      <formula>$C$4</formula>
    </cfRule>
  </conditionalFormatting>
  <conditionalFormatting sqref="CP48">
    <cfRule type="cellIs" dxfId="22758" priority="5096" operator="lessThan">
      <formula>$C$4</formula>
    </cfRule>
  </conditionalFormatting>
  <conditionalFormatting sqref="CP49">
    <cfRule type="cellIs" dxfId="22757" priority="5097" operator="lessThan">
      <formula>$C$4</formula>
    </cfRule>
  </conditionalFormatting>
  <conditionalFormatting sqref="CP49">
    <cfRule type="cellIs" dxfId="22756" priority="5098" operator="lessThan">
      <formula>$C$4</formula>
    </cfRule>
  </conditionalFormatting>
  <conditionalFormatting sqref="CP50">
    <cfRule type="cellIs" dxfId="22755" priority="5099" operator="lessThan">
      <formula>$C$4</formula>
    </cfRule>
  </conditionalFormatting>
  <conditionalFormatting sqref="CP50">
    <cfRule type="cellIs" dxfId="22754" priority="5100" operator="lessThan">
      <formula>$C$4</formula>
    </cfRule>
  </conditionalFormatting>
  <conditionalFormatting sqref="CP51">
    <cfRule type="cellIs" dxfId="22753" priority="5101" operator="lessThan">
      <formula>$C$4</formula>
    </cfRule>
  </conditionalFormatting>
  <conditionalFormatting sqref="CP51">
    <cfRule type="cellIs" dxfId="22752" priority="5102" operator="lessThan">
      <formula>$C$4</formula>
    </cfRule>
  </conditionalFormatting>
  <conditionalFormatting sqref="CP52">
    <cfRule type="cellIs" dxfId="22751" priority="5103" operator="lessThan">
      <formula>$C$4</formula>
    </cfRule>
  </conditionalFormatting>
  <conditionalFormatting sqref="CP52">
    <cfRule type="cellIs" dxfId="22750" priority="5104" operator="lessThan">
      <formula>$C$4</formula>
    </cfRule>
  </conditionalFormatting>
  <conditionalFormatting sqref="CP53">
    <cfRule type="cellIs" dxfId="22749" priority="5105" operator="lessThan">
      <formula>$C$4</formula>
    </cfRule>
  </conditionalFormatting>
  <conditionalFormatting sqref="CP53">
    <cfRule type="cellIs" dxfId="22748" priority="5106" operator="lessThan">
      <formula>$C$4</formula>
    </cfRule>
  </conditionalFormatting>
  <conditionalFormatting sqref="CP54">
    <cfRule type="cellIs" dxfId="22747" priority="5107" operator="lessThan">
      <formula>$C$4</formula>
    </cfRule>
  </conditionalFormatting>
  <conditionalFormatting sqref="CP54">
    <cfRule type="cellIs" dxfId="22746" priority="5108" operator="lessThan">
      <formula>$C$4</formula>
    </cfRule>
  </conditionalFormatting>
  <conditionalFormatting sqref="CP55">
    <cfRule type="cellIs" dxfId="22745" priority="5109" operator="lessThan">
      <formula>$C$4</formula>
    </cfRule>
  </conditionalFormatting>
  <conditionalFormatting sqref="CP55">
    <cfRule type="cellIs" dxfId="22744" priority="5110" operator="lessThan">
      <formula>$C$4</formula>
    </cfRule>
  </conditionalFormatting>
  <conditionalFormatting sqref="CP56">
    <cfRule type="cellIs" dxfId="22743" priority="5111" operator="lessThan">
      <formula>$C$4</formula>
    </cfRule>
  </conditionalFormatting>
  <conditionalFormatting sqref="CP56">
    <cfRule type="cellIs" dxfId="22742" priority="5112" operator="lessThan">
      <formula>$C$4</formula>
    </cfRule>
  </conditionalFormatting>
  <conditionalFormatting sqref="CP57">
    <cfRule type="cellIs" dxfId="22741" priority="5113" operator="lessThan">
      <formula>$C$4</formula>
    </cfRule>
  </conditionalFormatting>
  <conditionalFormatting sqref="CP57">
    <cfRule type="cellIs" dxfId="22740" priority="5114" operator="lessThan">
      <formula>$C$4</formula>
    </cfRule>
  </conditionalFormatting>
  <conditionalFormatting sqref="CP58">
    <cfRule type="cellIs" dxfId="22739" priority="5115" operator="lessThan">
      <formula>$C$4</formula>
    </cfRule>
  </conditionalFormatting>
  <conditionalFormatting sqref="CP58">
    <cfRule type="cellIs" dxfId="22738" priority="5116" operator="lessThan">
      <formula>$C$4</formula>
    </cfRule>
  </conditionalFormatting>
  <conditionalFormatting sqref="CP59">
    <cfRule type="cellIs" dxfId="22737" priority="5117" operator="lessThan">
      <formula>$C$4</formula>
    </cfRule>
  </conditionalFormatting>
  <conditionalFormatting sqref="CP59">
    <cfRule type="cellIs" dxfId="22736" priority="5118" operator="lessThan">
      <formula>$C$4</formula>
    </cfRule>
  </conditionalFormatting>
  <conditionalFormatting sqref="CP60">
    <cfRule type="cellIs" dxfId="22735" priority="5119" operator="lessThan">
      <formula>$C$4</formula>
    </cfRule>
  </conditionalFormatting>
  <conditionalFormatting sqref="CP60">
    <cfRule type="cellIs" dxfId="22734" priority="5120" operator="lessThan">
      <formula>$C$4</formula>
    </cfRule>
  </conditionalFormatting>
  <conditionalFormatting sqref="CS11:CS46">
    <cfRule type="cellIs" dxfId="22733" priority="5121" operator="lessThan">
      <formula>$C$4</formula>
    </cfRule>
  </conditionalFormatting>
  <conditionalFormatting sqref="CS11:CS46">
    <cfRule type="cellIs" dxfId="22732" priority="5122" operator="lessThan">
      <formula>$C$4</formula>
    </cfRule>
  </conditionalFormatting>
  <conditionalFormatting sqref="CS47">
    <cfRule type="cellIs" dxfId="22731" priority="5193" operator="lessThan">
      <formula>$C$4</formula>
    </cfRule>
  </conditionalFormatting>
  <conditionalFormatting sqref="CS47">
    <cfRule type="cellIs" dxfId="22730" priority="5194" operator="lessThan">
      <formula>$C$4</formula>
    </cfRule>
  </conditionalFormatting>
  <conditionalFormatting sqref="CS48">
    <cfRule type="cellIs" dxfId="22729" priority="5195" operator="lessThan">
      <formula>$C$4</formula>
    </cfRule>
  </conditionalFormatting>
  <conditionalFormatting sqref="CS48">
    <cfRule type="cellIs" dxfId="22728" priority="5196" operator="lessThan">
      <formula>$C$4</formula>
    </cfRule>
  </conditionalFormatting>
  <conditionalFormatting sqref="CS49">
    <cfRule type="cellIs" dxfId="22727" priority="5197" operator="lessThan">
      <formula>$C$4</formula>
    </cfRule>
  </conditionalFormatting>
  <conditionalFormatting sqref="CS49">
    <cfRule type="cellIs" dxfId="22726" priority="5198" operator="lessThan">
      <formula>$C$4</formula>
    </cfRule>
  </conditionalFormatting>
  <conditionalFormatting sqref="CS50">
    <cfRule type="cellIs" dxfId="22725" priority="5199" operator="lessThan">
      <formula>$C$4</formula>
    </cfRule>
  </conditionalFormatting>
  <conditionalFormatting sqref="CS50">
    <cfRule type="cellIs" dxfId="22724" priority="5200" operator="lessThan">
      <formula>$C$4</formula>
    </cfRule>
  </conditionalFormatting>
  <conditionalFormatting sqref="CS51">
    <cfRule type="cellIs" dxfId="22723" priority="5201" operator="lessThan">
      <formula>$C$4</formula>
    </cfRule>
  </conditionalFormatting>
  <conditionalFormatting sqref="CS51">
    <cfRule type="cellIs" dxfId="22722" priority="5202" operator="lessThan">
      <formula>$C$4</formula>
    </cfRule>
  </conditionalFormatting>
  <conditionalFormatting sqref="CS52">
    <cfRule type="cellIs" dxfId="22721" priority="5203" operator="lessThan">
      <formula>$C$4</formula>
    </cfRule>
  </conditionalFormatting>
  <conditionalFormatting sqref="CS52">
    <cfRule type="cellIs" dxfId="22720" priority="5204" operator="lessThan">
      <formula>$C$4</formula>
    </cfRule>
  </conditionalFormatting>
  <conditionalFormatting sqref="CS53">
    <cfRule type="cellIs" dxfId="22719" priority="5205" operator="lessThan">
      <formula>$C$4</formula>
    </cfRule>
  </conditionalFormatting>
  <conditionalFormatting sqref="CS53">
    <cfRule type="cellIs" dxfId="22718" priority="5206" operator="lessThan">
      <formula>$C$4</formula>
    </cfRule>
  </conditionalFormatting>
  <conditionalFormatting sqref="CS54">
    <cfRule type="cellIs" dxfId="22717" priority="5207" operator="lessThan">
      <formula>$C$4</formula>
    </cfRule>
  </conditionalFormatting>
  <conditionalFormatting sqref="CS54">
    <cfRule type="cellIs" dxfId="22716" priority="5208" operator="lessThan">
      <formula>$C$4</formula>
    </cfRule>
  </conditionalFormatting>
  <conditionalFormatting sqref="CS55">
    <cfRule type="cellIs" dxfId="22715" priority="5209" operator="lessThan">
      <formula>$C$4</formula>
    </cfRule>
  </conditionalFormatting>
  <conditionalFormatting sqref="CS55">
    <cfRule type="cellIs" dxfId="22714" priority="5210" operator="lessThan">
      <formula>$C$4</formula>
    </cfRule>
  </conditionalFormatting>
  <conditionalFormatting sqref="CS56">
    <cfRule type="cellIs" dxfId="22713" priority="5211" operator="lessThan">
      <formula>$C$4</formula>
    </cfRule>
  </conditionalFormatting>
  <conditionalFormatting sqref="CS56">
    <cfRule type="cellIs" dxfId="22712" priority="5212" operator="lessThan">
      <formula>$C$4</formula>
    </cfRule>
  </conditionalFormatting>
  <conditionalFormatting sqref="CS57">
    <cfRule type="cellIs" dxfId="22711" priority="5213" operator="lessThan">
      <formula>$C$4</formula>
    </cfRule>
  </conditionalFormatting>
  <conditionalFormatting sqref="CS57">
    <cfRule type="cellIs" dxfId="22710" priority="5214" operator="lessThan">
      <formula>$C$4</formula>
    </cfRule>
  </conditionalFormatting>
  <conditionalFormatting sqref="CS58">
    <cfRule type="cellIs" dxfId="22709" priority="5215" operator="lessThan">
      <formula>$C$4</formula>
    </cfRule>
  </conditionalFormatting>
  <conditionalFormatting sqref="CS58">
    <cfRule type="cellIs" dxfId="22708" priority="5216" operator="lessThan">
      <formula>$C$4</formula>
    </cfRule>
  </conditionalFormatting>
  <conditionalFormatting sqref="CS59">
    <cfRule type="cellIs" dxfId="22707" priority="5217" operator="lessThan">
      <formula>$C$4</formula>
    </cfRule>
  </conditionalFormatting>
  <conditionalFormatting sqref="CS59">
    <cfRule type="cellIs" dxfId="22706" priority="5218" operator="lessThan">
      <formula>$C$4</formula>
    </cfRule>
  </conditionalFormatting>
  <conditionalFormatting sqref="CS60">
    <cfRule type="cellIs" dxfId="22705" priority="5219" operator="lessThan">
      <formula>$C$4</formula>
    </cfRule>
  </conditionalFormatting>
  <conditionalFormatting sqref="CS60">
    <cfRule type="cellIs" dxfId="22704" priority="5220" operator="lessThan">
      <formula>$C$4</formula>
    </cfRule>
  </conditionalFormatting>
  <conditionalFormatting sqref="CH11">
    <cfRule type="cellIs" dxfId="22703" priority="5221" operator="lessThan">
      <formula>$C$4</formula>
    </cfRule>
  </conditionalFormatting>
  <conditionalFormatting sqref="CH11">
    <cfRule type="cellIs" dxfId="22702" priority="5222" operator="lessThan">
      <formula>$C$4</formula>
    </cfRule>
  </conditionalFormatting>
  <conditionalFormatting sqref="CH12">
    <cfRule type="cellIs" dxfId="22701" priority="5223" operator="lessThan">
      <formula>$C$4</formula>
    </cfRule>
  </conditionalFormatting>
  <conditionalFormatting sqref="CH12">
    <cfRule type="cellIs" dxfId="22700" priority="5224" operator="lessThan">
      <formula>$C$4</formula>
    </cfRule>
  </conditionalFormatting>
  <conditionalFormatting sqref="CH13">
    <cfRule type="cellIs" dxfId="22699" priority="5225" operator="lessThan">
      <formula>$C$4</formula>
    </cfRule>
  </conditionalFormatting>
  <conditionalFormatting sqref="CH13">
    <cfRule type="cellIs" dxfId="22698" priority="5226" operator="lessThan">
      <formula>$C$4</formula>
    </cfRule>
  </conditionalFormatting>
  <conditionalFormatting sqref="CH14">
    <cfRule type="cellIs" dxfId="22697" priority="5227" operator="lessThan">
      <formula>$C$4</formula>
    </cfRule>
  </conditionalFormatting>
  <conditionalFormatting sqref="CH14">
    <cfRule type="cellIs" dxfId="22696" priority="5228" operator="lessThan">
      <formula>$C$4</formula>
    </cfRule>
  </conditionalFormatting>
  <conditionalFormatting sqref="CH15">
    <cfRule type="cellIs" dxfId="22695" priority="5229" operator="lessThan">
      <formula>$C$4</formula>
    </cfRule>
  </conditionalFormatting>
  <conditionalFormatting sqref="CH15">
    <cfRule type="cellIs" dxfId="22694" priority="5230" operator="lessThan">
      <formula>$C$4</formula>
    </cfRule>
  </conditionalFormatting>
  <conditionalFormatting sqref="CH16">
    <cfRule type="cellIs" dxfId="22693" priority="5231" operator="lessThan">
      <formula>$C$4</formula>
    </cfRule>
  </conditionalFormatting>
  <conditionalFormatting sqref="CH16">
    <cfRule type="cellIs" dxfId="22692" priority="5232" operator="lessThan">
      <formula>$C$4</formula>
    </cfRule>
  </conditionalFormatting>
  <conditionalFormatting sqref="CH17">
    <cfRule type="cellIs" dxfId="22691" priority="5233" operator="lessThan">
      <formula>$C$4</formula>
    </cfRule>
  </conditionalFormatting>
  <conditionalFormatting sqref="CH17">
    <cfRule type="cellIs" dxfId="22690" priority="5234" operator="lessThan">
      <formula>$C$4</formula>
    </cfRule>
  </conditionalFormatting>
  <conditionalFormatting sqref="CH18">
    <cfRule type="cellIs" dxfId="22689" priority="5235" operator="lessThan">
      <formula>$C$4</formula>
    </cfRule>
  </conditionalFormatting>
  <conditionalFormatting sqref="CH18">
    <cfRule type="cellIs" dxfId="22688" priority="5236" operator="lessThan">
      <formula>$C$4</formula>
    </cfRule>
  </conditionalFormatting>
  <conditionalFormatting sqref="CH19">
    <cfRule type="cellIs" dxfId="22687" priority="5237" operator="lessThan">
      <formula>$C$4</formula>
    </cfRule>
  </conditionalFormatting>
  <conditionalFormatting sqref="CH19">
    <cfRule type="cellIs" dxfId="22686" priority="5238" operator="lessThan">
      <formula>$C$4</formula>
    </cfRule>
  </conditionalFormatting>
  <conditionalFormatting sqref="CH20">
    <cfRule type="cellIs" dxfId="22685" priority="5239" operator="lessThan">
      <formula>$C$4</formula>
    </cfRule>
  </conditionalFormatting>
  <conditionalFormatting sqref="CH20">
    <cfRule type="cellIs" dxfId="22684" priority="5240" operator="lessThan">
      <formula>$C$4</formula>
    </cfRule>
  </conditionalFormatting>
  <conditionalFormatting sqref="CH21">
    <cfRule type="cellIs" dxfId="22683" priority="5241" operator="lessThan">
      <formula>$C$4</formula>
    </cfRule>
  </conditionalFormatting>
  <conditionalFormatting sqref="CH21">
    <cfRule type="cellIs" dxfId="22682" priority="5242" operator="lessThan">
      <formula>$C$4</formula>
    </cfRule>
  </conditionalFormatting>
  <conditionalFormatting sqref="CH22">
    <cfRule type="cellIs" dxfId="22681" priority="5243" operator="lessThan">
      <formula>$C$4</formula>
    </cfRule>
  </conditionalFormatting>
  <conditionalFormatting sqref="CH22">
    <cfRule type="cellIs" dxfId="22680" priority="5244" operator="lessThan">
      <formula>$C$4</formula>
    </cfRule>
  </conditionalFormatting>
  <conditionalFormatting sqref="CH23">
    <cfRule type="cellIs" dxfId="22679" priority="5245" operator="lessThan">
      <formula>$C$4</formula>
    </cfRule>
  </conditionalFormatting>
  <conditionalFormatting sqref="CH23">
    <cfRule type="cellIs" dxfId="22678" priority="5246" operator="lessThan">
      <formula>$C$4</formula>
    </cfRule>
  </conditionalFormatting>
  <conditionalFormatting sqref="CH24">
    <cfRule type="cellIs" dxfId="22677" priority="5247" operator="lessThan">
      <formula>$C$4</formula>
    </cfRule>
  </conditionalFormatting>
  <conditionalFormatting sqref="CH24">
    <cfRule type="cellIs" dxfId="22676" priority="5248" operator="lessThan">
      <formula>$C$4</formula>
    </cfRule>
  </conditionalFormatting>
  <conditionalFormatting sqref="CH25">
    <cfRule type="cellIs" dxfId="22675" priority="5249" operator="lessThan">
      <formula>$C$4</formula>
    </cfRule>
  </conditionalFormatting>
  <conditionalFormatting sqref="CH25">
    <cfRule type="cellIs" dxfId="22674" priority="5250" operator="lessThan">
      <formula>$C$4</formula>
    </cfRule>
  </conditionalFormatting>
  <conditionalFormatting sqref="CH26">
    <cfRule type="cellIs" dxfId="22673" priority="5251" operator="lessThan">
      <formula>$C$4</formula>
    </cfRule>
  </conditionalFormatting>
  <conditionalFormatting sqref="CH26">
    <cfRule type="cellIs" dxfId="22672" priority="5252" operator="lessThan">
      <formula>$C$4</formula>
    </cfRule>
  </conditionalFormatting>
  <conditionalFormatting sqref="CH27">
    <cfRule type="cellIs" dxfId="22671" priority="5253" operator="lessThan">
      <formula>$C$4</formula>
    </cfRule>
  </conditionalFormatting>
  <conditionalFormatting sqref="CH27">
    <cfRule type="cellIs" dxfId="22670" priority="5254" operator="lessThan">
      <formula>$C$4</formula>
    </cfRule>
  </conditionalFormatting>
  <conditionalFormatting sqref="CH28">
    <cfRule type="cellIs" dxfId="22669" priority="5255" operator="lessThan">
      <formula>$C$4</formula>
    </cfRule>
  </conditionalFormatting>
  <conditionalFormatting sqref="CH28">
    <cfRule type="cellIs" dxfId="22668" priority="5256" operator="lessThan">
      <formula>$C$4</formula>
    </cfRule>
  </conditionalFormatting>
  <conditionalFormatting sqref="CH29">
    <cfRule type="cellIs" dxfId="22667" priority="5257" operator="lessThan">
      <formula>$C$4</formula>
    </cfRule>
  </conditionalFormatting>
  <conditionalFormatting sqref="CH29">
    <cfRule type="cellIs" dxfId="22666" priority="5258" operator="lessThan">
      <formula>$C$4</formula>
    </cfRule>
  </conditionalFormatting>
  <conditionalFormatting sqref="CH30">
    <cfRule type="cellIs" dxfId="22665" priority="5259" operator="lessThan">
      <formula>$C$4</formula>
    </cfRule>
  </conditionalFormatting>
  <conditionalFormatting sqref="CH30">
    <cfRule type="cellIs" dxfId="22664" priority="5260" operator="lessThan">
      <formula>$C$4</formula>
    </cfRule>
  </conditionalFormatting>
  <conditionalFormatting sqref="CH31">
    <cfRule type="cellIs" dxfId="22663" priority="5261" operator="lessThan">
      <formula>$C$4</formula>
    </cfRule>
  </conditionalFormatting>
  <conditionalFormatting sqref="CH31">
    <cfRule type="cellIs" dxfId="22662" priority="5262" operator="lessThan">
      <formula>$C$4</formula>
    </cfRule>
  </conditionalFormatting>
  <conditionalFormatting sqref="CH32">
    <cfRule type="cellIs" dxfId="22661" priority="5263" operator="lessThan">
      <formula>$C$4</formula>
    </cfRule>
  </conditionalFormatting>
  <conditionalFormatting sqref="CH32">
    <cfRule type="cellIs" dxfId="22660" priority="5264" operator="lessThan">
      <formula>$C$4</formula>
    </cfRule>
  </conditionalFormatting>
  <conditionalFormatting sqref="CH33">
    <cfRule type="cellIs" dxfId="22659" priority="5265" operator="lessThan">
      <formula>$C$4</formula>
    </cfRule>
  </conditionalFormatting>
  <conditionalFormatting sqref="CH33">
    <cfRule type="cellIs" dxfId="22658" priority="5266" operator="lessThan">
      <formula>$C$4</formula>
    </cfRule>
  </conditionalFormatting>
  <conditionalFormatting sqref="CH34">
    <cfRule type="cellIs" dxfId="22657" priority="5267" operator="lessThan">
      <formula>$C$4</formula>
    </cfRule>
  </conditionalFormatting>
  <conditionalFormatting sqref="CH34">
    <cfRule type="cellIs" dxfId="22656" priority="5268" operator="lessThan">
      <formula>$C$4</formula>
    </cfRule>
  </conditionalFormatting>
  <conditionalFormatting sqref="CH35">
    <cfRule type="cellIs" dxfId="22655" priority="5269" operator="lessThan">
      <formula>$C$4</formula>
    </cfRule>
  </conditionalFormatting>
  <conditionalFormatting sqref="CH35">
    <cfRule type="cellIs" dxfId="22654" priority="5270" operator="lessThan">
      <formula>$C$4</formula>
    </cfRule>
  </conditionalFormatting>
  <conditionalFormatting sqref="CH36">
    <cfRule type="cellIs" dxfId="22653" priority="5271" operator="lessThan">
      <formula>$C$4</formula>
    </cfRule>
  </conditionalFormatting>
  <conditionalFormatting sqref="CH36">
    <cfRule type="cellIs" dxfId="22652" priority="5272" operator="lessThan">
      <formula>$C$4</formula>
    </cfRule>
  </conditionalFormatting>
  <conditionalFormatting sqref="CH37">
    <cfRule type="cellIs" dxfId="22651" priority="5273" operator="lessThan">
      <formula>$C$4</formula>
    </cfRule>
  </conditionalFormatting>
  <conditionalFormatting sqref="CH37">
    <cfRule type="cellIs" dxfId="22650" priority="5274" operator="lessThan">
      <formula>$C$4</formula>
    </cfRule>
  </conditionalFormatting>
  <conditionalFormatting sqref="CH38">
    <cfRule type="cellIs" dxfId="22649" priority="5275" operator="lessThan">
      <formula>$C$4</formula>
    </cfRule>
  </conditionalFormatting>
  <conditionalFormatting sqref="CH38">
    <cfRule type="cellIs" dxfId="22648" priority="5276" operator="lessThan">
      <formula>$C$4</formula>
    </cfRule>
  </conditionalFormatting>
  <conditionalFormatting sqref="CH39">
    <cfRule type="cellIs" dxfId="22647" priority="5277" operator="lessThan">
      <formula>$C$4</formula>
    </cfRule>
  </conditionalFormatting>
  <conditionalFormatting sqref="CH39">
    <cfRule type="cellIs" dxfId="22646" priority="5278" operator="lessThan">
      <formula>$C$4</formula>
    </cfRule>
  </conditionalFormatting>
  <conditionalFormatting sqref="CH40">
    <cfRule type="cellIs" dxfId="22645" priority="5279" operator="lessThan">
      <formula>$C$4</formula>
    </cfRule>
  </conditionalFormatting>
  <conditionalFormatting sqref="CH40">
    <cfRule type="cellIs" dxfId="22644" priority="5280" operator="lessThan">
      <formula>$C$4</formula>
    </cfRule>
  </conditionalFormatting>
  <conditionalFormatting sqref="CH41">
    <cfRule type="cellIs" dxfId="22643" priority="5281" operator="lessThan">
      <formula>$C$4</formula>
    </cfRule>
  </conditionalFormatting>
  <conditionalFormatting sqref="CH41">
    <cfRule type="cellIs" dxfId="22642" priority="5282" operator="lessThan">
      <formula>$C$4</formula>
    </cfRule>
  </conditionalFormatting>
  <conditionalFormatting sqref="CH42">
    <cfRule type="cellIs" dxfId="22641" priority="5283" operator="lessThan">
      <formula>$C$4</formula>
    </cfRule>
  </conditionalFormatting>
  <conditionalFormatting sqref="CH42">
    <cfRule type="cellIs" dxfId="22640" priority="5284" operator="lessThan">
      <formula>$C$4</formula>
    </cfRule>
  </conditionalFormatting>
  <conditionalFormatting sqref="CH43">
    <cfRule type="cellIs" dxfId="22639" priority="5285" operator="lessThan">
      <formula>$C$4</formula>
    </cfRule>
  </conditionalFormatting>
  <conditionalFormatting sqref="CH43">
    <cfRule type="cellIs" dxfId="22638" priority="5286" operator="lessThan">
      <formula>$C$4</formula>
    </cfRule>
  </conditionalFormatting>
  <conditionalFormatting sqref="CH44">
    <cfRule type="cellIs" dxfId="22637" priority="5287" operator="lessThan">
      <formula>$C$4</formula>
    </cfRule>
  </conditionalFormatting>
  <conditionalFormatting sqref="CH44">
    <cfRule type="cellIs" dxfId="22636" priority="5288" operator="lessThan">
      <formula>$C$4</formula>
    </cfRule>
  </conditionalFormatting>
  <conditionalFormatting sqref="CH45">
    <cfRule type="cellIs" dxfId="22635" priority="5289" operator="lessThan">
      <formula>$C$4</formula>
    </cfRule>
  </conditionalFormatting>
  <conditionalFormatting sqref="CH45">
    <cfRule type="cellIs" dxfId="22634" priority="5290" operator="lessThan">
      <formula>$C$4</formula>
    </cfRule>
  </conditionalFormatting>
  <conditionalFormatting sqref="CH46">
    <cfRule type="cellIs" dxfId="22633" priority="5291" operator="lessThan">
      <formula>$C$4</formula>
    </cfRule>
  </conditionalFormatting>
  <conditionalFormatting sqref="CH46">
    <cfRule type="cellIs" dxfId="22632" priority="5292" operator="lessThan">
      <formula>$C$4</formula>
    </cfRule>
  </conditionalFormatting>
  <conditionalFormatting sqref="CH47">
    <cfRule type="cellIs" dxfId="22631" priority="5293" operator="lessThan">
      <formula>$C$4</formula>
    </cfRule>
  </conditionalFormatting>
  <conditionalFormatting sqref="CH47">
    <cfRule type="cellIs" dxfId="22630" priority="5294" operator="lessThan">
      <formula>$C$4</formula>
    </cfRule>
  </conditionalFormatting>
  <conditionalFormatting sqref="CH48">
    <cfRule type="cellIs" dxfId="22629" priority="5295" operator="lessThan">
      <formula>$C$4</formula>
    </cfRule>
  </conditionalFormatting>
  <conditionalFormatting sqref="CH48">
    <cfRule type="cellIs" dxfId="22628" priority="5296" operator="lessThan">
      <formula>$C$4</formula>
    </cfRule>
  </conditionalFormatting>
  <conditionalFormatting sqref="CH49">
    <cfRule type="cellIs" dxfId="22627" priority="5297" operator="lessThan">
      <formula>$C$4</formula>
    </cfRule>
  </conditionalFormatting>
  <conditionalFormatting sqref="CH49">
    <cfRule type="cellIs" dxfId="22626" priority="5298" operator="lessThan">
      <formula>$C$4</formula>
    </cfRule>
  </conditionalFormatting>
  <conditionalFormatting sqref="CH50">
    <cfRule type="cellIs" dxfId="22625" priority="5299" operator="lessThan">
      <formula>$C$4</formula>
    </cfRule>
  </conditionalFormatting>
  <conditionalFormatting sqref="CH50">
    <cfRule type="cellIs" dxfId="22624" priority="5300" operator="lessThan">
      <formula>$C$4</formula>
    </cfRule>
  </conditionalFormatting>
  <conditionalFormatting sqref="CH51">
    <cfRule type="cellIs" dxfId="22623" priority="5301" operator="lessThan">
      <formula>$C$4</formula>
    </cfRule>
  </conditionalFormatting>
  <conditionalFormatting sqref="CH51">
    <cfRule type="cellIs" dxfId="22622" priority="5302" operator="lessThan">
      <formula>$C$4</formula>
    </cfRule>
  </conditionalFormatting>
  <conditionalFormatting sqref="CH52">
    <cfRule type="cellIs" dxfId="22621" priority="5303" operator="lessThan">
      <formula>$C$4</formula>
    </cfRule>
  </conditionalFormatting>
  <conditionalFormatting sqref="CH52">
    <cfRule type="cellIs" dxfId="22620" priority="5304" operator="lessThan">
      <formula>$C$4</formula>
    </cfRule>
  </conditionalFormatting>
  <conditionalFormatting sqref="CH53">
    <cfRule type="cellIs" dxfId="22619" priority="5305" operator="lessThan">
      <formula>$C$4</formula>
    </cfRule>
  </conditionalFormatting>
  <conditionalFormatting sqref="CH53">
    <cfRule type="cellIs" dxfId="22618" priority="5306" operator="lessThan">
      <formula>$C$4</formula>
    </cfRule>
  </conditionalFormatting>
  <conditionalFormatting sqref="CH54">
    <cfRule type="cellIs" dxfId="22617" priority="5307" operator="lessThan">
      <formula>$C$4</formula>
    </cfRule>
  </conditionalFormatting>
  <conditionalFormatting sqref="CH54">
    <cfRule type="cellIs" dxfId="22616" priority="5308" operator="lessThan">
      <formula>$C$4</formula>
    </cfRule>
  </conditionalFormatting>
  <conditionalFormatting sqref="CH55">
    <cfRule type="cellIs" dxfId="22615" priority="5309" operator="lessThan">
      <formula>$C$4</formula>
    </cfRule>
  </conditionalFormatting>
  <conditionalFormatting sqref="CH55">
    <cfRule type="cellIs" dxfId="22614" priority="5310" operator="lessThan">
      <formula>$C$4</formula>
    </cfRule>
  </conditionalFormatting>
  <conditionalFormatting sqref="CH56">
    <cfRule type="cellIs" dxfId="22613" priority="5311" operator="lessThan">
      <formula>$C$4</formula>
    </cfRule>
  </conditionalFormatting>
  <conditionalFormatting sqref="CH56">
    <cfRule type="cellIs" dxfId="22612" priority="5312" operator="lessThan">
      <formula>$C$4</formula>
    </cfRule>
  </conditionalFormatting>
  <conditionalFormatting sqref="CH57">
    <cfRule type="cellIs" dxfId="22611" priority="5313" operator="lessThan">
      <formula>$C$4</formula>
    </cfRule>
  </conditionalFormatting>
  <conditionalFormatting sqref="CH57">
    <cfRule type="cellIs" dxfId="22610" priority="5314" operator="lessThan">
      <formula>$C$4</formula>
    </cfRule>
  </conditionalFormatting>
  <conditionalFormatting sqref="CH58">
    <cfRule type="cellIs" dxfId="22609" priority="5315" operator="lessThan">
      <formula>$C$4</formula>
    </cfRule>
  </conditionalFormatting>
  <conditionalFormatting sqref="CH58">
    <cfRule type="cellIs" dxfId="22608" priority="5316" operator="lessThan">
      <formula>$C$4</formula>
    </cfRule>
  </conditionalFormatting>
  <conditionalFormatting sqref="CH59">
    <cfRule type="cellIs" dxfId="22607" priority="5317" operator="lessThan">
      <formula>$C$4</formula>
    </cfRule>
  </conditionalFormatting>
  <conditionalFormatting sqref="CH59">
    <cfRule type="cellIs" dxfId="22606" priority="5318" operator="lessThan">
      <formula>$C$4</formula>
    </cfRule>
  </conditionalFormatting>
  <conditionalFormatting sqref="CH60">
    <cfRule type="cellIs" dxfId="22605" priority="5319" operator="lessThan">
      <formula>$C$4</formula>
    </cfRule>
  </conditionalFormatting>
  <conditionalFormatting sqref="CH60">
    <cfRule type="cellIs" dxfId="22604" priority="5320" operator="lessThan">
      <formula>$C$4</formula>
    </cfRule>
  </conditionalFormatting>
  <conditionalFormatting sqref="CI11">
    <cfRule type="cellIs" dxfId="22603" priority="5321" operator="lessThan">
      <formula>$C$4</formula>
    </cfRule>
  </conditionalFormatting>
  <conditionalFormatting sqref="CI11">
    <cfRule type="cellIs" dxfId="22602" priority="5322" operator="lessThan">
      <formula>$C$4</formula>
    </cfRule>
  </conditionalFormatting>
  <conditionalFormatting sqref="CI12">
    <cfRule type="cellIs" dxfId="22601" priority="5323" operator="lessThan">
      <formula>$C$4</formula>
    </cfRule>
  </conditionalFormatting>
  <conditionalFormatting sqref="CI12">
    <cfRule type="cellIs" dxfId="22600" priority="5324" operator="lessThan">
      <formula>$C$4</formula>
    </cfRule>
  </conditionalFormatting>
  <conditionalFormatting sqref="CI13">
    <cfRule type="cellIs" dxfId="22599" priority="5325" operator="lessThan">
      <formula>$C$4</formula>
    </cfRule>
  </conditionalFormatting>
  <conditionalFormatting sqref="CI13">
    <cfRule type="cellIs" dxfId="22598" priority="5326" operator="lessThan">
      <formula>$C$4</formula>
    </cfRule>
  </conditionalFormatting>
  <conditionalFormatting sqref="CI14">
    <cfRule type="cellIs" dxfId="22597" priority="5327" operator="lessThan">
      <formula>$C$4</formula>
    </cfRule>
  </conditionalFormatting>
  <conditionalFormatting sqref="CI14">
    <cfRule type="cellIs" dxfId="22596" priority="5328" operator="lessThan">
      <formula>$C$4</formula>
    </cfRule>
  </conditionalFormatting>
  <conditionalFormatting sqref="CI15">
    <cfRule type="cellIs" dxfId="22595" priority="5329" operator="lessThan">
      <formula>$C$4</formula>
    </cfRule>
  </conditionalFormatting>
  <conditionalFormatting sqref="CI15">
    <cfRule type="cellIs" dxfId="22594" priority="5330" operator="lessThan">
      <formula>$C$4</formula>
    </cfRule>
  </conditionalFormatting>
  <conditionalFormatting sqref="CI16">
    <cfRule type="cellIs" dxfId="22593" priority="5331" operator="lessThan">
      <formula>$C$4</formula>
    </cfRule>
  </conditionalFormatting>
  <conditionalFormatting sqref="CI16">
    <cfRule type="cellIs" dxfId="22592" priority="5332" operator="lessThan">
      <formula>$C$4</formula>
    </cfRule>
  </conditionalFormatting>
  <conditionalFormatting sqref="CI17">
    <cfRule type="cellIs" dxfId="22591" priority="5333" operator="lessThan">
      <formula>$C$4</formula>
    </cfRule>
  </conditionalFormatting>
  <conditionalFormatting sqref="CI17">
    <cfRule type="cellIs" dxfId="22590" priority="5334" operator="lessThan">
      <formula>$C$4</formula>
    </cfRule>
  </conditionalFormatting>
  <conditionalFormatting sqref="CI18">
    <cfRule type="cellIs" dxfId="22589" priority="5335" operator="lessThan">
      <formula>$C$4</formula>
    </cfRule>
  </conditionalFormatting>
  <conditionalFormatting sqref="CI18">
    <cfRule type="cellIs" dxfId="22588" priority="5336" operator="lessThan">
      <formula>$C$4</formula>
    </cfRule>
  </conditionalFormatting>
  <conditionalFormatting sqref="CI19">
    <cfRule type="cellIs" dxfId="22587" priority="5337" operator="lessThan">
      <formula>$C$4</formula>
    </cfRule>
  </conditionalFormatting>
  <conditionalFormatting sqref="CI19">
    <cfRule type="cellIs" dxfId="22586" priority="5338" operator="lessThan">
      <formula>$C$4</formula>
    </cfRule>
  </conditionalFormatting>
  <conditionalFormatting sqref="CI20">
    <cfRule type="cellIs" dxfId="22585" priority="5339" operator="lessThan">
      <formula>$C$4</formula>
    </cfRule>
  </conditionalFormatting>
  <conditionalFormatting sqref="CI20">
    <cfRule type="cellIs" dxfId="22584" priority="5340" operator="lessThan">
      <formula>$C$4</formula>
    </cfRule>
  </conditionalFormatting>
  <conditionalFormatting sqref="CI21">
    <cfRule type="cellIs" dxfId="22583" priority="5341" operator="lessThan">
      <formula>$C$4</formula>
    </cfRule>
  </conditionalFormatting>
  <conditionalFormatting sqref="CI21">
    <cfRule type="cellIs" dxfId="22582" priority="5342" operator="lessThan">
      <formula>$C$4</formula>
    </cfRule>
  </conditionalFormatting>
  <conditionalFormatting sqref="CI22">
    <cfRule type="cellIs" dxfId="22581" priority="5343" operator="lessThan">
      <formula>$C$4</formula>
    </cfRule>
  </conditionalFormatting>
  <conditionalFormatting sqref="CI22">
    <cfRule type="cellIs" dxfId="22580" priority="5344" operator="lessThan">
      <formula>$C$4</formula>
    </cfRule>
  </conditionalFormatting>
  <conditionalFormatting sqref="CI23">
    <cfRule type="cellIs" dxfId="22579" priority="5345" operator="lessThan">
      <formula>$C$4</formula>
    </cfRule>
  </conditionalFormatting>
  <conditionalFormatting sqref="CI23">
    <cfRule type="cellIs" dxfId="22578" priority="5346" operator="lessThan">
      <formula>$C$4</formula>
    </cfRule>
  </conditionalFormatting>
  <conditionalFormatting sqref="CI24">
    <cfRule type="cellIs" dxfId="22577" priority="5347" operator="lessThan">
      <formula>$C$4</formula>
    </cfRule>
  </conditionalFormatting>
  <conditionalFormatting sqref="CI24">
    <cfRule type="cellIs" dxfId="22576" priority="5348" operator="lessThan">
      <formula>$C$4</formula>
    </cfRule>
  </conditionalFormatting>
  <conditionalFormatting sqref="CI25">
    <cfRule type="cellIs" dxfId="22575" priority="5349" operator="lessThan">
      <formula>$C$4</formula>
    </cfRule>
  </conditionalFormatting>
  <conditionalFormatting sqref="CI25">
    <cfRule type="cellIs" dxfId="22574" priority="5350" operator="lessThan">
      <formula>$C$4</formula>
    </cfRule>
  </conditionalFormatting>
  <conditionalFormatting sqref="CI26">
    <cfRule type="cellIs" dxfId="22573" priority="5351" operator="lessThan">
      <formula>$C$4</formula>
    </cfRule>
  </conditionalFormatting>
  <conditionalFormatting sqref="CI26">
    <cfRule type="cellIs" dxfId="22572" priority="5352" operator="lessThan">
      <formula>$C$4</formula>
    </cfRule>
  </conditionalFormatting>
  <conditionalFormatting sqref="CI27">
    <cfRule type="cellIs" dxfId="22571" priority="5353" operator="lessThan">
      <formula>$C$4</formula>
    </cfRule>
  </conditionalFormatting>
  <conditionalFormatting sqref="CI27">
    <cfRule type="cellIs" dxfId="22570" priority="5354" operator="lessThan">
      <formula>$C$4</formula>
    </cfRule>
  </conditionalFormatting>
  <conditionalFormatting sqref="CI28">
    <cfRule type="cellIs" dxfId="22569" priority="5355" operator="lessThan">
      <formula>$C$4</formula>
    </cfRule>
  </conditionalFormatting>
  <conditionalFormatting sqref="CI28">
    <cfRule type="cellIs" dxfId="22568" priority="5356" operator="lessThan">
      <formula>$C$4</formula>
    </cfRule>
  </conditionalFormatting>
  <conditionalFormatting sqref="CI29">
    <cfRule type="cellIs" dxfId="22567" priority="5357" operator="lessThan">
      <formula>$C$4</formula>
    </cfRule>
  </conditionalFormatting>
  <conditionalFormatting sqref="CI29">
    <cfRule type="cellIs" dxfId="22566" priority="5358" operator="lessThan">
      <formula>$C$4</formula>
    </cfRule>
  </conditionalFormatting>
  <conditionalFormatting sqref="CI30">
    <cfRule type="cellIs" dxfId="22565" priority="5359" operator="lessThan">
      <formula>$C$4</formula>
    </cfRule>
  </conditionalFormatting>
  <conditionalFormatting sqref="CI30">
    <cfRule type="cellIs" dxfId="22564" priority="5360" operator="lessThan">
      <formula>$C$4</formula>
    </cfRule>
  </conditionalFormatting>
  <conditionalFormatting sqref="CI31">
    <cfRule type="cellIs" dxfId="22563" priority="5361" operator="lessThan">
      <formula>$C$4</formula>
    </cfRule>
  </conditionalFormatting>
  <conditionalFormatting sqref="CI31">
    <cfRule type="cellIs" dxfId="22562" priority="5362" operator="lessThan">
      <formula>$C$4</formula>
    </cfRule>
  </conditionalFormatting>
  <conditionalFormatting sqref="CI32">
    <cfRule type="cellIs" dxfId="22561" priority="5363" operator="lessThan">
      <formula>$C$4</formula>
    </cfRule>
  </conditionalFormatting>
  <conditionalFormatting sqref="CI32">
    <cfRule type="cellIs" dxfId="22560" priority="5364" operator="lessThan">
      <formula>$C$4</formula>
    </cfRule>
  </conditionalFormatting>
  <conditionalFormatting sqref="CI33">
    <cfRule type="cellIs" dxfId="22559" priority="5365" operator="lessThan">
      <formula>$C$4</formula>
    </cfRule>
  </conditionalFormatting>
  <conditionalFormatting sqref="CI33">
    <cfRule type="cellIs" dxfId="22558" priority="5366" operator="lessThan">
      <formula>$C$4</formula>
    </cfRule>
  </conditionalFormatting>
  <conditionalFormatting sqref="CI34">
    <cfRule type="cellIs" dxfId="22557" priority="5367" operator="lessThan">
      <formula>$C$4</formula>
    </cfRule>
  </conditionalFormatting>
  <conditionalFormatting sqref="CI34">
    <cfRule type="cellIs" dxfId="22556" priority="5368" operator="lessThan">
      <formula>$C$4</formula>
    </cfRule>
  </conditionalFormatting>
  <conditionalFormatting sqref="CI35">
    <cfRule type="cellIs" dxfId="22555" priority="5369" operator="lessThan">
      <formula>$C$4</formula>
    </cfRule>
  </conditionalFormatting>
  <conditionalFormatting sqref="CI35">
    <cfRule type="cellIs" dxfId="22554" priority="5370" operator="lessThan">
      <formula>$C$4</formula>
    </cfRule>
  </conditionalFormatting>
  <conditionalFormatting sqref="CI36">
    <cfRule type="cellIs" dxfId="22553" priority="5371" operator="lessThan">
      <formula>$C$4</formula>
    </cfRule>
  </conditionalFormatting>
  <conditionalFormatting sqref="CI36">
    <cfRule type="cellIs" dxfId="22552" priority="5372" operator="lessThan">
      <formula>$C$4</formula>
    </cfRule>
  </conditionalFormatting>
  <conditionalFormatting sqref="CI37">
    <cfRule type="cellIs" dxfId="22551" priority="5373" operator="lessThan">
      <formula>$C$4</formula>
    </cfRule>
  </conditionalFormatting>
  <conditionalFormatting sqref="CI37">
    <cfRule type="cellIs" dxfId="22550" priority="5374" operator="lessThan">
      <formula>$C$4</formula>
    </cfRule>
  </conditionalFormatting>
  <conditionalFormatting sqref="CI38">
    <cfRule type="cellIs" dxfId="22549" priority="5375" operator="lessThan">
      <formula>$C$4</formula>
    </cfRule>
  </conditionalFormatting>
  <conditionalFormatting sqref="CI38">
    <cfRule type="cellIs" dxfId="22548" priority="5376" operator="lessThan">
      <formula>$C$4</formula>
    </cfRule>
  </conditionalFormatting>
  <conditionalFormatting sqref="CI39">
    <cfRule type="cellIs" dxfId="22547" priority="5377" operator="lessThan">
      <formula>$C$4</formula>
    </cfRule>
  </conditionalFormatting>
  <conditionalFormatting sqref="CI39">
    <cfRule type="cellIs" dxfId="22546" priority="5378" operator="lessThan">
      <formula>$C$4</formula>
    </cfRule>
  </conditionalFormatting>
  <conditionalFormatting sqref="CI40">
    <cfRule type="cellIs" dxfId="22545" priority="5379" operator="lessThan">
      <formula>$C$4</formula>
    </cfRule>
  </conditionalFormatting>
  <conditionalFormatting sqref="CI40">
    <cfRule type="cellIs" dxfId="22544" priority="5380" operator="lessThan">
      <formula>$C$4</formula>
    </cfRule>
  </conditionalFormatting>
  <conditionalFormatting sqref="CI41">
    <cfRule type="cellIs" dxfId="22543" priority="5381" operator="lessThan">
      <formula>$C$4</formula>
    </cfRule>
  </conditionalFormatting>
  <conditionalFormatting sqref="CI41">
    <cfRule type="cellIs" dxfId="22542" priority="5382" operator="lessThan">
      <formula>$C$4</formula>
    </cfRule>
  </conditionalFormatting>
  <conditionalFormatting sqref="CI42">
    <cfRule type="cellIs" dxfId="22541" priority="5383" operator="lessThan">
      <formula>$C$4</formula>
    </cfRule>
  </conditionalFormatting>
  <conditionalFormatting sqref="CI42">
    <cfRule type="cellIs" dxfId="22540" priority="5384" operator="lessThan">
      <formula>$C$4</formula>
    </cfRule>
  </conditionalFormatting>
  <conditionalFormatting sqref="CI43">
    <cfRule type="cellIs" dxfId="22539" priority="5385" operator="lessThan">
      <formula>$C$4</formula>
    </cfRule>
  </conditionalFormatting>
  <conditionalFormatting sqref="CI43">
    <cfRule type="cellIs" dxfId="22538" priority="5386" operator="lessThan">
      <formula>$C$4</formula>
    </cfRule>
  </conditionalFormatting>
  <conditionalFormatting sqref="CI44">
    <cfRule type="cellIs" dxfId="22537" priority="5387" operator="lessThan">
      <formula>$C$4</formula>
    </cfRule>
  </conditionalFormatting>
  <conditionalFormatting sqref="CI44">
    <cfRule type="cellIs" dxfId="22536" priority="5388" operator="lessThan">
      <formula>$C$4</formula>
    </cfRule>
  </conditionalFormatting>
  <conditionalFormatting sqref="CI45">
    <cfRule type="cellIs" dxfId="22535" priority="5389" operator="lessThan">
      <formula>$C$4</formula>
    </cfRule>
  </conditionalFormatting>
  <conditionalFormatting sqref="CI45">
    <cfRule type="cellIs" dxfId="22534" priority="5390" operator="lessThan">
      <formula>$C$4</formula>
    </cfRule>
  </conditionalFormatting>
  <conditionalFormatting sqref="CI46">
    <cfRule type="cellIs" dxfId="22533" priority="5391" operator="lessThan">
      <formula>$C$4</formula>
    </cfRule>
  </conditionalFormatting>
  <conditionalFormatting sqref="CI46">
    <cfRule type="cellIs" dxfId="22532" priority="5392" operator="lessThan">
      <formula>$C$4</formula>
    </cfRule>
  </conditionalFormatting>
  <conditionalFormatting sqref="CI47">
    <cfRule type="cellIs" dxfId="22531" priority="5393" operator="lessThan">
      <formula>$C$4</formula>
    </cfRule>
  </conditionalFormatting>
  <conditionalFormatting sqref="CI47">
    <cfRule type="cellIs" dxfId="22530" priority="5394" operator="lessThan">
      <formula>$C$4</formula>
    </cfRule>
  </conditionalFormatting>
  <conditionalFormatting sqref="CI48">
    <cfRule type="cellIs" dxfId="22529" priority="5395" operator="lessThan">
      <formula>$C$4</formula>
    </cfRule>
  </conditionalFormatting>
  <conditionalFormatting sqref="CI48">
    <cfRule type="cellIs" dxfId="22528" priority="5396" operator="lessThan">
      <formula>$C$4</formula>
    </cfRule>
  </conditionalFormatting>
  <conditionalFormatting sqref="CI49">
    <cfRule type="cellIs" dxfId="22527" priority="5397" operator="lessThan">
      <formula>$C$4</formula>
    </cfRule>
  </conditionalFormatting>
  <conditionalFormatting sqref="CI49">
    <cfRule type="cellIs" dxfId="22526" priority="5398" operator="lessThan">
      <formula>$C$4</formula>
    </cfRule>
  </conditionalFormatting>
  <conditionalFormatting sqref="CI50">
    <cfRule type="cellIs" dxfId="22525" priority="5399" operator="lessThan">
      <formula>$C$4</formula>
    </cfRule>
  </conditionalFormatting>
  <conditionalFormatting sqref="CI50">
    <cfRule type="cellIs" dxfId="22524" priority="5400" operator="lessThan">
      <formula>$C$4</formula>
    </cfRule>
  </conditionalFormatting>
  <conditionalFormatting sqref="CI51">
    <cfRule type="cellIs" dxfId="22523" priority="5401" operator="lessThan">
      <formula>$C$4</formula>
    </cfRule>
  </conditionalFormatting>
  <conditionalFormatting sqref="CI51">
    <cfRule type="cellIs" dxfId="22522" priority="5402" operator="lessThan">
      <formula>$C$4</formula>
    </cfRule>
  </conditionalFormatting>
  <conditionalFormatting sqref="CI52">
    <cfRule type="cellIs" dxfId="22521" priority="5403" operator="lessThan">
      <formula>$C$4</formula>
    </cfRule>
  </conditionalFormatting>
  <conditionalFormatting sqref="CI52">
    <cfRule type="cellIs" dxfId="22520" priority="5404" operator="lessThan">
      <formula>$C$4</formula>
    </cfRule>
  </conditionalFormatting>
  <conditionalFormatting sqref="CI53">
    <cfRule type="cellIs" dxfId="22519" priority="5405" operator="lessThan">
      <formula>$C$4</formula>
    </cfRule>
  </conditionalFormatting>
  <conditionalFormatting sqref="CI53">
    <cfRule type="cellIs" dxfId="22518" priority="5406" operator="lessThan">
      <formula>$C$4</formula>
    </cfRule>
  </conditionalFormatting>
  <conditionalFormatting sqref="CI54">
    <cfRule type="cellIs" dxfId="22517" priority="5407" operator="lessThan">
      <formula>$C$4</formula>
    </cfRule>
  </conditionalFormatting>
  <conditionalFormatting sqref="CI54">
    <cfRule type="cellIs" dxfId="22516" priority="5408" operator="lessThan">
      <formula>$C$4</formula>
    </cfRule>
  </conditionalFormatting>
  <conditionalFormatting sqref="CI55">
    <cfRule type="cellIs" dxfId="22515" priority="5409" operator="lessThan">
      <formula>$C$4</formula>
    </cfRule>
  </conditionalFormatting>
  <conditionalFormatting sqref="CI55">
    <cfRule type="cellIs" dxfId="22514" priority="5410" operator="lessThan">
      <formula>$C$4</formula>
    </cfRule>
  </conditionalFormatting>
  <conditionalFormatting sqref="CI56">
    <cfRule type="cellIs" dxfId="22513" priority="5411" operator="lessThan">
      <formula>$C$4</formula>
    </cfRule>
  </conditionalFormatting>
  <conditionalFormatting sqref="CI56">
    <cfRule type="cellIs" dxfId="22512" priority="5412" operator="lessThan">
      <formula>$C$4</formula>
    </cfRule>
  </conditionalFormatting>
  <conditionalFormatting sqref="CI57">
    <cfRule type="cellIs" dxfId="22511" priority="5413" operator="lessThan">
      <formula>$C$4</formula>
    </cfRule>
  </conditionalFormatting>
  <conditionalFormatting sqref="CI57">
    <cfRule type="cellIs" dxfId="22510" priority="5414" operator="lessThan">
      <formula>$C$4</formula>
    </cfRule>
  </conditionalFormatting>
  <conditionalFormatting sqref="CI58">
    <cfRule type="cellIs" dxfId="22509" priority="5415" operator="lessThan">
      <formula>$C$4</formula>
    </cfRule>
  </conditionalFormatting>
  <conditionalFormatting sqref="CI58">
    <cfRule type="cellIs" dxfId="22508" priority="5416" operator="lessThan">
      <formula>$C$4</formula>
    </cfRule>
  </conditionalFormatting>
  <conditionalFormatting sqref="CI59">
    <cfRule type="cellIs" dxfId="22507" priority="5417" operator="lessThan">
      <formula>$C$4</formula>
    </cfRule>
  </conditionalFormatting>
  <conditionalFormatting sqref="CI59">
    <cfRule type="cellIs" dxfId="22506" priority="5418" operator="lessThan">
      <formula>$C$4</formula>
    </cfRule>
  </conditionalFormatting>
  <conditionalFormatting sqref="CI60">
    <cfRule type="cellIs" dxfId="22505" priority="5419" operator="lessThan">
      <formula>$C$4</formula>
    </cfRule>
  </conditionalFormatting>
  <conditionalFormatting sqref="CI60">
    <cfRule type="cellIs" dxfId="22504" priority="5420" operator="lessThan">
      <formula>$C$4</formula>
    </cfRule>
  </conditionalFormatting>
  <conditionalFormatting sqref="CJ11">
    <cfRule type="cellIs" dxfId="22503" priority="5421" operator="lessThan">
      <formula>$C$4</formula>
    </cfRule>
  </conditionalFormatting>
  <conditionalFormatting sqref="CJ11">
    <cfRule type="cellIs" dxfId="22502" priority="5422" operator="lessThan">
      <formula>$C$4</formula>
    </cfRule>
  </conditionalFormatting>
  <conditionalFormatting sqref="CJ12">
    <cfRule type="cellIs" dxfId="22501" priority="5423" operator="lessThan">
      <formula>$C$4</formula>
    </cfRule>
  </conditionalFormatting>
  <conditionalFormatting sqref="CJ12">
    <cfRule type="cellIs" dxfId="22500" priority="5424" operator="lessThan">
      <formula>$C$4</formula>
    </cfRule>
  </conditionalFormatting>
  <conditionalFormatting sqref="CJ13">
    <cfRule type="cellIs" dxfId="22499" priority="5425" operator="lessThan">
      <formula>$C$4</formula>
    </cfRule>
  </conditionalFormatting>
  <conditionalFormatting sqref="CJ13">
    <cfRule type="cellIs" dxfId="22498" priority="5426" operator="lessThan">
      <formula>$C$4</formula>
    </cfRule>
  </conditionalFormatting>
  <conditionalFormatting sqref="CJ14">
    <cfRule type="cellIs" dxfId="22497" priority="5427" operator="lessThan">
      <formula>$C$4</formula>
    </cfRule>
  </conditionalFormatting>
  <conditionalFormatting sqref="CJ14">
    <cfRule type="cellIs" dxfId="22496" priority="5428" operator="lessThan">
      <formula>$C$4</formula>
    </cfRule>
  </conditionalFormatting>
  <conditionalFormatting sqref="CJ15">
    <cfRule type="cellIs" dxfId="22495" priority="5429" operator="lessThan">
      <formula>$C$4</formula>
    </cfRule>
  </conditionalFormatting>
  <conditionalFormatting sqref="CJ15">
    <cfRule type="cellIs" dxfId="22494" priority="5430" operator="lessThan">
      <formula>$C$4</formula>
    </cfRule>
  </conditionalFormatting>
  <conditionalFormatting sqref="CJ16">
    <cfRule type="cellIs" dxfId="22493" priority="5431" operator="lessThan">
      <formula>$C$4</formula>
    </cfRule>
  </conditionalFormatting>
  <conditionalFormatting sqref="CJ16">
    <cfRule type="cellIs" dxfId="22492" priority="5432" operator="lessThan">
      <formula>$C$4</formula>
    </cfRule>
  </conditionalFormatting>
  <conditionalFormatting sqref="CJ17">
    <cfRule type="cellIs" dxfId="22491" priority="5433" operator="lessThan">
      <formula>$C$4</formula>
    </cfRule>
  </conditionalFormatting>
  <conditionalFormatting sqref="CJ17">
    <cfRule type="cellIs" dxfId="22490" priority="5434" operator="lessThan">
      <formula>$C$4</formula>
    </cfRule>
  </conditionalFormatting>
  <conditionalFormatting sqref="CJ18">
    <cfRule type="cellIs" dxfId="22489" priority="5435" operator="lessThan">
      <formula>$C$4</formula>
    </cfRule>
  </conditionalFormatting>
  <conditionalFormatting sqref="CJ18">
    <cfRule type="cellIs" dxfId="22488" priority="5436" operator="lessThan">
      <formula>$C$4</formula>
    </cfRule>
  </conditionalFormatting>
  <conditionalFormatting sqref="CJ19">
    <cfRule type="cellIs" dxfId="22487" priority="5437" operator="lessThan">
      <formula>$C$4</formula>
    </cfRule>
  </conditionalFormatting>
  <conditionalFormatting sqref="CJ19">
    <cfRule type="cellIs" dxfId="22486" priority="5438" operator="lessThan">
      <formula>$C$4</formula>
    </cfRule>
  </conditionalFormatting>
  <conditionalFormatting sqref="CJ20">
    <cfRule type="cellIs" dxfId="22485" priority="5439" operator="lessThan">
      <formula>$C$4</formula>
    </cfRule>
  </conditionalFormatting>
  <conditionalFormatting sqref="CJ20">
    <cfRule type="cellIs" dxfId="22484" priority="5440" operator="lessThan">
      <formula>$C$4</formula>
    </cfRule>
  </conditionalFormatting>
  <conditionalFormatting sqref="CJ21">
    <cfRule type="cellIs" dxfId="22483" priority="5441" operator="lessThan">
      <formula>$C$4</formula>
    </cfRule>
  </conditionalFormatting>
  <conditionalFormatting sqref="CJ21">
    <cfRule type="cellIs" dxfId="22482" priority="5442" operator="lessThan">
      <formula>$C$4</formula>
    </cfRule>
  </conditionalFormatting>
  <conditionalFormatting sqref="CJ22">
    <cfRule type="cellIs" dxfId="22481" priority="5443" operator="lessThan">
      <formula>$C$4</formula>
    </cfRule>
  </conditionalFormatting>
  <conditionalFormatting sqref="CJ22">
    <cfRule type="cellIs" dxfId="22480" priority="5444" operator="lessThan">
      <formula>$C$4</formula>
    </cfRule>
  </conditionalFormatting>
  <conditionalFormatting sqref="CJ23">
    <cfRule type="cellIs" dxfId="22479" priority="5445" operator="lessThan">
      <formula>$C$4</formula>
    </cfRule>
  </conditionalFormatting>
  <conditionalFormatting sqref="CJ23">
    <cfRule type="cellIs" dxfId="22478" priority="5446" operator="lessThan">
      <formula>$C$4</formula>
    </cfRule>
  </conditionalFormatting>
  <conditionalFormatting sqref="CJ24">
    <cfRule type="cellIs" dxfId="22477" priority="5447" operator="lessThan">
      <formula>$C$4</formula>
    </cfRule>
  </conditionalFormatting>
  <conditionalFormatting sqref="CJ24">
    <cfRule type="cellIs" dxfId="22476" priority="5448" operator="lessThan">
      <formula>$C$4</formula>
    </cfRule>
  </conditionalFormatting>
  <conditionalFormatting sqref="CJ25">
    <cfRule type="cellIs" dxfId="22475" priority="5449" operator="lessThan">
      <formula>$C$4</formula>
    </cfRule>
  </conditionalFormatting>
  <conditionalFormatting sqref="CJ25">
    <cfRule type="cellIs" dxfId="22474" priority="5450" operator="lessThan">
      <formula>$C$4</formula>
    </cfRule>
  </conditionalFormatting>
  <conditionalFormatting sqref="CJ26">
    <cfRule type="cellIs" dxfId="22473" priority="5451" operator="lessThan">
      <formula>$C$4</formula>
    </cfRule>
  </conditionalFormatting>
  <conditionalFormatting sqref="CJ26">
    <cfRule type="cellIs" dxfId="22472" priority="5452" operator="lessThan">
      <formula>$C$4</formula>
    </cfRule>
  </conditionalFormatting>
  <conditionalFormatting sqref="CJ27">
    <cfRule type="cellIs" dxfId="22471" priority="5453" operator="lessThan">
      <formula>$C$4</formula>
    </cfRule>
  </conditionalFormatting>
  <conditionalFormatting sqref="CJ27">
    <cfRule type="cellIs" dxfId="22470" priority="5454" operator="lessThan">
      <formula>$C$4</formula>
    </cfRule>
  </conditionalFormatting>
  <conditionalFormatting sqref="CJ28">
    <cfRule type="cellIs" dxfId="22469" priority="5455" operator="lessThan">
      <formula>$C$4</formula>
    </cfRule>
  </conditionalFormatting>
  <conditionalFormatting sqref="CJ28">
    <cfRule type="cellIs" dxfId="22468" priority="5456" operator="lessThan">
      <formula>$C$4</formula>
    </cfRule>
  </conditionalFormatting>
  <conditionalFormatting sqref="CJ29">
    <cfRule type="cellIs" dxfId="22467" priority="5457" operator="lessThan">
      <formula>$C$4</formula>
    </cfRule>
  </conditionalFormatting>
  <conditionalFormatting sqref="CJ29">
    <cfRule type="cellIs" dxfId="22466" priority="5458" operator="lessThan">
      <formula>$C$4</formula>
    </cfRule>
  </conditionalFormatting>
  <conditionalFormatting sqref="CJ30">
    <cfRule type="cellIs" dxfId="22465" priority="5459" operator="lessThan">
      <formula>$C$4</formula>
    </cfRule>
  </conditionalFormatting>
  <conditionalFormatting sqref="CJ30">
    <cfRule type="cellIs" dxfId="22464" priority="5460" operator="lessThan">
      <formula>$C$4</formula>
    </cfRule>
  </conditionalFormatting>
  <conditionalFormatting sqref="CJ31">
    <cfRule type="cellIs" dxfId="22463" priority="5461" operator="lessThan">
      <formula>$C$4</formula>
    </cfRule>
  </conditionalFormatting>
  <conditionalFormatting sqref="CJ31">
    <cfRule type="cellIs" dxfId="22462" priority="5462" operator="lessThan">
      <formula>$C$4</formula>
    </cfRule>
  </conditionalFormatting>
  <conditionalFormatting sqref="CJ32">
    <cfRule type="cellIs" dxfId="22461" priority="5463" operator="lessThan">
      <formula>$C$4</formula>
    </cfRule>
  </conditionalFormatting>
  <conditionalFormatting sqref="CJ32">
    <cfRule type="cellIs" dxfId="22460" priority="5464" operator="lessThan">
      <formula>$C$4</formula>
    </cfRule>
  </conditionalFormatting>
  <conditionalFormatting sqref="CJ33">
    <cfRule type="cellIs" dxfId="22459" priority="5465" operator="lessThan">
      <formula>$C$4</formula>
    </cfRule>
  </conditionalFormatting>
  <conditionalFormatting sqref="CJ33">
    <cfRule type="cellIs" dxfId="22458" priority="5466" operator="lessThan">
      <formula>$C$4</formula>
    </cfRule>
  </conditionalFormatting>
  <conditionalFormatting sqref="CJ34">
    <cfRule type="cellIs" dxfId="22457" priority="5467" operator="lessThan">
      <formula>$C$4</formula>
    </cfRule>
  </conditionalFormatting>
  <conditionalFormatting sqref="CJ34">
    <cfRule type="cellIs" dxfId="22456" priority="5468" operator="lessThan">
      <formula>$C$4</formula>
    </cfRule>
  </conditionalFormatting>
  <conditionalFormatting sqref="CJ35">
    <cfRule type="cellIs" dxfId="22455" priority="5469" operator="lessThan">
      <formula>$C$4</formula>
    </cfRule>
  </conditionalFormatting>
  <conditionalFormatting sqref="CJ35">
    <cfRule type="cellIs" dxfId="22454" priority="5470" operator="lessThan">
      <formula>$C$4</formula>
    </cfRule>
  </conditionalFormatting>
  <conditionalFormatting sqref="CJ36">
    <cfRule type="cellIs" dxfId="22453" priority="5471" operator="lessThan">
      <formula>$C$4</formula>
    </cfRule>
  </conditionalFormatting>
  <conditionalFormatting sqref="CJ36">
    <cfRule type="cellIs" dxfId="22452" priority="5472" operator="lessThan">
      <formula>$C$4</formula>
    </cfRule>
  </conditionalFormatting>
  <conditionalFormatting sqref="CJ37">
    <cfRule type="cellIs" dxfId="22451" priority="5473" operator="lessThan">
      <formula>$C$4</formula>
    </cfRule>
  </conditionalFormatting>
  <conditionalFormatting sqref="CJ37">
    <cfRule type="cellIs" dxfId="22450" priority="5474" operator="lessThan">
      <formula>$C$4</formula>
    </cfRule>
  </conditionalFormatting>
  <conditionalFormatting sqref="CJ38">
    <cfRule type="cellIs" dxfId="22449" priority="5475" operator="lessThan">
      <formula>$C$4</formula>
    </cfRule>
  </conditionalFormatting>
  <conditionalFormatting sqref="CJ38">
    <cfRule type="cellIs" dxfId="22448" priority="5476" operator="lessThan">
      <formula>$C$4</formula>
    </cfRule>
  </conditionalFormatting>
  <conditionalFormatting sqref="CJ39">
    <cfRule type="cellIs" dxfId="22447" priority="5477" operator="lessThan">
      <formula>$C$4</formula>
    </cfRule>
  </conditionalFormatting>
  <conditionalFormatting sqref="CJ39">
    <cfRule type="cellIs" dxfId="22446" priority="5478" operator="lessThan">
      <formula>$C$4</formula>
    </cfRule>
  </conditionalFormatting>
  <conditionalFormatting sqref="CJ40">
    <cfRule type="cellIs" dxfId="22445" priority="5479" operator="lessThan">
      <formula>$C$4</formula>
    </cfRule>
  </conditionalFormatting>
  <conditionalFormatting sqref="CJ40">
    <cfRule type="cellIs" dxfId="22444" priority="5480" operator="lessThan">
      <formula>$C$4</formula>
    </cfRule>
  </conditionalFormatting>
  <conditionalFormatting sqref="CJ41">
    <cfRule type="cellIs" dxfId="22443" priority="5481" operator="lessThan">
      <formula>$C$4</formula>
    </cfRule>
  </conditionalFormatting>
  <conditionalFormatting sqref="CJ41">
    <cfRule type="cellIs" dxfId="22442" priority="5482" operator="lessThan">
      <formula>$C$4</formula>
    </cfRule>
  </conditionalFormatting>
  <conditionalFormatting sqref="CJ42">
    <cfRule type="cellIs" dxfId="22441" priority="5483" operator="lessThan">
      <formula>$C$4</formula>
    </cfRule>
  </conditionalFormatting>
  <conditionalFormatting sqref="CJ42">
    <cfRule type="cellIs" dxfId="22440" priority="5484" operator="lessThan">
      <formula>$C$4</formula>
    </cfRule>
  </conditionalFormatting>
  <conditionalFormatting sqref="CJ43">
    <cfRule type="cellIs" dxfId="22439" priority="5485" operator="lessThan">
      <formula>$C$4</formula>
    </cfRule>
  </conditionalFormatting>
  <conditionalFormatting sqref="CJ43">
    <cfRule type="cellIs" dxfId="22438" priority="5486" operator="lessThan">
      <formula>$C$4</formula>
    </cfRule>
  </conditionalFormatting>
  <conditionalFormatting sqref="CJ44">
    <cfRule type="cellIs" dxfId="22437" priority="5487" operator="lessThan">
      <formula>$C$4</formula>
    </cfRule>
  </conditionalFormatting>
  <conditionalFormatting sqref="CJ44">
    <cfRule type="cellIs" dxfId="22436" priority="5488" operator="lessThan">
      <formula>$C$4</formula>
    </cfRule>
  </conditionalFormatting>
  <conditionalFormatting sqref="CJ45">
    <cfRule type="cellIs" dxfId="22435" priority="5489" operator="lessThan">
      <formula>$C$4</formula>
    </cfRule>
  </conditionalFormatting>
  <conditionalFormatting sqref="CJ45">
    <cfRule type="cellIs" dxfId="22434" priority="5490" operator="lessThan">
      <formula>$C$4</formula>
    </cfRule>
  </conditionalFormatting>
  <conditionalFormatting sqref="CJ46">
    <cfRule type="cellIs" dxfId="22433" priority="5491" operator="lessThan">
      <formula>$C$4</formula>
    </cfRule>
  </conditionalFormatting>
  <conditionalFormatting sqref="CJ46">
    <cfRule type="cellIs" dxfId="22432" priority="5492" operator="lessThan">
      <formula>$C$4</formula>
    </cfRule>
  </conditionalFormatting>
  <conditionalFormatting sqref="CJ47">
    <cfRule type="cellIs" dxfId="22431" priority="5493" operator="lessThan">
      <formula>$C$4</formula>
    </cfRule>
  </conditionalFormatting>
  <conditionalFormatting sqref="CJ47">
    <cfRule type="cellIs" dxfId="22430" priority="5494" operator="lessThan">
      <formula>$C$4</formula>
    </cfRule>
  </conditionalFormatting>
  <conditionalFormatting sqref="CJ48">
    <cfRule type="cellIs" dxfId="22429" priority="5495" operator="lessThan">
      <formula>$C$4</formula>
    </cfRule>
  </conditionalFormatting>
  <conditionalFormatting sqref="CJ48">
    <cfRule type="cellIs" dxfId="22428" priority="5496" operator="lessThan">
      <formula>$C$4</formula>
    </cfRule>
  </conditionalFormatting>
  <conditionalFormatting sqref="CJ49">
    <cfRule type="cellIs" dxfId="22427" priority="5497" operator="lessThan">
      <formula>$C$4</formula>
    </cfRule>
  </conditionalFormatting>
  <conditionalFormatting sqref="CJ49">
    <cfRule type="cellIs" dxfId="22426" priority="5498" operator="lessThan">
      <formula>$C$4</formula>
    </cfRule>
  </conditionalFormatting>
  <conditionalFormatting sqref="CJ50">
    <cfRule type="cellIs" dxfId="22425" priority="5499" operator="lessThan">
      <formula>$C$4</formula>
    </cfRule>
  </conditionalFormatting>
  <conditionalFormatting sqref="CJ50">
    <cfRule type="cellIs" dxfId="22424" priority="5500" operator="lessThan">
      <formula>$C$4</formula>
    </cfRule>
  </conditionalFormatting>
  <conditionalFormatting sqref="CJ51">
    <cfRule type="cellIs" dxfId="22423" priority="5501" operator="lessThan">
      <formula>$C$4</formula>
    </cfRule>
  </conditionalFormatting>
  <conditionalFormatting sqref="CJ51">
    <cfRule type="cellIs" dxfId="22422" priority="5502" operator="lessThan">
      <formula>$C$4</formula>
    </cfRule>
  </conditionalFormatting>
  <conditionalFormatting sqref="CJ52">
    <cfRule type="cellIs" dxfId="22421" priority="5503" operator="lessThan">
      <formula>$C$4</formula>
    </cfRule>
  </conditionalFormatting>
  <conditionalFormatting sqref="CJ52">
    <cfRule type="cellIs" dxfId="22420" priority="5504" operator="lessThan">
      <formula>$C$4</formula>
    </cfRule>
  </conditionalFormatting>
  <conditionalFormatting sqref="CJ53">
    <cfRule type="cellIs" dxfId="22419" priority="5505" operator="lessThan">
      <formula>$C$4</formula>
    </cfRule>
  </conditionalFormatting>
  <conditionalFormatting sqref="CJ53">
    <cfRule type="cellIs" dxfId="22418" priority="5506" operator="lessThan">
      <formula>$C$4</formula>
    </cfRule>
  </conditionalFormatting>
  <conditionalFormatting sqref="CJ54">
    <cfRule type="cellIs" dxfId="22417" priority="5507" operator="lessThan">
      <formula>$C$4</formula>
    </cfRule>
  </conditionalFormatting>
  <conditionalFormatting sqref="CJ54">
    <cfRule type="cellIs" dxfId="22416" priority="5508" operator="lessThan">
      <formula>$C$4</formula>
    </cfRule>
  </conditionalFormatting>
  <conditionalFormatting sqref="CJ55">
    <cfRule type="cellIs" dxfId="22415" priority="5509" operator="lessThan">
      <formula>$C$4</formula>
    </cfRule>
  </conditionalFormatting>
  <conditionalFormatting sqref="CJ55">
    <cfRule type="cellIs" dxfId="22414" priority="5510" operator="lessThan">
      <formula>$C$4</formula>
    </cfRule>
  </conditionalFormatting>
  <conditionalFormatting sqref="CJ56">
    <cfRule type="cellIs" dxfId="22413" priority="5511" operator="lessThan">
      <formula>$C$4</formula>
    </cfRule>
  </conditionalFormatting>
  <conditionalFormatting sqref="CJ56">
    <cfRule type="cellIs" dxfId="22412" priority="5512" operator="lessThan">
      <formula>$C$4</formula>
    </cfRule>
  </conditionalFormatting>
  <conditionalFormatting sqref="CJ57">
    <cfRule type="cellIs" dxfId="22411" priority="5513" operator="lessThan">
      <formula>$C$4</formula>
    </cfRule>
  </conditionalFormatting>
  <conditionalFormatting sqref="CJ57">
    <cfRule type="cellIs" dxfId="22410" priority="5514" operator="lessThan">
      <formula>$C$4</formula>
    </cfRule>
  </conditionalFormatting>
  <conditionalFormatting sqref="CJ58">
    <cfRule type="cellIs" dxfId="22409" priority="5515" operator="lessThan">
      <formula>$C$4</formula>
    </cfRule>
  </conditionalFormatting>
  <conditionalFormatting sqref="CJ58">
    <cfRule type="cellIs" dxfId="22408" priority="5516" operator="lessThan">
      <formula>$C$4</formula>
    </cfRule>
  </conditionalFormatting>
  <conditionalFormatting sqref="CJ59">
    <cfRule type="cellIs" dxfId="22407" priority="5517" operator="lessThan">
      <formula>$C$4</formula>
    </cfRule>
  </conditionalFormatting>
  <conditionalFormatting sqref="CJ59">
    <cfRule type="cellIs" dxfId="22406" priority="5518" operator="lessThan">
      <formula>$C$4</formula>
    </cfRule>
  </conditionalFormatting>
  <conditionalFormatting sqref="CJ60">
    <cfRule type="cellIs" dxfId="22405" priority="5519" operator="lessThan">
      <formula>$C$4</formula>
    </cfRule>
  </conditionalFormatting>
  <conditionalFormatting sqref="CJ60">
    <cfRule type="cellIs" dxfId="22404" priority="5520" operator="lessThan">
      <formula>$C$4</formula>
    </cfRule>
  </conditionalFormatting>
  <conditionalFormatting sqref="CK11">
    <cfRule type="cellIs" dxfId="22403" priority="5521" operator="lessThan">
      <formula>$C$4</formula>
    </cfRule>
  </conditionalFormatting>
  <conditionalFormatting sqref="CK11">
    <cfRule type="cellIs" dxfId="22402" priority="5522" operator="lessThan">
      <formula>$C$4</formula>
    </cfRule>
  </conditionalFormatting>
  <conditionalFormatting sqref="CK12">
    <cfRule type="cellIs" dxfId="22401" priority="5523" operator="lessThan">
      <formula>$C$4</formula>
    </cfRule>
  </conditionalFormatting>
  <conditionalFormatting sqref="CK12">
    <cfRule type="cellIs" dxfId="22400" priority="5524" operator="lessThan">
      <formula>$C$4</formula>
    </cfRule>
  </conditionalFormatting>
  <conditionalFormatting sqref="CK13">
    <cfRule type="cellIs" dxfId="22399" priority="5525" operator="lessThan">
      <formula>$C$4</formula>
    </cfRule>
  </conditionalFormatting>
  <conditionalFormatting sqref="CK13">
    <cfRule type="cellIs" dxfId="22398" priority="5526" operator="lessThan">
      <formula>$C$4</formula>
    </cfRule>
  </conditionalFormatting>
  <conditionalFormatting sqref="CK14">
    <cfRule type="cellIs" dxfId="22397" priority="5527" operator="lessThan">
      <formula>$C$4</formula>
    </cfRule>
  </conditionalFormatting>
  <conditionalFormatting sqref="CK14">
    <cfRule type="cellIs" dxfId="22396" priority="5528" operator="lessThan">
      <formula>$C$4</formula>
    </cfRule>
  </conditionalFormatting>
  <conditionalFormatting sqref="CK15">
    <cfRule type="cellIs" dxfId="22395" priority="5529" operator="lessThan">
      <formula>$C$4</formula>
    </cfRule>
  </conditionalFormatting>
  <conditionalFormatting sqref="CK15">
    <cfRule type="cellIs" dxfId="22394" priority="5530" operator="lessThan">
      <formula>$C$4</formula>
    </cfRule>
  </conditionalFormatting>
  <conditionalFormatting sqref="CK16">
    <cfRule type="cellIs" dxfId="22393" priority="5531" operator="lessThan">
      <formula>$C$4</formula>
    </cfRule>
  </conditionalFormatting>
  <conditionalFormatting sqref="CK16">
    <cfRule type="cellIs" dxfId="22392" priority="5532" operator="lessThan">
      <formula>$C$4</formula>
    </cfRule>
  </conditionalFormatting>
  <conditionalFormatting sqref="CK17">
    <cfRule type="cellIs" dxfId="22391" priority="5533" operator="lessThan">
      <formula>$C$4</formula>
    </cfRule>
  </conditionalFormatting>
  <conditionalFormatting sqref="CK17">
    <cfRule type="cellIs" dxfId="22390" priority="5534" operator="lessThan">
      <formula>$C$4</formula>
    </cfRule>
  </conditionalFormatting>
  <conditionalFormatting sqref="CK18">
    <cfRule type="cellIs" dxfId="22389" priority="5535" operator="lessThan">
      <formula>$C$4</formula>
    </cfRule>
  </conditionalFormatting>
  <conditionalFormatting sqref="CK18">
    <cfRule type="cellIs" dxfId="22388" priority="5536" operator="lessThan">
      <formula>$C$4</formula>
    </cfRule>
  </conditionalFormatting>
  <conditionalFormatting sqref="CK19">
    <cfRule type="cellIs" dxfId="22387" priority="5537" operator="lessThan">
      <formula>$C$4</formula>
    </cfRule>
  </conditionalFormatting>
  <conditionalFormatting sqref="CK19">
    <cfRule type="cellIs" dxfId="22386" priority="5538" operator="lessThan">
      <formula>$C$4</formula>
    </cfRule>
  </conditionalFormatting>
  <conditionalFormatting sqref="CK20">
    <cfRule type="cellIs" dxfId="22385" priority="5539" operator="lessThan">
      <formula>$C$4</formula>
    </cfRule>
  </conditionalFormatting>
  <conditionalFormatting sqref="CK20">
    <cfRule type="cellIs" dxfId="22384" priority="5540" operator="lessThan">
      <formula>$C$4</formula>
    </cfRule>
  </conditionalFormatting>
  <conditionalFormatting sqref="CK21">
    <cfRule type="cellIs" dxfId="22383" priority="5541" operator="lessThan">
      <formula>$C$4</formula>
    </cfRule>
  </conditionalFormatting>
  <conditionalFormatting sqref="CK21">
    <cfRule type="cellIs" dxfId="22382" priority="5542" operator="lessThan">
      <formula>$C$4</formula>
    </cfRule>
  </conditionalFormatting>
  <conditionalFormatting sqref="CK22">
    <cfRule type="cellIs" dxfId="22381" priority="5543" operator="lessThan">
      <formula>$C$4</formula>
    </cfRule>
  </conditionalFormatting>
  <conditionalFormatting sqref="CK22">
    <cfRule type="cellIs" dxfId="22380" priority="5544" operator="lessThan">
      <formula>$C$4</formula>
    </cfRule>
  </conditionalFormatting>
  <conditionalFormatting sqref="CK23">
    <cfRule type="cellIs" dxfId="22379" priority="5545" operator="lessThan">
      <formula>$C$4</formula>
    </cfRule>
  </conditionalFormatting>
  <conditionalFormatting sqref="CK23">
    <cfRule type="cellIs" dxfId="22378" priority="5546" operator="lessThan">
      <formula>$C$4</formula>
    </cfRule>
  </conditionalFormatting>
  <conditionalFormatting sqref="CK24">
    <cfRule type="cellIs" dxfId="22377" priority="5547" operator="lessThan">
      <formula>$C$4</formula>
    </cfRule>
  </conditionalFormatting>
  <conditionalFormatting sqref="CK24">
    <cfRule type="cellIs" dxfId="22376" priority="5548" operator="lessThan">
      <formula>$C$4</formula>
    </cfRule>
  </conditionalFormatting>
  <conditionalFormatting sqref="CK25">
    <cfRule type="cellIs" dxfId="22375" priority="5549" operator="lessThan">
      <formula>$C$4</formula>
    </cfRule>
  </conditionalFormatting>
  <conditionalFormatting sqref="CK25">
    <cfRule type="cellIs" dxfId="22374" priority="5550" operator="lessThan">
      <formula>$C$4</formula>
    </cfRule>
  </conditionalFormatting>
  <conditionalFormatting sqref="CK26">
    <cfRule type="cellIs" dxfId="22373" priority="5551" operator="lessThan">
      <formula>$C$4</formula>
    </cfRule>
  </conditionalFormatting>
  <conditionalFormatting sqref="CK26">
    <cfRule type="cellIs" dxfId="22372" priority="5552" operator="lessThan">
      <formula>$C$4</formula>
    </cfRule>
  </conditionalFormatting>
  <conditionalFormatting sqref="CK27">
    <cfRule type="cellIs" dxfId="22371" priority="5553" operator="lessThan">
      <formula>$C$4</formula>
    </cfRule>
  </conditionalFormatting>
  <conditionalFormatting sqref="CK27">
    <cfRule type="cellIs" dxfId="22370" priority="5554" operator="lessThan">
      <formula>$C$4</formula>
    </cfRule>
  </conditionalFormatting>
  <conditionalFormatting sqref="CK28">
    <cfRule type="cellIs" dxfId="22369" priority="5555" operator="lessThan">
      <formula>$C$4</formula>
    </cfRule>
  </conditionalFormatting>
  <conditionalFormatting sqref="CK28">
    <cfRule type="cellIs" dxfId="22368" priority="5556" operator="lessThan">
      <formula>$C$4</formula>
    </cfRule>
  </conditionalFormatting>
  <conditionalFormatting sqref="CK29">
    <cfRule type="cellIs" dxfId="22367" priority="5557" operator="lessThan">
      <formula>$C$4</formula>
    </cfRule>
  </conditionalFormatting>
  <conditionalFormatting sqref="CK29">
    <cfRule type="cellIs" dxfId="22366" priority="5558" operator="lessThan">
      <formula>$C$4</formula>
    </cfRule>
  </conditionalFormatting>
  <conditionalFormatting sqref="CK30">
    <cfRule type="cellIs" dxfId="22365" priority="5559" operator="lessThan">
      <formula>$C$4</formula>
    </cfRule>
  </conditionalFormatting>
  <conditionalFormatting sqref="CK30">
    <cfRule type="cellIs" dxfId="22364" priority="5560" operator="lessThan">
      <formula>$C$4</formula>
    </cfRule>
  </conditionalFormatting>
  <conditionalFormatting sqref="CK31">
    <cfRule type="cellIs" dxfId="22363" priority="5561" operator="lessThan">
      <formula>$C$4</formula>
    </cfRule>
  </conditionalFormatting>
  <conditionalFormatting sqref="CK31">
    <cfRule type="cellIs" dxfId="22362" priority="5562" operator="lessThan">
      <formula>$C$4</formula>
    </cfRule>
  </conditionalFormatting>
  <conditionalFormatting sqref="CK32">
    <cfRule type="cellIs" dxfId="22361" priority="5563" operator="lessThan">
      <formula>$C$4</formula>
    </cfRule>
  </conditionalFormatting>
  <conditionalFormatting sqref="CK32">
    <cfRule type="cellIs" dxfId="22360" priority="5564" operator="lessThan">
      <formula>$C$4</formula>
    </cfRule>
  </conditionalFormatting>
  <conditionalFormatting sqref="CK33">
    <cfRule type="cellIs" dxfId="22359" priority="5565" operator="lessThan">
      <formula>$C$4</formula>
    </cfRule>
  </conditionalFormatting>
  <conditionalFormatting sqref="CK33">
    <cfRule type="cellIs" dxfId="22358" priority="5566" operator="lessThan">
      <formula>$C$4</formula>
    </cfRule>
  </conditionalFormatting>
  <conditionalFormatting sqref="CK34">
    <cfRule type="cellIs" dxfId="22357" priority="5567" operator="lessThan">
      <formula>$C$4</formula>
    </cfRule>
  </conditionalFormatting>
  <conditionalFormatting sqref="CK34">
    <cfRule type="cellIs" dxfId="22356" priority="5568" operator="lessThan">
      <formula>$C$4</formula>
    </cfRule>
  </conditionalFormatting>
  <conditionalFormatting sqref="CK35">
    <cfRule type="cellIs" dxfId="22355" priority="5569" operator="lessThan">
      <formula>$C$4</formula>
    </cfRule>
  </conditionalFormatting>
  <conditionalFormatting sqref="CK35">
    <cfRule type="cellIs" dxfId="22354" priority="5570" operator="lessThan">
      <formula>$C$4</formula>
    </cfRule>
  </conditionalFormatting>
  <conditionalFormatting sqref="CK36">
    <cfRule type="cellIs" dxfId="22353" priority="5571" operator="lessThan">
      <formula>$C$4</formula>
    </cfRule>
  </conditionalFormatting>
  <conditionalFormatting sqref="CK36">
    <cfRule type="cellIs" dxfId="22352" priority="5572" operator="lessThan">
      <formula>$C$4</formula>
    </cfRule>
  </conditionalFormatting>
  <conditionalFormatting sqref="CK37">
    <cfRule type="cellIs" dxfId="22351" priority="5573" operator="lessThan">
      <formula>$C$4</formula>
    </cfRule>
  </conditionalFormatting>
  <conditionalFormatting sqref="CK37">
    <cfRule type="cellIs" dxfId="22350" priority="5574" operator="lessThan">
      <formula>$C$4</formula>
    </cfRule>
  </conditionalFormatting>
  <conditionalFormatting sqref="CK38">
    <cfRule type="cellIs" dxfId="22349" priority="5575" operator="lessThan">
      <formula>$C$4</formula>
    </cfRule>
  </conditionalFormatting>
  <conditionalFormatting sqref="CK38">
    <cfRule type="cellIs" dxfId="22348" priority="5576" operator="lessThan">
      <formula>$C$4</formula>
    </cfRule>
  </conditionalFormatting>
  <conditionalFormatting sqref="CK39">
    <cfRule type="cellIs" dxfId="22347" priority="5577" operator="lessThan">
      <formula>$C$4</formula>
    </cfRule>
  </conditionalFormatting>
  <conditionalFormatting sqref="CK39">
    <cfRule type="cellIs" dxfId="22346" priority="5578" operator="lessThan">
      <formula>$C$4</formula>
    </cfRule>
  </conditionalFormatting>
  <conditionalFormatting sqref="CK40">
    <cfRule type="cellIs" dxfId="22345" priority="5579" operator="lessThan">
      <formula>$C$4</formula>
    </cfRule>
  </conditionalFormatting>
  <conditionalFormatting sqref="CK40">
    <cfRule type="cellIs" dxfId="22344" priority="5580" operator="lessThan">
      <formula>$C$4</formula>
    </cfRule>
  </conditionalFormatting>
  <conditionalFormatting sqref="CK41">
    <cfRule type="cellIs" dxfId="22343" priority="5581" operator="lessThan">
      <formula>$C$4</formula>
    </cfRule>
  </conditionalFormatting>
  <conditionalFormatting sqref="CK41">
    <cfRule type="cellIs" dxfId="22342" priority="5582" operator="lessThan">
      <formula>$C$4</formula>
    </cfRule>
  </conditionalFormatting>
  <conditionalFormatting sqref="CK42">
    <cfRule type="cellIs" dxfId="22341" priority="5583" operator="lessThan">
      <formula>$C$4</formula>
    </cfRule>
  </conditionalFormatting>
  <conditionalFormatting sqref="CK42">
    <cfRule type="cellIs" dxfId="22340" priority="5584" operator="lessThan">
      <formula>$C$4</formula>
    </cfRule>
  </conditionalFormatting>
  <conditionalFormatting sqref="CK43">
    <cfRule type="cellIs" dxfId="22339" priority="5585" operator="lessThan">
      <formula>$C$4</formula>
    </cfRule>
  </conditionalFormatting>
  <conditionalFormatting sqref="CK43">
    <cfRule type="cellIs" dxfId="22338" priority="5586" operator="lessThan">
      <formula>$C$4</formula>
    </cfRule>
  </conditionalFormatting>
  <conditionalFormatting sqref="CK44">
    <cfRule type="cellIs" dxfId="22337" priority="5587" operator="lessThan">
      <formula>$C$4</formula>
    </cfRule>
  </conditionalFormatting>
  <conditionalFormatting sqref="CK44">
    <cfRule type="cellIs" dxfId="22336" priority="5588" operator="lessThan">
      <formula>$C$4</formula>
    </cfRule>
  </conditionalFormatting>
  <conditionalFormatting sqref="CK45">
    <cfRule type="cellIs" dxfId="22335" priority="5589" operator="lessThan">
      <formula>$C$4</formula>
    </cfRule>
  </conditionalFormatting>
  <conditionalFormatting sqref="CK45">
    <cfRule type="cellIs" dxfId="22334" priority="5590" operator="lessThan">
      <formula>$C$4</formula>
    </cfRule>
  </conditionalFormatting>
  <conditionalFormatting sqref="CK46">
    <cfRule type="cellIs" dxfId="22333" priority="5591" operator="lessThan">
      <formula>$C$4</formula>
    </cfRule>
  </conditionalFormatting>
  <conditionalFormatting sqref="CK46">
    <cfRule type="cellIs" dxfId="22332" priority="5592" operator="lessThan">
      <formula>$C$4</formula>
    </cfRule>
  </conditionalFormatting>
  <conditionalFormatting sqref="CK47">
    <cfRule type="cellIs" dxfId="22331" priority="5593" operator="lessThan">
      <formula>$C$4</formula>
    </cfRule>
  </conditionalFormatting>
  <conditionalFormatting sqref="CK47">
    <cfRule type="cellIs" dxfId="22330" priority="5594" operator="lessThan">
      <formula>$C$4</formula>
    </cfRule>
  </conditionalFormatting>
  <conditionalFormatting sqref="CK48">
    <cfRule type="cellIs" dxfId="22329" priority="5595" operator="lessThan">
      <formula>$C$4</formula>
    </cfRule>
  </conditionalFormatting>
  <conditionalFormatting sqref="CK48">
    <cfRule type="cellIs" dxfId="22328" priority="5596" operator="lessThan">
      <formula>$C$4</formula>
    </cfRule>
  </conditionalFormatting>
  <conditionalFormatting sqref="CK49">
    <cfRule type="cellIs" dxfId="22327" priority="5597" operator="lessThan">
      <formula>$C$4</formula>
    </cfRule>
  </conditionalFormatting>
  <conditionalFormatting sqref="CK49">
    <cfRule type="cellIs" dxfId="22326" priority="5598" operator="lessThan">
      <formula>$C$4</formula>
    </cfRule>
  </conditionalFormatting>
  <conditionalFormatting sqref="CK50">
    <cfRule type="cellIs" dxfId="22325" priority="5599" operator="lessThan">
      <formula>$C$4</formula>
    </cfRule>
  </conditionalFormatting>
  <conditionalFormatting sqref="CK50">
    <cfRule type="cellIs" dxfId="22324" priority="5600" operator="lessThan">
      <formula>$C$4</formula>
    </cfRule>
  </conditionalFormatting>
  <conditionalFormatting sqref="CK51">
    <cfRule type="cellIs" dxfId="22323" priority="5601" operator="lessThan">
      <formula>$C$4</formula>
    </cfRule>
  </conditionalFormatting>
  <conditionalFormatting sqref="CK51">
    <cfRule type="cellIs" dxfId="22322" priority="5602" operator="lessThan">
      <formula>$C$4</formula>
    </cfRule>
  </conditionalFormatting>
  <conditionalFormatting sqref="CK52">
    <cfRule type="cellIs" dxfId="22321" priority="5603" operator="lessThan">
      <formula>$C$4</formula>
    </cfRule>
  </conditionalFormatting>
  <conditionalFormatting sqref="CK52">
    <cfRule type="cellIs" dxfId="22320" priority="5604" operator="lessThan">
      <formula>$C$4</formula>
    </cfRule>
  </conditionalFormatting>
  <conditionalFormatting sqref="CK53">
    <cfRule type="cellIs" dxfId="22319" priority="5605" operator="lessThan">
      <formula>$C$4</formula>
    </cfRule>
  </conditionalFormatting>
  <conditionalFormatting sqref="CK53">
    <cfRule type="cellIs" dxfId="22318" priority="5606" operator="lessThan">
      <formula>$C$4</formula>
    </cfRule>
  </conditionalFormatting>
  <conditionalFormatting sqref="CK54">
    <cfRule type="cellIs" dxfId="22317" priority="5607" operator="lessThan">
      <formula>$C$4</formula>
    </cfRule>
  </conditionalFormatting>
  <conditionalFormatting sqref="CK54">
    <cfRule type="cellIs" dxfId="22316" priority="5608" operator="lessThan">
      <formula>$C$4</formula>
    </cfRule>
  </conditionalFormatting>
  <conditionalFormatting sqref="CK55">
    <cfRule type="cellIs" dxfId="22315" priority="5609" operator="lessThan">
      <formula>$C$4</formula>
    </cfRule>
  </conditionalFormatting>
  <conditionalFormatting sqref="CK55">
    <cfRule type="cellIs" dxfId="22314" priority="5610" operator="lessThan">
      <formula>$C$4</formula>
    </cfRule>
  </conditionalFormatting>
  <conditionalFormatting sqref="CK56">
    <cfRule type="cellIs" dxfId="22313" priority="5611" operator="lessThan">
      <formula>$C$4</formula>
    </cfRule>
  </conditionalFormatting>
  <conditionalFormatting sqref="CK56">
    <cfRule type="cellIs" dxfId="22312" priority="5612" operator="lessThan">
      <formula>$C$4</formula>
    </cfRule>
  </conditionalFormatting>
  <conditionalFormatting sqref="CK57">
    <cfRule type="cellIs" dxfId="22311" priority="5613" operator="lessThan">
      <formula>$C$4</formula>
    </cfRule>
  </conditionalFormatting>
  <conditionalFormatting sqref="CK57">
    <cfRule type="cellIs" dxfId="22310" priority="5614" operator="lessThan">
      <formula>$C$4</formula>
    </cfRule>
  </conditionalFormatting>
  <conditionalFormatting sqref="CK58">
    <cfRule type="cellIs" dxfId="22309" priority="5615" operator="lessThan">
      <formula>$C$4</formula>
    </cfRule>
  </conditionalFormatting>
  <conditionalFormatting sqref="CK58">
    <cfRule type="cellIs" dxfId="22308" priority="5616" operator="lessThan">
      <formula>$C$4</formula>
    </cfRule>
  </conditionalFormatting>
  <conditionalFormatting sqref="CK59">
    <cfRule type="cellIs" dxfId="22307" priority="5617" operator="lessThan">
      <formula>$C$4</formula>
    </cfRule>
  </conditionalFormatting>
  <conditionalFormatting sqref="CK59">
    <cfRule type="cellIs" dxfId="22306" priority="5618" operator="lessThan">
      <formula>$C$4</formula>
    </cfRule>
  </conditionalFormatting>
  <conditionalFormatting sqref="CK60">
    <cfRule type="cellIs" dxfId="22305" priority="5619" operator="lessThan">
      <formula>$C$4</formula>
    </cfRule>
  </conditionalFormatting>
  <conditionalFormatting sqref="CK60">
    <cfRule type="cellIs" dxfId="22304" priority="5620" operator="lessThan">
      <formula>$C$4</formula>
    </cfRule>
  </conditionalFormatting>
  <conditionalFormatting sqref="CL11">
    <cfRule type="cellIs" dxfId="22303" priority="5621" operator="lessThan">
      <formula>$C$4</formula>
    </cfRule>
  </conditionalFormatting>
  <conditionalFormatting sqref="CL11">
    <cfRule type="cellIs" dxfId="22302" priority="5622" operator="lessThan">
      <formula>$C$4</formula>
    </cfRule>
  </conditionalFormatting>
  <conditionalFormatting sqref="CL12">
    <cfRule type="cellIs" dxfId="22301" priority="5623" operator="lessThan">
      <formula>$C$4</formula>
    </cfRule>
  </conditionalFormatting>
  <conditionalFormatting sqref="CL12">
    <cfRule type="cellIs" dxfId="22300" priority="5624" operator="lessThan">
      <formula>$C$4</formula>
    </cfRule>
  </conditionalFormatting>
  <conditionalFormatting sqref="CL13">
    <cfRule type="cellIs" dxfId="22299" priority="5625" operator="lessThan">
      <formula>$C$4</formula>
    </cfRule>
  </conditionalFormatting>
  <conditionalFormatting sqref="CL13">
    <cfRule type="cellIs" dxfId="22298" priority="5626" operator="lessThan">
      <formula>$C$4</formula>
    </cfRule>
  </conditionalFormatting>
  <conditionalFormatting sqref="CL14">
    <cfRule type="cellIs" dxfId="22297" priority="5627" operator="lessThan">
      <formula>$C$4</formula>
    </cfRule>
  </conditionalFormatting>
  <conditionalFormatting sqref="CL14">
    <cfRule type="cellIs" dxfId="22296" priority="5628" operator="lessThan">
      <formula>$C$4</formula>
    </cfRule>
  </conditionalFormatting>
  <conditionalFormatting sqref="CL15">
    <cfRule type="cellIs" dxfId="22295" priority="5629" operator="lessThan">
      <formula>$C$4</formula>
    </cfRule>
  </conditionalFormatting>
  <conditionalFormatting sqref="CL15">
    <cfRule type="cellIs" dxfId="22294" priority="5630" operator="lessThan">
      <formula>$C$4</formula>
    </cfRule>
  </conditionalFormatting>
  <conditionalFormatting sqref="CL16">
    <cfRule type="cellIs" dxfId="22293" priority="5631" operator="lessThan">
      <formula>$C$4</formula>
    </cfRule>
  </conditionalFormatting>
  <conditionalFormatting sqref="CL16">
    <cfRule type="cellIs" dxfId="22292" priority="5632" operator="lessThan">
      <formula>$C$4</formula>
    </cfRule>
  </conditionalFormatting>
  <conditionalFormatting sqref="CL17">
    <cfRule type="cellIs" dxfId="22291" priority="5633" operator="lessThan">
      <formula>$C$4</formula>
    </cfRule>
  </conditionalFormatting>
  <conditionalFormatting sqref="CL17">
    <cfRule type="cellIs" dxfId="22290" priority="5634" operator="lessThan">
      <formula>$C$4</formula>
    </cfRule>
  </conditionalFormatting>
  <conditionalFormatting sqref="CL18">
    <cfRule type="cellIs" dxfId="22289" priority="5635" operator="lessThan">
      <formula>$C$4</formula>
    </cfRule>
  </conditionalFormatting>
  <conditionalFormatting sqref="CL18">
    <cfRule type="cellIs" dxfId="22288" priority="5636" operator="lessThan">
      <formula>$C$4</formula>
    </cfRule>
  </conditionalFormatting>
  <conditionalFormatting sqref="CL19">
    <cfRule type="cellIs" dxfId="22287" priority="5637" operator="lessThan">
      <formula>$C$4</formula>
    </cfRule>
  </conditionalFormatting>
  <conditionalFormatting sqref="CL19">
    <cfRule type="cellIs" dxfId="22286" priority="5638" operator="lessThan">
      <formula>$C$4</formula>
    </cfRule>
  </conditionalFormatting>
  <conditionalFormatting sqref="CL20">
    <cfRule type="cellIs" dxfId="22285" priority="5639" operator="lessThan">
      <formula>$C$4</formula>
    </cfRule>
  </conditionalFormatting>
  <conditionalFormatting sqref="CL20">
    <cfRule type="cellIs" dxfId="22284" priority="5640" operator="lessThan">
      <formula>$C$4</formula>
    </cfRule>
  </conditionalFormatting>
  <conditionalFormatting sqref="CL21">
    <cfRule type="cellIs" dxfId="22283" priority="5641" operator="lessThan">
      <formula>$C$4</formula>
    </cfRule>
  </conditionalFormatting>
  <conditionalFormatting sqref="CL21">
    <cfRule type="cellIs" dxfId="22282" priority="5642" operator="lessThan">
      <formula>$C$4</formula>
    </cfRule>
  </conditionalFormatting>
  <conditionalFormatting sqref="CL22">
    <cfRule type="cellIs" dxfId="22281" priority="5643" operator="lessThan">
      <formula>$C$4</formula>
    </cfRule>
  </conditionalFormatting>
  <conditionalFormatting sqref="CL22">
    <cfRule type="cellIs" dxfId="22280" priority="5644" operator="lessThan">
      <formula>$C$4</formula>
    </cfRule>
  </conditionalFormatting>
  <conditionalFormatting sqref="CL23">
    <cfRule type="cellIs" dxfId="22279" priority="5645" operator="lessThan">
      <formula>$C$4</formula>
    </cfRule>
  </conditionalFormatting>
  <conditionalFormatting sqref="CL23">
    <cfRule type="cellIs" dxfId="22278" priority="5646" operator="lessThan">
      <formula>$C$4</formula>
    </cfRule>
  </conditionalFormatting>
  <conditionalFormatting sqref="CL24">
    <cfRule type="cellIs" dxfId="22277" priority="5647" operator="lessThan">
      <formula>$C$4</formula>
    </cfRule>
  </conditionalFormatting>
  <conditionalFormatting sqref="CL24">
    <cfRule type="cellIs" dxfId="22276" priority="5648" operator="lessThan">
      <formula>$C$4</formula>
    </cfRule>
  </conditionalFormatting>
  <conditionalFormatting sqref="CL25">
    <cfRule type="cellIs" dxfId="22275" priority="5649" operator="lessThan">
      <formula>$C$4</formula>
    </cfRule>
  </conditionalFormatting>
  <conditionalFormatting sqref="CL25">
    <cfRule type="cellIs" dxfId="22274" priority="5650" operator="lessThan">
      <formula>$C$4</formula>
    </cfRule>
  </conditionalFormatting>
  <conditionalFormatting sqref="CL26">
    <cfRule type="cellIs" dxfId="22273" priority="5651" operator="lessThan">
      <formula>$C$4</formula>
    </cfRule>
  </conditionalFormatting>
  <conditionalFormatting sqref="CL26">
    <cfRule type="cellIs" dxfId="22272" priority="5652" operator="lessThan">
      <formula>$C$4</formula>
    </cfRule>
  </conditionalFormatting>
  <conditionalFormatting sqref="CL27">
    <cfRule type="cellIs" dxfId="22271" priority="5653" operator="lessThan">
      <formula>$C$4</formula>
    </cfRule>
  </conditionalFormatting>
  <conditionalFormatting sqref="CL27">
    <cfRule type="cellIs" dxfId="22270" priority="5654" operator="lessThan">
      <formula>$C$4</formula>
    </cfRule>
  </conditionalFormatting>
  <conditionalFormatting sqref="CL28">
    <cfRule type="cellIs" dxfId="22269" priority="5655" operator="lessThan">
      <formula>$C$4</formula>
    </cfRule>
  </conditionalFormatting>
  <conditionalFormatting sqref="CL28">
    <cfRule type="cellIs" dxfId="22268" priority="5656" operator="lessThan">
      <formula>$C$4</formula>
    </cfRule>
  </conditionalFormatting>
  <conditionalFormatting sqref="CL29">
    <cfRule type="cellIs" dxfId="22267" priority="5657" operator="lessThan">
      <formula>$C$4</formula>
    </cfRule>
  </conditionalFormatting>
  <conditionalFormatting sqref="CL29">
    <cfRule type="cellIs" dxfId="22266" priority="5658" operator="lessThan">
      <formula>$C$4</formula>
    </cfRule>
  </conditionalFormatting>
  <conditionalFormatting sqref="CL30">
    <cfRule type="cellIs" dxfId="22265" priority="5659" operator="lessThan">
      <formula>$C$4</formula>
    </cfRule>
  </conditionalFormatting>
  <conditionalFormatting sqref="CL30">
    <cfRule type="cellIs" dxfId="22264" priority="5660" operator="lessThan">
      <formula>$C$4</formula>
    </cfRule>
  </conditionalFormatting>
  <conditionalFormatting sqref="CL31">
    <cfRule type="cellIs" dxfId="22263" priority="5661" operator="lessThan">
      <formula>$C$4</formula>
    </cfRule>
  </conditionalFormatting>
  <conditionalFormatting sqref="CL31">
    <cfRule type="cellIs" dxfId="22262" priority="5662" operator="lessThan">
      <formula>$C$4</formula>
    </cfRule>
  </conditionalFormatting>
  <conditionalFormatting sqref="CL32">
    <cfRule type="cellIs" dxfId="22261" priority="5663" operator="lessThan">
      <formula>$C$4</formula>
    </cfRule>
  </conditionalFormatting>
  <conditionalFormatting sqref="CL32">
    <cfRule type="cellIs" dxfId="22260" priority="5664" operator="lessThan">
      <formula>$C$4</formula>
    </cfRule>
  </conditionalFormatting>
  <conditionalFormatting sqref="CL33">
    <cfRule type="cellIs" dxfId="22259" priority="5665" operator="lessThan">
      <formula>$C$4</formula>
    </cfRule>
  </conditionalFormatting>
  <conditionalFormatting sqref="CL33">
    <cfRule type="cellIs" dxfId="22258" priority="5666" operator="lessThan">
      <formula>$C$4</formula>
    </cfRule>
  </conditionalFormatting>
  <conditionalFormatting sqref="CL34">
    <cfRule type="cellIs" dxfId="22257" priority="5667" operator="lessThan">
      <formula>$C$4</formula>
    </cfRule>
  </conditionalFormatting>
  <conditionalFormatting sqref="CL34">
    <cfRule type="cellIs" dxfId="22256" priority="5668" operator="lessThan">
      <formula>$C$4</formula>
    </cfRule>
  </conditionalFormatting>
  <conditionalFormatting sqref="CL35">
    <cfRule type="cellIs" dxfId="22255" priority="5669" operator="lessThan">
      <formula>$C$4</formula>
    </cfRule>
  </conditionalFormatting>
  <conditionalFormatting sqref="CL35">
    <cfRule type="cellIs" dxfId="22254" priority="5670" operator="lessThan">
      <formula>$C$4</formula>
    </cfRule>
  </conditionalFormatting>
  <conditionalFormatting sqref="CL36">
    <cfRule type="cellIs" dxfId="22253" priority="5671" operator="lessThan">
      <formula>$C$4</formula>
    </cfRule>
  </conditionalFormatting>
  <conditionalFormatting sqref="CL36">
    <cfRule type="cellIs" dxfId="22252" priority="5672" operator="lessThan">
      <formula>$C$4</formula>
    </cfRule>
  </conditionalFormatting>
  <conditionalFormatting sqref="CL37">
    <cfRule type="cellIs" dxfId="22251" priority="5673" operator="lessThan">
      <formula>$C$4</formula>
    </cfRule>
  </conditionalFormatting>
  <conditionalFormatting sqref="CL37">
    <cfRule type="cellIs" dxfId="22250" priority="5674" operator="lessThan">
      <formula>$C$4</formula>
    </cfRule>
  </conditionalFormatting>
  <conditionalFormatting sqref="CL38">
    <cfRule type="cellIs" dxfId="22249" priority="5675" operator="lessThan">
      <formula>$C$4</formula>
    </cfRule>
  </conditionalFormatting>
  <conditionalFormatting sqref="CL38">
    <cfRule type="cellIs" dxfId="22248" priority="5676" operator="lessThan">
      <formula>$C$4</formula>
    </cfRule>
  </conditionalFormatting>
  <conditionalFormatting sqref="CL39">
    <cfRule type="cellIs" dxfId="22247" priority="5677" operator="lessThan">
      <formula>$C$4</formula>
    </cfRule>
  </conditionalFormatting>
  <conditionalFormatting sqref="CL39">
    <cfRule type="cellIs" dxfId="22246" priority="5678" operator="lessThan">
      <formula>$C$4</formula>
    </cfRule>
  </conditionalFormatting>
  <conditionalFormatting sqref="CL40">
    <cfRule type="cellIs" dxfId="22245" priority="5679" operator="lessThan">
      <formula>$C$4</formula>
    </cfRule>
  </conditionalFormatting>
  <conditionalFormatting sqref="CL40">
    <cfRule type="cellIs" dxfId="22244" priority="5680" operator="lessThan">
      <formula>$C$4</formula>
    </cfRule>
  </conditionalFormatting>
  <conditionalFormatting sqref="CL41">
    <cfRule type="cellIs" dxfId="22243" priority="5681" operator="lessThan">
      <formula>$C$4</formula>
    </cfRule>
  </conditionalFormatting>
  <conditionalFormatting sqref="CL41">
    <cfRule type="cellIs" dxfId="22242" priority="5682" operator="lessThan">
      <formula>$C$4</formula>
    </cfRule>
  </conditionalFormatting>
  <conditionalFormatting sqref="CL42">
    <cfRule type="cellIs" dxfId="22241" priority="5683" operator="lessThan">
      <formula>$C$4</formula>
    </cfRule>
  </conditionalFormatting>
  <conditionalFormatting sqref="CL42">
    <cfRule type="cellIs" dxfId="22240" priority="5684" operator="lessThan">
      <formula>$C$4</formula>
    </cfRule>
  </conditionalFormatting>
  <conditionalFormatting sqref="CL43">
    <cfRule type="cellIs" dxfId="22239" priority="5685" operator="lessThan">
      <formula>$C$4</formula>
    </cfRule>
  </conditionalFormatting>
  <conditionalFormatting sqref="CL43">
    <cfRule type="cellIs" dxfId="22238" priority="5686" operator="lessThan">
      <formula>$C$4</formula>
    </cfRule>
  </conditionalFormatting>
  <conditionalFormatting sqref="CL44">
    <cfRule type="cellIs" dxfId="22237" priority="5687" operator="lessThan">
      <formula>$C$4</formula>
    </cfRule>
  </conditionalFormatting>
  <conditionalFormatting sqref="CL44">
    <cfRule type="cellIs" dxfId="22236" priority="5688" operator="lessThan">
      <formula>$C$4</formula>
    </cfRule>
  </conditionalFormatting>
  <conditionalFormatting sqref="CL45">
    <cfRule type="cellIs" dxfId="22235" priority="5689" operator="lessThan">
      <formula>$C$4</formula>
    </cfRule>
  </conditionalFormatting>
  <conditionalFormatting sqref="CL45">
    <cfRule type="cellIs" dxfId="22234" priority="5690" operator="lessThan">
      <formula>$C$4</formula>
    </cfRule>
  </conditionalFormatting>
  <conditionalFormatting sqref="CL46">
    <cfRule type="cellIs" dxfId="22233" priority="5691" operator="lessThan">
      <formula>$C$4</formula>
    </cfRule>
  </conditionalFormatting>
  <conditionalFormatting sqref="CL46">
    <cfRule type="cellIs" dxfId="22232" priority="5692" operator="lessThan">
      <formula>$C$4</formula>
    </cfRule>
  </conditionalFormatting>
  <conditionalFormatting sqref="CL47">
    <cfRule type="cellIs" dxfId="22231" priority="5693" operator="lessThan">
      <formula>$C$4</formula>
    </cfRule>
  </conditionalFormatting>
  <conditionalFormatting sqref="CL47">
    <cfRule type="cellIs" dxfId="22230" priority="5694" operator="lessThan">
      <formula>$C$4</formula>
    </cfRule>
  </conditionalFormatting>
  <conditionalFormatting sqref="CL48">
    <cfRule type="cellIs" dxfId="22229" priority="5695" operator="lessThan">
      <formula>$C$4</formula>
    </cfRule>
  </conditionalFormatting>
  <conditionalFormatting sqref="CL48">
    <cfRule type="cellIs" dxfId="22228" priority="5696" operator="lessThan">
      <formula>$C$4</formula>
    </cfRule>
  </conditionalFormatting>
  <conditionalFormatting sqref="CL49">
    <cfRule type="cellIs" dxfId="22227" priority="5697" operator="lessThan">
      <formula>$C$4</formula>
    </cfRule>
  </conditionalFormatting>
  <conditionalFormatting sqref="CL49">
    <cfRule type="cellIs" dxfId="22226" priority="5698" operator="lessThan">
      <formula>$C$4</formula>
    </cfRule>
  </conditionalFormatting>
  <conditionalFormatting sqref="CL50">
    <cfRule type="cellIs" dxfId="22225" priority="5699" operator="lessThan">
      <formula>$C$4</formula>
    </cfRule>
  </conditionalFormatting>
  <conditionalFormatting sqref="CL50">
    <cfRule type="cellIs" dxfId="22224" priority="5700" operator="lessThan">
      <formula>$C$4</formula>
    </cfRule>
  </conditionalFormatting>
  <conditionalFormatting sqref="CL51">
    <cfRule type="cellIs" dxfId="22223" priority="5701" operator="lessThan">
      <formula>$C$4</formula>
    </cfRule>
  </conditionalFormatting>
  <conditionalFormatting sqref="CL51">
    <cfRule type="cellIs" dxfId="22222" priority="5702" operator="lessThan">
      <formula>$C$4</formula>
    </cfRule>
  </conditionalFormatting>
  <conditionalFormatting sqref="CL52">
    <cfRule type="cellIs" dxfId="22221" priority="5703" operator="lessThan">
      <formula>$C$4</formula>
    </cfRule>
  </conditionalFormatting>
  <conditionalFormatting sqref="CL52">
    <cfRule type="cellIs" dxfId="22220" priority="5704" operator="lessThan">
      <formula>$C$4</formula>
    </cfRule>
  </conditionalFormatting>
  <conditionalFormatting sqref="CL53">
    <cfRule type="cellIs" dxfId="22219" priority="5705" operator="lessThan">
      <formula>$C$4</formula>
    </cfRule>
  </conditionalFormatting>
  <conditionalFormatting sqref="CL53">
    <cfRule type="cellIs" dxfId="22218" priority="5706" operator="lessThan">
      <formula>$C$4</formula>
    </cfRule>
  </conditionalFormatting>
  <conditionalFormatting sqref="CL54">
    <cfRule type="cellIs" dxfId="22217" priority="5707" operator="lessThan">
      <formula>$C$4</formula>
    </cfRule>
  </conditionalFormatting>
  <conditionalFormatting sqref="CL54">
    <cfRule type="cellIs" dxfId="22216" priority="5708" operator="lessThan">
      <formula>$C$4</formula>
    </cfRule>
  </conditionalFormatting>
  <conditionalFormatting sqref="CL55">
    <cfRule type="cellIs" dxfId="22215" priority="5709" operator="lessThan">
      <formula>$C$4</formula>
    </cfRule>
  </conditionalFormatting>
  <conditionalFormatting sqref="CL55">
    <cfRule type="cellIs" dxfId="22214" priority="5710" operator="lessThan">
      <formula>$C$4</formula>
    </cfRule>
  </conditionalFormatting>
  <conditionalFormatting sqref="CL56">
    <cfRule type="cellIs" dxfId="22213" priority="5711" operator="lessThan">
      <formula>$C$4</formula>
    </cfRule>
  </conditionalFormatting>
  <conditionalFormatting sqref="CL56">
    <cfRule type="cellIs" dxfId="22212" priority="5712" operator="lessThan">
      <formula>$C$4</formula>
    </cfRule>
  </conditionalFormatting>
  <conditionalFormatting sqref="CL57">
    <cfRule type="cellIs" dxfId="22211" priority="5713" operator="lessThan">
      <formula>$C$4</formula>
    </cfRule>
  </conditionalFormatting>
  <conditionalFormatting sqref="CL57">
    <cfRule type="cellIs" dxfId="22210" priority="5714" operator="lessThan">
      <formula>$C$4</formula>
    </cfRule>
  </conditionalFormatting>
  <conditionalFormatting sqref="CL58">
    <cfRule type="cellIs" dxfId="22209" priority="5715" operator="lessThan">
      <formula>$C$4</formula>
    </cfRule>
  </conditionalFormatting>
  <conditionalFormatting sqref="CL58">
    <cfRule type="cellIs" dxfId="22208" priority="5716" operator="lessThan">
      <formula>$C$4</formula>
    </cfRule>
  </conditionalFormatting>
  <conditionalFormatting sqref="CL59">
    <cfRule type="cellIs" dxfId="22207" priority="5717" operator="lessThan">
      <formula>$C$4</formula>
    </cfRule>
  </conditionalFormatting>
  <conditionalFormatting sqref="CL59">
    <cfRule type="cellIs" dxfId="22206" priority="5718" operator="lessThan">
      <formula>$C$4</formula>
    </cfRule>
  </conditionalFormatting>
  <conditionalFormatting sqref="CL60">
    <cfRule type="cellIs" dxfId="22205" priority="5719" operator="lessThan">
      <formula>$C$4</formula>
    </cfRule>
  </conditionalFormatting>
  <conditionalFormatting sqref="CL60">
    <cfRule type="cellIs" dxfId="22204" priority="5720" operator="lessThan">
      <formula>$C$4</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70" zoomScaleNormal="70" workbookViewId="0">
      <pane xSplit="3" ySplit="10" topLeftCell="N11" activePane="bottomRight" state="frozen"/>
      <selection pane="topRight"/>
      <selection pane="bottomLeft"/>
      <selection pane="bottomRight" activeCell="BT47" sqref="BT47"/>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624</v>
      </c>
      <c r="B1" s="10"/>
      <c r="C1" s="77" t="s">
        <v>0</v>
      </c>
      <c r="D1" s="77"/>
      <c r="E1" s="77"/>
      <c r="F1" s="77"/>
      <c r="G1" s="77"/>
      <c r="H1" s="77"/>
      <c r="I1" s="77"/>
      <c r="J1" s="77"/>
      <c r="K1" s="77"/>
      <c r="L1" s="77"/>
      <c r="M1" s="77"/>
      <c r="O1" s="26" t="s">
        <v>1</v>
      </c>
      <c r="AX1" s="26"/>
    </row>
    <row r="2" spans="1:110" x14ac:dyDescent="0.25">
      <c r="A2" s="1" t="s">
        <v>2</v>
      </c>
      <c r="B2" s="2"/>
      <c r="C2" s="3" t="s">
        <v>3</v>
      </c>
      <c r="E2" s="4" t="s">
        <v>89</v>
      </c>
      <c r="O2" s="27" t="s">
        <v>5</v>
      </c>
      <c r="P2" s="28"/>
      <c r="Q2" s="28"/>
      <c r="R2" s="28"/>
      <c r="S2" s="28" t="s">
        <v>6</v>
      </c>
      <c r="T2" s="28" t="str">
        <f>MID(E2,6,20)</f>
        <v xml:space="preserve"> X IPS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1" t="s">
        <v>16</v>
      </c>
      <c r="F7" s="72"/>
      <c r="G7" s="72"/>
      <c r="H7" s="72"/>
      <c r="I7" s="72"/>
      <c r="J7" s="73"/>
      <c r="K7" s="13"/>
      <c r="L7" s="78" t="s">
        <v>17</v>
      </c>
      <c r="M7" s="78"/>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67" t="s">
        <v>18</v>
      </c>
      <c r="B8" s="68" t="s">
        <v>19</v>
      </c>
      <c r="C8" s="67" t="s">
        <v>20</v>
      </c>
      <c r="E8" s="74"/>
      <c r="F8" s="75"/>
      <c r="G8" s="75"/>
      <c r="H8" s="75"/>
      <c r="I8" s="75"/>
      <c r="J8" s="76"/>
      <c r="K8" s="13"/>
      <c r="L8" s="78"/>
      <c r="M8" s="78"/>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9" t="s">
        <v>22</v>
      </c>
      <c r="AU8" s="81" t="s">
        <v>23</v>
      </c>
      <c r="AV8" s="9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81" t="s">
        <v>23</v>
      </c>
      <c r="CN8" s="90" t="s">
        <v>24</v>
      </c>
      <c r="CO8" s="34"/>
      <c r="CP8" s="86" t="s">
        <v>26</v>
      </c>
      <c r="CQ8" s="86" t="s">
        <v>27</v>
      </c>
      <c r="CR8" s="34"/>
      <c r="CS8" s="86" t="s">
        <v>26</v>
      </c>
      <c r="CT8" s="86" t="s">
        <v>28</v>
      </c>
      <c r="CV8" s="35" t="s">
        <v>29</v>
      </c>
    </row>
    <row r="9" spans="1:110" ht="15" customHeight="1" x14ac:dyDescent="0.25">
      <c r="A9" s="67"/>
      <c r="B9" s="68"/>
      <c r="C9" s="67"/>
      <c r="E9" s="94" t="s">
        <v>30</v>
      </c>
      <c r="F9" s="69"/>
      <c r="G9" s="69"/>
      <c r="H9" s="70" t="s">
        <v>31</v>
      </c>
      <c r="I9" s="70"/>
      <c r="J9" s="70"/>
      <c r="K9" s="13"/>
      <c r="L9" s="69" t="s">
        <v>32</v>
      </c>
      <c r="M9" s="69" t="s">
        <v>22</v>
      </c>
      <c r="N9" s="9"/>
      <c r="O9" s="83">
        <v>1</v>
      </c>
      <c r="P9" s="84"/>
      <c r="Q9" s="85"/>
      <c r="R9" s="83">
        <v>2</v>
      </c>
      <c r="S9" s="84"/>
      <c r="T9" s="85"/>
      <c r="U9" s="83">
        <v>3</v>
      </c>
      <c r="V9" s="84"/>
      <c r="W9" s="85"/>
      <c r="X9" s="83">
        <v>4</v>
      </c>
      <c r="Y9" s="84"/>
      <c r="Z9" s="85"/>
      <c r="AA9" s="83">
        <v>5</v>
      </c>
      <c r="AB9" s="84"/>
      <c r="AC9" s="85"/>
      <c r="AD9" s="81" t="s">
        <v>32</v>
      </c>
      <c r="AE9" s="83">
        <v>6</v>
      </c>
      <c r="AF9" s="84"/>
      <c r="AG9" s="85"/>
      <c r="AH9" s="83">
        <v>7</v>
      </c>
      <c r="AI9" s="84"/>
      <c r="AJ9" s="85"/>
      <c r="AK9" s="83">
        <v>8</v>
      </c>
      <c r="AL9" s="84"/>
      <c r="AM9" s="85"/>
      <c r="AN9" s="83">
        <v>9</v>
      </c>
      <c r="AO9" s="84"/>
      <c r="AP9" s="85"/>
      <c r="AQ9" s="83">
        <v>10</v>
      </c>
      <c r="AR9" s="84"/>
      <c r="AS9" s="85"/>
      <c r="AT9" s="80"/>
      <c r="AU9" s="89"/>
      <c r="AV9" s="91"/>
      <c r="AW9" s="34"/>
      <c r="AX9" s="93">
        <v>1</v>
      </c>
      <c r="AY9" s="84"/>
      <c r="AZ9" s="85"/>
      <c r="BA9" s="83">
        <v>2</v>
      </c>
      <c r="BB9" s="84"/>
      <c r="BC9" s="85"/>
      <c r="BD9" s="83">
        <v>3</v>
      </c>
      <c r="BE9" s="84"/>
      <c r="BF9" s="85"/>
      <c r="BG9" s="83">
        <v>4</v>
      </c>
      <c r="BH9" s="84"/>
      <c r="BI9" s="85"/>
      <c r="BJ9" s="83">
        <v>5</v>
      </c>
      <c r="BK9" s="84"/>
      <c r="BL9" s="85"/>
      <c r="BM9" s="53"/>
      <c r="BN9" s="53"/>
      <c r="BO9" s="53"/>
      <c r="BP9" s="53"/>
      <c r="BQ9" s="53"/>
      <c r="BR9" s="81" t="s">
        <v>32</v>
      </c>
      <c r="BS9" s="83">
        <v>6</v>
      </c>
      <c r="BT9" s="84"/>
      <c r="BU9" s="85"/>
      <c r="BV9" s="83">
        <v>7</v>
      </c>
      <c r="BW9" s="84"/>
      <c r="BX9" s="85"/>
      <c r="BY9" s="83">
        <v>8</v>
      </c>
      <c r="BZ9" s="84"/>
      <c r="CA9" s="85"/>
      <c r="CB9" s="83">
        <v>9</v>
      </c>
      <c r="CC9" s="84"/>
      <c r="CD9" s="85"/>
      <c r="CE9" s="83">
        <v>10</v>
      </c>
      <c r="CF9" s="84"/>
      <c r="CG9" s="85"/>
      <c r="CH9" s="55"/>
      <c r="CI9" s="55"/>
      <c r="CJ9" s="55"/>
      <c r="CK9" s="55"/>
      <c r="CL9" s="55"/>
      <c r="CM9" s="89"/>
      <c r="CN9" s="91"/>
      <c r="CO9" s="34"/>
      <c r="CP9" s="86"/>
      <c r="CQ9" s="86"/>
      <c r="CR9" s="34"/>
      <c r="CS9" s="86"/>
      <c r="CT9" s="86"/>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persamaan dan pertidaksamaan nilai mutlak linear satu variabel, pertidaksamaan rasional dan irasional satu variabel, sistem persamaan linear tiga variabel, sistem pertidaksamaan dua variabel (linear-kuadrat dan kuadrat-kuadrat), </v>
      </c>
    </row>
    <row r="10" spans="1:110" x14ac:dyDescent="0.25">
      <c r="A10" s="67"/>
      <c r="B10" s="68"/>
      <c r="C10" s="67"/>
      <c r="E10" s="58" t="s">
        <v>35</v>
      </c>
      <c r="F10" s="63" t="s">
        <v>36</v>
      </c>
      <c r="G10" s="14" t="s">
        <v>37</v>
      </c>
      <c r="H10" s="15" t="s">
        <v>35</v>
      </c>
      <c r="I10" s="15" t="s">
        <v>36</v>
      </c>
      <c r="J10" s="15" t="s">
        <v>37</v>
      </c>
      <c r="K10" s="13"/>
      <c r="L10" s="69"/>
      <c r="M10" s="69"/>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82"/>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80"/>
      <c r="AU10" s="89"/>
      <c r="AV10" s="9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82"/>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9"/>
      <c r="CN10" s="92"/>
      <c r="CO10" s="34"/>
      <c r="CP10" s="86"/>
      <c r="CQ10" s="86"/>
      <c r="CR10" s="34"/>
      <c r="CS10" s="86"/>
      <c r="CT10" s="86"/>
      <c r="CV10" s="40">
        <v>1</v>
      </c>
      <c r="CW10" s="52" t="s">
        <v>236</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pertidaksamaan rasional dan irasional satu variabel, sistem persamaan linear tiga variabel, sistem pertidaksamaan dua variabel (linear-kuadrat dan kuadrat-kuadrat), Masih perlu peningkatan pemahaman persamaan dan pertidaksamaan nilai mutlak linear satu variabel.</v>
      </c>
    </row>
    <row r="11" spans="1:110" x14ac:dyDescent="0.25">
      <c r="A11" s="8">
        <v>1</v>
      </c>
      <c r="B11" s="8">
        <v>98241</v>
      </c>
      <c r="C11" s="8" t="s">
        <v>90</v>
      </c>
      <c r="E11" s="60">
        <f>AV11</f>
        <v>75</v>
      </c>
      <c r="F11" s="64" t="str">
        <f>IF(E11="","",IF(E11&lt;=69,"D",IF(E11&lt;=75,"C",IF(E11&lt;=90,"B",IF(E11&lt;=100,"A","E")))))</f>
        <v>C</v>
      </c>
      <c r="G11" s="37" t="str">
        <f>CQ11</f>
        <v xml:space="preserve">Memiliki kemampuan pemahanan  persamaan dan pertidaksamaan nilai mutlak linear satu variabel, pertidaksamaan rasional dan irasional satu variabel, sistem persamaan linear tiga variabel, sistem pertidaksamaan dua variabel (linear-kuadrat dan kuadrat-kuadrat), </v>
      </c>
      <c r="H11" s="47">
        <f t="shared" ref="H11:H42" si="0">CN11</f>
        <v>86</v>
      </c>
      <c r="I11" s="8" t="str">
        <f t="shared" ref="I11:I42" si="1">IF(H11="","",IF(H11&lt;=69,"D",IF(H11&lt;=75,"C",IF(H11&lt;=90,"B",IF(H11&lt;=100,"A","E")))))</f>
        <v>B</v>
      </c>
      <c r="J11" s="8" t="str">
        <f t="shared" ref="J11:J42" si="2">CT11</f>
        <v xml:space="preserve">Memiliki keterampilan  menggambar grafik fungsi nilai mutlak, menyelesaikan masalah kontekstual SPLTV, </v>
      </c>
      <c r="K11" s="13"/>
      <c r="L11" s="41">
        <f t="shared" ref="L11:L42" si="3">AD11</f>
        <v>73</v>
      </c>
      <c r="M11" s="41">
        <f t="shared" ref="M11:M42" si="4">IF(COUNTBLANK(AT11:AT11),"",AT11)</f>
        <v>77</v>
      </c>
      <c r="O11" s="41">
        <v>75</v>
      </c>
      <c r="P11" s="41"/>
      <c r="Q11" s="42"/>
      <c r="R11" s="52">
        <v>70</v>
      </c>
      <c r="S11" s="41"/>
      <c r="T11" s="42"/>
      <c r="U11" s="41"/>
      <c r="V11" s="41"/>
      <c r="W11" s="42"/>
      <c r="X11" s="41"/>
      <c r="Y11" s="41"/>
      <c r="Z11" s="42"/>
      <c r="AA11" s="41"/>
      <c r="AB11" s="41"/>
      <c r="AC11" s="42"/>
      <c r="AD11" s="42">
        <f t="shared" ref="AD11:AD42" si="5">IF(AND(O11="",P11="",Q11=""),"",ROUND(AVERAGE(O11:AC11),0))</f>
        <v>73</v>
      </c>
      <c r="AE11" s="41">
        <v>78</v>
      </c>
      <c r="AF11" s="41"/>
      <c r="AG11" s="42"/>
      <c r="AH11" s="41">
        <v>77</v>
      </c>
      <c r="AI11" s="41"/>
      <c r="AJ11" s="42"/>
      <c r="AK11" s="41"/>
      <c r="AL11" s="41"/>
      <c r="AM11" s="42"/>
      <c r="AN11" s="41"/>
      <c r="AO11" s="41"/>
      <c r="AP11" s="42"/>
      <c r="AQ11" s="41"/>
      <c r="AR11" s="41"/>
      <c r="AS11" s="42"/>
      <c r="AT11" s="41">
        <v>77</v>
      </c>
      <c r="AU11" s="43">
        <f t="shared" ref="AU11:AU42" si="6">IF(AT11="","",AVERAGE(O11:AC11,AE11:AT11))</f>
        <v>75.400000000000006</v>
      </c>
      <c r="AV11" s="44">
        <f t="shared" ref="AV11:AV42" si="7">IF(AU11="","",ROUND(AU11,0))</f>
        <v>75</v>
      </c>
      <c r="AW11" s="45"/>
      <c r="AX11" s="41"/>
      <c r="AY11" s="41"/>
      <c r="AZ11" s="42">
        <v>90</v>
      </c>
      <c r="BA11" s="41"/>
      <c r="BB11" s="41"/>
      <c r="BC11" s="42"/>
      <c r="BD11" s="41"/>
      <c r="BE11" s="41"/>
      <c r="BF11" s="42"/>
      <c r="BG11" s="41"/>
      <c r="BH11" s="41"/>
      <c r="BI11" s="42"/>
      <c r="BJ11" s="41"/>
      <c r="BK11" s="41"/>
      <c r="BL11" s="42"/>
      <c r="BM11" s="42">
        <f t="shared" ref="BM11:BM42" si="8">IF(AND(AZ11="",AY11="",AX11=""),"",MAX(AX11:AZ11))</f>
        <v>90</v>
      </c>
      <c r="BN11" s="42" t="str">
        <f t="shared" ref="BN11:BN42" si="9">IF(AND(BB11="",BC11="",BA11=""),"",MAX(BA11:BC11))</f>
        <v/>
      </c>
      <c r="BO11" s="42" t="str">
        <f t="shared" ref="BO11:BO42" si="10">IF(AND(BD11="",BE11="",BF11=""),"",MAX(BD11:BF11))</f>
        <v/>
      </c>
      <c r="BP11" s="42" t="str">
        <f t="shared" ref="BP11:BP42" si="11">IF(AND(BG11="",BH11="",BI11=""),"",MAX(BG11:BI11))</f>
        <v/>
      </c>
      <c r="BQ11" s="42" t="str">
        <f t="shared" ref="BQ11:BQ42" si="12">IF(AND(BJ11="",BK11="",BL11=""),"",MAX(BJ11:BL11))</f>
        <v/>
      </c>
      <c r="BR11" s="42">
        <f t="shared" ref="BR11:BR42" si="13">IF(AND(BM11=""),"",ROUND(AVERAGE(BM11:BQ11),0))</f>
        <v>90</v>
      </c>
      <c r="BS11" s="41"/>
      <c r="BT11" s="41">
        <v>82</v>
      </c>
      <c r="BU11" s="42"/>
      <c r="BV11" s="41"/>
      <c r="BW11" s="41"/>
      <c r="BX11" s="42"/>
      <c r="BY11" s="41"/>
      <c r="BZ11" s="41"/>
      <c r="CA11" s="42"/>
      <c r="CB11" s="41"/>
      <c r="CC11" s="41"/>
      <c r="CD11" s="42"/>
      <c r="CE11" s="41"/>
      <c r="CF11" s="41"/>
      <c r="CG11" s="42"/>
      <c r="CH11" s="42">
        <f t="shared" ref="CH11:CH42" si="14">IF(AND(BU11="",BT11="",BS11=""),"",MAX(BS11:BU11))</f>
        <v>82</v>
      </c>
      <c r="CI11" s="42" t="str">
        <f t="shared" ref="CI11:CI42" si="15">IF(AND(BW11="",BX11="",BV11=""),"",MAX(BV11:BX11))</f>
        <v/>
      </c>
      <c r="CJ11" s="42" t="str">
        <f t="shared" ref="CJ11:CJ42" si="16">IF(AND(BY11="",BZ11="",CA11=""),"",MAX(BY11:CA11))</f>
        <v/>
      </c>
      <c r="CK11" s="42" t="str">
        <f t="shared" ref="CK11:CK42" si="17">IF(AND(CB11="",CC11="",CD11=""),"",MAX(CB11:CD11))</f>
        <v/>
      </c>
      <c r="CL11" s="42" t="str">
        <f t="shared" ref="CL11:CL42" si="18">IF(AND(CE11="",CF11="",CG11=""),"",MAX(CE11:CG11))</f>
        <v/>
      </c>
      <c r="CM11" s="43">
        <f t="shared" ref="CM11:CM42" si="19">IF(AND(CH11=""),"",AVERAGE(BR11,CH11:CL11))</f>
        <v>86</v>
      </c>
      <c r="CN11" s="44">
        <f t="shared" ref="CN11:CN42" si="20">IF(CM11="","",ROUND(CM11,0))</f>
        <v>86</v>
      </c>
      <c r="CO11" s="45"/>
      <c r="CP11" s="41">
        <v>11</v>
      </c>
      <c r="CQ11" s="46" t="str">
        <f t="shared" ref="CQ11:CQ42" si="21">IF(CP11="","",VLOOKUP(CP11,$DE$9:$DF$20,2,0))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11" s="45"/>
      <c r="CS11" s="41">
        <v>11</v>
      </c>
      <c r="CT11" s="46" t="str">
        <f t="shared" ref="CT11:CT42" si="22">IF(CS11="","",VLOOKUP(CS11,$DE$22:$DF$33,2,0))</f>
        <v xml:space="preserve">Memiliki keterampilan  menggambar grafik fungsi nilai mutlak, menyelesaikan masalah kontekstual SPLTV, </v>
      </c>
      <c r="CV11" s="40">
        <v>2</v>
      </c>
      <c r="CW11" s="52" t="s">
        <v>237</v>
      </c>
      <c r="CY11" s="87" t="s">
        <v>45</v>
      </c>
      <c r="CZ11" s="87"/>
      <c r="DA11" s="87"/>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persamaan dan pertidaksamaan nilai mutlak linear satu variabel, sistem persamaan linear tiga variabel, sistem pertidaksamaan dua variabel (linear-kuadrat dan kuadrat-kuadrat), Masih perlu peningkatan pemahaman pertidaksamaan rasional dan irasional satu variabel.</v>
      </c>
    </row>
    <row r="12" spans="1:110" x14ac:dyDescent="0.25">
      <c r="A12" s="8">
        <v>2</v>
      </c>
      <c r="B12" s="8">
        <v>98257</v>
      </c>
      <c r="C12" s="8" t="s">
        <v>91</v>
      </c>
      <c r="E12" s="60">
        <f t="shared" ref="E12:E46" si="23">AV12</f>
        <v>84</v>
      </c>
      <c r="F12" s="64" t="str">
        <f t="shared" ref="F12:F42" si="24">IF(E12="","",IF(E12&lt;=69,"D",IF(E12&lt;=75,"C",IF(E12&lt;=90,"B",IF(E12&lt;=100,"A","E")))))</f>
        <v>B</v>
      </c>
      <c r="G12" s="37" t="str">
        <f t="shared" ref="G12:G46" si="25">CQ12</f>
        <v xml:space="preserve">Memiliki kemampuan pemahanan  persamaan dan pertidaksamaan nilai mutlak linear satu variabel, pertidaksamaan rasional dan irasional satu variabel, sistem persamaan linear tiga variabel, sistem pertidaksamaan dua variabel (linear-kuadrat dan kuadrat-kuadrat), </v>
      </c>
      <c r="H12" s="47">
        <f t="shared" si="0"/>
        <v>88</v>
      </c>
      <c r="I12" s="8" t="str">
        <f t="shared" si="1"/>
        <v>B</v>
      </c>
      <c r="J12" s="8" t="str">
        <f t="shared" si="2"/>
        <v xml:space="preserve">Memiliki keterampilan  menggambar grafik fungsi nilai mutlak, menyelesaikan masalah kontekstual SPLTV, </v>
      </c>
      <c r="K12" s="13"/>
      <c r="L12" s="41">
        <f t="shared" si="3"/>
        <v>83</v>
      </c>
      <c r="M12" s="41">
        <f t="shared" si="4"/>
        <v>79</v>
      </c>
      <c r="O12" s="41">
        <v>80</v>
      </c>
      <c r="P12" s="41"/>
      <c r="Q12" s="42"/>
      <c r="R12" s="52">
        <v>85</v>
      </c>
      <c r="S12" s="41"/>
      <c r="T12" s="42"/>
      <c r="U12" s="41"/>
      <c r="V12" s="41"/>
      <c r="W12" s="42"/>
      <c r="X12" s="41"/>
      <c r="Y12" s="41"/>
      <c r="Z12" s="42"/>
      <c r="AA12" s="41"/>
      <c r="AB12" s="41"/>
      <c r="AC12" s="42"/>
      <c r="AD12" s="42">
        <f t="shared" si="5"/>
        <v>83</v>
      </c>
      <c r="AE12" s="41">
        <v>89</v>
      </c>
      <c r="AF12" s="41"/>
      <c r="AG12" s="42"/>
      <c r="AH12" s="41">
        <v>86</v>
      </c>
      <c r="AI12" s="41"/>
      <c r="AJ12" s="42"/>
      <c r="AK12" s="41"/>
      <c r="AL12" s="41"/>
      <c r="AM12" s="42"/>
      <c r="AN12" s="41"/>
      <c r="AO12" s="41"/>
      <c r="AP12" s="42"/>
      <c r="AQ12" s="41"/>
      <c r="AR12" s="41"/>
      <c r="AS12" s="42"/>
      <c r="AT12" s="41">
        <v>79</v>
      </c>
      <c r="AU12" s="43">
        <f t="shared" si="6"/>
        <v>83.8</v>
      </c>
      <c r="AV12" s="44">
        <f t="shared" si="7"/>
        <v>84</v>
      </c>
      <c r="AW12" s="45"/>
      <c r="AX12" s="41"/>
      <c r="AY12" s="41"/>
      <c r="AZ12" s="42">
        <v>89</v>
      </c>
      <c r="BA12" s="41"/>
      <c r="BB12" s="41"/>
      <c r="BC12" s="42"/>
      <c r="BD12" s="41"/>
      <c r="BE12" s="41"/>
      <c r="BF12" s="42"/>
      <c r="BG12" s="41"/>
      <c r="BH12" s="41"/>
      <c r="BI12" s="42"/>
      <c r="BJ12" s="41"/>
      <c r="BK12" s="41"/>
      <c r="BL12" s="42"/>
      <c r="BM12" s="42">
        <f t="shared" si="8"/>
        <v>89</v>
      </c>
      <c r="BN12" s="42" t="str">
        <f t="shared" si="9"/>
        <v/>
      </c>
      <c r="BO12" s="42" t="str">
        <f t="shared" si="10"/>
        <v/>
      </c>
      <c r="BP12" s="42" t="str">
        <f t="shared" si="11"/>
        <v/>
      </c>
      <c r="BQ12" s="42" t="str">
        <f t="shared" si="12"/>
        <v/>
      </c>
      <c r="BR12" s="42">
        <f t="shared" si="13"/>
        <v>89</v>
      </c>
      <c r="BS12" s="41"/>
      <c r="BT12" s="41">
        <v>87</v>
      </c>
      <c r="BU12" s="42"/>
      <c r="BV12" s="41"/>
      <c r="BW12" s="41"/>
      <c r="BX12" s="42"/>
      <c r="BY12" s="41"/>
      <c r="BZ12" s="41"/>
      <c r="CA12" s="42"/>
      <c r="CB12" s="41"/>
      <c r="CC12" s="41"/>
      <c r="CD12" s="42"/>
      <c r="CE12" s="41"/>
      <c r="CF12" s="41"/>
      <c r="CG12" s="42"/>
      <c r="CH12" s="42">
        <f t="shared" si="14"/>
        <v>87</v>
      </c>
      <c r="CI12" s="42" t="str">
        <f t="shared" si="15"/>
        <v/>
      </c>
      <c r="CJ12" s="42" t="str">
        <f t="shared" si="16"/>
        <v/>
      </c>
      <c r="CK12" s="42" t="str">
        <f t="shared" si="17"/>
        <v/>
      </c>
      <c r="CL12" s="42" t="str">
        <f t="shared" si="18"/>
        <v/>
      </c>
      <c r="CM12" s="43">
        <f t="shared" si="19"/>
        <v>88</v>
      </c>
      <c r="CN12" s="44">
        <f t="shared" si="20"/>
        <v>88</v>
      </c>
      <c r="CO12" s="45"/>
      <c r="CP12" s="52">
        <v>11</v>
      </c>
      <c r="CQ1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2" s="45"/>
      <c r="CS12" s="52">
        <v>11</v>
      </c>
      <c r="CT12" s="46" t="str">
        <f t="shared" si="22"/>
        <v xml:space="preserve">Memiliki keterampilan  menggambar grafik fungsi nilai mutlak, menyelesaikan masalah kontekstual SPLTV, </v>
      </c>
      <c r="CV12" s="40">
        <v>3</v>
      </c>
      <c r="CW12" s="52"/>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3" spans="1:110" x14ac:dyDescent="0.25">
      <c r="A13" s="8">
        <v>3</v>
      </c>
      <c r="B13" s="8">
        <v>98273</v>
      </c>
      <c r="C13" s="8" t="s">
        <v>92</v>
      </c>
      <c r="E13" s="60">
        <f t="shared" si="23"/>
        <v>86</v>
      </c>
      <c r="F13" s="64" t="str">
        <f t="shared" si="24"/>
        <v>B</v>
      </c>
      <c r="G1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3" s="47">
        <f t="shared" si="0"/>
        <v>88</v>
      </c>
      <c r="I13" s="8" t="str">
        <f t="shared" si="1"/>
        <v>B</v>
      </c>
      <c r="J13" s="8" t="str">
        <f t="shared" si="2"/>
        <v xml:space="preserve">Memiliki keterampilan  menggambar grafik fungsi nilai mutlak, menyelesaikan masalah kontekstual SPLTV, </v>
      </c>
      <c r="K13" s="13"/>
      <c r="L13" s="41">
        <f t="shared" si="3"/>
        <v>88</v>
      </c>
      <c r="M13" s="41">
        <f t="shared" si="4"/>
        <v>79</v>
      </c>
      <c r="O13" s="41">
        <v>85</v>
      </c>
      <c r="P13" s="41"/>
      <c r="Q13" s="42"/>
      <c r="R13" s="52">
        <v>90</v>
      </c>
      <c r="S13" s="41"/>
      <c r="T13" s="42"/>
      <c r="U13" s="41"/>
      <c r="V13" s="41"/>
      <c r="W13" s="42"/>
      <c r="X13" s="41"/>
      <c r="Y13" s="41"/>
      <c r="Z13" s="42"/>
      <c r="AA13" s="41"/>
      <c r="AB13" s="41"/>
      <c r="AC13" s="42"/>
      <c r="AD13" s="42">
        <f t="shared" si="5"/>
        <v>88</v>
      </c>
      <c r="AE13" s="41">
        <v>90</v>
      </c>
      <c r="AF13" s="41"/>
      <c r="AG13" s="42"/>
      <c r="AH13" s="41">
        <v>88</v>
      </c>
      <c r="AI13" s="41"/>
      <c r="AJ13" s="42"/>
      <c r="AK13" s="41"/>
      <c r="AL13" s="41"/>
      <c r="AM13" s="42"/>
      <c r="AN13" s="41"/>
      <c r="AO13" s="41"/>
      <c r="AP13" s="42"/>
      <c r="AQ13" s="41"/>
      <c r="AR13" s="41"/>
      <c r="AS13" s="42"/>
      <c r="AT13" s="41">
        <v>79</v>
      </c>
      <c r="AU13" s="43">
        <f t="shared" si="6"/>
        <v>86.4</v>
      </c>
      <c r="AV13" s="44">
        <f t="shared" si="7"/>
        <v>86</v>
      </c>
      <c r="AW13" s="45"/>
      <c r="AX13" s="41"/>
      <c r="AY13" s="41"/>
      <c r="AZ13" s="42">
        <v>89</v>
      </c>
      <c r="BA13" s="41"/>
      <c r="BB13" s="41"/>
      <c r="BC13" s="42"/>
      <c r="BD13" s="41"/>
      <c r="BE13" s="41"/>
      <c r="BF13" s="42"/>
      <c r="BG13" s="41"/>
      <c r="BH13" s="41"/>
      <c r="BI13" s="42"/>
      <c r="BJ13" s="41"/>
      <c r="BK13" s="41"/>
      <c r="BL13" s="42"/>
      <c r="BM13" s="42">
        <f t="shared" si="8"/>
        <v>89</v>
      </c>
      <c r="BN13" s="42" t="str">
        <f t="shared" si="9"/>
        <v/>
      </c>
      <c r="BO13" s="42" t="str">
        <f t="shared" si="10"/>
        <v/>
      </c>
      <c r="BP13" s="42" t="str">
        <f t="shared" si="11"/>
        <v/>
      </c>
      <c r="BQ13" s="42" t="str">
        <f t="shared" si="12"/>
        <v/>
      </c>
      <c r="BR13" s="42">
        <f t="shared" si="13"/>
        <v>89</v>
      </c>
      <c r="BS13" s="41"/>
      <c r="BT13" s="41">
        <v>87</v>
      </c>
      <c r="BU13" s="42"/>
      <c r="BV13" s="41"/>
      <c r="BW13" s="41"/>
      <c r="BX13" s="42"/>
      <c r="BY13" s="41"/>
      <c r="BZ13" s="41"/>
      <c r="CA13" s="42"/>
      <c r="CB13" s="41"/>
      <c r="CC13" s="41"/>
      <c r="CD13" s="42"/>
      <c r="CE13" s="41"/>
      <c r="CF13" s="41"/>
      <c r="CG13" s="42"/>
      <c r="CH13" s="42">
        <f t="shared" si="14"/>
        <v>87</v>
      </c>
      <c r="CI13" s="42" t="str">
        <f t="shared" si="15"/>
        <v/>
      </c>
      <c r="CJ13" s="42" t="str">
        <f t="shared" si="16"/>
        <v/>
      </c>
      <c r="CK13" s="42" t="str">
        <f t="shared" si="17"/>
        <v/>
      </c>
      <c r="CL13" s="42" t="str">
        <f t="shared" si="18"/>
        <v/>
      </c>
      <c r="CM13" s="43">
        <f t="shared" si="19"/>
        <v>88</v>
      </c>
      <c r="CN13" s="44">
        <f t="shared" si="20"/>
        <v>88</v>
      </c>
      <c r="CO13" s="45"/>
      <c r="CP13" s="52">
        <v>11</v>
      </c>
      <c r="CQ1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3" s="45"/>
      <c r="CS13" s="52">
        <v>11</v>
      </c>
      <c r="CT13" s="46" t="str">
        <f t="shared" si="22"/>
        <v xml:space="preserve">Memiliki keterampilan  menggambar grafik fungsi nilai mutlak, menyelesaikan masalah kontekstual SPLTV,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4" spans="1:110" x14ac:dyDescent="0.25">
      <c r="A14" s="8">
        <v>4</v>
      </c>
      <c r="B14" s="8">
        <v>98289</v>
      </c>
      <c r="C14" s="8" t="s">
        <v>93</v>
      </c>
      <c r="E14" s="60">
        <f t="shared" si="23"/>
        <v>77</v>
      </c>
      <c r="F14" s="64" t="str">
        <f t="shared" si="24"/>
        <v>B</v>
      </c>
      <c r="G1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4" s="47">
        <f t="shared" si="0"/>
        <v>85</v>
      </c>
      <c r="I14" s="8" t="str">
        <f t="shared" si="1"/>
        <v>B</v>
      </c>
      <c r="J14" s="8" t="str">
        <f t="shared" si="2"/>
        <v xml:space="preserve">Memiliki keterampilan  menggambar grafik fungsi nilai mutlak, menyelesaikan masalah kontekstual SPLTV, </v>
      </c>
      <c r="K14" s="13"/>
      <c r="L14" s="41">
        <f t="shared" si="3"/>
        <v>73</v>
      </c>
      <c r="M14" s="41">
        <f t="shared" si="4"/>
        <v>79</v>
      </c>
      <c r="O14" s="41">
        <v>75</v>
      </c>
      <c r="P14" s="41"/>
      <c r="Q14" s="42"/>
      <c r="R14" s="52">
        <v>70</v>
      </c>
      <c r="S14" s="41"/>
      <c r="T14" s="42"/>
      <c r="U14" s="41"/>
      <c r="V14" s="41"/>
      <c r="W14" s="42"/>
      <c r="X14" s="41"/>
      <c r="Y14" s="41"/>
      <c r="Z14" s="42"/>
      <c r="AA14" s="41"/>
      <c r="AB14" s="41"/>
      <c r="AC14" s="42"/>
      <c r="AD14" s="42">
        <f t="shared" si="5"/>
        <v>73</v>
      </c>
      <c r="AE14" s="41">
        <v>87</v>
      </c>
      <c r="AF14" s="41"/>
      <c r="AG14" s="42"/>
      <c r="AH14" s="41">
        <v>75</v>
      </c>
      <c r="AI14" s="41"/>
      <c r="AJ14" s="42"/>
      <c r="AK14" s="41"/>
      <c r="AL14" s="41"/>
      <c r="AM14" s="42"/>
      <c r="AN14" s="41"/>
      <c r="AO14" s="41"/>
      <c r="AP14" s="42"/>
      <c r="AQ14" s="41"/>
      <c r="AR14" s="41"/>
      <c r="AS14" s="42"/>
      <c r="AT14" s="41">
        <v>79</v>
      </c>
      <c r="AU14" s="43">
        <f t="shared" si="6"/>
        <v>77.2</v>
      </c>
      <c r="AV14" s="44">
        <f t="shared" si="7"/>
        <v>77</v>
      </c>
      <c r="AW14" s="45"/>
      <c r="AX14" s="41"/>
      <c r="AY14" s="41"/>
      <c r="AZ14" s="42">
        <v>86</v>
      </c>
      <c r="BA14" s="41"/>
      <c r="BB14" s="41"/>
      <c r="BC14" s="42"/>
      <c r="BD14" s="41"/>
      <c r="BE14" s="41"/>
      <c r="BF14" s="42"/>
      <c r="BG14" s="41"/>
      <c r="BH14" s="41"/>
      <c r="BI14" s="42"/>
      <c r="BJ14" s="41"/>
      <c r="BK14" s="41"/>
      <c r="BL14" s="42"/>
      <c r="BM14" s="42">
        <f t="shared" si="8"/>
        <v>86</v>
      </c>
      <c r="BN14" s="42" t="str">
        <f t="shared" si="9"/>
        <v/>
      </c>
      <c r="BO14" s="42" t="str">
        <f t="shared" si="10"/>
        <v/>
      </c>
      <c r="BP14" s="42" t="str">
        <f t="shared" si="11"/>
        <v/>
      </c>
      <c r="BQ14" s="42" t="str">
        <f t="shared" si="12"/>
        <v/>
      </c>
      <c r="BR14" s="42">
        <f t="shared" si="13"/>
        <v>86</v>
      </c>
      <c r="BS14" s="41"/>
      <c r="BT14" s="41">
        <v>83</v>
      </c>
      <c r="BU14" s="42"/>
      <c r="BV14" s="41"/>
      <c r="BW14" s="41"/>
      <c r="BX14" s="42"/>
      <c r="BY14" s="41"/>
      <c r="BZ14" s="41"/>
      <c r="CA14" s="42"/>
      <c r="CB14" s="41"/>
      <c r="CC14" s="41"/>
      <c r="CD14" s="42"/>
      <c r="CE14" s="41"/>
      <c r="CF14" s="41"/>
      <c r="CG14" s="42"/>
      <c r="CH14" s="42">
        <f t="shared" si="14"/>
        <v>83</v>
      </c>
      <c r="CI14" s="42" t="str">
        <f t="shared" si="15"/>
        <v/>
      </c>
      <c r="CJ14" s="42" t="str">
        <f t="shared" si="16"/>
        <v/>
      </c>
      <c r="CK14" s="42" t="str">
        <f t="shared" si="17"/>
        <v/>
      </c>
      <c r="CL14" s="42" t="str">
        <f t="shared" si="18"/>
        <v/>
      </c>
      <c r="CM14" s="43">
        <f t="shared" si="19"/>
        <v>84.5</v>
      </c>
      <c r="CN14" s="44">
        <f t="shared" si="20"/>
        <v>85</v>
      </c>
      <c r="CO14" s="45"/>
      <c r="CP14" s="52">
        <v>11</v>
      </c>
      <c r="CQ1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4" s="45"/>
      <c r="CS14" s="52">
        <v>11</v>
      </c>
      <c r="CT14" s="46" t="str">
        <f t="shared" si="22"/>
        <v xml:space="preserve">Memiliki keterampilan  menggambar grafik fungsi nilai mutlak, menyelesaikan masalah kontekstual SPLTV,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5" spans="1:110" x14ac:dyDescent="0.25">
      <c r="A15" s="8">
        <v>5</v>
      </c>
      <c r="B15" s="8">
        <v>98305</v>
      </c>
      <c r="C15" s="8" t="s">
        <v>94</v>
      </c>
      <c r="E15" s="60">
        <f t="shared" si="23"/>
        <v>77</v>
      </c>
      <c r="F15" s="64" t="str">
        <f t="shared" si="24"/>
        <v>B</v>
      </c>
      <c r="G1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5" s="47">
        <f t="shared" si="0"/>
        <v>85</v>
      </c>
      <c r="I15" s="8" t="str">
        <f t="shared" si="1"/>
        <v>B</v>
      </c>
      <c r="J15" s="8" t="str">
        <f t="shared" si="2"/>
        <v xml:space="preserve">Memiliki keterampilan  menggambar grafik fungsi nilai mutlak, menyelesaikan masalah kontekstual SPLTV, </v>
      </c>
      <c r="K15" s="13"/>
      <c r="L15" s="41">
        <f t="shared" si="3"/>
        <v>72</v>
      </c>
      <c r="M15" s="41">
        <f t="shared" si="4"/>
        <v>78</v>
      </c>
      <c r="O15" s="41">
        <v>73</v>
      </c>
      <c r="P15" s="41"/>
      <c r="Q15" s="42"/>
      <c r="R15" s="52">
        <v>70</v>
      </c>
      <c r="S15" s="41"/>
      <c r="T15" s="42"/>
      <c r="U15" s="41"/>
      <c r="V15" s="41"/>
      <c r="W15" s="42"/>
      <c r="X15" s="41"/>
      <c r="Y15" s="41"/>
      <c r="Z15" s="42"/>
      <c r="AA15" s="41"/>
      <c r="AB15" s="41"/>
      <c r="AC15" s="42"/>
      <c r="AD15" s="42">
        <f t="shared" si="5"/>
        <v>72</v>
      </c>
      <c r="AE15" s="41">
        <v>88</v>
      </c>
      <c r="AF15" s="41"/>
      <c r="AG15" s="42"/>
      <c r="AH15" s="41">
        <v>77</v>
      </c>
      <c r="AI15" s="41"/>
      <c r="AJ15" s="42"/>
      <c r="AK15" s="41"/>
      <c r="AL15" s="41"/>
      <c r="AM15" s="42"/>
      <c r="AN15" s="41"/>
      <c r="AO15" s="41"/>
      <c r="AP15" s="42"/>
      <c r="AQ15" s="41"/>
      <c r="AR15" s="41"/>
      <c r="AS15" s="42"/>
      <c r="AT15" s="41">
        <v>78</v>
      </c>
      <c r="AU15" s="43">
        <f t="shared" si="6"/>
        <v>77.2</v>
      </c>
      <c r="AV15" s="44">
        <f t="shared" si="7"/>
        <v>77</v>
      </c>
      <c r="AW15" s="45"/>
      <c r="AX15" s="41"/>
      <c r="AY15" s="41"/>
      <c r="AZ15" s="42">
        <v>83</v>
      </c>
      <c r="BA15" s="41"/>
      <c r="BB15" s="41"/>
      <c r="BC15" s="42"/>
      <c r="BD15" s="41"/>
      <c r="BE15" s="41"/>
      <c r="BF15" s="42"/>
      <c r="BG15" s="41"/>
      <c r="BH15" s="41"/>
      <c r="BI15" s="42"/>
      <c r="BJ15" s="41"/>
      <c r="BK15" s="41"/>
      <c r="BL15" s="42"/>
      <c r="BM15" s="42">
        <f t="shared" si="8"/>
        <v>83</v>
      </c>
      <c r="BN15" s="42" t="str">
        <f t="shared" si="9"/>
        <v/>
      </c>
      <c r="BO15" s="42" t="str">
        <f t="shared" si="10"/>
        <v/>
      </c>
      <c r="BP15" s="42" t="str">
        <f t="shared" si="11"/>
        <v/>
      </c>
      <c r="BQ15" s="42" t="str">
        <f t="shared" si="12"/>
        <v/>
      </c>
      <c r="BR15" s="42">
        <f t="shared" si="13"/>
        <v>83</v>
      </c>
      <c r="BS15" s="41"/>
      <c r="BT15" s="41">
        <v>86</v>
      </c>
      <c r="BU15" s="42"/>
      <c r="BV15" s="41"/>
      <c r="BW15" s="41"/>
      <c r="BX15" s="42"/>
      <c r="BY15" s="41"/>
      <c r="BZ15" s="41"/>
      <c r="CA15" s="42"/>
      <c r="CB15" s="41"/>
      <c r="CC15" s="41"/>
      <c r="CD15" s="42"/>
      <c r="CE15" s="41"/>
      <c r="CF15" s="41"/>
      <c r="CG15" s="42"/>
      <c r="CH15" s="42">
        <f t="shared" si="14"/>
        <v>86</v>
      </c>
      <c r="CI15" s="42" t="str">
        <f t="shared" si="15"/>
        <v/>
      </c>
      <c r="CJ15" s="42" t="str">
        <f t="shared" si="16"/>
        <v/>
      </c>
      <c r="CK15" s="42" t="str">
        <f t="shared" si="17"/>
        <v/>
      </c>
      <c r="CL15" s="42" t="str">
        <f t="shared" si="18"/>
        <v/>
      </c>
      <c r="CM15" s="43">
        <f t="shared" si="19"/>
        <v>84.5</v>
      </c>
      <c r="CN15" s="44">
        <f t="shared" si="20"/>
        <v>85</v>
      </c>
      <c r="CO15" s="45"/>
      <c r="CP15" s="52">
        <v>11</v>
      </c>
      <c r="CQ1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5" s="45"/>
      <c r="CS15" s="52">
        <v>11</v>
      </c>
      <c r="CT15" s="46" t="str">
        <f t="shared" si="22"/>
        <v xml:space="preserve">Memiliki keterampilan  menggambar grafik fungsi nilai mutlak, menyelesaikan masalah kontekstual SPLTV,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persamaan dan pertidaksamaan nilai mutlak linear satu variabel, pertidaksamaan rasional dan irasional satu variabel, sistem pertidaksamaan dua variabel (linear-kuadrat dan kuadrat-kuadrat), Masih perlu peningkatan pemahaman sistem persamaan linear tiga variabel.</v>
      </c>
    </row>
    <row r="16" spans="1:110" x14ac:dyDescent="0.25">
      <c r="A16" s="8">
        <v>6</v>
      </c>
      <c r="B16" s="8">
        <v>98321</v>
      </c>
      <c r="C16" s="8" t="s">
        <v>95</v>
      </c>
      <c r="E16" s="60">
        <f t="shared" si="23"/>
        <v>75</v>
      </c>
      <c r="F16" s="64" t="str">
        <f t="shared" si="24"/>
        <v>C</v>
      </c>
      <c r="G1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6" s="47">
        <f t="shared" si="0"/>
        <v>82</v>
      </c>
      <c r="I16" s="8" t="str">
        <f t="shared" si="1"/>
        <v>B</v>
      </c>
      <c r="J16" s="8" t="str">
        <f t="shared" si="2"/>
        <v xml:space="preserve">Memiliki keterampilan  menggambar grafik fungsi nilai mutlak, menyelesaikan masalah kontekstual SPLTV, </v>
      </c>
      <c r="K16" s="13"/>
      <c r="L16" s="41">
        <f t="shared" si="3"/>
        <v>70</v>
      </c>
      <c r="M16" s="41">
        <f t="shared" si="4"/>
        <v>75</v>
      </c>
      <c r="O16" s="41">
        <v>70</v>
      </c>
      <c r="P16" s="41"/>
      <c r="Q16" s="42"/>
      <c r="R16" s="52">
        <v>70</v>
      </c>
      <c r="S16" s="41"/>
      <c r="T16" s="42"/>
      <c r="U16" s="41"/>
      <c r="V16" s="41"/>
      <c r="W16" s="42"/>
      <c r="X16" s="41"/>
      <c r="Y16" s="41"/>
      <c r="Z16" s="42"/>
      <c r="AA16" s="41"/>
      <c r="AB16" s="41"/>
      <c r="AC16" s="42"/>
      <c r="AD16" s="42">
        <f t="shared" si="5"/>
        <v>70</v>
      </c>
      <c r="AE16" s="41">
        <v>83</v>
      </c>
      <c r="AF16" s="41"/>
      <c r="AG16" s="42"/>
      <c r="AH16" s="41">
        <v>76</v>
      </c>
      <c r="AI16" s="41"/>
      <c r="AJ16" s="42"/>
      <c r="AK16" s="41"/>
      <c r="AL16" s="41"/>
      <c r="AM16" s="42"/>
      <c r="AN16" s="41"/>
      <c r="AO16" s="41"/>
      <c r="AP16" s="42"/>
      <c r="AQ16" s="41"/>
      <c r="AR16" s="41"/>
      <c r="AS16" s="42"/>
      <c r="AT16" s="41">
        <v>75</v>
      </c>
      <c r="AU16" s="43">
        <f t="shared" si="6"/>
        <v>74.8</v>
      </c>
      <c r="AV16" s="44">
        <f t="shared" si="7"/>
        <v>75</v>
      </c>
      <c r="AW16" s="45"/>
      <c r="AX16" s="41"/>
      <c r="AY16" s="41"/>
      <c r="AZ16" s="42">
        <v>84</v>
      </c>
      <c r="BA16" s="41"/>
      <c r="BB16" s="41"/>
      <c r="BC16" s="42"/>
      <c r="BD16" s="41"/>
      <c r="BE16" s="41"/>
      <c r="BF16" s="42"/>
      <c r="BG16" s="41"/>
      <c r="BH16" s="41"/>
      <c r="BI16" s="42"/>
      <c r="BJ16" s="41"/>
      <c r="BK16" s="41"/>
      <c r="BL16" s="42"/>
      <c r="BM16" s="42">
        <f t="shared" si="8"/>
        <v>84</v>
      </c>
      <c r="BN16" s="42" t="str">
        <f t="shared" si="9"/>
        <v/>
      </c>
      <c r="BO16" s="42" t="str">
        <f t="shared" si="10"/>
        <v/>
      </c>
      <c r="BP16" s="42" t="str">
        <f t="shared" si="11"/>
        <v/>
      </c>
      <c r="BQ16" s="42" t="str">
        <f t="shared" si="12"/>
        <v/>
      </c>
      <c r="BR16" s="42">
        <f t="shared" si="13"/>
        <v>84</v>
      </c>
      <c r="BS16" s="41"/>
      <c r="BT16" s="41">
        <v>80</v>
      </c>
      <c r="BU16" s="42"/>
      <c r="BV16" s="41"/>
      <c r="BW16" s="41"/>
      <c r="BX16" s="42"/>
      <c r="BY16" s="41"/>
      <c r="BZ16" s="41"/>
      <c r="CA16" s="42"/>
      <c r="CB16" s="41"/>
      <c r="CC16" s="41"/>
      <c r="CD16" s="42"/>
      <c r="CE16" s="41"/>
      <c r="CF16" s="41"/>
      <c r="CG16" s="42"/>
      <c r="CH16" s="42">
        <f t="shared" si="14"/>
        <v>80</v>
      </c>
      <c r="CI16" s="42" t="str">
        <f t="shared" si="15"/>
        <v/>
      </c>
      <c r="CJ16" s="42" t="str">
        <f t="shared" si="16"/>
        <v/>
      </c>
      <c r="CK16" s="42" t="str">
        <f t="shared" si="17"/>
        <v/>
      </c>
      <c r="CL16" s="42" t="str">
        <f t="shared" si="18"/>
        <v/>
      </c>
      <c r="CM16" s="43">
        <f t="shared" si="19"/>
        <v>82</v>
      </c>
      <c r="CN16" s="44">
        <f t="shared" si="20"/>
        <v>82</v>
      </c>
      <c r="CO16" s="45"/>
      <c r="CP16" s="52">
        <v>11</v>
      </c>
      <c r="CQ1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6" s="45"/>
      <c r="CS16" s="52">
        <v>11</v>
      </c>
      <c r="CT16" s="46" t="str">
        <f t="shared" si="22"/>
        <v xml:space="preserve">Memiliki keterampilan  menggambar grafik fungsi nilai mutlak, menyelesaikan masalah kontekstual SPLTV, </v>
      </c>
      <c r="CV16" s="40">
        <v>7</v>
      </c>
      <c r="CW16" s="52" t="s">
        <v>242</v>
      </c>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Memiliki kemampuan pemahanan persamaan dan pertidaksamaan nilai mutlak linear satu variabel, pertidaksamaan rasional dan irasional satu variabel, sistem persamaan linear tiga variabel, Masih perlu peningkatan pemahaman sistem pertidaksamaan dua variabel (linear-kuadrat dan kuadrat-kuadrat).</v>
      </c>
    </row>
    <row r="17" spans="1:110" x14ac:dyDescent="0.25">
      <c r="A17" s="8">
        <v>7</v>
      </c>
      <c r="B17" s="8">
        <v>98337</v>
      </c>
      <c r="C17" s="8" t="s">
        <v>96</v>
      </c>
      <c r="E17" s="60">
        <f t="shared" si="23"/>
        <v>76</v>
      </c>
      <c r="F17" s="64" t="str">
        <f t="shared" si="24"/>
        <v>B</v>
      </c>
      <c r="G17"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7" s="47">
        <f t="shared" si="0"/>
        <v>84</v>
      </c>
      <c r="I17" s="8" t="str">
        <f t="shared" si="1"/>
        <v>B</v>
      </c>
      <c r="J17" s="8" t="str">
        <f t="shared" si="2"/>
        <v xml:space="preserve">Memiliki keterampilan  menggambar grafik fungsi nilai mutlak, menyelesaikan masalah kontekstual SPLTV, </v>
      </c>
      <c r="K17" s="13"/>
      <c r="L17" s="41">
        <f t="shared" si="3"/>
        <v>73</v>
      </c>
      <c r="M17" s="41">
        <f t="shared" si="4"/>
        <v>70</v>
      </c>
      <c r="O17" s="41">
        <v>75</v>
      </c>
      <c r="P17" s="41"/>
      <c r="Q17" s="42"/>
      <c r="R17" s="52">
        <v>70</v>
      </c>
      <c r="S17" s="41"/>
      <c r="T17" s="42"/>
      <c r="U17" s="41"/>
      <c r="V17" s="41"/>
      <c r="W17" s="42"/>
      <c r="X17" s="41"/>
      <c r="Y17" s="41"/>
      <c r="Z17" s="42"/>
      <c r="AA17" s="41"/>
      <c r="AB17" s="41"/>
      <c r="AC17" s="42"/>
      <c r="AD17" s="42">
        <f t="shared" si="5"/>
        <v>73</v>
      </c>
      <c r="AE17" s="41">
        <v>85</v>
      </c>
      <c r="AF17" s="41"/>
      <c r="AG17" s="42"/>
      <c r="AH17" s="41">
        <v>78</v>
      </c>
      <c r="AI17" s="41"/>
      <c r="AJ17" s="42"/>
      <c r="AK17" s="41"/>
      <c r="AL17" s="41"/>
      <c r="AM17" s="42"/>
      <c r="AN17" s="41"/>
      <c r="AO17" s="41"/>
      <c r="AP17" s="42"/>
      <c r="AQ17" s="41"/>
      <c r="AR17" s="41"/>
      <c r="AS17" s="42"/>
      <c r="AT17" s="41">
        <v>70</v>
      </c>
      <c r="AU17" s="43">
        <f t="shared" si="6"/>
        <v>75.599999999999994</v>
      </c>
      <c r="AV17" s="44">
        <f t="shared" si="7"/>
        <v>76</v>
      </c>
      <c r="AW17" s="45"/>
      <c r="AX17" s="41"/>
      <c r="AY17" s="41"/>
      <c r="AZ17" s="42">
        <v>88</v>
      </c>
      <c r="BA17" s="41"/>
      <c r="BB17" s="41"/>
      <c r="BC17" s="42"/>
      <c r="BD17" s="41"/>
      <c r="BE17" s="41"/>
      <c r="BF17" s="42"/>
      <c r="BG17" s="41"/>
      <c r="BH17" s="41"/>
      <c r="BI17" s="42"/>
      <c r="BJ17" s="41"/>
      <c r="BK17" s="41"/>
      <c r="BL17" s="42"/>
      <c r="BM17" s="42">
        <f t="shared" si="8"/>
        <v>88</v>
      </c>
      <c r="BN17" s="42" t="str">
        <f t="shared" si="9"/>
        <v/>
      </c>
      <c r="BO17" s="42" t="str">
        <f t="shared" si="10"/>
        <v/>
      </c>
      <c r="BP17" s="42" t="str">
        <f t="shared" si="11"/>
        <v/>
      </c>
      <c r="BQ17" s="42" t="str">
        <f t="shared" si="12"/>
        <v/>
      </c>
      <c r="BR17" s="42">
        <f t="shared" si="13"/>
        <v>88</v>
      </c>
      <c r="BS17" s="41"/>
      <c r="BT17" s="41">
        <v>80</v>
      </c>
      <c r="BU17" s="42"/>
      <c r="BV17" s="41"/>
      <c r="BW17" s="41"/>
      <c r="BX17" s="42"/>
      <c r="BY17" s="41"/>
      <c r="BZ17" s="41"/>
      <c r="CA17" s="42"/>
      <c r="CB17" s="41"/>
      <c r="CC17" s="41"/>
      <c r="CD17" s="42"/>
      <c r="CE17" s="41"/>
      <c r="CF17" s="41"/>
      <c r="CG17" s="42"/>
      <c r="CH17" s="42">
        <f t="shared" si="14"/>
        <v>80</v>
      </c>
      <c r="CI17" s="42" t="str">
        <f t="shared" si="15"/>
        <v/>
      </c>
      <c r="CJ17" s="42" t="str">
        <f t="shared" si="16"/>
        <v/>
      </c>
      <c r="CK17" s="42" t="str">
        <f t="shared" si="17"/>
        <v/>
      </c>
      <c r="CL17" s="42" t="str">
        <f t="shared" si="18"/>
        <v/>
      </c>
      <c r="CM17" s="43">
        <f t="shared" si="19"/>
        <v>84</v>
      </c>
      <c r="CN17" s="44">
        <f t="shared" si="20"/>
        <v>84</v>
      </c>
      <c r="CO17" s="45"/>
      <c r="CP17" s="52">
        <v>11</v>
      </c>
      <c r="CQ1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7" s="45"/>
      <c r="CS17" s="52">
        <v>11</v>
      </c>
      <c r="CT17" s="46" t="str">
        <f t="shared" si="22"/>
        <v xml:space="preserve">Memiliki keterampilan  menggambar grafik fungsi nilai mutlak, menyelesaikan masalah kontekstual SPLTV,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8" spans="1:110" x14ac:dyDescent="0.25">
      <c r="A18" s="8">
        <v>8</v>
      </c>
      <c r="B18" s="8">
        <v>98353</v>
      </c>
      <c r="C18" s="8" t="s">
        <v>97</v>
      </c>
      <c r="E18" s="60">
        <f t="shared" si="23"/>
        <v>83</v>
      </c>
      <c r="F18" s="64" t="str">
        <f t="shared" si="24"/>
        <v>B</v>
      </c>
      <c r="G18"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8" s="47">
        <f t="shared" si="0"/>
        <v>86</v>
      </c>
      <c r="I18" s="8" t="str">
        <f t="shared" si="1"/>
        <v>B</v>
      </c>
      <c r="J18" s="8" t="str">
        <f t="shared" si="2"/>
        <v xml:space="preserve">Memiliki keterampilan  menggambar grafik fungsi nilai mutlak, menyelesaikan masalah kontekstual SPLTV, </v>
      </c>
      <c r="K18" s="13"/>
      <c r="L18" s="41">
        <f t="shared" si="3"/>
        <v>81</v>
      </c>
      <c r="M18" s="41">
        <f t="shared" si="4"/>
        <v>77</v>
      </c>
      <c r="O18" s="41">
        <v>81</v>
      </c>
      <c r="P18" s="41"/>
      <c r="Q18" s="42"/>
      <c r="R18" s="52">
        <v>80</v>
      </c>
      <c r="S18" s="41"/>
      <c r="T18" s="42"/>
      <c r="U18" s="41"/>
      <c r="V18" s="41"/>
      <c r="W18" s="42"/>
      <c r="X18" s="41"/>
      <c r="Y18" s="41"/>
      <c r="Z18" s="42"/>
      <c r="AA18" s="41"/>
      <c r="AB18" s="41"/>
      <c r="AC18" s="42"/>
      <c r="AD18" s="42">
        <f t="shared" si="5"/>
        <v>81</v>
      </c>
      <c r="AE18" s="41">
        <v>90</v>
      </c>
      <c r="AF18" s="41"/>
      <c r="AG18" s="42"/>
      <c r="AH18" s="41">
        <v>85</v>
      </c>
      <c r="AI18" s="41"/>
      <c r="AJ18" s="42"/>
      <c r="AK18" s="41"/>
      <c r="AL18" s="41"/>
      <c r="AM18" s="42"/>
      <c r="AN18" s="41"/>
      <c r="AO18" s="41"/>
      <c r="AP18" s="42"/>
      <c r="AQ18" s="41"/>
      <c r="AR18" s="41"/>
      <c r="AS18" s="42"/>
      <c r="AT18" s="41">
        <v>77</v>
      </c>
      <c r="AU18" s="43">
        <f t="shared" si="6"/>
        <v>82.6</v>
      </c>
      <c r="AV18" s="44">
        <f t="shared" si="7"/>
        <v>83</v>
      </c>
      <c r="AW18" s="45"/>
      <c r="AX18" s="41"/>
      <c r="AY18" s="41"/>
      <c r="AZ18" s="42">
        <v>90</v>
      </c>
      <c r="BA18" s="41"/>
      <c r="BB18" s="41"/>
      <c r="BC18" s="42"/>
      <c r="BD18" s="41"/>
      <c r="BE18" s="41"/>
      <c r="BF18" s="42"/>
      <c r="BG18" s="41"/>
      <c r="BH18" s="41"/>
      <c r="BI18" s="42"/>
      <c r="BJ18" s="41"/>
      <c r="BK18" s="41"/>
      <c r="BL18" s="42"/>
      <c r="BM18" s="42">
        <f t="shared" si="8"/>
        <v>90</v>
      </c>
      <c r="BN18" s="42" t="str">
        <f t="shared" si="9"/>
        <v/>
      </c>
      <c r="BO18" s="42" t="str">
        <f t="shared" si="10"/>
        <v/>
      </c>
      <c r="BP18" s="42" t="str">
        <f t="shared" si="11"/>
        <v/>
      </c>
      <c r="BQ18" s="42" t="str">
        <f t="shared" si="12"/>
        <v/>
      </c>
      <c r="BR18" s="42">
        <f t="shared" si="13"/>
        <v>90</v>
      </c>
      <c r="BS18" s="41"/>
      <c r="BT18" s="41">
        <v>82</v>
      </c>
      <c r="BU18" s="42"/>
      <c r="BV18" s="41"/>
      <c r="BW18" s="41"/>
      <c r="BX18" s="42"/>
      <c r="BY18" s="41"/>
      <c r="BZ18" s="41"/>
      <c r="CA18" s="42"/>
      <c r="CB18" s="41"/>
      <c r="CC18" s="41"/>
      <c r="CD18" s="42"/>
      <c r="CE18" s="41"/>
      <c r="CF18" s="41"/>
      <c r="CG18" s="42"/>
      <c r="CH18" s="42">
        <f t="shared" si="14"/>
        <v>82</v>
      </c>
      <c r="CI18" s="42" t="str">
        <f t="shared" si="15"/>
        <v/>
      </c>
      <c r="CJ18" s="42" t="str">
        <f t="shared" si="16"/>
        <v/>
      </c>
      <c r="CK18" s="42" t="str">
        <f t="shared" si="17"/>
        <v/>
      </c>
      <c r="CL18" s="42" t="str">
        <f t="shared" si="18"/>
        <v/>
      </c>
      <c r="CM18" s="43">
        <f t="shared" si="19"/>
        <v>86</v>
      </c>
      <c r="CN18" s="44">
        <f t="shared" si="20"/>
        <v>86</v>
      </c>
      <c r="CO18" s="45"/>
      <c r="CP18" s="52">
        <v>11</v>
      </c>
      <c r="CQ1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8" s="45"/>
      <c r="CS18" s="52">
        <v>11</v>
      </c>
      <c r="CT18" s="46" t="str">
        <f t="shared" si="22"/>
        <v xml:space="preserve">Memiliki keterampilan  menggambar grafik fungsi nilai mutlak, menyelesaikan masalah kontekstual SPLTV,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9" spans="1:110" x14ac:dyDescent="0.25">
      <c r="A19" s="8">
        <v>9</v>
      </c>
      <c r="B19" s="8">
        <v>98369</v>
      </c>
      <c r="C19" s="8" t="s">
        <v>98</v>
      </c>
      <c r="E19" s="60">
        <f t="shared" si="23"/>
        <v>83</v>
      </c>
      <c r="F19" s="64" t="str">
        <f t="shared" si="24"/>
        <v>B</v>
      </c>
      <c r="G19"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9" s="47">
        <f t="shared" si="0"/>
        <v>86</v>
      </c>
      <c r="I19" s="8" t="str">
        <f t="shared" si="1"/>
        <v>B</v>
      </c>
      <c r="J19" s="8" t="str">
        <f t="shared" si="2"/>
        <v xml:space="preserve">Memiliki keterampilan  menggambar grafik fungsi nilai mutlak, menyelesaikan masalah kontekstual SPLTV, </v>
      </c>
      <c r="K19" s="13"/>
      <c r="L19" s="41">
        <f t="shared" si="3"/>
        <v>81</v>
      </c>
      <c r="M19" s="41">
        <f t="shared" si="4"/>
        <v>80</v>
      </c>
      <c r="O19" s="41">
        <v>78</v>
      </c>
      <c r="P19" s="41"/>
      <c r="Q19" s="42"/>
      <c r="R19" s="41">
        <v>83</v>
      </c>
      <c r="S19" s="41"/>
      <c r="T19" s="42"/>
      <c r="U19" s="41"/>
      <c r="V19" s="41"/>
      <c r="W19" s="42"/>
      <c r="X19" s="41"/>
      <c r="Y19" s="41"/>
      <c r="Z19" s="42"/>
      <c r="AA19" s="41"/>
      <c r="AB19" s="41"/>
      <c r="AC19" s="42"/>
      <c r="AD19" s="42">
        <f t="shared" si="5"/>
        <v>81</v>
      </c>
      <c r="AE19" s="41">
        <v>86</v>
      </c>
      <c r="AF19" s="41"/>
      <c r="AG19" s="42"/>
      <c r="AH19" s="41">
        <v>86</v>
      </c>
      <c r="AI19" s="41"/>
      <c r="AJ19" s="42"/>
      <c r="AK19" s="41"/>
      <c r="AL19" s="41"/>
      <c r="AM19" s="42"/>
      <c r="AN19" s="41"/>
      <c r="AO19" s="41"/>
      <c r="AP19" s="42"/>
      <c r="AQ19" s="41"/>
      <c r="AR19" s="41"/>
      <c r="AS19" s="42"/>
      <c r="AT19" s="41">
        <v>80</v>
      </c>
      <c r="AU19" s="43">
        <f t="shared" si="6"/>
        <v>82.6</v>
      </c>
      <c r="AV19" s="44">
        <f t="shared" si="7"/>
        <v>83</v>
      </c>
      <c r="AW19" s="45"/>
      <c r="AX19" s="41"/>
      <c r="AY19" s="41"/>
      <c r="AZ19" s="42">
        <v>85</v>
      </c>
      <c r="BA19" s="41"/>
      <c r="BB19" s="41"/>
      <c r="BC19" s="42"/>
      <c r="BD19" s="41"/>
      <c r="BE19" s="41"/>
      <c r="BF19" s="42"/>
      <c r="BG19" s="41"/>
      <c r="BH19" s="41"/>
      <c r="BI19" s="42"/>
      <c r="BJ19" s="41"/>
      <c r="BK19" s="41"/>
      <c r="BL19" s="42"/>
      <c r="BM19" s="42">
        <f t="shared" si="8"/>
        <v>85</v>
      </c>
      <c r="BN19" s="42" t="str">
        <f t="shared" si="9"/>
        <v/>
      </c>
      <c r="BO19" s="42" t="str">
        <f t="shared" si="10"/>
        <v/>
      </c>
      <c r="BP19" s="42" t="str">
        <f t="shared" si="11"/>
        <v/>
      </c>
      <c r="BQ19" s="42" t="str">
        <f t="shared" si="12"/>
        <v/>
      </c>
      <c r="BR19" s="42">
        <f t="shared" si="13"/>
        <v>85</v>
      </c>
      <c r="BS19" s="41"/>
      <c r="BT19" s="41">
        <v>87</v>
      </c>
      <c r="BU19" s="42"/>
      <c r="BV19" s="41"/>
      <c r="BW19" s="41"/>
      <c r="BX19" s="42"/>
      <c r="BY19" s="41"/>
      <c r="BZ19" s="41"/>
      <c r="CA19" s="42"/>
      <c r="CB19" s="41"/>
      <c r="CC19" s="41"/>
      <c r="CD19" s="42"/>
      <c r="CE19" s="41"/>
      <c r="CF19" s="41"/>
      <c r="CG19" s="42"/>
      <c r="CH19" s="42">
        <f t="shared" si="14"/>
        <v>87</v>
      </c>
      <c r="CI19" s="42" t="str">
        <f t="shared" si="15"/>
        <v/>
      </c>
      <c r="CJ19" s="42" t="str">
        <f t="shared" si="16"/>
        <v/>
      </c>
      <c r="CK19" s="42" t="str">
        <f t="shared" si="17"/>
        <v/>
      </c>
      <c r="CL19" s="42" t="str">
        <f t="shared" si="18"/>
        <v/>
      </c>
      <c r="CM19" s="43">
        <f t="shared" si="19"/>
        <v>86</v>
      </c>
      <c r="CN19" s="44">
        <f t="shared" si="20"/>
        <v>86</v>
      </c>
      <c r="CO19" s="45"/>
      <c r="CP19" s="52">
        <v>11</v>
      </c>
      <c r="CQ1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9" s="45"/>
      <c r="CS19" s="52">
        <v>11</v>
      </c>
      <c r="CT19" s="46" t="str">
        <f t="shared" si="22"/>
        <v xml:space="preserve">Memiliki keterampilan  menggambar grafik fungsi nilai mutlak, menyelesaikan masalah kontekstual SPLTV,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0" spans="1:110" x14ac:dyDescent="0.25">
      <c r="A20" s="8">
        <v>10</v>
      </c>
      <c r="B20" s="8">
        <v>98385</v>
      </c>
      <c r="C20" s="8" t="s">
        <v>99</v>
      </c>
      <c r="E20" s="60">
        <f t="shared" si="23"/>
        <v>78</v>
      </c>
      <c r="F20" s="64" t="str">
        <f t="shared" si="24"/>
        <v>B</v>
      </c>
      <c r="G20"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0" s="47">
        <f t="shared" si="0"/>
        <v>85</v>
      </c>
      <c r="I20" s="8" t="str">
        <f t="shared" si="1"/>
        <v>B</v>
      </c>
      <c r="J20" s="8" t="str">
        <f t="shared" si="2"/>
        <v xml:space="preserve">Memiliki keterampilan  menggambar grafik fungsi nilai mutlak, menyelesaikan masalah kontekstual SPLTV, </v>
      </c>
      <c r="K20" s="13"/>
      <c r="L20" s="41">
        <f t="shared" si="3"/>
        <v>75</v>
      </c>
      <c r="M20" s="41">
        <f t="shared" si="4"/>
        <v>77</v>
      </c>
      <c r="O20" s="41">
        <v>80</v>
      </c>
      <c r="P20" s="41"/>
      <c r="Q20" s="42"/>
      <c r="R20" s="41">
        <v>70</v>
      </c>
      <c r="S20" s="41"/>
      <c r="T20" s="42"/>
      <c r="U20" s="41"/>
      <c r="V20" s="41"/>
      <c r="W20" s="42"/>
      <c r="X20" s="41"/>
      <c r="Y20" s="41"/>
      <c r="Z20" s="42"/>
      <c r="AA20" s="41"/>
      <c r="AB20" s="41"/>
      <c r="AC20" s="42"/>
      <c r="AD20" s="42">
        <f t="shared" si="5"/>
        <v>75</v>
      </c>
      <c r="AE20" s="41">
        <v>85</v>
      </c>
      <c r="AF20" s="41"/>
      <c r="AG20" s="42"/>
      <c r="AH20" s="41">
        <v>79</v>
      </c>
      <c r="AI20" s="41"/>
      <c r="AJ20" s="42"/>
      <c r="AK20" s="41"/>
      <c r="AL20" s="41"/>
      <c r="AM20" s="42"/>
      <c r="AN20" s="41"/>
      <c r="AO20" s="41"/>
      <c r="AP20" s="42"/>
      <c r="AQ20" s="41"/>
      <c r="AR20" s="41"/>
      <c r="AS20" s="42"/>
      <c r="AT20" s="41">
        <v>77</v>
      </c>
      <c r="AU20" s="43">
        <f t="shared" si="6"/>
        <v>78.2</v>
      </c>
      <c r="AV20" s="44">
        <f t="shared" si="7"/>
        <v>78</v>
      </c>
      <c r="AW20" s="45"/>
      <c r="AX20" s="41"/>
      <c r="AY20" s="41"/>
      <c r="AZ20" s="42">
        <v>88</v>
      </c>
      <c r="BA20" s="41"/>
      <c r="BB20" s="41"/>
      <c r="BC20" s="42"/>
      <c r="BD20" s="41"/>
      <c r="BE20" s="41"/>
      <c r="BF20" s="42"/>
      <c r="BG20" s="41"/>
      <c r="BH20" s="41"/>
      <c r="BI20" s="42"/>
      <c r="BJ20" s="41"/>
      <c r="BK20" s="41"/>
      <c r="BL20" s="42"/>
      <c r="BM20" s="42">
        <f t="shared" si="8"/>
        <v>88</v>
      </c>
      <c r="BN20" s="42" t="str">
        <f t="shared" si="9"/>
        <v/>
      </c>
      <c r="BO20" s="42" t="str">
        <f t="shared" si="10"/>
        <v/>
      </c>
      <c r="BP20" s="42" t="str">
        <f t="shared" si="11"/>
        <v/>
      </c>
      <c r="BQ20" s="42" t="str">
        <f t="shared" si="12"/>
        <v/>
      </c>
      <c r="BR20" s="42">
        <f t="shared" si="13"/>
        <v>88</v>
      </c>
      <c r="BS20" s="41"/>
      <c r="BT20" s="41">
        <v>82</v>
      </c>
      <c r="BU20" s="42"/>
      <c r="BV20" s="41"/>
      <c r="BW20" s="41"/>
      <c r="BX20" s="42"/>
      <c r="BY20" s="41"/>
      <c r="BZ20" s="41"/>
      <c r="CA20" s="42"/>
      <c r="CB20" s="41"/>
      <c r="CC20" s="41"/>
      <c r="CD20" s="42"/>
      <c r="CE20" s="41"/>
      <c r="CF20" s="41"/>
      <c r="CG20" s="42"/>
      <c r="CH20" s="42">
        <f t="shared" si="14"/>
        <v>82</v>
      </c>
      <c r="CI20" s="42" t="str">
        <f t="shared" si="15"/>
        <v/>
      </c>
      <c r="CJ20" s="42" t="str">
        <f t="shared" si="16"/>
        <v/>
      </c>
      <c r="CK20" s="42" t="str">
        <f t="shared" si="17"/>
        <v/>
      </c>
      <c r="CL20" s="42" t="str">
        <f t="shared" si="18"/>
        <v/>
      </c>
      <c r="CM20" s="43">
        <f t="shared" si="19"/>
        <v>85</v>
      </c>
      <c r="CN20" s="44">
        <f t="shared" si="20"/>
        <v>85</v>
      </c>
      <c r="CO20" s="45"/>
      <c r="CP20" s="52">
        <v>11</v>
      </c>
      <c r="CQ20"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0" s="45"/>
      <c r="CS20" s="52">
        <v>11</v>
      </c>
      <c r="CT20" s="46" t="str">
        <f t="shared" si="22"/>
        <v xml:space="preserve">Memiliki keterampilan  menggambar grafik fungsi nilai mutlak, menyelesaikan masalah kontekstual SPLTV,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1" spans="1:110" ht="18.75" customHeight="1" x14ac:dyDescent="0.3">
      <c r="A21" s="8">
        <v>11</v>
      </c>
      <c r="B21" s="8">
        <v>98401</v>
      </c>
      <c r="C21" s="8" t="s">
        <v>100</v>
      </c>
      <c r="E21" s="60">
        <f t="shared" si="23"/>
        <v>82</v>
      </c>
      <c r="F21" s="64" t="str">
        <f t="shared" si="24"/>
        <v>B</v>
      </c>
      <c r="G21"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1" s="47">
        <f t="shared" si="0"/>
        <v>84</v>
      </c>
      <c r="I21" s="8" t="str">
        <f t="shared" si="1"/>
        <v>B</v>
      </c>
      <c r="J21" s="8" t="str">
        <f t="shared" si="2"/>
        <v xml:space="preserve">Memiliki keterampilan  menggambar grafik fungsi nilai mutlak, menyelesaikan masalah kontekstual SPLTV, </v>
      </c>
      <c r="K21" s="13"/>
      <c r="L21" s="41">
        <f t="shared" si="3"/>
        <v>82</v>
      </c>
      <c r="M21" s="41">
        <f t="shared" si="4"/>
        <v>78</v>
      </c>
      <c r="O21" s="41">
        <v>77</v>
      </c>
      <c r="P21" s="41"/>
      <c r="Q21" s="42"/>
      <c r="R21" s="41">
        <v>86</v>
      </c>
      <c r="S21" s="41"/>
      <c r="T21" s="42"/>
      <c r="U21" s="41"/>
      <c r="V21" s="41"/>
      <c r="W21" s="42"/>
      <c r="X21" s="41"/>
      <c r="Y21" s="41"/>
      <c r="Z21" s="42"/>
      <c r="AA21" s="41"/>
      <c r="AB21" s="41"/>
      <c r="AC21" s="42"/>
      <c r="AD21" s="42">
        <f t="shared" si="5"/>
        <v>82</v>
      </c>
      <c r="AE21" s="41">
        <v>85</v>
      </c>
      <c r="AF21" s="41"/>
      <c r="AG21" s="42"/>
      <c r="AH21" s="41">
        <v>86</v>
      </c>
      <c r="AI21" s="41"/>
      <c r="AJ21" s="42"/>
      <c r="AK21" s="41"/>
      <c r="AL21" s="41"/>
      <c r="AM21" s="42"/>
      <c r="AN21" s="41"/>
      <c r="AO21" s="41"/>
      <c r="AP21" s="42"/>
      <c r="AQ21" s="41"/>
      <c r="AR21" s="41"/>
      <c r="AS21" s="42"/>
      <c r="AT21" s="41">
        <v>78</v>
      </c>
      <c r="AU21" s="43">
        <f t="shared" si="6"/>
        <v>82.4</v>
      </c>
      <c r="AV21" s="44">
        <f t="shared" si="7"/>
        <v>82</v>
      </c>
      <c r="AW21" s="45"/>
      <c r="AX21" s="41"/>
      <c r="AY21" s="41"/>
      <c r="AZ21" s="42">
        <v>86</v>
      </c>
      <c r="BA21" s="41"/>
      <c r="BB21" s="41"/>
      <c r="BC21" s="42"/>
      <c r="BD21" s="41"/>
      <c r="BE21" s="41"/>
      <c r="BF21" s="42"/>
      <c r="BG21" s="41"/>
      <c r="BH21" s="41"/>
      <c r="BI21" s="42"/>
      <c r="BJ21" s="41"/>
      <c r="BK21" s="41"/>
      <c r="BL21" s="42"/>
      <c r="BM21" s="42">
        <f t="shared" si="8"/>
        <v>86</v>
      </c>
      <c r="BN21" s="42" t="str">
        <f t="shared" si="9"/>
        <v/>
      </c>
      <c r="BO21" s="42" t="str">
        <f t="shared" si="10"/>
        <v/>
      </c>
      <c r="BP21" s="42" t="str">
        <f t="shared" si="11"/>
        <v/>
      </c>
      <c r="BQ21" s="42" t="str">
        <f t="shared" si="12"/>
        <v/>
      </c>
      <c r="BR21" s="42">
        <f t="shared" si="13"/>
        <v>86</v>
      </c>
      <c r="BS21" s="41"/>
      <c r="BT21" s="41">
        <v>82</v>
      </c>
      <c r="BU21" s="42"/>
      <c r="BV21" s="41"/>
      <c r="BW21" s="41"/>
      <c r="BX21" s="42"/>
      <c r="BY21" s="41"/>
      <c r="BZ21" s="41"/>
      <c r="CA21" s="42"/>
      <c r="CB21" s="41"/>
      <c r="CC21" s="41"/>
      <c r="CD21" s="42"/>
      <c r="CE21" s="41"/>
      <c r="CF21" s="41"/>
      <c r="CG21" s="42"/>
      <c r="CH21" s="42">
        <f t="shared" si="14"/>
        <v>82</v>
      </c>
      <c r="CI21" s="42" t="str">
        <f t="shared" si="15"/>
        <v/>
      </c>
      <c r="CJ21" s="42" t="str">
        <f t="shared" si="16"/>
        <v/>
      </c>
      <c r="CK21" s="42" t="str">
        <f t="shared" si="17"/>
        <v/>
      </c>
      <c r="CL21" s="42" t="str">
        <f t="shared" si="18"/>
        <v/>
      </c>
      <c r="CM21" s="43">
        <f t="shared" si="19"/>
        <v>84</v>
      </c>
      <c r="CN21" s="44">
        <f t="shared" si="20"/>
        <v>84</v>
      </c>
      <c r="CO21" s="45"/>
      <c r="CP21" s="52">
        <v>11</v>
      </c>
      <c r="CQ2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1" s="45"/>
      <c r="CS21" s="52">
        <v>11</v>
      </c>
      <c r="CT21" s="46" t="str">
        <f t="shared" si="22"/>
        <v xml:space="preserve">Memiliki keterampilan  menggambar grafik fungsi nilai mutlak, menyelesaikan masalah kontekstual SPLTV, </v>
      </c>
      <c r="CV21" s="35" t="s">
        <v>62</v>
      </c>
      <c r="CY21" s="23"/>
      <c r="CZ21" s="23"/>
      <c r="DA21" s="23"/>
    </row>
    <row r="22" spans="1:110" x14ac:dyDescent="0.25">
      <c r="A22" s="8">
        <v>12</v>
      </c>
      <c r="B22" s="8">
        <v>98417</v>
      </c>
      <c r="C22" s="8" t="s">
        <v>101</v>
      </c>
      <c r="E22" s="60">
        <f t="shared" si="23"/>
        <v>82</v>
      </c>
      <c r="F22" s="64" t="str">
        <f t="shared" si="24"/>
        <v>B</v>
      </c>
      <c r="G22"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2" s="47">
        <f t="shared" si="0"/>
        <v>86</v>
      </c>
      <c r="I22" s="8" t="str">
        <f t="shared" si="1"/>
        <v>B</v>
      </c>
      <c r="J22" s="8" t="str">
        <f t="shared" si="2"/>
        <v xml:space="preserve">Memiliki keterampilan  menggambar grafik fungsi nilai mutlak, menyelesaikan masalah kontekstual SPLTV, </v>
      </c>
      <c r="K22" s="13"/>
      <c r="L22" s="41">
        <f t="shared" si="3"/>
        <v>80</v>
      </c>
      <c r="M22" s="41">
        <f t="shared" si="4"/>
        <v>81</v>
      </c>
      <c r="O22" s="41">
        <v>75</v>
      </c>
      <c r="P22" s="41"/>
      <c r="Q22" s="42"/>
      <c r="R22" s="41">
        <v>84</v>
      </c>
      <c r="S22" s="41"/>
      <c r="T22" s="42"/>
      <c r="U22" s="41"/>
      <c r="V22" s="41"/>
      <c r="W22" s="42"/>
      <c r="X22" s="41"/>
      <c r="Y22" s="41"/>
      <c r="Z22" s="42"/>
      <c r="AA22" s="41"/>
      <c r="AB22" s="41"/>
      <c r="AC22" s="42"/>
      <c r="AD22" s="42">
        <f t="shared" si="5"/>
        <v>80</v>
      </c>
      <c r="AE22" s="41">
        <v>85</v>
      </c>
      <c r="AF22" s="41"/>
      <c r="AG22" s="42"/>
      <c r="AH22" s="41">
        <v>86</v>
      </c>
      <c r="AI22" s="41"/>
      <c r="AJ22" s="42"/>
      <c r="AK22" s="41"/>
      <c r="AL22" s="41"/>
      <c r="AM22" s="42"/>
      <c r="AN22" s="41"/>
      <c r="AO22" s="41"/>
      <c r="AP22" s="42"/>
      <c r="AQ22" s="41"/>
      <c r="AR22" s="41"/>
      <c r="AS22" s="42"/>
      <c r="AT22" s="41">
        <v>81</v>
      </c>
      <c r="AU22" s="43">
        <f t="shared" si="6"/>
        <v>82.2</v>
      </c>
      <c r="AV22" s="44">
        <f t="shared" si="7"/>
        <v>82</v>
      </c>
      <c r="AW22" s="45"/>
      <c r="AX22" s="41"/>
      <c r="AY22" s="41"/>
      <c r="AZ22" s="42">
        <v>87</v>
      </c>
      <c r="BA22" s="41"/>
      <c r="BB22" s="41"/>
      <c r="BC22" s="42"/>
      <c r="BD22" s="41"/>
      <c r="BE22" s="41"/>
      <c r="BF22" s="42"/>
      <c r="BG22" s="41"/>
      <c r="BH22" s="41"/>
      <c r="BI22" s="42"/>
      <c r="BJ22" s="41"/>
      <c r="BK22" s="41"/>
      <c r="BL22" s="42"/>
      <c r="BM22" s="42">
        <f t="shared" si="8"/>
        <v>87</v>
      </c>
      <c r="BN22" s="42" t="str">
        <f t="shared" si="9"/>
        <v/>
      </c>
      <c r="BO22" s="42" t="str">
        <f t="shared" si="10"/>
        <v/>
      </c>
      <c r="BP22" s="42" t="str">
        <f t="shared" si="11"/>
        <v/>
      </c>
      <c r="BQ22" s="42" t="str">
        <f t="shared" si="12"/>
        <v/>
      </c>
      <c r="BR22" s="42">
        <f t="shared" si="13"/>
        <v>87</v>
      </c>
      <c r="BS22" s="41"/>
      <c r="BT22" s="41">
        <v>85</v>
      </c>
      <c r="BU22" s="42"/>
      <c r="BV22" s="41"/>
      <c r="BW22" s="41"/>
      <c r="BX22" s="42"/>
      <c r="BY22" s="41"/>
      <c r="BZ22" s="41"/>
      <c r="CA22" s="42"/>
      <c r="CB22" s="41"/>
      <c r="CC22" s="41"/>
      <c r="CD22" s="42"/>
      <c r="CE22" s="41"/>
      <c r="CF22" s="41"/>
      <c r="CG22" s="42"/>
      <c r="CH22" s="42">
        <f t="shared" si="14"/>
        <v>85</v>
      </c>
      <c r="CI22" s="42" t="str">
        <f t="shared" si="15"/>
        <v/>
      </c>
      <c r="CJ22" s="42" t="str">
        <f t="shared" si="16"/>
        <v/>
      </c>
      <c r="CK22" s="42" t="str">
        <f t="shared" si="17"/>
        <v/>
      </c>
      <c r="CL22" s="42" t="str">
        <f t="shared" si="18"/>
        <v/>
      </c>
      <c r="CM22" s="43">
        <f t="shared" si="19"/>
        <v>86</v>
      </c>
      <c r="CN22" s="44">
        <f t="shared" si="20"/>
        <v>86</v>
      </c>
      <c r="CO22" s="45"/>
      <c r="CP22" s="52">
        <v>11</v>
      </c>
      <c r="CQ2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2" s="45"/>
      <c r="CS22" s="52">
        <v>11</v>
      </c>
      <c r="CT22" s="46" t="str">
        <f t="shared" si="22"/>
        <v xml:space="preserve">Memiliki keterampilan  menggambar grafik fungsi nilai mutlak, menyelesaikan masalah kontekstual SPLTV,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menggambar grafik fungsi nilai mutlak, menyelesaikan masalah kontekstual SPLTV, </v>
      </c>
    </row>
    <row r="23" spans="1:110" x14ac:dyDescent="0.25">
      <c r="A23" s="8">
        <v>13</v>
      </c>
      <c r="B23" s="8">
        <v>98433</v>
      </c>
      <c r="C23" s="8" t="s">
        <v>102</v>
      </c>
      <c r="E23" s="60">
        <f t="shared" si="23"/>
        <v>81</v>
      </c>
      <c r="F23" s="64" t="str">
        <f t="shared" si="24"/>
        <v>B</v>
      </c>
      <c r="G2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3" s="47">
        <f t="shared" si="0"/>
        <v>89</v>
      </c>
      <c r="I23" s="8" t="str">
        <f t="shared" si="1"/>
        <v>B</v>
      </c>
      <c r="J23" s="8" t="str">
        <f t="shared" si="2"/>
        <v xml:space="preserve">Memiliki keterampilan  menggambar grafik fungsi nilai mutlak, menyelesaikan masalah kontekstual SPLTV, </v>
      </c>
      <c r="K23" s="13"/>
      <c r="L23" s="41">
        <f t="shared" si="3"/>
        <v>78</v>
      </c>
      <c r="M23" s="41">
        <f t="shared" si="4"/>
        <v>77</v>
      </c>
      <c r="O23" s="41">
        <v>75</v>
      </c>
      <c r="P23" s="41"/>
      <c r="Q23" s="42"/>
      <c r="R23" s="41">
        <v>81</v>
      </c>
      <c r="S23" s="41"/>
      <c r="T23" s="42"/>
      <c r="U23" s="41"/>
      <c r="V23" s="41"/>
      <c r="W23" s="42"/>
      <c r="X23" s="41"/>
      <c r="Y23" s="41"/>
      <c r="Z23" s="42"/>
      <c r="AA23" s="41"/>
      <c r="AB23" s="41"/>
      <c r="AC23" s="42"/>
      <c r="AD23" s="42">
        <f t="shared" si="5"/>
        <v>78</v>
      </c>
      <c r="AE23" s="41">
        <v>87</v>
      </c>
      <c r="AF23" s="41"/>
      <c r="AG23" s="42"/>
      <c r="AH23" s="41">
        <v>85</v>
      </c>
      <c r="AI23" s="41"/>
      <c r="AJ23" s="42"/>
      <c r="AK23" s="41"/>
      <c r="AL23" s="41"/>
      <c r="AM23" s="42"/>
      <c r="AN23" s="41"/>
      <c r="AO23" s="41"/>
      <c r="AP23" s="42"/>
      <c r="AQ23" s="41"/>
      <c r="AR23" s="41"/>
      <c r="AS23" s="42"/>
      <c r="AT23" s="41">
        <v>77</v>
      </c>
      <c r="AU23" s="43">
        <f t="shared" si="6"/>
        <v>81</v>
      </c>
      <c r="AV23" s="44">
        <f t="shared" si="7"/>
        <v>81</v>
      </c>
      <c r="AW23" s="45"/>
      <c r="AX23" s="41"/>
      <c r="AY23" s="41"/>
      <c r="AZ23" s="42">
        <v>90</v>
      </c>
      <c r="BA23" s="41"/>
      <c r="BB23" s="41"/>
      <c r="BC23" s="42"/>
      <c r="BD23" s="41"/>
      <c r="BE23" s="41"/>
      <c r="BF23" s="42"/>
      <c r="BG23" s="41"/>
      <c r="BH23" s="41"/>
      <c r="BI23" s="42"/>
      <c r="BJ23" s="41"/>
      <c r="BK23" s="41"/>
      <c r="BL23" s="42"/>
      <c r="BM23" s="42">
        <f t="shared" si="8"/>
        <v>90</v>
      </c>
      <c r="BN23" s="42" t="str">
        <f t="shared" si="9"/>
        <v/>
      </c>
      <c r="BO23" s="42" t="str">
        <f t="shared" si="10"/>
        <v/>
      </c>
      <c r="BP23" s="42" t="str">
        <f t="shared" si="11"/>
        <v/>
      </c>
      <c r="BQ23" s="42" t="str">
        <f t="shared" si="12"/>
        <v/>
      </c>
      <c r="BR23" s="42">
        <f t="shared" si="13"/>
        <v>90</v>
      </c>
      <c r="BS23" s="41"/>
      <c r="BT23" s="41">
        <v>87</v>
      </c>
      <c r="BU23" s="42"/>
      <c r="BV23" s="41"/>
      <c r="BW23" s="41"/>
      <c r="BX23" s="42"/>
      <c r="BY23" s="41"/>
      <c r="BZ23" s="41"/>
      <c r="CA23" s="42"/>
      <c r="CB23" s="41"/>
      <c r="CC23" s="41"/>
      <c r="CD23" s="42"/>
      <c r="CE23" s="41"/>
      <c r="CF23" s="41"/>
      <c r="CG23" s="42"/>
      <c r="CH23" s="42">
        <f t="shared" si="14"/>
        <v>87</v>
      </c>
      <c r="CI23" s="42" t="str">
        <f t="shared" si="15"/>
        <v/>
      </c>
      <c r="CJ23" s="42" t="str">
        <f t="shared" si="16"/>
        <v/>
      </c>
      <c r="CK23" s="42" t="str">
        <f t="shared" si="17"/>
        <v/>
      </c>
      <c r="CL23" s="42" t="str">
        <f t="shared" si="18"/>
        <v/>
      </c>
      <c r="CM23" s="43">
        <f t="shared" si="19"/>
        <v>88.5</v>
      </c>
      <c r="CN23" s="44">
        <f t="shared" si="20"/>
        <v>89</v>
      </c>
      <c r="CO23" s="45"/>
      <c r="CP23" s="52">
        <v>11</v>
      </c>
      <c r="CQ2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3" s="45"/>
      <c r="CS23" s="52">
        <v>11</v>
      </c>
      <c r="CT23" s="46" t="str">
        <f t="shared" si="22"/>
        <v xml:space="preserve">Memiliki keterampilan  menggambar grafik fungsi nilai mutlak, menyelesaikan masalah kontekstual SPLTV, </v>
      </c>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menyelesaikan masalah kontekstual SPLTV, Masih perlu peningkatan keterampilan menggambar grafik fungsi nilai mutlak.</v>
      </c>
    </row>
    <row r="24" spans="1:110" x14ac:dyDescent="0.25">
      <c r="A24" s="8">
        <v>14</v>
      </c>
      <c r="B24" s="8">
        <v>98449</v>
      </c>
      <c r="C24" s="8" t="s">
        <v>103</v>
      </c>
      <c r="E24" s="60">
        <f t="shared" si="23"/>
        <v>78</v>
      </c>
      <c r="F24" s="64" t="str">
        <f t="shared" si="24"/>
        <v>B</v>
      </c>
      <c r="G2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4" s="47">
        <f t="shared" si="0"/>
        <v>85</v>
      </c>
      <c r="I24" s="8" t="str">
        <f t="shared" si="1"/>
        <v>B</v>
      </c>
      <c r="J24" s="8" t="str">
        <f t="shared" si="2"/>
        <v xml:space="preserve">Memiliki keterampilan  menggambar grafik fungsi nilai mutlak, menyelesaikan masalah kontekstual SPLTV, </v>
      </c>
      <c r="K24" s="13"/>
      <c r="L24" s="41">
        <f t="shared" si="3"/>
        <v>74</v>
      </c>
      <c r="M24" s="41">
        <f t="shared" si="4"/>
        <v>74</v>
      </c>
      <c r="O24" s="41">
        <v>78</v>
      </c>
      <c r="P24" s="41"/>
      <c r="Q24" s="42"/>
      <c r="R24" s="41">
        <v>70</v>
      </c>
      <c r="S24" s="41"/>
      <c r="T24" s="42"/>
      <c r="U24" s="41"/>
      <c r="V24" s="41"/>
      <c r="W24" s="42"/>
      <c r="X24" s="41"/>
      <c r="Y24" s="41"/>
      <c r="Z24" s="42"/>
      <c r="AA24" s="41"/>
      <c r="AB24" s="41"/>
      <c r="AC24" s="42"/>
      <c r="AD24" s="42">
        <f t="shared" si="5"/>
        <v>74</v>
      </c>
      <c r="AE24" s="41">
        <v>87</v>
      </c>
      <c r="AF24" s="41"/>
      <c r="AG24" s="42"/>
      <c r="AH24" s="41">
        <v>79</v>
      </c>
      <c r="AI24" s="41"/>
      <c r="AJ24" s="42"/>
      <c r="AK24" s="41"/>
      <c r="AL24" s="41"/>
      <c r="AM24" s="42"/>
      <c r="AN24" s="41"/>
      <c r="AO24" s="41"/>
      <c r="AP24" s="42"/>
      <c r="AQ24" s="41"/>
      <c r="AR24" s="41"/>
      <c r="AS24" s="42"/>
      <c r="AT24" s="41">
        <v>74</v>
      </c>
      <c r="AU24" s="43">
        <f t="shared" si="6"/>
        <v>77.599999999999994</v>
      </c>
      <c r="AV24" s="44">
        <f t="shared" si="7"/>
        <v>78</v>
      </c>
      <c r="AW24" s="45"/>
      <c r="AX24" s="41"/>
      <c r="AY24" s="41"/>
      <c r="AZ24" s="42">
        <v>88</v>
      </c>
      <c r="BA24" s="41"/>
      <c r="BB24" s="41"/>
      <c r="BC24" s="42"/>
      <c r="BD24" s="41"/>
      <c r="BE24" s="41"/>
      <c r="BF24" s="42"/>
      <c r="BG24" s="41"/>
      <c r="BH24" s="41"/>
      <c r="BI24" s="42"/>
      <c r="BJ24" s="41"/>
      <c r="BK24" s="41"/>
      <c r="BL24" s="42"/>
      <c r="BM24" s="42">
        <f t="shared" si="8"/>
        <v>88</v>
      </c>
      <c r="BN24" s="42" t="str">
        <f t="shared" si="9"/>
        <v/>
      </c>
      <c r="BO24" s="42" t="str">
        <f t="shared" si="10"/>
        <v/>
      </c>
      <c r="BP24" s="42" t="str">
        <f t="shared" si="11"/>
        <v/>
      </c>
      <c r="BQ24" s="42" t="str">
        <f t="shared" si="12"/>
        <v/>
      </c>
      <c r="BR24" s="42">
        <f t="shared" si="13"/>
        <v>88</v>
      </c>
      <c r="BS24" s="41"/>
      <c r="BT24" s="41">
        <v>82</v>
      </c>
      <c r="BU24" s="42"/>
      <c r="BV24" s="41"/>
      <c r="BW24" s="41"/>
      <c r="BX24" s="42"/>
      <c r="BY24" s="41"/>
      <c r="BZ24" s="41"/>
      <c r="CA24" s="42"/>
      <c r="CB24" s="41"/>
      <c r="CC24" s="41"/>
      <c r="CD24" s="42"/>
      <c r="CE24" s="41"/>
      <c r="CF24" s="41"/>
      <c r="CG24" s="42"/>
      <c r="CH24" s="42">
        <f t="shared" si="14"/>
        <v>82</v>
      </c>
      <c r="CI24" s="42" t="str">
        <f t="shared" si="15"/>
        <v/>
      </c>
      <c r="CJ24" s="42" t="str">
        <f t="shared" si="16"/>
        <v/>
      </c>
      <c r="CK24" s="42" t="str">
        <f t="shared" si="17"/>
        <v/>
      </c>
      <c r="CL24" s="42" t="str">
        <f t="shared" si="18"/>
        <v/>
      </c>
      <c r="CM24" s="43">
        <f t="shared" si="19"/>
        <v>85</v>
      </c>
      <c r="CN24" s="44">
        <f t="shared" si="20"/>
        <v>85</v>
      </c>
      <c r="CO24" s="45"/>
      <c r="CP24" s="52">
        <v>11</v>
      </c>
      <c r="CQ2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4" s="45"/>
      <c r="CS24" s="52">
        <v>11</v>
      </c>
      <c r="CT24" s="46" t="str">
        <f t="shared" si="22"/>
        <v xml:space="preserve">Memiliki keterampilan  menggambar grafik fungsi nilai mutlak, menyelesaikan masalah kontekstual SPLTV, </v>
      </c>
      <c r="CV24" s="40">
        <v>2</v>
      </c>
      <c r="CW24" s="52"/>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 xml:space="preserve">menggambar grafik fungsi nilai mutlak, menyelesaikan masalah kontekstual SPLTV, </v>
      </c>
    </row>
    <row r="25" spans="1:110" x14ac:dyDescent="0.25">
      <c r="A25" s="8">
        <v>15</v>
      </c>
      <c r="B25" s="8">
        <v>98465</v>
      </c>
      <c r="C25" s="8" t="s">
        <v>104</v>
      </c>
      <c r="E25" s="60">
        <f t="shared" si="23"/>
        <v>80</v>
      </c>
      <c r="F25" s="64" t="str">
        <f t="shared" si="24"/>
        <v>B</v>
      </c>
      <c r="G2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5" s="47">
        <f t="shared" si="0"/>
        <v>84</v>
      </c>
      <c r="I25" s="8" t="str">
        <f t="shared" si="1"/>
        <v>B</v>
      </c>
      <c r="J25" s="8" t="str">
        <f t="shared" si="2"/>
        <v xml:space="preserve">Memiliki keterampilan  menggambar grafik fungsi nilai mutlak, menyelesaikan masalah kontekstual SPLTV, </v>
      </c>
      <c r="K25" s="13"/>
      <c r="L25" s="41">
        <f t="shared" si="3"/>
        <v>79</v>
      </c>
      <c r="M25" s="41">
        <f t="shared" si="4"/>
        <v>73</v>
      </c>
      <c r="O25" s="41">
        <v>75</v>
      </c>
      <c r="P25" s="41"/>
      <c r="Q25" s="42"/>
      <c r="R25" s="41">
        <v>82</v>
      </c>
      <c r="S25" s="41"/>
      <c r="T25" s="42"/>
      <c r="U25" s="41"/>
      <c r="V25" s="41"/>
      <c r="W25" s="42"/>
      <c r="X25" s="41"/>
      <c r="Y25" s="41"/>
      <c r="Z25" s="42"/>
      <c r="AA25" s="41"/>
      <c r="AB25" s="41"/>
      <c r="AC25" s="42"/>
      <c r="AD25" s="42">
        <f t="shared" si="5"/>
        <v>79</v>
      </c>
      <c r="AE25" s="41">
        <v>83</v>
      </c>
      <c r="AF25" s="41"/>
      <c r="AG25" s="42"/>
      <c r="AH25" s="41">
        <v>86</v>
      </c>
      <c r="AI25" s="41"/>
      <c r="AJ25" s="42"/>
      <c r="AK25" s="41"/>
      <c r="AL25" s="41"/>
      <c r="AM25" s="42"/>
      <c r="AN25" s="41"/>
      <c r="AO25" s="41"/>
      <c r="AP25" s="42"/>
      <c r="AQ25" s="41"/>
      <c r="AR25" s="41"/>
      <c r="AS25" s="42"/>
      <c r="AT25" s="41">
        <v>73</v>
      </c>
      <c r="AU25" s="43">
        <f t="shared" si="6"/>
        <v>79.8</v>
      </c>
      <c r="AV25" s="44">
        <f t="shared" si="7"/>
        <v>80</v>
      </c>
      <c r="AW25" s="45"/>
      <c r="AX25" s="41"/>
      <c r="AY25" s="41"/>
      <c r="AZ25" s="42">
        <v>85</v>
      </c>
      <c r="BA25" s="41"/>
      <c r="BB25" s="41"/>
      <c r="BC25" s="42"/>
      <c r="BD25" s="41"/>
      <c r="BE25" s="41"/>
      <c r="BF25" s="42"/>
      <c r="BG25" s="41"/>
      <c r="BH25" s="41"/>
      <c r="BI25" s="42"/>
      <c r="BJ25" s="41"/>
      <c r="BK25" s="41"/>
      <c r="BL25" s="42"/>
      <c r="BM25" s="42">
        <f t="shared" si="8"/>
        <v>85</v>
      </c>
      <c r="BN25" s="42" t="str">
        <f t="shared" si="9"/>
        <v/>
      </c>
      <c r="BO25" s="42" t="str">
        <f t="shared" si="10"/>
        <v/>
      </c>
      <c r="BP25" s="42" t="str">
        <f t="shared" si="11"/>
        <v/>
      </c>
      <c r="BQ25" s="42" t="str">
        <f t="shared" si="12"/>
        <v/>
      </c>
      <c r="BR25" s="42">
        <f t="shared" si="13"/>
        <v>85</v>
      </c>
      <c r="BS25" s="41"/>
      <c r="BT25" s="41">
        <v>82</v>
      </c>
      <c r="BU25" s="42"/>
      <c r="BV25" s="41"/>
      <c r="BW25" s="41"/>
      <c r="BX25" s="42"/>
      <c r="BY25" s="41"/>
      <c r="BZ25" s="41"/>
      <c r="CA25" s="42"/>
      <c r="CB25" s="41"/>
      <c r="CC25" s="41"/>
      <c r="CD25" s="42"/>
      <c r="CE25" s="41"/>
      <c r="CF25" s="41"/>
      <c r="CG25" s="42"/>
      <c r="CH25" s="42">
        <f t="shared" si="14"/>
        <v>82</v>
      </c>
      <c r="CI25" s="42" t="str">
        <f t="shared" si="15"/>
        <v/>
      </c>
      <c r="CJ25" s="42" t="str">
        <f t="shared" si="16"/>
        <v/>
      </c>
      <c r="CK25" s="42" t="str">
        <f t="shared" si="17"/>
        <v/>
      </c>
      <c r="CL25" s="42" t="str">
        <f t="shared" si="18"/>
        <v/>
      </c>
      <c r="CM25" s="43">
        <f t="shared" si="19"/>
        <v>83.5</v>
      </c>
      <c r="CN25" s="44">
        <f t="shared" si="20"/>
        <v>84</v>
      </c>
      <c r="CO25" s="45"/>
      <c r="CP25" s="52">
        <v>11</v>
      </c>
      <c r="CQ2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5" s="45"/>
      <c r="CS25" s="52">
        <v>11</v>
      </c>
      <c r="CT25" s="46" t="str">
        <f t="shared" si="22"/>
        <v xml:space="preserve">Memiliki keterampilan  menggambar grafik fungsi nilai mutlak, menyelesaikan masalah kontekstual SPLTV, </v>
      </c>
      <c r="CV25" s="40">
        <v>3</v>
      </c>
      <c r="CW25" s="52"/>
      <c r="CY25" s="88" t="s">
        <v>67</v>
      </c>
      <c r="CZ25" s="88"/>
      <c r="DA25" s="88"/>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menggambar grafik fungsi nilai mutlak, menyelesaikan masalah kontekstual SPLTV, </v>
      </c>
    </row>
    <row r="26" spans="1:110" x14ac:dyDescent="0.25">
      <c r="A26" s="8">
        <v>16</v>
      </c>
      <c r="B26" s="8">
        <v>98481</v>
      </c>
      <c r="C26" s="8" t="s">
        <v>105</v>
      </c>
      <c r="E26" s="60">
        <f t="shared" si="23"/>
        <v>76</v>
      </c>
      <c r="F26" s="64" t="str">
        <f t="shared" si="24"/>
        <v>B</v>
      </c>
      <c r="G2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6" s="47">
        <f t="shared" si="0"/>
        <v>83</v>
      </c>
      <c r="I26" s="8" t="str">
        <f t="shared" si="1"/>
        <v>B</v>
      </c>
      <c r="J26" s="8" t="str">
        <f t="shared" si="2"/>
        <v xml:space="preserve">Memiliki keterampilan  menggambar grafik fungsi nilai mutlak, menyelesaikan masalah kontekstual SPLTV, </v>
      </c>
      <c r="K26" s="13"/>
      <c r="L26" s="41">
        <f t="shared" si="3"/>
        <v>70</v>
      </c>
      <c r="M26" s="41">
        <f t="shared" si="4"/>
        <v>78</v>
      </c>
      <c r="O26" s="41">
        <v>70</v>
      </c>
      <c r="P26" s="41"/>
      <c r="Q26" s="42"/>
      <c r="R26" s="41">
        <v>70</v>
      </c>
      <c r="S26" s="41"/>
      <c r="T26" s="42"/>
      <c r="U26" s="41"/>
      <c r="V26" s="41"/>
      <c r="W26" s="42"/>
      <c r="X26" s="41"/>
      <c r="Y26" s="41"/>
      <c r="Z26" s="42"/>
      <c r="AA26" s="41"/>
      <c r="AB26" s="41"/>
      <c r="AC26" s="42"/>
      <c r="AD26" s="42">
        <f t="shared" si="5"/>
        <v>70</v>
      </c>
      <c r="AE26" s="41">
        <v>83</v>
      </c>
      <c r="AF26" s="41"/>
      <c r="AG26" s="42"/>
      <c r="AH26" s="41">
        <v>80</v>
      </c>
      <c r="AI26" s="41"/>
      <c r="AJ26" s="42"/>
      <c r="AK26" s="41"/>
      <c r="AL26" s="41"/>
      <c r="AM26" s="42"/>
      <c r="AN26" s="41"/>
      <c r="AO26" s="41"/>
      <c r="AP26" s="42"/>
      <c r="AQ26" s="41"/>
      <c r="AR26" s="41"/>
      <c r="AS26" s="42"/>
      <c r="AT26" s="41">
        <v>78</v>
      </c>
      <c r="AU26" s="43">
        <f t="shared" si="6"/>
        <v>76.2</v>
      </c>
      <c r="AV26" s="44">
        <f t="shared" si="7"/>
        <v>76</v>
      </c>
      <c r="AW26" s="45"/>
      <c r="AX26" s="41"/>
      <c r="AY26" s="41"/>
      <c r="AZ26" s="42">
        <v>83</v>
      </c>
      <c r="BA26" s="41"/>
      <c r="BB26" s="41"/>
      <c r="BC26" s="42"/>
      <c r="BD26" s="41"/>
      <c r="BE26" s="41"/>
      <c r="BF26" s="42"/>
      <c r="BG26" s="41"/>
      <c r="BH26" s="41"/>
      <c r="BI26" s="42"/>
      <c r="BJ26" s="41"/>
      <c r="BK26" s="41"/>
      <c r="BL26" s="42"/>
      <c r="BM26" s="42">
        <f t="shared" si="8"/>
        <v>83</v>
      </c>
      <c r="BN26" s="42" t="str">
        <f t="shared" si="9"/>
        <v/>
      </c>
      <c r="BO26" s="42" t="str">
        <f t="shared" si="10"/>
        <v/>
      </c>
      <c r="BP26" s="42" t="str">
        <f t="shared" si="11"/>
        <v/>
      </c>
      <c r="BQ26" s="42" t="str">
        <f t="shared" si="12"/>
        <v/>
      </c>
      <c r="BR26" s="42">
        <f t="shared" si="13"/>
        <v>83</v>
      </c>
      <c r="BS26" s="41"/>
      <c r="BT26" s="41">
        <v>82</v>
      </c>
      <c r="BU26" s="42"/>
      <c r="BV26" s="41"/>
      <c r="BW26" s="41"/>
      <c r="BX26" s="42"/>
      <c r="BY26" s="41"/>
      <c r="BZ26" s="41"/>
      <c r="CA26" s="42"/>
      <c r="CB26" s="41"/>
      <c r="CC26" s="41"/>
      <c r="CD26" s="42"/>
      <c r="CE26" s="41"/>
      <c r="CF26" s="41"/>
      <c r="CG26" s="42"/>
      <c r="CH26" s="42">
        <f t="shared" si="14"/>
        <v>82</v>
      </c>
      <c r="CI26" s="42" t="str">
        <f t="shared" si="15"/>
        <v/>
      </c>
      <c r="CJ26" s="42" t="str">
        <f t="shared" si="16"/>
        <v/>
      </c>
      <c r="CK26" s="42" t="str">
        <f t="shared" si="17"/>
        <v/>
      </c>
      <c r="CL26" s="42" t="str">
        <f t="shared" si="18"/>
        <v/>
      </c>
      <c r="CM26" s="43">
        <f t="shared" si="19"/>
        <v>82.5</v>
      </c>
      <c r="CN26" s="44">
        <f t="shared" si="20"/>
        <v>83</v>
      </c>
      <c r="CO26" s="45"/>
      <c r="CP26" s="52">
        <v>11</v>
      </c>
      <c r="CQ2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6" s="45"/>
      <c r="CS26" s="52">
        <v>11</v>
      </c>
      <c r="CT26" s="46" t="str">
        <f t="shared" si="22"/>
        <v xml:space="preserve">Memiliki keterampilan  menggambar grafik fungsi nilai mutlak, menyelesaikan masalah kontekstual SPLTV,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menggambar grafik fungsi nilai mutlak, menyelesaikan masalah kontekstual SPLTV, </v>
      </c>
    </row>
    <row r="27" spans="1:110" x14ac:dyDescent="0.25">
      <c r="A27" s="8">
        <v>17</v>
      </c>
      <c r="B27" s="8">
        <v>98497</v>
      </c>
      <c r="C27" s="8" t="s">
        <v>106</v>
      </c>
      <c r="E27" s="60">
        <f t="shared" si="23"/>
        <v>82</v>
      </c>
      <c r="F27" s="64" t="str">
        <f t="shared" si="24"/>
        <v>B</v>
      </c>
      <c r="G27"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7" s="47">
        <f t="shared" si="0"/>
        <v>82</v>
      </c>
      <c r="I27" s="8" t="str">
        <f t="shared" si="1"/>
        <v>B</v>
      </c>
      <c r="J27" s="8" t="str">
        <f t="shared" si="2"/>
        <v xml:space="preserve">Memiliki keterampilan  menggambar grafik fungsi nilai mutlak, menyelesaikan masalah kontekstual SPLTV, </v>
      </c>
      <c r="K27" s="13"/>
      <c r="L27" s="41">
        <f t="shared" si="3"/>
        <v>80</v>
      </c>
      <c r="M27" s="41">
        <f t="shared" si="4"/>
        <v>77</v>
      </c>
      <c r="O27" s="41">
        <v>75</v>
      </c>
      <c r="P27" s="41"/>
      <c r="Q27" s="42"/>
      <c r="R27" s="41">
        <v>84</v>
      </c>
      <c r="S27" s="41"/>
      <c r="T27" s="42"/>
      <c r="U27" s="41"/>
      <c r="V27" s="41"/>
      <c r="W27" s="42"/>
      <c r="X27" s="41"/>
      <c r="Y27" s="41"/>
      <c r="Z27" s="42"/>
      <c r="AA27" s="41"/>
      <c r="AB27" s="41"/>
      <c r="AC27" s="42"/>
      <c r="AD27" s="42">
        <f t="shared" si="5"/>
        <v>80</v>
      </c>
      <c r="AE27" s="41">
        <v>89</v>
      </c>
      <c r="AF27" s="41"/>
      <c r="AG27" s="42"/>
      <c r="AH27" s="41">
        <v>86</v>
      </c>
      <c r="AI27" s="41"/>
      <c r="AJ27" s="42"/>
      <c r="AK27" s="41"/>
      <c r="AL27" s="41"/>
      <c r="AM27" s="42"/>
      <c r="AN27" s="41"/>
      <c r="AO27" s="41"/>
      <c r="AP27" s="42"/>
      <c r="AQ27" s="41"/>
      <c r="AR27" s="41"/>
      <c r="AS27" s="42"/>
      <c r="AT27" s="41">
        <v>77</v>
      </c>
      <c r="AU27" s="43">
        <f t="shared" si="6"/>
        <v>82.2</v>
      </c>
      <c r="AV27" s="44">
        <f t="shared" si="7"/>
        <v>82</v>
      </c>
      <c r="AW27" s="45"/>
      <c r="AX27" s="41"/>
      <c r="AY27" s="41"/>
      <c r="AZ27" s="42">
        <v>82</v>
      </c>
      <c r="BA27" s="41"/>
      <c r="BB27" s="41"/>
      <c r="BC27" s="42"/>
      <c r="BD27" s="41"/>
      <c r="BE27" s="41"/>
      <c r="BF27" s="42"/>
      <c r="BG27" s="41"/>
      <c r="BH27" s="41"/>
      <c r="BI27" s="42"/>
      <c r="BJ27" s="41"/>
      <c r="BK27" s="41"/>
      <c r="BL27" s="42"/>
      <c r="BM27" s="42">
        <f t="shared" si="8"/>
        <v>82</v>
      </c>
      <c r="BN27" s="42" t="str">
        <f t="shared" si="9"/>
        <v/>
      </c>
      <c r="BO27" s="42" t="str">
        <f t="shared" si="10"/>
        <v/>
      </c>
      <c r="BP27" s="42" t="str">
        <f t="shared" si="11"/>
        <v/>
      </c>
      <c r="BQ27" s="42" t="str">
        <f t="shared" si="12"/>
        <v/>
      </c>
      <c r="BR27" s="42">
        <f t="shared" si="13"/>
        <v>82</v>
      </c>
      <c r="BS27" s="41"/>
      <c r="BT27" s="41">
        <v>82</v>
      </c>
      <c r="BU27" s="42"/>
      <c r="BV27" s="41"/>
      <c r="BW27" s="41"/>
      <c r="BX27" s="42"/>
      <c r="BY27" s="41"/>
      <c r="BZ27" s="41"/>
      <c r="CA27" s="42"/>
      <c r="CB27" s="41"/>
      <c r="CC27" s="41"/>
      <c r="CD27" s="42"/>
      <c r="CE27" s="41"/>
      <c r="CF27" s="41"/>
      <c r="CG27" s="42"/>
      <c r="CH27" s="42">
        <f t="shared" si="14"/>
        <v>82</v>
      </c>
      <c r="CI27" s="42" t="str">
        <f t="shared" si="15"/>
        <v/>
      </c>
      <c r="CJ27" s="42" t="str">
        <f t="shared" si="16"/>
        <v/>
      </c>
      <c r="CK27" s="42" t="str">
        <f t="shared" si="17"/>
        <v/>
      </c>
      <c r="CL27" s="42" t="str">
        <f t="shared" si="18"/>
        <v/>
      </c>
      <c r="CM27" s="43">
        <f t="shared" si="19"/>
        <v>82</v>
      </c>
      <c r="CN27" s="44">
        <f t="shared" si="20"/>
        <v>82</v>
      </c>
      <c r="CO27" s="45"/>
      <c r="CP27" s="52">
        <v>11</v>
      </c>
      <c r="CQ2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7" s="45"/>
      <c r="CS27" s="52">
        <v>11</v>
      </c>
      <c r="CT27" s="46" t="str">
        <f t="shared" si="22"/>
        <v xml:space="preserve">Memiliki keterampilan  menggambar grafik fungsi nilai mutlak, menyelesaikan masalah kontekstual SPLTV,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menggambar grafik fungsi nilai mutlak, menyelesaikan masalah kontekstual SPLTV, </v>
      </c>
    </row>
    <row r="28" spans="1:110" x14ac:dyDescent="0.25">
      <c r="A28" s="8">
        <v>18</v>
      </c>
      <c r="B28" s="8">
        <v>98513</v>
      </c>
      <c r="C28" s="8" t="s">
        <v>107</v>
      </c>
      <c r="E28" s="60">
        <f t="shared" si="23"/>
        <v>77</v>
      </c>
      <c r="F28" s="64" t="str">
        <f t="shared" si="24"/>
        <v>B</v>
      </c>
      <c r="G28"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8" s="47">
        <f t="shared" si="0"/>
        <v>86</v>
      </c>
      <c r="I28" s="8" t="str">
        <f t="shared" si="1"/>
        <v>B</v>
      </c>
      <c r="J28" s="8" t="str">
        <f t="shared" si="2"/>
        <v xml:space="preserve">Memiliki keterampilan  menggambar grafik fungsi nilai mutlak, menyelesaikan masalah kontekstual SPLTV, </v>
      </c>
      <c r="K28" s="13"/>
      <c r="L28" s="41">
        <f t="shared" si="3"/>
        <v>73</v>
      </c>
      <c r="M28" s="41">
        <f t="shared" si="4"/>
        <v>77</v>
      </c>
      <c r="O28" s="41">
        <v>72</v>
      </c>
      <c r="P28" s="41"/>
      <c r="Q28" s="42"/>
      <c r="R28" s="41">
        <v>73</v>
      </c>
      <c r="S28" s="41"/>
      <c r="T28" s="42"/>
      <c r="U28" s="41"/>
      <c r="V28" s="41"/>
      <c r="W28" s="42"/>
      <c r="X28" s="41"/>
      <c r="Y28" s="41"/>
      <c r="Z28" s="42"/>
      <c r="AA28" s="41"/>
      <c r="AB28" s="41"/>
      <c r="AC28" s="42"/>
      <c r="AD28" s="42">
        <f t="shared" si="5"/>
        <v>73</v>
      </c>
      <c r="AE28" s="41">
        <v>82</v>
      </c>
      <c r="AF28" s="41"/>
      <c r="AG28" s="42"/>
      <c r="AH28" s="41">
        <v>82</v>
      </c>
      <c r="AI28" s="41"/>
      <c r="AJ28" s="42"/>
      <c r="AK28" s="41"/>
      <c r="AL28" s="41"/>
      <c r="AM28" s="42"/>
      <c r="AN28" s="41"/>
      <c r="AO28" s="41"/>
      <c r="AP28" s="42"/>
      <c r="AQ28" s="41"/>
      <c r="AR28" s="41"/>
      <c r="AS28" s="42"/>
      <c r="AT28" s="41">
        <v>77</v>
      </c>
      <c r="AU28" s="43">
        <f t="shared" si="6"/>
        <v>77.2</v>
      </c>
      <c r="AV28" s="44">
        <f t="shared" si="7"/>
        <v>77</v>
      </c>
      <c r="AW28" s="45"/>
      <c r="AX28" s="41"/>
      <c r="AY28" s="41"/>
      <c r="AZ28" s="42">
        <v>89</v>
      </c>
      <c r="BA28" s="41"/>
      <c r="BB28" s="41"/>
      <c r="BC28" s="42"/>
      <c r="BD28" s="41"/>
      <c r="BE28" s="41"/>
      <c r="BF28" s="42"/>
      <c r="BG28" s="41"/>
      <c r="BH28" s="41"/>
      <c r="BI28" s="42"/>
      <c r="BJ28" s="41"/>
      <c r="BK28" s="41"/>
      <c r="BL28" s="42"/>
      <c r="BM28" s="42">
        <f t="shared" si="8"/>
        <v>89</v>
      </c>
      <c r="BN28" s="42" t="str">
        <f t="shared" si="9"/>
        <v/>
      </c>
      <c r="BO28" s="42" t="str">
        <f t="shared" si="10"/>
        <v/>
      </c>
      <c r="BP28" s="42" t="str">
        <f t="shared" si="11"/>
        <v/>
      </c>
      <c r="BQ28" s="42" t="str">
        <f t="shared" si="12"/>
        <v/>
      </c>
      <c r="BR28" s="42">
        <f t="shared" si="13"/>
        <v>89</v>
      </c>
      <c r="BS28" s="41"/>
      <c r="BT28" s="41">
        <v>83</v>
      </c>
      <c r="BU28" s="42"/>
      <c r="BV28" s="41"/>
      <c r="BW28" s="41"/>
      <c r="BX28" s="42"/>
      <c r="BY28" s="41"/>
      <c r="BZ28" s="41"/>
      <c r="CA28" s="42"/>
      <c r="CB28" s="41"/>
      <c r="CC28" s="41"/>
      <c r="CD28" s="42"/>
      <c r="CE28" s="41"/>
      <c r="CF28" s="41"/>
      <c r="CG28" s="42"/>
      <c r="CH28" s="42">
        <f t="shared" si="14"/>
        <v>83</v>
      </c>
      <c r="CI28" s="42" t="str">
        <f t="shared" si="15"/>
        <v/>
      </c>
      <c r="CJ28" s="42" t="str">
        <f t="shared" si="16"/>
        <v/>
      </c>
      <c r="CK28" s="42" t="str">
        <f t="shared" si="17"/>
        <v/>
      </c>
      <c r="CL28" s="42" t="str">
        <f t="shared" si="18"/>
        <v/>
      </c>
      <c r="CM28" s="43">
        <f t="shared" si="19"/>
        <v>86</v>
      </c>
      <c r="CN28" s="44">
        <f t="shared" si="20"/>
        <v>86</v>
      </c>
      <c r="CO28" s="45"/>
      <c r="CP28" s="52">
        <v>11</v>
      </c>
      <c r="CQ2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8" s="45"/>
      <c r="CS28" s="52">
        <v>11</v>
      </c>
      <c r="CT28" s="46" t="str">
        <f t="shared" si="22"/>
        <v xml:space="preserve">Memiliki keterampilan  menggambar grafik fungsi nilai mutlak, menyelesaikan masalah kontekstual SPLTV, </v>
      </c>
      <c r="CV28" s="40">
        <v>6</v>
      </c>
      <c r="CW28" s="52" t="s">
        <v>244</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menggambar grafik fungsi nilai mutlak, Masih perlu peningkatan keterampilan menyelesaikan masalah kontekstual SPLTV.</v>
      </c>
    </row>
    <row r="29" spans="1:110" x14ac:dyDescent="0.25">
      <c r="A29" s="8">
        <v>19</v>
      </c>
      <c r="B29" s="8">
        <v>98529</v>
      </c>
      <c r="C29" s="8" t="s">
        <v>108</v>
      </c>
      <c r="E29" s="60">
        <f t="shared" si="23"/>
        <v>73</v>
      </c>
      <c r="F29" s="64" t="str">
        <f t="shared" si="24"/>
        <v>C</v>
      </c>
      <c r="G29"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9" s="47">
        <f t="shared" si="0"/>
        <v>81</v>
      </c>
      <c r="I29" s="8" t="str">
        <f t="shared" si="1"/>
        <v>B</v>
      </c>
      <c r="J29" s="8" t="str">
        <f t="shared" si="2"/>
        <v xml:space="preserve">Memiliki keterampilan  menggambar grafik fungsi nilai mutlak, menyelesaikan masalah kontekstual SPLTV, </v>
      </c>
      <c r="K29" s="13"/>
      <c r="L29" s="41">
        <f t="shared" si="3"/>
        <v>70</v>
      </c>
      <c r="M29" s="41">
        <f t="shared" si="4"/>
        <v>70</v>
      </c>
      <c r="O29" s="41">
        <v>70</v>
      </c>
      <c r="P29" s="41"/>
      <c r="Q29" s="42"/>
      <c r="R29" s="41">
        <v>70</v>
      </c>
      <c r="S29" s="41"/>
      <c r="T29" s="42"/>
      <c r="U29" s="41"/>
      <c r="V29" s="41"/>
      <c r="W29" s="42"/>
      <c r="X29" s="41"/>
      <c r="Y29" s="41"/>
      <c r="Z29" s="42"/>
      <c r="AA29" s="41"/>
      <c r="AB29" s="41"/>
      <c r="AC29" s="42"/>
      <c r="AD29" s="42">
        <f t="shared" si="5"/>
        <v>70</v>
      </c>
      <c r="AE29" s="41">
        <v>80</v>
      </c>
      <c r="AF29" s="41"/>
      <c r="AG29" s="42"/>
      <c r="AH29" s="41">
        <v>75</v>
      </c>
      <c r="AI29" s="41"/>
      <c r="AJ29" s="42"/>
      <c r="AK29" s="41"/>
      <c r="AL29" s="41"/>
      <c r="AM29" s="42"/>
      <c r="AN29" s="41"/>
      <c r="AO29" s="41"/>
      <c r="AP29" s="42"/>
      <c r="AQ29" s="41"/>
      <c r="AR29" s="41"/>
      <c r="AS29" s="42"/>
      <c r="AT29" s="41">
        <v>70</v>
      </c>
      <c r="AU29" s="43">
        <f t="shared" si="6"/>
        <v>73</v>
      </c>
      <c r="AV29" s="44">
        <f t="shared" si="7"/>
        <v>73</v>
      </c>
      <c r="AW29" s="45"/>
      <c r="AX29" s="41"/>
      <c r="AY29" s="41"/>
      <c r="AZ29" s="42">
        <v>79</v>
      </c>
      <c r="BA29" s="41"/>
      <c r="BB29" s="41"/>
      <c r="BC29" s="42"/>
      <c r="BD29" s="41"/>
      <c r="BE29" s="41"/>
      <c r="BF29" s="42"/>
      <c r="BG29" s="41"/>
      <c r="BH29" s="41"/>
      <c r="BI29" s="42"/>
      <c r="BJ29" s="41"/>
      <c r="BK29" s="41"/>
      <c r="BL29" s="42"/>
      <c r="BM29" s="42">
        <f t="shared" si="8"/>
        <v>79</v>
      </c>
      <c r="BN29" s="42" t="str">
        <f t="shared" si="9"/>
        <v/>
      </c>
      <c r="BO29" s="42" t="str">
        <f t="shared" si="10"/>
        <v/>
      </c>
      <c r="BP29" s="42" t="str">
        <f t="shared" si="11"/>
        <v/>
      </c>
      <c r="BQ29" s="42" t="str">
        <f t="shared" si="12"/>
        <v/>
      </c>
      <c r="BR29" s="42">
        <f t="shared" si="13"/>
        <v>79</v>
      </c>
      <c r="BS29" s="41"/>
      <c r="BT29" s="41">
        <v>83</v>
      </c>
      <c r="BU29" s="42"/>
      <c r="BV29" s="41"/>
      <c r="BW29" s="41"/>
      <c r="BX29" s="42"/>
      <c r="BY29" s="41"/>
      <c r="BZ29" s="41"/>
      <c r="CA29" s="42"/>
      <c r="CB29" s="41"/>
      <c r="CC29" s="41"/>
      <c r="CD29" s="42"/>
      <c r="CE29" s="41"/>
      <c r="CF29" s="41"/>
      <c r="CG29" s="42"/>
      <c r="CH29" s="42">
        <f t="shared" si="14"/>
        <v>83</v>
      </c>
      <c r="CI29" s="42" t="str">
        <f t="shared" si="15"/>
        <v/>
      </c>
      <c r="CJ29" s="42" t="str">
        <f t="shared" si="16"/>
        <v/>
      </c>
      <c r="CK29" s="42" t="str">
        <f t="shared" si="17"/>
        <v/>
      </c>
      <c r="CL29" s="42" t="str">
        <f t="shared" si="18"/>
        <v/>
      </c>
      <c r="CM29" s="43">
        <f t="shared" si="19"/>
        <v>81</v>
      </c>
      <c r="CN29" s="44">
        <f t="shared" si="20"/>
        <v>81</v>
      </c>
      <c r="CO29" s="45"/>
      <c r="CP29" s="52">
        <v>11</v>
      </c>
      <c r="CQ2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9" s="45"/>
      <c r="CS29" s="52">
        <v>11</v>
      </c>
      <c r="CT29" s="46" t="str">
        <f t="shared" si="22"/>
        <v xml:space="preserve">Memiliki keterampilan  menggambar grafik fungsi nilai mutlak, menyelesaikan masalah kontekstual SPLTV,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menggambar grafik fungsi nilai mutlak, menyelesaikan masalah kontekstual SPLTV, </v>
      </c>
    </row>
    <row r="30" spans="1:110" x14ac:dyDescent="0.25">
      <c r="A30" s="8">
        <v>20</v>
      </c>
      <c r="B30" s="8">
        <v>98545</v>
      </c>
      <c r="C30" s="8" t="s">
        <v>109</v>
      </c>
      <c r="E30" s="60">
        <f t="shared" si="23"/>
        <v>78</v>
      </c>
      <c r="F30" s="64" t="str">
        <f t="shared" si="24"/>
        <v>B</v>
      </c>
      <c r="G30"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0" s="47">
        <f t="shared" si="0"/>
        <v>82</v>
      </c>
      <c r="I30" s="8" t="str">
        <f t="shared" si="1"/>
        <v>B</v>
      </c>
      <c r="J30" s="8" t="str">
        <f t="shared" si="2"/>
        <v xml:space="preserve">Memiliki keterampilan  menggambar grafik fungsi nilai mutlak, menyelesaikan masalah kontekstual SPLTV, </v>
      </c>
      <c r="K30" s="13"/>
      <c r="L30" s="41">
        <f t="shared" si="3"/>
        <v>76</v>
      </c>
      <c r="M30" s="41">
        <f t="shared" si="4"/>
        <v>73</v>
      </c>
      <c r="O30" s="41">
        <v>82</v>
      </c>
      <c r="P30" s="41"/>
      <c r="Q30" s="42"/>
      <c r="R30" s="41">
        <v>70</v>
      </c>
      <c r="S30" s="41"/>
      <c r="T30" s="42"/>
      <c r="U30" s="41"/>
      <c r="V30" s="41"/>
      <c r="W30" s="42"/>
      <c r="X30" s="41"/>
      <c r="Y30" s="41"/>
      <c r="Z30" s="42"/>
      <c r="AA30" s="41"/>
      <c r="AB30" s="41"/>
      <c r="AC30" s="42"/>
      <c r="AD30" s="42">
        <f t="shared" si="5"/>
        <v>76</v>
      </c>
      <c r="AE30" s="41">
        <v>87</v>
      </c>
      <c r="AF30" s="41"/>
      <c r="AG30" s="42"/>
      <c r="AH30" s="41">
        <v>76</v>
      </c>
      <c r="AI30" s="41"/>
      <c r="AJ30" s="42"/>
      <c r="AK30" s="41"/>
      <c r="AL30" s="41"/>
      <c r="AM30" s="42"/>
      <c r="AN30" s="41"/>
      <c r="AO30" s="41"/>
      <c r="AP30" s="42"/>
      <c r="AQ30" s="41"/>
      <c r="AR30" s="41"/>
      <c r="AS30" s="42"/>
      <c r="AT30" s="41">
        <v>73</v>
      </c>
      <c r="AU30" s="43">
        <f t="shared" si="6"/>
        <v>77.599999999999994</v>
      </c>
      <c r="AV30" s="44">
        <f t="shared" si="7"/>
        <v>78</v>
      </c>
      <c r="AW30" s="45"/>
      <c r="AX30" s="41"/>
      <c r="AY30" s="41"/>
      <c r="AZ30" s="42">
        <v>81</v>
      </c>
      <c r="BA30" s="41"/>
      <c r="BB30" s="41"/>
      <c r="BC30" s="42"/>
      <c r="BD30" s="41"/>
      <c r="BE30" s="41"/>
      <c r="BF30" s="42"/>
      <c r="BG30" s="41"/>
      <c r="BH30" s="41"/>
      <c r="BI30" s="42"/>
      <c r="BJ30" s="41"/>
      <c r="BK30" s="41"/>
      <c r="BL30" s="42"/>
      <c r="BM30" s="42">
        <f t="shared" si="8"/>
        <v>81</v>
      </c>
      <c r="BN30" s="42" t="str">
        <f t="shared" si="9"/>
        <v/>
      </c>
      <c r="BO30" s="42" t="str">
        <f t="shared" si="10"/>
        <v/>
      </c>
      <c r="BP30" s="42" t="str">
        <f t="shared" si="11"/>
        <v/>
      </c>
      <c r="BQ30" s="42" t="str">
        <f t="shared" si="12"/>
        <v/>
      </c>
      <c r="BR30" s="42">
        <f t="shared" si="13"/>
        <v>81</v>
      </c>
      <c r="BS30" s="41"/>
      <c r="BT30" s="41">
        <v>83</v>
      </c>
      <c r="BU30" s="42"/>
      <c r="BV30" s="41"/>
      <c r="BW30" s="41"/>
      <c r="BX30" s="42"/>
      <c r="BY30" s="41"/>
      <c r="BZ30" s="41"/>
      <c r="CA30" s="42"/>
      <c r="CB30" s="41"/>
      <c r="CC30" s="41"/>
      <c r="CD30" s="42"/>
      <c r="CE30" s="41"/>
      <c r="CF30" s="41"/>
      <c r="CG30" s="42"/>
      <c r="CH30" s="42">
        <f t="shared" si="14"/>
        <v>83</v>
      </c>
      <c r="CI30" s="42" t="str">
        <f t="shared" si="15"/>
        <v/>
      </c>
      <c r="CJ30" s="42" t="str">
        <f t="shared" si="16"/>
        <v/>
      </c>
      <c r="CK30" s="42" t="str">
        <f t="shared" si="17"/>
        <v/>
      </c>
      <c r="CL30" s="42" t="str">
        <f t="shared" si="18"/>
        <v/>
      </c>
      <c r="CM30" s="43">
        <f t="shared" si="19"/>
        <v>82</v>
      </c>
      <c r="CN30" s="44">
        <f t="shared" si="20"/>
        <v>82</v>
      </c>
      <c r="CO30" s="45"/>
      <c r="CP30" s="52">
        <v>11</v>
      </c>
      <c r="CQ30"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0" s="45"/>
      <c r="CS30" s="52">
        <v>11</v>
      </c>
      <c r="CT30" s="46" t="str">
        <f t="shared" si="22"/>
        <v xml:space="preserve">Memiliki keterampilan  menggambar grafik fungsi nilai mutlak, menyelesaikan masalah kontekstual SPLTV,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menggambar grafik fungsi nilai mutlak, menyelesaikan masalah kontekstual SPLTV, </v>
      </c>
    </row>
    <row r="31" spans="1:110" x14ac:dyDescent="0.25">
      <c r="A31" s="8">
        <v>21</v>
      </c>
      <c r="B31" s="8">
        <v>98561</v>
      </c>
      <c r="C31" s="8" t="s">
        <v>110</v>
      </c>
      <c r="E31" s="60">
        <f t="shared" si="23"/>
        <v>75</v>
      </c>
      <c r="F31" s="64" t="str">
        <f t="shared" si="24"/>
        <v>C</v>
      </c>
      <c r="G31"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1" s="47">
        <f t="shared" si="0"/>
        <v>84</v>
      </c>
      <c r="I31" s="8" t="str">
        <f t="shared" si="1"/>
        <v>B</v>
      </c>
      <c r="J31" s="8" t="str">
        <f t="shared" si="2"/>
        <v xml:space="preserve">Memiliki keterampilan  menggambar grafik fungsi nilai mutlak, menyelesaikan masalah kontekstual SPLTV, </v>
      </c>
      <c r="K31" s="13"/>
      <c r="L31" s="41">
        <f t="shared" si="3"/>
        <v>71</v>
      </c>
      <c r="M31" s="41">
        <f t="shared" si="4"/>
        <v>76</v>
      </c>
      <c r="O31" s="41">
        <v>72</v>
      </c>
      <c r="P31" s="41"/>
      <c r="Q31" s="42"/>
      <c r="R31" s="41">
        <v>70</v>
      </c>
      <c r="S31" s="41"/>
      <c r="T31" s="42"/>
      <c r="U31" s="41"/>
      <c r="V31" s="41"/>
      <c r="W31" s="42"/>
      <c r="X31" s="41"/>
      <c r="Y31" s="41"/>
      <c r="Z31" s="42"/>
      <c r="AA31" s="41"/>
      <c r="AB31" s="41"/>
      <c r="AC31" s="42"/>
      <c r="AD31" s="42">
        <f t="shared" si="5"/>
        <v>71</v>
      </c>
      <c r="AE31" s="41">
        <v>82</v>
      </c>
      <c r="AF31" s="41"/>
      <c r="AG31" s="42"/>
      <c r="AH31" s="41">
        <v>74</v>
      </c>
      <c r="AI31" s="41"/>
      <c r="AJ31" s="42"/>
      <c r="AK31" s="41"/>
      <c r="AL31" s="41"/>
      <c r="AM31" s="42"/>
      <c r="AN31" s="41"/>
      <c r="AO31" s="41"/>
      <c r="AP31" s="42"/>
      <c r="AQ31" s="41"/>
      <c r="AR31" s="41"/>
      <c r="AS31" s="42"/>
      <c r="AT31" s="41">
        <v>76</v>
      </c>
      <c r="AU31" s="43">
        <f t="shared" si="6"/>
        <v>74.8</v>
      </c>
      <c r="AV31" s="44">
        <f t="shared" si="7"/>
        <v>75</v>
      </c>
      <c r="AW31" s="45"/>
      <c r="AX31" s="41"/>
      <c r="AY31" s="41"/>
      <c r="AZ31" s="42">
        <v>86</v>
      </c>
      <c r="BA31" s="41"/>
      <c r="BB31" s="41"/>
      <c r="BC31" s="42"/>
      <c r="BD31" s="41"/>
      <c r="BE31" s="41"/>
      <c r="BF31" s="42"/>
      <c r="BG31" s="41"/>
      <c r="BH31" s="41"/>
      <c r="BI31" s="42"/>
      <c r="BJ31" s="41"/>
      <c r="BK31" s="41"/>
      <c r="BL31" s="42"/>
      <c r="BM31" s="42">
        <f t="shared" si="8"/>
        <v>86</v>
      </c>
      <c r="BN31" s="42" t="str">
        <f t="shared" si="9"/>
        <v/>
      </c>
      <c r="BO31" s="42" t="str">
        <f t="shared" si="10"/>
        <v/>
      </c>
      <c r="BP31" s="42" t="str">
        <f t="shared" si="11"/>
        <v/>
      </c>
      <c r="BQ31" s="42" t="str">
        <f t="shared" si="12"/>
        <v/>
      </c>
      <c r="BR31" s="42">
        <f t="shared" si="13"/>
        <v>86</v>
      </c>
      <c r="BS31" s="41"/>
      <c r="BT31" s="41">
        <v>82</v>
      </c>
      <c r="BU31" s="42"/>
      <c r="BV31" s="41"/>
      <c r="BW31" s="41"/>
      <c r="BX31" s="42"/>
      <c r="BY31" s="41"/>
      <c r="BZ31" s="41"/>
      <c r="CA31" s="42"/>
      <c r="CB31" s="41"/>
      <c r="CC31" s="41"/>
      <c r="CD31" s="42"/>
      <c r="CE31" s="41"/>
      <c r="CF31" s="41"/>
      <c r="CG31" s="42"/>
      <c r="CH31" s="42">
        <f t="shared" si="14"/>
        <v>82</v>
      </c>
      <c r="CI31" s="42" t="str">
        <f t="shared" si="15"/>
        <v/>
      </c>
      <c r="CJ31" s="42" t="str">
        <f t="shared" si="16"/>
        <v/>
      </c>
      <c r="CK31" s="42" t="str">
        <f t="shared" si="17"/>
        <v/>
      </c>
      <c r="CL31" s="42" t="str">
        <f t="shared" si="18"/>
        <v/>
      </c>
      <c r="CM31" s="43">
        <f t="shared" si="19"/>
        <v>84</v>
      </c>
      <c r="CN31" s="44">
        <f t="shared" si="20"/>
        <v>84</v>
      </c>
      <c r="CO31" s="45"/>
      <c r="CP31" s="52">
        <v>11</v>
      </c>
      <c r="CQ3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1" s="45"/>
      <c r="CS31" s="52">
        <v>11</v>
      </c>
      <c r="CT31" s="46" t="str">
        <f t="shared" si="22"/>
        <v xml:space="preserve">Memiliki keterampilan  menggambar grafik fungsi nilai mutlak, menyelesaikan masalah kontekstual SPLTV,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menggambar grafik fungsi nilai mutlak, menyelesaikan masalah kontekstual SPLTV, </v>
      </c>
    </row>
    <row r="32" spans="1:110" x14ac:dyDescent="0.25">
      <c r="A32" s="8">
        <v>22</v>
      </c>
      <c r="B32" s="8">
        <v>98577</v>
      </c>
      <c r="C32" s="8" t="s">
        <v>111</v>
      </c>
      <c r="E32" s="60">
        <f t="shared" si="23"/>
        <v>77</v>
      </c>
      <c r="F32" s="64" t="str">
        <f t="shared" si="24"/>
        <v>B</v>
      </c>
      <c r="G32"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2" s="47">
        <f t="shared" si="0"/>
        <v>80</v>
      </c>
      <c r="I32" s="8" t="str">
        <f t="shared" si="1"/>
        <v>B</v>
      </c>
      <c r="J32" s="8" t="str">
        <f t="shared" si="2"/>
        <v xml:space="preserve">Memiliki keterampilan  menggambar grafik fungsi nilai mutlak, menyelesaikan masalah kontekstual SPLTV, </v>
      </c>
      <c r="K32" s="13"/>
      <c r="L32" s="41">
        <f t="shared" si="3"/>
        <v>72</v>
      </c>
      <c r="M32" s="41">
        <f t="shared" si="4"/>
        <v>76</v>
      </c>
      <c r="O32" s="41">
        <v>73</v>
      </c>
      <c r="P32" s="41"/>
      <c r="Q32" s="42"/>
      <c r="R32" s="41">
        <v>70</v>
      </c>
      <c r="S32" s="41"/>
      <c r="T32" s="42"/>
      <c r="U32" s="41"/>
      <c r="V32" s="41"/>
      <c r="W32" s="42"/>
      <c r="X32" s="41"/>
      <c r="Y32" s="41"/>
      <c r="Z32" s="42"/>
      <c r="AA32" s="41"/>
      <c r="AB32" s="41"/>
      <c r="AC32" s="42"/>
      <c r="AD32" s="42">
        <f t="shared" si="5"/>
        <v>72</v>
      </c>
      <c r="AE32" s="41">
        <v>87</v>
      </c>
      <c r="AF32" s="41"/>
      <c r="AG32" s="42"/>
      <c r="AH32" s="41">
        <v>78</v>
      </c>
      <c r="AI32" s="41"/>
      <c r="AJ32" s="42"/>
      <c r="AK32" s="41"/>
      <c r="AL32" s="41"/>
      <c r="AM32" s="42"/>
      <c r="AN32" s="41"/>
      <c r="AO32" s="41"/>
      <c r="AP32" s="42"/>
      <c r="AQ32" s="41"/>
      <c r="AR32" s="41"/>
      <c r="AS32" s="42"/>
      <c r="AT32" s="41">
        <v>76</v>
      </c>
      <c r="AU32" s="43">
        <f t="shared" si="6"/>
        <v>76.8</v>
      </c>
      <c r="AV32" s="44">
        <f t="shared" si="7"/>
        <v>77</v>
      </c>
      <c r="AW32" s="45"/>
      <c r="AX32" s="41"/>
      <c r="AY32" s="41"/>
      <c r="AZ32" s="42">
        <v>77</v>
      </c>
      <c r="BA32" s="41"/>
      <c r="BB32" s="41"/>
      <c r="BC32" s="42"/>
      <c r="BD32" s="41"/>
      <c r="BE32" s="41"/>
      <c r="BF32" s="42"/>
      <c r="BG32" s="41"/>
      <c r="BH32" s="41"/>
      <c r="BI32" s="42"/>
      <c r="BJ32" s="41"/>
      <c r="BK32" s="41"/>
      <c r="BL32" s="42"/>
      <c r="BM32" s="42">
        <f t="shared" si="8"/>
        <v>77</v>
      </c>
      <c r="BN32" s="42" t="str">
        <f t="shared" si="9"/>
        <v/>
      </c>
      <c r="BO32" s="42" t="str">
        <f t="shared" si="10"/>
        <v/>
      </c>
      <c r="BP32" s="42" t="str">
        <f t="shared" si="11"/>
        <v/>
      </c>
      <c r="BQ32" s="42" t="str">
        <f t="shared" si="12"/>
        <v/>
      </c>
      <c r="BR32" s="42">
        <f t="shared" si="13"/>
        <v>77</v>
      </c>
      <c r="BS32" s="41"/>
      <c r="BT32" s="41">
        <v>82</v>
      </c>
      <c r="BU32" s="42"/>
      <c r="BV32" s="41"/>
      <c r="BW32" s="41"/>
      <c r="BX32" s="42"/>
      <c r="BY32" s="41"/>
      <c r="BZ32" s="41"/>
      <c r="CA32" s="42"/>
      <c r="CB32" s="41"/>
      <c r="CC32" s="41"/>
      <c r="CD32" s="42"/>
      <c r="CE32" s="41"/>
      <c r="CF32" s="41"/>
      <c r="CG32" s="42"/>
      <c r="CH32" s="42">
        <f t="shared" si="14"/>
        <v>82</v>
      </c>
      <c r="CI32" s="42" t="str">
        <f t="shared" si="15"/>
        <v/>
      </c>
      <c r="CJ32" s="42" t="str">
        <f t="shared" si="16"/>
        <v/>
      </c>
      <c r="CK32" s="42" t="str">
        <f t="shared" si="17"/>
        <v/>
      </c>
      <c r="CL32" s="42" t="str">
        <f t="shared" si="18"/>
        <v/>
      </c>
      <c r="CM32" s="43">
        <f t="shared" si="19"/>
        <v>79.5</v>
      </c>
      <c r="CN32" s="44">
        <f t="shared" si="20"/>
        <v>80</v>
      </c>
      <c r="CO32" s="45"/>
      <c r="CP32" s="52">
        <v>11</v>
      </c>
      <c r="CQ3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2" s="45"/>
      <c r="CS32" s="52">
        <v>11</v>
      </c>
      <c r="CT32" s="46" t="str">
        <f t="shared" si="22"/>
        <v xml:space="preserve">Memiliki keterampilan  menggambar grafik fungsi nilai mutlak, menyelesaikan masalah kontekstual SPLTV,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menggambar grafik fungsi nilai mutlak, menyelesaikan masalah kontekstual SPLTV, </v>
      </c>
    </row>
    <row r="33" spans="1:110" x14ac:dyDescent="0.25">
      <c r="A33" s="8">
        <v>23</v>
      </c>
      <c r="B33" s="8">
        <v>98593</v>
      </c>
      <c r="C33" s="8" t="s">
        <v>112</v>
      </c>
      <c r="E33" s="60">
        <f t="shared" si="23"/>
        <v>81</v>
      </c>
      <c r="F33" s="64" t="str">
        <f t="shared" si="24"/>
        <v>B</v>
      </c>
      <c r="G3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3" s="47">
        <f t="shared" si="0"/>
        <v>82</v>
      </c>
      <c r="I33" s="8" t="str">
        <f t="shared" si="1"/>
        <v>B</v>
      </c>
      <c r="J33" s="8" t="str">
        <f t="shared" si="2"/>
        <v xml:space="preserve">Memiliki keterampilan  menggambar grafik fungsi nilai mutlak, menyelesaikan masalah kontekstual SPLTV, </v>
      </c>
      <c r="K33" s="13"/>
      <c r="L33" s="41">
        <f t="shared" si="3"/>
        <v>77</v>
      </c>
      <c r="M33" s="41">
        <f t="shared" si="4"/>
        <v>81</v>
      </c>
      <c r="O33" s="41">
        <v>79</v>
      </c>
      <c r="P33" s="41"/>
      <c r="Q33" s="42"/>
      <c r="R33" s="41">
        <v>75</v>
      </c>
      <c r="S33" s="41"/>
      <c r="T33" s="42"/>
      <c r="U33" s="41"/>
      <c r="V33" s="41"/>
      <c r="W33" s="42"/>
      <c r="X33" s="41"/>
      <c r="Y33" s="41"/>
      <c r="Z33" s="42"/>
      <c r="AA33" s="41"/>
      <c r="AB33" s="41"/>
      <c r="AC33" s="42"/>
      <c r="AD33" s="42">
        <f t="shared" si="5"/>
        <v>77</v>
      </c>
      <c r="AE33" s="41">
        <v>86</v>
      </c>
      <c r="AF33" s="41"/>
      <c r="AG33" s="42"/>
      <c r="AH33" s="41">
        <v>82</v>
      </c>
      <c r="AI33" s="41"/>
      <c r="AJ33" s="42"/>
      <c r="AK33" s="41"/>
      <c r="AL33" s="41"/>
      <c r="AM33" s="42"/>
      <c r="AN33" s="41"/>
      <c r="AO33" s="41"/>
      <c r="AP33" s="42"/>
      <c r="AQ33" s="41"/>
      <c r="AR33" s="41"/>
      <c r="AS33" s="42"/>
      <c r="AT33" s="41">
        <v>81</v>
      </c>
      <c r="AU33" s="43">
        <f t="shared" si="6"/>
        <v>80.599999999999994</v>
      </c>
      <c r="AV33" s="44">
        <f t="shared" si="7"/>
        <v>81</v>
      </c>
      <c r="AW33" s="45"/>
      <c r="AX33" s="41"/>
      <c r="AY33" s="41"/>
      <c r="AZ33" s="42">
        <v>84</v>
      </c>
      <c r="BA33" s="41"/>
      <c r="BB33" s="41"/>
      <c r="BC33" s="42"/>
      <c r="BD33" s="41"/>
      <c r="BE33" s="41"/>
      <c r="BF33" s="42"/>
      <c r="BG33" s="41"/>
      <c r="BH33" s="41"/>
      <c r="BI33" s="42"/>
      <c r="BJ33" s="41"/>
      <c r="BK33" s="41"/>
      <c r="BL33" s="42"/>
      <c r="BM33" s="42">
        <f t="shared" si="8"/>
        <v>84</v>
      </c>
      <c r="BN33" s="42" t="str">
        <f t="shared" si="9"/>
        <v/>
      </c>
      <c r="BO33" s="42" t="str">
        <f t="shared" si="10"/>
        <v/>
      </c>
      <c r="BP33" s="42" t="str">
        <f t="shared" si="11"/>
        <v/>
      </c>
      <c r="BQ33" s="42" t="str">
        <f t="shared" si="12"/>
        <v/>
      </c>
      <c r="BR33" s="42">
        <f t="shared" si="13"/>
        <v>84</v>
      </c>
      <c r="BS33" s="41"/>
      <c r="BT33" s="41">
        <v>80</v>
      </c>
      <c r="BU33" s="42"/>
      <c r="BV33" s="41"/>
      <c r="BW33" s="41"/>
      <c r="BX33" s="42"/>
      <c r="BY33" s="41"/>
      <c r="BZ33" s="41"/>
      <c r="CA33" s="42"/>
      <c r="CB33" s="41"/>
      <c r="CC33" s="41"/>
      <c r="CD33" s="42"/>
      <c r="CE33" s="41"/>
      <c r="CF33" s="41"/>
      <c r="CG33" s="42"/>
      <c r="CH33" s="42">
        <f t="shared" si="14"/>
        <v>80</v>
      </c>
      <c r="CI33" s="42" t="str">
        <f t="shared" si="15"/>
        <v/>
      </c>
      <c r="CJ33" s="42" t="str">
        <f t="shared" si="16"/>
        <v/>
      </c>
      <c r="CK33" s="42" t="str">
        <f t="shared" si="17"/>
        <v/>
      </c>
      <c r="CL33" s="42" t="str">
        <f t="shared" si="18"/>
        <v/>
      </c>
      <c r="CM33" s="43">
        <f t="shared" si="19"/>
        <v>82</v>
      </c>
      <c r="CN33" s="44">
        <f t="shared" si="20"/>
        <v>82</v>
      </c>
      <c r="CO33" s="45"/>
      <c r="CP33" s="52">
        <v>11</v>
      </c>
      <c r="CQ3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3" s="45"/>
      <c r="CS33" s="52">
        <v>11</v>
      </c>
      <c r="CT33" s="46" t="str">
        <f t="shared" si="22"/>
        <v xml:space="preserve">Memiliki keterampilan  menggambar grafik fungsi nilai mutlak, menyelesaikan masalah kontekstual SPLTV,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menggambar grafik fungsi nilai mutlak, menyelesaikan masalah kontekstual SPLTV, </v>
      </c>
    </row>
    <row r="34" spans="1:110" x14ac:dyDescent="0.25">
      <c r="A34" s="8">
        <v>24</v>
      </c>
      <c r="B34" s="8">
        <v>98609</v>
      </c>
      <c r="C34" s="8" t="s">
        <v>113</v>
      </c>
      <c r="E34" s="60">
        <f t="shared" si="23"/>
        <v>79</v>
      </c>
      <c r="F34" s="64" t="str">
        <f t="shared" si="24"/>
        <v>B</v>
      </c>
      <c r="G3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4" s="47">
        <f t="shared" si="0"/>
        <v>87</v>
      </c>
      <c r="I34" s="8" t="str">
        <f t="shared" si="1"/>
        <v>B</v>
      </c>
      <c r="J34" s="8" t="str">
        <f t="shared" si="2"/>
        <v xml:space="preserve">Memiliki keterampilan  menggambar grafik fungsi nilai mutlak, menyelesaikan masalah kontekstual SPLTV, </v>
      </c>
      <c r="K34" s="13"/>
      <c r="L34" s="41">
        <f t="shared" si="3"/>
        <v>76</v>
      </c>
      <c r="M34" s="41">
        <f t="shared" si="4"/>
        <v>79</v>
      </c>
      <c r="O34" s="41">
        <v>82</v>
      </c>
      <c r="P34" s="41"/>
      <c r="Q34" s="42"/>
      <c r="R34" s="41">
        <v>70</v>
      </c>
      <c r="S34" s="41"/>
      <c r="T34" s="42"/>
      <c r="U34" s="41"/>
      <c r="V34" s="41"/>
      <c r="W34" s="42"/>
      <c r="X34" s="41"/>
      <c r="Y34" s="41"/>
      <c r="Z34" s="42"/>
      <c r="AA34" s="41"/>
      <c r="AB34" s="41"/>
      <c r="AC34" s="42"/>
      <c r="AD34" s="42">
        <f t="shared" si="5"/>
        <v>76</v>
      </c>
      <c r="AE34" s="41">
        <v>87</v>
      </c>
      <c r="AF34" s="41"/>
      <c r="AG34" s="42"/>
      <c r="AH34" s="41">
        <v>78</v>
      </c>
      <c r="AI34" s="41"/>
      <c r="AJ34" s="42"/>
      <c r="AK34" s="41"/>
      <c r="AL34" s="41"/>
      <c r="AM34" s="42"/>
      <c r="AN34" s="41"/>
      <c r="AO34" s="41"/>
      <c r="AP34" s="42"/>
      <c r="AQ34" s="41"/>
      <c r="AR34" s="41"/>
      <c r="AS34" s="42"/>
      <c r="AT34" s="41">
        <v>79</v>
      </c>
      <c r="AU34" s="43">
        <f t="shared" si="6"/>
        <v>79.2</v>
      </c>
      <c r="AV34" s="44">
        <f t="shared" si="7"/>
        <v>79</v>
      </c>
      <c r="AW34" s="45"/>
      <c r="AX34" s="41"/>
      <c r="AY34" s="41"/>
      <c r="AZ34" s="42">
        <v>87</v>
      </c>
      <c r="BA34" s="41"/>
      <c r="BB34" s="41"/>
      <c r="BC34" s="42"/>
      <c r="BD34" s="41"/>
      <c r="BE34" s="41"/>
      <c r="BF34" s="42"/>
      <c r="BG34" s="41"/>
      <c r="BH34" s="41"/>
      <c r="BI34" s="42"/>
      <c r="BJ34" s="41"/>
      <c r="BK34" s="41"/>
      <c r="BL34" s="42"/>
      <c r="BM34" s="42">
        <f t="shared" si="8"/>
        <v>87</v>
      </c>
      <c r="BN34" s="42" t="str">
        <f t="shared" si="9"/>
        <v/>
      </c>
      <c r="BO34" s="42" t="str">
        <f t="shared" si="10"/>
        <v/>
      </c>
      <c r="BP34" s="42" t="str">
        <f t="shared" si="11"/>
        <v/>
      </c>
      <c r="BQ34" s="42" t="str">
        <f t="shared" si="12"/>
        <v/>
      </c>
      <c r="BR34" s="42">
        <f t="shared" si="13"/>
        <v>87</v>
      </c>
      <c r="BS34" s="41"/>
      <c r="BT34" s="41">
        <v>87</v>
      </c>
      <c r="BU34" s="42"/>
      <c r="BV34" s="41"/>
      <c r="BW34" s="41"/>
      <c r="BX34" s="42"/>
      <c r="BY34" s="41"/>
      <c r="BZ34" s="41"/>
      <c r="CA34" s="42"/>
      <c r="CB34" s="41"/>
      <c r="CC34" s="41"/>
      <c r="CD34" s="42"/>
      <c r="CE34" s="41"/>
      <c r="CF34" s="41"/>
      <c r="CG34" s="42"/>
      <c r="CH34" s="42">
        <f t="shared" si="14"/>
        <v>87</v>
      </c>
      <c r="CI34" s="42" t="str">
        <f t="shared" si="15"/>
        <v/>
      </c>
      <c r="CJ34" s="42" t="str">
        <f t="shared" si="16"/>
        <v/>
      </c>
      <c r="CK34" s="42" t="str">
        <f t="shared" si="17"/>
        <v/>
      </c>
      <c r="CL34" s="42" t="str">
        <f t="shared" si="18"/>
        <v/>
      </c>
      <c r="CM34" s="43">
        <f t="shared" si="19"/>
        <v>87</v>
      </c>
      <c r="CN34" s="44">
        <f t="shared" si="20"/>
        <v>87</v>
      </c>
      <c r="CO34" s="45"/>
      <c r="CP34" s="52">
        <v>11</v>
      </c>
      <c r="CQ3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4" s="45"/>
      <c r="CS34" s="52">
        <v>11</v>
      </c>
      <c r="CT34" s="46" t="str">
        <f t="shared" si="22"/>
        <v xml:space="preserve">Memiliki keterampilan  menggambar grafik fungsi nilai mutlak, menyelesaikan masalah kontekstual SPLTV, </v>
      </c>
    </row>
    <row r="35" spans="1:110" x14ac:dyDescent="0.25">
      <c r="A35" s="8">
        <v>25</v>
      </c>
      <c r="B35" s="8">
        <v>98625</v>
      </c>
      <c r="C35" s="8" t="s">
        <v>114</v>
      </c>
      <c r="E35" s="60">
        <f t="shared" si="23"/>
        <v>79</v>
      </c>
      <c r="F35" s="64" t="str">
        <f t="shared" si="24"/>
        <v>B</v>
      </c>
      <c r="G3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5" s="47">
        <f t="shared" si="0"/>
        <v>87</v>
      </c>
      <c r="I35" s="8" t="str">
        <f t="shared" si="1"/>
        <v>B</v>
      </c>
      <c r="J35" s="8" t="str">
        <f t="shared" si="2"/>
        <v xml:space="preserve">Memiliki keterampilan  menggambar grafik fungsi nilai mutlak, menyelesaikan masalah kontekstual SPLTV, </v>
      </c>
      <c r="K35" s="13"/>
      <c r="L35" s="41">
        <f t="shared" si="3"/>
        <v>76</v>
      </c>
      <c r="M35" s="41">
        <f t="shared" si="4"/>
        <v>79</v>
      </c>
      <c r="O35" s="41">
        <v>80</v>
      </c>
      <c r="P35" s="41"/>
      <c r="Q35" s="42"/>
      <c r="R35" s="41">
        <v>72</v>
      </c>
      <c r="S35" s="41"/>
      <c r="T35" s="42"/>
      <c r="U35" s="41"/>
      <c r="V35" s="41"/>
      <c r="W35" s="42"/>
      <c r="X35" s="41"/>
      <c r="Y35" s="41"/>
      <c r="Z35" s="42"/>
      <c r="AA35" s="41"/>
      <c r="AB35" s="41"/>
      <c r="AC35" s="42"/>
      <c r="AD35" s="42">
        <f t="shared" si="5"/>
        <v>76</v>
      </c>
      <c r="AE35" s="41">
        <v>87</v>
      </c>
      <c r="AF35" s="41"/>
      <c r="AG35" s="42"/>
      <c r="AH35" s="41">
        <v>78</v>
      </c>
      <c r="AI35" s="41"/>
      <c r="AJ35" s="42"/>
      <c r="AK35" s="41"/>
      <c r="AL35" s="41"/>
      <c r="AM35" s="42"/>
      <c r="AN35" s="41"/>
      <c r="AO35" s="41"/>
      <c r="AP35" s="42"/>
      <c r="AQ35" s="41"/>
      <c r="AR35" s="41"/>
      <c r="AS35" s="42"/>
      <c r="AT35" s="41">
        <v>79</v>
      </c>
      <c r="AU35" s="43">
        <f t="shared" si="6"/>
        <v>79.2</v>
      </c>
      <c r="AV35" s="44">
        <f t="shared" si="7"/>
        <v>79</v>
      </c>
      <c r="AW35" s="45"/>
      <c r="AX35" s="41"/>
      <c r="AY35" s="41"/>
      <c r="AZ35" s="42">
        <v>88</v>
      </c>
      <c r="BA35" s="41"/>
      <c r="BB35" s="41"/>
      <c r="BC35" s="42"/>
      <c r="BD35" s="41"/>
      <c r="BE35" s="41"/>
      <c r="BF35" s="42"/>
      <c r="BG35" s="41"/>
      <c r="BH35" s="41"/>
      <c r="BI35" s="42"/>
      <c r="BJ35" s="41"/>
      <c r="BK35" s="41"/>
      <c r="BL35" s="42"/>
      <c r="BM35" s="42">
        <f t="shared" si="8"/>
        <v>88</v>
      </c>
      <c r="BN35" s="42" t="str">
        <f t="shared" si="9"/>
        <v/>
      </c>
      <c r="BO35" s="42" t="str">
        <f t="shared" si="10"/>
        <v/>
      </c>
      <c r="BP35" s="42" t="str">
        <f t="shared" si="11"/>
        <v/>
      </c>
      <c r="BQ35" s="42" t="str">
        <f t="shared" si="12"/>
        <v/>
      </c>
      <c r="BR35" s="42">
        <f t="shared" si="13"/>
        <v>88</v>
      </c>
      <c r="BS35" s="41"/>
      <c r="BT35" s="41">
        <v>85</v>
      </c>
      <c r="BU35" s="42"/>
      <c r="BV35" s="41"/>
      <c r="BW35" s="41"/>
      <c r="BX35" s="42"/>
      <c r="BY35" s="41"/>
      <c r="BZ35" s="41"/>
      <c r="CA35" s="42"/>
      <c r="CB35" s="41"/>
      <c r="CC35" s="41"/>
      <c r="CD35" s="42"/>
      <c r="CE35" s="41"/>
      <c r="CF35" s="41"/>
      <c r="CG35" s="42"/>
      <c r="CH35" s="42">
        <f t="shared" si="14"/>
        <v>85</v>
      </c>
      <c r="CI35" s="42" t="str">
        <f t="shared" si="15"/>
        <v/>
      </c>
      <c r="CJ35" s="42" t="str">
        <f t="shared" si="16"/>
        <v/>
      </c>
      <c r="CK35" s="42" t="str">
        <f t="shared" si="17"/>
        <v/>
      </c>
      <c r="CL35" s="42" t="str">
        <f t="shared" si="18"/>
        <v/>
      </c>
      <c r="CM35" s="43">
        <f t="shared" si="19"/>
        <v>86.5</v>
      </c>
      <c r="CN35" s="44">
        <f t="shared" si="20"/>
        <v>87</v>
      </c>
      <c r="CO35" s="45"/>
      <c r="CP35" s="52">
        <v>11</v>
      </c>
      <c r="CQ3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5" s="45"/>
      <c r="CS35" s="52">
        <v>11</v>
      </c>
      <c r="CT35" s="46" t="str">
        <f t="shared" si="22"/>
        <v xml:space="preserve">Memiliki keterampilan  menggambar grafik fungsi nilai mutlak, menyelesaikan masalah kontekstual SPLTV, </v>
      </c>
    </row>
    <row r="36" spans="1:110" x14ac:dyDescent="0.25">
      <c r="A36" s="8">
        <v>26</v>
      </c>
      <c r="B36" s="8">
        <v>98641</v>
      </c>
      <c r="C36" s="8" t="s">
        <v>115</v>
      </c>
      <c r="E36" s="60">
        <f t="shared" si="23"/>
        <v>73</v>
      </c>
      <c r="F36" s="64" t="str">
        <f t="shared" si="24"/>
        <v>C</v>
      </c>
      <c r="G3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6" s="47">
        <f t="shared" si="0"/>
        <v>85</v>
      </c>
      <c r="I36" s="8" t="str">
        <f t="shared" si="1"/>
        <v>B</v>
      </c>
      <c r="J36" s="8" t="str">
        <f t="shared" si="2"/>
        <v xml:space="preserve">Memiliki keterampilan  menggambar grafik fungsi nilai mutlak, menyelesaikan masalah kontekstual SPLTV, </v>
      </c>
      <c r="K36" s="13"/>
      <c r="L36" s="41">
        <f t="shared" si="3"/>
        <v>73</v>
      </c>
      <c r="M36" s="41">
        <f t="shared" si="4"/>
        <v>72</v>
      </c>
      <c r="O36" s="41">
        <v>73</v>
      </c>
      <c r="P36" s="41"/>
      <c r="Q36" s="42"/>
      <c r="R36" s="41">
        <v>72</v>
      </c>
      <c r="S36" s="41"/>
      <c r="T36" s="42"/>
      <c r="U36" s="41"/>
      <c r="V36" s="41"/>
      <c r="W36" s="42"/>
      <c r="X36" s="41"/>
      <c r="Y36" s="41"/>
      <c r="Z36" s="42"/>
      <c r="AA36" s="41"/>
      <c r="AB36" s="41"/>
      <c r="AC36" s="42"/>
      <c r="AD36" s="42">
        <f t="shared" si="5"/>
        <v>73</v>
      </c>
      <c r="AE36" s="41">
        <v>73</v>
      </c>
      <c r="AF36" s="41"/>
      <c r="AG36" s="42"/>
      <c r="AH36" s="41">
        <v>77</v>
      </c>
      <c r="AI36" s="41"/>
      <c r="AJ36" s="42"/>
      <c r="AK36" s="41"/>
      <c r="AL36" s="41"/>
      <c r="AM36" s="42"/>
      <c r="AN36" s="41"/>
      <c r="AO36" s="41"/>
      <c r="AP36" s="42"/>
      <c r="AQ36" s="41"/>
      <c r="AR36" s="41"/>
      <c r="AS36" s="42"/>
      <c r="AT36" s="41">
        <v>72</v>
      </c>
      <c r="AU36" s="43">
        <f t="shared" si="6"/>
        <v>73.400000000000006</v>
      </c>
      <c r="AV36" s="44">
        <f t="shared" si="7"/>
        <v>73</v>
      </c>
      <c r="AW36" s="45"/>
      <c r="AX36" s="41"/>
      <c r="AY36" s="41"/>
      <c r="AZ36" s="42">
        <v>87</v>
      </c>
      <c r="BA36" s="41"/>
      <c r="BB36" s="41"/>
      <c r="BC36" s="42"/>
      <c r="BD36" s="41"/>
      <c r="BE36" s="41"/>
      <c r="BF36" s="42"/>
      <c r="BG36" s="41"/>
      <c r="BH36" s="41"/>
      <c r="BI36" s="42"/>
      <c r="BJ36" s="41"/>
      <c r="BK36" s="41"/>
      <c r="BL36" s="42"/>
      <c r="BM36" s="42">
        <f t="shared" si="8"/>
        <v>87</v>
      </c>
      <c r="BN36" s="42" t="str">
        <f t="shared" si="9"/>
        <v/>
      </c>
      <c r="BO36" s="42" t="str">
        <f t="shared" si="10"/>
        <v/>
      </c>
      <c r="BP36" s="42" t="str">
        <f t="shared" si="11"/>
        <v/>
      </c>
      <c r="BQ36" s="42" t="str">
        <f t="shared" si="12"/>
        <v/>
      </c>
      <c r="BR36" s="42">
        <f t="shared" si="13"/>
        <v>87</v>
      </c>
      <c r="BS36" s="41"/>
      <c r="BT36" s="41">
        <v>83</v>
      </c>
      <c r="BU36" s="42"/>
      <c r="BV36" s="41"/>
      <c r="BW36" s="41"/>
      <c r="BX36" s="42"/>
      <c r="BY36" s="41"/>
      <c r="BZ36" s="41"/>
      <c r="CA36" s="42"/>
      <c r="CB36" s="41"/>
      <c r="CC36" s="41"/>
      <c r="CD36" s="42"/>
      <c r="CE36" s="41"/>
      <c r="CF36" s="41"/>
      <c r="CG36" s="42"/>
      <c r="CH36" s="42">
        <f t="shared" si="14"/>
        <v>83</v>
      </c>
      <c r="CI36" s="42" t="str">
        <f t="shared" si="15"/>
        <v/>
      </c>
      <c r="CJ36" s="42" t="str">
        <f t="shared" si="16"/>
        <v/>
      </c>
      <c r="CK36" s="42" t="str">
        <f t="shared" si="17"/>
        <v/>
      </c>
      <c r="CL36" s="42" t="str">
        <f t="shared" si="18"/>
        <v/>
      </c>
      <c r="CM36" s="43">
        <f t="shared" si="19"/>
        <v>85</v>
      </c>
      <c r="CN36" s="44">
        <f t="shared" si="20"/>
        <v>85</v>
      </c>
      <c r="CO36" s="45"/>
      <c r="CP36" s="52">
        <v>11</v>
      </c>
      <c r="CQ3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6" s="45"/>
      <c r="CS36" s="52">
        <v>11</v>
      </c>
      <c r="CT36" s="46" t="str">
        <f t="shared" si="22"/>
        <v xml:space="preserve">Memiliki keterampilan  menggambar grafik fungsi nilai mutlak, menyelesaikan masalah kontekstual SPLTV, </v>
      </c>
    </row>
    <row r="37" spans="1:110" x14ac:dyDescent="0.25">
      <c r="A37" s="8">
        <v>27</v>
      </c>
      <c r="B37" s="8">
        <v>98657</v>
      </c>
      <c r="C37" s="8" t="s">
        <v>116</v>
      </c>
      <c r="E37" s="60">
        <f t="shared" si="23"/>
        <v>77</v>
      </c>
      <c r="F37" s="64" t="str">
        <f t="shared" si="24"/>
        <v>B</v>
      </c>
      <c r="G37"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7" s="47">
        <f t="shared" si="0"/>
        <v>85</v>
      </c>
      <c r="I37" s="8" t="str">
        <f t="shared" si="1"/>
        <v>B</v>
      </c>
      <c r="J37" s="8" t="str">
        <f t="shared" si="2"/>
        <v xml:space="preserve">Memiliki keterampilan  menggambar grafik fungsi nilai mutlak, menyelesaikan masalah kontekstual SPLTV, </v>
      </c>
      <c r="K37" s="13"/>
      <c r="L37" s="41">
        <f t="shared" si="3"/>
        <v>73</v>
      </c>
      <c r="M37" s="41">
        <f t="shared" si="4"/>
        <v>78</v>
      </c>
      <c r="O37" s="41">
        <v>75</v>
      </c>
      <c r="P37" s="41"/>
      <c r="Q37" s="42"/>
      <c r="R37" s="41">
        <v>70</v>
      </c>
      <c r="S37" s="41"/>
      <c r="T37" s="42"/>
      <c r="U37" s="41"/>
      <c r="V37" s="41"/>
      <c r="W37" s="42"/>
      <c r="X37" s="41"/>
      <c r="Y37" s="41"/>
      <c r="Z37" s="42"/>
      <c r="AA37" s="41"/>
      <c r="AB37" s="41"/>
      <c r="AC37" s="42"/>
      <c r="AD37" s="42">
        <f t="shared" si="5"/>
        <v>73</v>
      </c>
      <c r="AE37" s="41">
        <v>83</v>
      </c>
      <c r="AF37" s="41"/>
      <c r="AG37" s="42"/>
      <c r="AH37" s="41">
        <v>77</v>
      </c>
      <c r="AI37" s="41"/>
      <c r="AJ37" s="42"/>
      <c r="AK37" s="41"/>
      <c r="AL37" s="41"/>
      <c r="AM37" s="42"/>
      <c r="AN37" s="41"/>
      <c r="AO37" s="41"/>
      <c r="AP37" s="42"/>
      <c r="AQ37" s="41"/>
      <c r="AR37" s="41"/>
      <c r="AS37" s="42"/>
      <c r="AT37" s="41">
        <v>78</v>
      </c>
      <c r="AU37" s="43">
        <f t="shared" si="6"/>
        <v>76.599999999999994</v>
      </c>
      <c r="AV37" s="44">
        <f t="shared" si="7"/>
        <v>77</v>
      </c>
      <c r="AW37" s="45"/>
      <c r="AX37" s="41"/>
      <c r="AY37" s="41"/>
      <c r="AZ37" s="42">
        <v>86</v>
      </c>
      <c r="BA37" s="41"/>
      <c r="BB37" s="41"/>
      <c r="BC37" s="42"/>
      <c r="BD37" s="41"/>
      <c r="BE37" s="41"/>
      <c r="BF37" s="42"/>
      <c r="BG37" s="41"/>
      <c r="BH37" s="41"/>
      <c r="BI37" s="42"/>
      <c r="BJ37" s="41"/>
      <c r="BK37" s="41"/>
      <c r="BL37" s="42"/>
      <c r="BM37" s="42">
        <f t="shared" si="8"/>
        <v>86</v>
      </c>
      <c r="BN37" s="42" t="str">
        <f t="shared" si="9"/>
        <v/>
      </c>
      <c r="BO37" s="42" t="str">
        <f t="shared" si="10"/>
        <v/>
      </c>
      <c r="BP37" s="42" t="str">
        <f t="shared" si="11"/>
        <v/>
      </c>
      <c r="BQ37" s="42" t="str">
        <f t="shared" si="12"/>
        <v/>
      </c>
      <c r="BR37" s="42">
        <f t="shared" si="13"/>
        <v>86</v>
      </c>
      <c r="BS37" s="41"/>
      <c r="BT37" s="41">
        <v>83</v>
      </c>
      <c r="BU37" s="42"/>
      <c r="BV37" s="41"/>
      <c r="BW37" s="41"/>
      <c r="BX37" s="42"/>
      <c r="BY37" s="41"/>
      <c r="BZ37" s="41"/>
      <c r="CA37" s="42"/>
      <c r="CB37" s="41"/>
      <c r="CC37" s="41"/>
      <c r="CD37" s="42"/>
      <c r="CE37" s="41"/>
      <c r="CF37" s="41"/>
      <c r="CG37" s="42"/>
      <c r="CH37" s="42">
        <f t="shared" si="14"/>
        <v>83</v>
      </c>
      <c r="CI37" s="42" t="str">
        <f t="shared" si="15"/>
        <v/>
      </c>
      <c r="CJ37" s="42" t="str">
        <f t="shared" si="16"/>
        <v/>
      </c>
      <c r="CK37" s="42" t="str">
        <f t="shared" si="17"/>
        <v/>
      </c>
      <c r="CL37" s="42" t="str">
        <f t="shared" si="18"/>
        <v/>
      </c>
      <c r="CM37" s="43">
        <f t="shared" si="19"/>
        <v>84.5</v>
      </c>
      <c r="CN37" s="44">
        <f t="shared" si="20"/>
        <v>85</v>
      </c>
      <c r="CO37" s="45"/>
      <c r="CP37" s="52">
        <v>11</v>
      </c>
      <c r="CQ3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7" s="45"/>
      <c r="CS37" s="52">
        <v>11</v>
      </c>
      <c r="CT37" s="46" t="str">
        <f t="shared" si="22"/>
        <v xml:space="preserve">Memiliki keterampilan  menggambar grafik fungsi nilai mutlak, menyelesaikan masalah kontekstual SPLTV, </v>
      </c>
    </row>
    <row r="38" spans="1:110" x14ac:dyDescent="0.25">
      <c r="A38" s="8">
        <v>28</v>
      </c>
      <c r="B38" s="8">
        <v>98673</v>
      </c>
      <c r="C38" s="8" t="s">
        <v>117</v>
      </c>
      <c r="E38" s="60">
        <f t="shared" si="23"/>
        <v>73</v>
      </c>
      <c r="F38" s="64" t="str">
        <f t="shared" si="24"/>
        <v>C</v>
      </c>
      <c r="G38"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8" s="47">
        <f t="shared" si="0"/>
        <v>81</v>
      </c>
      <c r="I38" s="8" t="str">
        <f t="shared" si="1"/>
        <v>B</v>
      </c>
      <c r="J38" s="8" t="str">
        <f t="shared" si="2"/>
        <v xml:space="preserve">Memiliki keterampilan  menggambar grafik fungsi nilai mutlak, menyelesaikan masalah kontekstual SPLTV, </v>
      </c>
      <c r="K38" s="13"/>
      <c r="L38" s="41">
        <f t="shared" si="3"/>
        <v>70</v>
      </c>
      <c r="M38" s="41">
        <f t="shared" si="4"/>
        <v>74</v>
      </c>
      <c r="O38" s="41">
        <v>70</v>
      </c>
      <c r="P38" s="41"/>
      <c r="Q38" s="42"/>
      <c r="R38" s="41">
        <v>70</v>
      </c>
      <c r="S38" s="41"/>
      <c r="T38" s="42"/>
      <c r="U38" s="41"/>
      <c r="V38" s="41"/>
      <c r="W38" s="42"/>
      <c r="X38" s="41"/>
      <c r="Y38" s="41"/>
      <c r="Z38" s="42"/>
      <c r="AA38" s="41"/>
      <c r="AB38" s="41"/>
      <c r="AC38" s="42"/>
      <c r="AD38" s="42">
        <f t="shared" si="5"/>
        <v>70</v>
      </c>
      <c r="AE38" s="41">
        <v>78</v>
      </c>
      <c r="AF38" s="41"/>
      <c r="AG38" s="42"/>
      <c r="AH38" s="41">
        <v>72</v>
      </c>
      <c r="AI38" s="41"/>
      <c r="AJ38" s="42"/>
      <c r="AK38" s="41"/>
      <c r="AL38" s="41"/>
      <c r="AM38" s="42"/>
      <c r="AN38" s="41"/>
      <c r="AO38" s="41"/>
      <c r="AP38" s="42"/>
      <c r="AQ38" s="41"/>
      <c r="AR38" s="41"/>
      <c r="AS38" s="42"/>
      <c r="AT38" s="41">
        <v>74</v>
      </c>
      <c r="AU38" s="43">
        <f t="shared" si="6"/>
        <v>72.8</v>
      </c>
      <c r="AV38" s="44">
        <f t="shared" si="7"/>
        <v>73</v>
      </c>
      <c r="AW38" s="45"/>
      <c r="AX38" s="41"/>
      <c r="AY38" s="41"/>
      <c r="AZ38" s="42">
        <v>79</v>
      </c>
      <c r="BA38" s="41"/>
      <c r="BB38" s="41"/>
      <c r="BC38" s="42"/>
      <c r="BD38" s="41"/>
      <c r="BE38" s="41"/>
      <c r="BF38" s="42"/>
      <c r="BG38" s="41"/>
      <c r="BH38" s="41"/>
      <c r="BI38" s="42"/>
      <c r="BJ38" s="41"/>
      <c r="BK38" s="41"/>
      <c r="BL38" s="42"/>
      <c r="BM38" s="42">
        <f t="shared" si="8"/>
        <v>79</v>
      </c>
      <c r="BN38" s="42" t="str">
        <f t="shared" si="9"/>
        <v/>
      </c>
      <c r="BO38" s="42" t="str">
        <f t="shared" si="10"/>
        <v/>
      </c>
      <c r="BP38" s="42" t="str">
        <f t="shared" si="11"/>
        <v/>
      </c>
      <c r="BQ38" s="42" t="str">
        <f t="shared" si="12"/>
        <v/>
      </c>
      <c r="BR38" s="42">
        <f t="shared" si="13"/>
        <v>79</v>
      </c>
      <c r="BS38" s="41"/>
      <c r="BT38" s="41">
        <v>83</v>
      </c>
      <c r="BU38" s="42"/>
      <c r="BV38" s="41"/>
      <c r="BW38" s="41"/>
      <c r="BX38" s="42"/>
      <c r="BY38" s="41"/>
      <c r="BZ38" s="41"/>
      <c r="CA38" s="42"/>
      <c r="CB38" s="41"/>
      <c r="CC38" s="41"/>
      <c r="CD38" s="42"/>
      <c r="CE38" s="41"/>
      <c r="CF38" s="41"/>
      <c r="CG38" s="42"/>
      <c r="CH38" s="42">
        <f t="shared" si="14"/>
        <v>83</v>
      </c>
      <c r="CI38" s="42" t="str">
        <f t="shared" si="15"/>
        <v/>
      </c>
      <c r="CJ38" s="42" t="str">
        <f t="shared" si="16"/>
        <v/>
      </c>
      <c r="CK38" s="42" t="str">
        <f t="shared" si="17"/>
        <v/>
      </c>
      <c r="CL38" s="42" t="str">
        <f t="shared" si="18"/>
        <v/>
      </c>
      <c r="CM38" s="43">
        <f t="shared" si="19"/>
        <v>81</v>
      </c>
      <c r="CN38" s="44">
        <f t="shared" si="20"/>
        <v>81</v>
      </c>
      <c r="CO38" s="45"/>
      <c r="CP38" s="52">
        <v>11</v>
      </c>
      <c r="CQ3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8" s="45"/>
      <c r="CS38" s="52">
        <v>11</v>
      </c>
      <c r="CT38" s="46" t="str">
        <f t="shared" si="22"/>
        <v xml:space="preserve">Memiliki keterampilan  menggambar grafik fungsi nilai mutlak, menyelesaikan masalah kontekstual SPLTV, </v>
      </c>
    </row>
    <row r="39" spans="1:110" x14ac:dyDescent="0.25">
      <c r="A39" s="8">
        <v>29</v>
      </c>
      <c r="B39" s="8">
        <v>98689</v>
      </c>
      <c r="C39" s="8" t="s">
        <v>118</v>
      </c>
      <c r="E39" s="60">
        <f t="shared" si="23"/>
        <v>76</v>
      </c>
      <c r="F39" s="64" t="str">
        <f t="shared" si="24"/>
        <v>B</v>
      </c>
      <c r="G39"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9" s="47">
        <f t="shared" si="0"/>
        <v>84</v>
      </c>
      <c r="I39" s="8" t="str">
        <f t="shared" si="1"/>
        <v>B</v>
      </c>
      <c r="J39" s="8" t="str">
        <f t="shared" si="2"/>
        <v xml:space="preserve">Memiliki keterampilan  menggambar grafik fungsi nilai mutlak, menyelesaikan masalah kontekstual SPLTV, </v>
      </c>
      <c r="K39" s="13"/>
      <c r="L39" s="41">
        <f t="shared" si="3"/>
        <v>74</v>
      </c>
      <c r="M39" s="41">
        <f t="shared" si="4"/>
        <v>74</v>
      </c>
      <c r="O39" s="41">
        <v>75</v>
      </c>
      <c r="P39" s="41"/>
      <c r="Q39" s="42"/>
      <c r="R39" s="41">
        <v>73</v>
      </c>
      <c r="S39" s="41"/>
      <c r="T39" s="42"/>
      <c r="U39" s="41"/>
      <c r="V39" s="41"/>
      <c r="W39" s="42"/>
      <c r="X39" s="41"/>
      <c r="Y39" s="41"/>
      <c r="Z39" s="42"/>
      <c r="AA39" s="41"/>
      <c r="AB39" s="41"/>
      <c r="AC39" s="42"/>
      <c r="AD39" s="42">
        <f t="shared" si="5"/>
        <v>74</v>
      </c>
      <c r="AE39" s="41">
        <v>80</v>
      </c>
      <c r="AF39" s="41"/>
      <c r="AG39" s="42"/>
      <c r="AH39" s="41">
        <v>80</v>
      </c>
      <c r="AI39" s="41"/>
      <c r="AJ39" s="42"/>
      <c r="AK39" s="41"/>
      <c r="AL39" s="41"/>
      <c r="AM39" s="42"/>
      <c r="AN39" s="41"/>
      <c r="AO39" s="41"/>
      <c r="AP39" s="42"/>
      <c r="AQ39" s="41"/>
      <c r="AR39" s="41"/>
      <c r="AS39" s="42"/>
      <c r="AT39" s="41">
        <v>74</v>
      </c>
      <c r="AU39" s="43">
        <f t="shared" si="6"/>
        <v>76.400000000000006</v>
      </c>
      <c r="AV39" s="44">
        <f t="shared" si="7"/>
        <v>76</v>
      </c>
      <c r="AW39" s="45"/>
      <c r="AX39" s="41"/>
      <c r="AY39" s="41"/>
      <c r="AZ39" s="42">
        <v>85</v>
      </c>
      <c r="BA39" s="41"/>
      <c r="BB39" s="41"/>
      <c r="BC39" s="42"/>
      <c r="BD39" s="41"/>
      <c r="BE39" s="41"/>
      <c r="BF39" s="42"/>
      <c r="BG39" s="41"/>
      <c r="BH39" s="41"/>
      <c r="BI39" s="42"/>
      <c r="BJ39" s="41"/>
      <c r="BK39" s="41"/>
      <c r="BL39" s="42"/>
      <c r="BM39" s="42">
        <f t="shared" si="8"/>
        <v>85</v>
      </c>
      <c r="BN39" s="42" t="str">
        <f t="shared" si="9"/>
        <v/>
      </c>
      <c r="BO39" s="42" t="str">
        <f t="shared" si="10"/>
        <v/>
      </c>
      <c r="BP39" s="42" t="str">
        <f t="shared" si="11"/>
        <v/>
      </c>
      <c r="BQ39" s="42" t="str">
        <f t="shared" si="12"/>
        <v/>
      </c>
      <c r="BR39" s="42">
        <f t="shared" si="13"/>
        <v>85</v>
      </c>
      <c r="BS39" s="41"/>
      <c r="BT39" s="41">
        <v>83</v>
      </c>
      <c r="BU39" s="42"/>
      <c r="BV39" s="41"/>
      <c r="BW39" s="41"/>
      <c r="BX39" s="42"/>
      <c r="BY39" s="41"/>
      <c r="BZ39" s="41"/>
      <c r="CA39" s="42"/>
      <c r="CB39" s="41"/>
      <c r="CC39" s="41"/>
      <c r="CD39" s="42"/>
      <c r="CE39" s="41"/>
      <c r="CF39" s="41"/>
      <c r="CG39" s="42"/>
      <c r="CH39" s="42">
        <f t="shared" si="14"/>
        <v>83</v>
      </c>
      <c r="CI39" s="42" t="str">
        <f t="shared" si="15"/>
        <v/>
      </c>
      <c r="CJ39" s="42" t="str">
        <f t="shared" si="16"/>
        <v/>
      </c>
      <c r="CK39" s="42" t="str">
        <f t="shared" si="17"/>
        <v/>
      </c>
      <c r="CL39" s="42" t="str">
        <f t="shared" si="18"/>
        <v/>
      </c>
      <c r="CM39" s="43">
        <f t="shared" si="19"/>
        <v>84</v>
      </c>
      <c r="CN39" s="44">
        <f t="shared" si="20"/>
        <v>84</v>
      </c>
      <c r="CO39" s="45"/>
      <c r="CP39" s="52">
        <v>11</v>
      </c>
      <c r="CQ3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9" s="45"/>
      <c r="CS39" s="52">
        <v>11</v>
      </c>
      <c r="CT39" s="46" t="str">
        <f t="shared" si="22"/>
        <v xml:space="preserve">Memiliki keterampilan  menggambar grafik fungsi nilai mutlak, menyelesaikan masalah kontekstual SPLTV, </v>
      </c>
    </row>
    <row r="40" spans="1:110" x14ac:dyDescent="0.25">
      <c r="A40" s="8">
        <v>30</v>
      </c>
      <c r="B40" s="8">
        <v>98705</v>
      </c>
      <c r="C40" s="8" t="s">
        <v>119</v>
      </c>
      <c r="E40" s="60">
        <f t="shared" si="23"/>
        <v>77</v>
      </c>
      <c r="F40" s="64" t="str">
        <f t="shared" si="24"/>
        <v>B</v>
      </c>
      <c r="G40"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0" s="47">
        <f t="shared" si="0"/>
        <v>83</v>
      </c>
      <c r="I40" s="8" t="str">
        <f t="shared" si="1"/>
        <v>B</v>
      </c>
      <c r="J40" s="8" t="str">
        <f t="shared" si="2"/>
        <v xml:space="preserve">Memiliki keterampilan  menggambar grafik fungsi nilai mutlak, menyelesaikan masalah kontekstual SPLTV, </v>
      </c>
      <c r="K40" s="13"/>
      <c r="L40" s="41">
        <f t="shared" si="3"/>
        <v>73</v>
      </c>
      <c r="M40" s="41">
        <f t="shared" si="4"/>
        <v>78</v>
      </c>
      <c r="O40" s="41">
        <v>75</v>
      </c>
      <c r="P40" s="41"/>
      <c r="Q40" s="42"/>
      <c r="R40" s="41">
        <v>71</v>
      </c>
      <c r="S40" s="41"/>
      <c r="T40" s="42"/>
      <c r="U40" s="41"/>
      <c r="V40" s="41"/>
      <c r="W40" s="42"/>
      <c r="X40" s="41"/>
      <c r="Y40" s="41"/>
      <c r="Z40" s="42"/>
      <c r="AA40" s="41"/>
      <c r="AB40" s="41"/>
      <c r="AC40" s="42"/>
      <c r="AD40" s="42">
        <f t="shared" si="5"/>
        <v>73</v>
      </c>
      <c r="AE40" s="41">
        <v>83</v>
      </c>
      <c r="AF40" s="41"/>
      <c r="AG40" s="42"/>
      <c r="AH40" s="41">
        <v>77</v>
      </c>
      <c r="AI40" s="41"/>
      <c r="AJ40" s="42"/>
      <c r="AK40" s="41"/>
      <c r="AL40" s="41"/>
      <c r="AM40" s="42"/>
      <c r="AN40" s="41"/>
      <c r="AO40" s="41"/>
      <c r="AP40" s="42"/>
      <c r="AQ40" s="41"/>
      <c r="AR40" s="41"/>
      <c r="AS40" s="42"/>
      <c r="AT40" s="41">
        <v>78</v>
      </c>
      <c r="AU40" s="43">
        <f t="shared" si="6"/>
        <v>76.8</v>
      </c>
      <c r="AV40" s="44">
        <f t="shared" si="7"/>
        <v>77</v>
      </c>
      <c r="AW40" s="45"/>
      <c r="AX40" s="41"/>
      <c r="AY40" s="41"/>
      <c r="AZ40" s="42">
        <v>85</v>
      </c>
      <c r="BA40" s="41"/>
      <c r="BB40" s="41"/>
      <c r="BC40" s="42"/>
      <c r="BD40" s="41"/>
      <c r="BE40" s="41"/>
      <c r="BF40" s="42"/>
      <c r="BG40" s="41"/>
      <c r="BH40" s="41"/>
      <c r="BI40" s="42"/>
      <c r="BJ40" s="41"/>
      <c r="BK40" s="41"/>
      <c r="BL40" s="42"/>
      <c r="BM40" s="42">
        <f t="shared" si="8"/>
        <v>85</v>
      </c>
      <c r="BN40" s="42" t="str">
        <f t="shared" si="9"/>
        <v/>
      </c>
      <c r="BO40" s="42" t="str">
        <f t="shared" si="10"/>
        <v/>
      </c>
      <c r="BP40" s="42" t="str">
        <f t="shared" si="11"/>
        <v/>
      </c>
      <c r="BQ40" s="42" t="str">
        <f t="shared" si="12"/>
        <v/>
      </c>
      <c r="BR40" s="42">
        <f t="shared" si="13"/>
        <v>85</v>
      </c>
      <c r="BS40" s="41"/>
      <c r="BT40" s="41">
        <v>80</v>
      </c>
      <c r="BU40" s="42"/>
      <c r="BV40" s="41"/>
      <c r="BW40" s="41"/>
      <c r="BX40" s="42"/>
      <c r="BY40" s="41"/>
      <c r="BZ40" s="41"/>
      <c r="CA40" s="42"/>
      <c r="CB40" s="41"/>
      <c r="CC40" s="41"/>
      <c r="CD40" s="42"/>
      <c r="CE40" s="41"/>
      <c r="CF40" s="41"/>
      <c r="CG40" s="42"/>
      <c r="CH40" s="42">
        <f t="shared" si="14"/>
        <v>80</v>
      </c>
      <c r="CI40" s="42" t="str">
        <f t="shared" si="15"/>
        <v/>
      </c>
      <c r="CJ40" s="42" t="str">
        <f t="shared" si="16"/>
        <v/>
      </c>
      <c r="CK40" s="42" t="str">
        <f t="shared" si="17"/>
        <v/>
      </c>
      <c r="CL40" s="42" t="str">
        <f t="shared" si="18"/>
        <v/>
      </c>
      <c r="CM40" s="43">
        <f t="shared" si="19"/>
        <v>82.5</v>
      </c>
      <c r="CN40" s="44">
        <f t="shared" si="20"/>
        <v>83</v>
      </c>
      <c r="CO40" s="45"/>
      <c r="CP40" s="52">
        <v>11</v>
      </c>
      <c r="CQ40"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0" s="45"/>
      <c r="CS40" s="52">
        <v>11</v>
      </c>
      <c r="CT40" s="46" t="str">
        <f t="shared" si="22"/>
        <v xml:space="preserve">Memiliki keterampilan  menggambar grafik fungsi nilai mutlak, menyelesaikan masalah kontekstual SPLTV, </v>
      </c>
    </row>
    <row r="41" spans="1:110" x14ac:dyDescent="0.25">
      <c r="A41" s="8">
        <v>31</v>
      </c>
      <c r="B41" s="8">
        <v>98721</v>
      </c>
      <c r="C41" s="8" t="s">
        <v>120</v>
      </c>
      <c r="E41" s="60">
        <f t="shared" si="23"/>
        <v>83</v>
      </c>
      <c r="F41" s="64" t="str">
        <f t="shared" si="24"/>
        <v>B</v>
      </c>
      <c r="G41"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1" s="47">
        <f t="shared" si="0"/>
        <v>83</v>
      </c>
      <c r="I41" s="8" t="str">
        <f t="shared" si="1"/>
        <v>B</v>
      </c>
      <c r="J41" s="8" t="str">
        <f t="shared" si="2"/>
        <v xml:space="preserve">Memiliki keterampilan  menggambar grafik fungsi nilai mutlak, menyelesaikan masalah kontekstual SPLTV, </v>
      </c>
      <c r="K41" s="13"/>
      <c r="L41" s="41">
        <f t="shared" si="3"/>
        <v>82</v>
      </c>
      <c r="M41" s="41">
        <f t="shared" si="4"/>
        <v>78</v>
      </c>
      <c r="O41" s="41">
        <v>84</v>
      </c>
      <c r="P41" s="41"/>
      <c r="Q41" s="42"/>
      <c r="R41" s="41">
        <v>80</v>
      </c>
      <c r="S41" s="41"/>
      <c r="T41" s="42"/>
      <c r="U41" s="41"/>
      <c r="V41" s="41"/>
      <c r="W41" s="42"/>
      <c r="X41" s="41"/>
      <c r="Y41" s="41"/>
      <c r="Z41" s="42"/>
      <c r="AA41" s="41"/>
      <c r="AB41" s="41"/>
      <c r="AC41" s="42"/>
      <c r="AD41" s="42">
        <f t="shared" si="5"/>
        <v>82</v>
      </c>
      <c r="AE41" s="41">
        <v>88</v>
      </c>
      <c r="AF41" s="41"/>
      <c r="AG41" s="42"/>
      <c r="AH41" s="41">
        <v>84</v>
      </c>
      <c r="AI41" s="41"/>
      <c r="AJ41" s="42"/>
      <c r="AK41" s="41"/>
      <c r="AL41" s="41"/>
      <c r="AM41" s="42"/>
      <c r="AN41" s="41"/>
      <c r="AO41" s="41"/>
      <c r="AP41" s="42"/>
      <c r="AQ41" s="41"/>
      <c r="AR41" s="41"/>
      <c r="AS41" s="42"/>
      <c r="AT41" s="41">
        <v>78</v>
      </c>
      <c r="AU41" s="43">
        <f t="shared" si="6"/>
        <v>82.8</v>
      </c>
      <c r="AV41" s="44">
        <f t="shared" si="7"/>
        <v>83</v>
      </c>
      <c r="AW41" s="45"/>
      <c r="AX41" s="41"/>
      <c r="AY41" s="41"/>
      <c r="AZ41" s="42">
        <v>83</v>
      </c>
      <c r="BA41" s="41"/>
      <c r="BB41" s="41"/>
      <c r="BC41" s="42"/>
      <c r="BD41" s="41"/>
      <c r="BE41" s="41"/>
      <c r="BF41" s="42"/>
      <c r="BG41" s="41"/>
      <c r="BH41" s="41"/>
      <c r="BI41" s="42"/>
      <c r="BJ41" s="41"/>
      <c r="BK41" s="41"/>
      <c r="BL41" s="42"/>
      <c r="BM41" s="42">
        <f t="shared" si="8"/>
        <v>83</v>
      </c>
      <c r="BN41" s="42" t="str">
        <f t="shared" si="9"/>
        <v/>
      </c>
      <c r="BO41" s="42" t="str">
        <f t="shared" si="10"/>
        <v/>
      </c>
      <c r="BP41" s="42" t="str">
        <f t="shared" si="11"/>
        <v/>
      </c>
      <c r="BQ41" s="42" t="str">
        <f t="shared" si="12"/>
        <v/>
      </c>
      <c r="BR41" s="42">
        <f t="shared" si="13"/>
        <v>83</v>
      </c>
      <c r="BS41" s="41"/>
      <c r="BT41" s="41">
        <v>82</v>
      </c>
      <c r="BU41" s="42"/>
      <c r="BV41" s="41"/>
      <c r="BW41" s="41"/>
      <c r="BX41" s="42"/>
      <c r="BY41" s="41"/>
      <c r="BZ41" s="41"/>
      <c r="CA41" s="42"/>
      <c r="CB41" s="41"/>
      <c r="CC41" s="41"/>
      <c r="CD41" s="42"/>
      <c r="CE41" s="41"/>
      <c r="CF41" s="41"/>
      <c r="CG41" s="42"/>
      <c r="CH41" s="42">
        <f t="shared" si="14"/>
        <v>82</v>
      </c>
      <c r="CI41" s="42" t="str">
        <f t="shared" si="15"/>
        <v/>
      </c>
      <c r="CJ41" s="42" t="str">
        <f t="shared" si="16"/>
        <v/>
      </c>
      <c r="CK41" s="42" t="str">
        <f t="shared" si="17"/>
        <v/>
      </c>
      <c r="CL41" s="42" t="str">
        <f t="shared" si="18"/>
        <v/>
      </c>
      <c r="CM41" s="43">
        <f t="shared" si="19"/>
        <v>82.5</v>
      </c>
      <c r="CN41" s="44">
        <f t="shared" si="20"/>
        <v>83</v>
      </c>
      <c r="CO41" s="45"/>
      <c r="CP41" s="52">
        <v>11</v>
      </c>
      <c r="CQ4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1" s="45"/>
      <c r="CS41" s="52">
        <v>11</v>
      </c>
      <c r="CT41" s="46" t="str">
        <f t="shared" si="22"/>
        <v xml:space="preserve">Memiliki keterampilan  menggambar grafik fungsi nilai mutlak, menyelesaikan masalah kontekstual SPLTV, </v>
      </c>
    </row>
    <row r="42" spans="1:110" x14ac:dyDescent="0.25">
      <c r="A42" s="8">
        <v>32</v>
      </c>
      <c r="B42" s="8">
        <v>98737</v>
      </c>
      <c r="C42" s="8" t="s">
        <v>121</v>
      </c>
      <c r="E42" s="60">
        <f t="shared" si="23"/>
        <v>76</v>
      </c>
      <c r="F42" s="64" t="str">
        <f t="shared" si="24"/>
        <v>B</v>
      </c>
      <c r="G42"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2" s="47">
        <f t="shared" si="0"/>
        <v>82</v>
      </c>
      <c r="I42" s="8" t="str">
        <f t="shared" si="1"/>
        <v>B</v>
      </c>
      <c r="J42" s="8" t="str">
        <f t="shared" si="2"/>
        <v xml:space="preserve">Memiliki keterampilan  menggambar grafik fungsi nilai mutlak, menyelesaikan masalah kontekstual SPLTV, </v>
      </c>
      <c r="K42" s="13"/>
      <c r="L42" s="41">
        <f t="shared" si="3"/>
        <v>71</v>
      </c>
      <c r="M42" s="41">
        <f t="shared" si="4"/>
        <v>79</v>
      </c>
      <c r="O42" s="41">
        <v>70</v>
      </c>
      <c r="P42" s="41"/>
      <c r="Q42" s="42"/>
      <c r="R42" s="41">
        <v>72</v>
      </c>
      <c r="S42" s="41"/>
      <c r="T42" s="42"/>
      <c r="U42" s="41"/>
      <c r="V42" s="41"/>
      <c r="W42" s="42"/>
      <c r="X42" s="41"/>
      <c r="Y42" s="41"/>
      <c r="Z42" s="42"/>
      <c r="AA42" s="41"/>
      <c r="AB42" s="41"/>
      <c r="AC42" s="42"/>
      <c r="AD42" s="42">
        <f t="shared" si="5"/>
        <v>71</v>
      </c>
      <c r="AE42" s="41">
        <v>78</v>
      </c>
      <c r="AF42" s="41"/>
      <c r="AG42" s="42"/>
      <c r="AH42" s="41">
        <v>80</v>
      </c>
      <c r="AI42" s="41"/>
      <c r="AJ42" s="42"/>
      <c r="AK42" s="41"/>
      <c r="AL42" s="41"/>
      <c r="AM42" s="42"/>
      <c r="AN42" s="41"/>
      <c r="AO42" s="41"/>
      <c r="AP42" s="42"/>
      <c r="AQ42" s="41"/>
      <c r="AR42" s="41"/>
      <c r="AS42" s="42"/>
      <c r="AT42" s="41">
        <v>79</v>
      </c>
      <c r="AU42" s="43">
        <f t="shared" si="6"/>
        <v>75.8</v>
      </c>
      <c r="AV42" s="44">
        <f t="shared" si="7"/>
        <v>76</v>
      </c>
      <c r="AW42" s="45"/>
      <c r="AX42" s="41"/>
      <c r="AY42" s="41"/>
      <c r="AZ42" s="42">
        <v>82</v>
      </c>
      <c r="BA42" s="41"/>
      <c r="BB42" s="41"/>
      <c r="BC42" s="42"/>
      <c r="BD42" s="41"/>
      <c r="BE42" s="41"/>
      <c r="BF42" s="42"/>
      <c r="BG42" s="41"/>
      <c r="BH42" s="41"/>
      <c r="BI42" s="42"/>
      <c r="BJ42" s="41"/>
      <c r="BK42" s="41"/>
      <c r="BL42" s="42"/>
      <c r="BM42" s="42">
        <f t="shared" si="8"/>
        <v>82</v>
      </c>
      <c r="BN42" s="42" t="str">
        <f t="shared" si="9"/>
        <v/>
      </c>
      <c r="BO42" s="42" t="str">
        <f t="shared" si="10"/>
        <v/>
      </c>
      <c r="BP42" s="42" t="str">
        <f t="shared" si="11"/>
        <v/>
      </c>
      <c r="BQ42" s="42" t="str">
        <f t="shared" si="12"/>
        <v/>
      </c>
      <c r="BR42" s="42">
        <f t="shared" si="13"/>
        <v>82</v>
      </c>
      <c r="BS42" s="41"/>
      <c r="BT42" s="41">
        <v>82</v>
      </c>
      <c r="BU42" s="42"/>
      <c r="BV42" s="41"/>
      <c r="BW42" s="41"/>
      <c r="BX42" s="42"/>
      <c r="BY42" s="41"/>
      <c r="BZ42" s="41"/>
      <c r="CA42" s="42"/>
      <c r="CB42" s="41"/>
      <c r="CC42" s="41"/>
      <c r="CD42" s="42"/>
      <c r="CE42" s="41"/>
      <c r="CF42" s="41"/>
      <c r="CG42" s="42"/>
      <c r="CH42" s="42">
        <f t="shared" si="14"/>
        <v>82</v>
      </c>
      <c r="CI42" s="42" t="str">
        <f t="shared" si="15"/>
        <v/>
      </c>
      <c r="CJ42" s="42" t="str">
        <f t="shared" si="16"/>
        <v/>
      </c>
      <c r="CK42" s="42" t="str">
        <f t="shared" si="17"/>
        <v/>
      </c>
      <c r="CL42" s="42" t="str">
        <f t="shared" si="18"/>
        <v/>
      </c>
      <c r="CM42" s="43">
        <f t="shared" si="19"/>
        <v>82</v>
      </c>
      <c r="CN42" s="44">
        <f t="shared" si="20"/>
        <v>82</v>
      </c>
      <c r="CO42" s="45"/>
      <c r="CP42" s="52">
        <v>11</v>
      </c>
      <c r="CQ4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2" s="45"/>
      <c r="CS42" s="52">
        <v>11</v>
      </c>
      <c r="CT42" s="46" t="str">
        <f t="shared" si="22"/>
        <v xml:space="preserve">Memiliki keterampilan  menggambar grafik fungsi nilai mutlak, menyelesaikan masalah kontekstual SPLTV, </v>
      </c>
    </row>
    <row r="43" spans="1:110" x14ac:dyDescent="0.25">
      <c r="A43" s="8">
        <v>33</v>
      </c>
      <c r="B43" s="8">
        <v>98753</v>
      </c>
      <c r="C43" s="8" t="s">
        <v>122</v>
      </c>
      <c r="E43" s="60">
        <f t="shared" si="23"/>
        <v>85</v>
      </c>
      <c r="F43" s="64" t="str">
        <f t="shared" ref="F43:F60" si="26">IF(E43="","",IF(E43&lt;=69,"D",IF(E43&lt;=75,"C",IF(E43&lt;=90,"B",IF(E43&lt;=100,"A","E")))))</f>
        <v>B</v>
      </c>
      <c r="G4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3" s="47">
        <f t="shared" ref="H43:H60" si="27">CN43</f>
        <v>87</v>
      </c>
      <c r="I43" s="8" t="str">
        <f t="shared" ref="I43:I60" si="28">IF(H43="","",IF(H43&lt;=69,"D",IF(H43&lt;=75,"C",IF(H43&lt;=90,"B",IF(H43&lt;=100,"A","E")))))</f>
        <v>B</v>
      </c>
      <c r="J43" s="8" t="str">
        <f t="shared" ref="J43:J60" si="29">CT43</f>
        <v xml:space="preserve">Memiliki keterampilan  menggambar grafik fungsi nilai mutlak, menyelesaikan masalah kontekstual SPLTV, </v>
      </c>
      <c r="K43" s="13"/>
      <c r="L43" s="41">
        <f t="shared" ref="L43:L60" si="30">AD43</f>
        <v>89</v>
      </c>
      <c r="M43" s="41">
        <f t="shared" ref="M43:M60" si="31">IF(COUNTBLANK(AT43:AT43),"",AT43)</f>
        <v>75</v>
      </c>
      <c r="O43" s="41">
        <v>87</v>
      </c>
      <c r="P43" s="41"/>
      <c r="Q43" s="42"/>
      <c r="R43" s="41">
        <v>90</v>
      </c>
      <c r="S43" s="41"/>
      <c r="T43" s="42"/>
      <c r="U43" s="41"/>
      <c r="V43" s="41"/>
      <c r="W43" s="42"/>
      <c r="X43" s="41"/>
      <c r="Y43" s="41"/>
      <c r="Z43" s="42"/>
      <c r="AA43" s="41"/>
      <c r="AB43" s="41"/>
      <c r="AC43" s="42"/>
      <c r="AD43" s="42">
        <f t="shared" ref="AD43:AD60" si="32">IF(AND(O43="",P43="",Q43=""),"",ROUND(AVERAGE(O43:AC43),0))</f>
        <v>89</v>
      </c>
      <c r="AE43" s="41">
        <v>87</v>
      </c>
      <c r="AF43" s="41"/>
      <c r="AG43" s="42"/>
      <c r="AH43" s="41">
        <v>88</v>
      </c>
      <c r="AI43" s="41"/>
      <c r="AJ43" s="42"/>
      <c r="AK43" s="41"/>
      <c r="AL43" s="41"/>
      <c r="AM43" s="42"/>
      <c r="AN43" s="41"/>
      <c r="AO43" s="41"/>
      <c r="AP43" s="42"/>
      <c r="AQ43" s="41"/>
      <c r="AR43" s="41"/>
      <c r="AS43" s="42"/>
      <c r="AT43" s="41">
        <v>75</v>
      </c>
      <c r="AU43" s="43">
        <f t="shared" ref="AU43:AU60" si="33">IF(AT43="","",AVERAGE(O43:AC43,AE43:AT43))</f>
        <v>85.4</v>
      </c>
      <c r="AV43" s="44">
        <f t="shared" ref="AV43:AV60" si="34">IF(AU43="","",ROUND(AU43,0))</f>
        <v>85</v>
      </c>
      <c r="AW43" s="45"/>
      <c r="AX43" s="41"/>
      <c r="AY43" s="41"/>
      <c r="AZ43" s="42">
        <v>90</v>
      </c>
      <c r="BA43" s="41"/>
      <c r="BB43" s="41"/>
      <c r="BC43" s="42"/>
      <c r="BD43" s="41"/>
      <c r="BE43" s="41"/>
      <c r="BF43" s="42"/>
      <c r="BG43" s="41"/>
      <c r="BH43" s="41"/>
      <c r="BI43" s="42"/>
      <c r="BJ43" s="41"/>
      <c r="BK43" s="41"/>
      <c r="BL43" s="42"/>
      <c r="BM43" s="42">
        <f t="shared" ref="BM43:BM60" si="35">IF(AND(AZ43="",AY43="",AX43=""),"",MAX(AX43:AZ43))</f>
        <v>90</v>
      </c>
      <c r="BN43" s="42" t="str">
        <f t="shared" ref="BN43:BN60" si="36">IF(AND(BB43="",BC43="",BA43=""),"",MAX(BA43:BC43))</f>
        <v/>
      </c>
      <c r="BO43" s="42" t="str">
        <f t="shared" ref="BO43:BO60" si="37">IF(AND(BD43="",BE43="",BF43=""),"",MAX(BD43:BF43))</f>
        <v/>
      </c>
      <c r="BP43" s="42" t="str">
        <f t="shared" ref="BP43:BP60" si="38">IF(AND(BG43="",BH43="",BI43=""),"",MAX(BG43:BI43))</f>
        <v/>
      </c>
      <c r="BQ43" s="42" t="str">
        <f t="shared" ref="BQ43:BQ60" si="39">IF(AND(BJ43="",BK43="",BL43=""),"",MAX(BJ43:BL43))</f>
        <v/>
      </c>
      <c r="BR43" s="42">
        <f t="shared" ref="BR43:BR60" si="40">IF(AND(BM43=""),"",ROUND(AVERAGE(BM43:BQ43),0))</f>
        <v>90</v>
      </c>
      <c r="BS43" s="41"/>
      <c r="BT43" s="41">
        <v>83</v>
      </c>
      <c r="BU43" s="42"/>
      <c r="BV43" s="41"/>
      <c r="BW43" s="41"/>
      <c r="BX43" s="42"/>
      <c r="BY43" s="41"/>
      <c r="BZ43" s="41"/>
      <c r="CA43" s="42"/>
      <c r="CB43" s="41"/>
      <c r="CC43" s="41"/>
      <c r="CD43" s="42"/>
      <c r="CE43" s="41"/>
      <c r="CF43" s="41"/>
      <c r="CG43" s="42"/>
      <c r="CH43" s="42">
        <f t="shared" ref="CH43:CH60" si="41">IF(AND(BU43="",BT43="",BS43=""),"",MAX(BS43:BU43))</f>
        <v>83</v>
      </c>
      <c r="CI43" s="42" t="str">
        <f t="shared" ref="CI43:CI60" si="42">IF(AND(BW43="",BX43="",BV43=""),"",MAX(BV43:BX43))</f>
        <v/>
      </c>
      <c r="CJ43" s="42" t="str">
        <f t="shared" ref="CJ43:CJ60" si="43">IF(AND(BY43="",BZ43="",CA43=""),"",MAX(BY43:CA43))</f>
        <v/>
      </c>
      <c r="CK43" s="42" t="str">
        <f t="shared" ref="CK43:CK60" si="44">IF(AND(CB43="",CC43="",CD43=""),"",MAX(CB43:CD43))</f>
        <v/>
      </c>
      <c r="CL43" s="42" t="str">
        <f t="shared" ref="CL43:CL60" si="45">IF(AND(CE43="",CF43="",CG43=""),"",MAX(CE43:CG43))</f>
        <v/>
      </c>
      <c r="CM43" s="43">
        <f t="shared" ref="CM43:CM60" si="46">IF(AND(CH43=""),"",AVERAGE(BR43,CH43:CL43))</f>
        <v>86.5</v>
      </c>
      <c r="CN43" s="44">
        <f t="shared" ref="CN43:CN60" si="47">IF(CM43="","",ROUND(CM43,0))</f>
        <v>87</v>
      </c>
      <c r="CO43" s="45"/>
      <c r="CP43" s="52">
        <v>11</v>
      </c>
      <c r="CQ43" s="46" t="str">
        <f t="shared" ref="CQ43:CQ60" si="48">IF(CP43="","",VLOOKUP(CP43,$DE$9:$DF$20,2,0))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43" s="45"/>
      <c r="CS43" s="52">
        <v>11</v>
      </c>
      <c r="CT43" s="46" t="str">
        <f t="shared" ref="CT43:CT60" si="49">IF(CS43="","",VLOOKUP(CS43,$DE$22:$DF$33,2,0))</f>
        <v xml:space="preserve">Memiliki keterampilan  menggambar grafik fungsi nilai mutlak, menyelesaikan masalah kontekstual SPLTV, </v>
      </c>
    </row>
    <row r="44" spans="1:110" x14ac:dyDescent="0.25">
      <c r="A44" s="8">
        <v>34</v>
      </c>
      <c r="B44" s="8">
        <v>98769</v>
      </c>
      <c r="C44" s="8" t="s">
        <v>123</v>
      </c>
      <c r="E44" s="60">
        <f t="shared" si="23"/>
        <v>75</v>
      </c>
      <c r="F44" s="64" t="str">
        <f t="shared" si="26"/>
        <v>C</v>
      </c>
      <c r="G4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4" s="47">
        <f t="shared" si="27"/>
        <v>85</v>
      </c>
      <c r="I44" s="8" t="str">
        <f t="shared" si="28"/>
        <v>B</v>
      </c>
      <c r="J44" s="8" t="str">
        <f t="shared" si="29"/>
        <v xml:space="preserve">Memiliki keterampilan  menggambar grafik fungsi nilai mutlak, menyelesaikan masalah kontekstual SPLTV, </v>
      </c>
      <c r="K44" s="13"/>
      <c r="L44" s="41">
        <f t="shared" si="30"/>
        <v>71</v>
      </c>
      <c r="M44" s="41">
        <f t="shared" si="31"/>
        <v>74</v>
      </c>
      <c r="O44" s="41">
        <v>71</v>
      </c>
      <c r="P44" s="41"/>
      <c r="Q44" s="42"/>
      <c r="R44" s="41">
        <v>70</v>
      </c>
      <c r="S44" s="41"/>
      <c r="T44" s="42"/>
      <c r="U44" s="41"/>
      <c r="V44" s="41"/>
      <c r="W44" s="42"/>
      <c r="X44" s="41"/>
      <c r="Y44" s="41"/>
      <c r="Z44" s="42"/>
      <c r="AA44" s="41"/>
      <c r="AB44" s="41"/>
      <c r="AC44" s="42"/>
      <c r="AD44" s="42">
        <f t="shared" si="32"/>
        <v>71</v>
      </c>
      <c r="AE44" s="41">
        <v>85</v>
      </c>
      <c r="AF44" s="41"/>
      <c r="AG44" s="42"/>
      <c r="AH44" s="41">
        <v>77</v>
      </c>
      <c r="AI44" s="41"/>
      <c r="AJ44" s="42"/>
      <c r="AK44" s="41"/>
      <c r="AL44" s="41"/>
      <c r="AM44" s="42"/>
      <c r="AN44" s="41"/>
      <c r="AO44" s="41"/>
      <c r="AP44" s="42"/>
      <c r="AQ44" s="41"/>
      <c r="AR44" s="41"/>
      <c r="AS44" s="42"/>
      <c r="AT44" s="41">
        <v>74</v>
      </c>
      <c r="AU44" s="43">
        <f t="shared" si="33"/>
        <v>75.400000000000006</v>
      </c>
      <c r="AV44" s="44">
        <f t="shared" si="34"/>
        <v>75</v>
      </c>
      <c r="AW44" s="45"/>
      <c r="AX44" s="41"/>
      <c r="AY44" s="41"/>
      <c r="AZ44" s="42">
        <v>86</v>
      </c>
      <c r="BA44" s="41"/>
      <c r="BB44" s="41"/>
      <c r="BC44" s="42"/>
      <c r="BD44" s="41"/>
      <c r="BE44" s="41"/>
      <c r="BF44" s="42"/>
      <c r="BG44" s="41"/>
      <c r="BH44" s="41"/>
      <c r="BI44" s="42"/>
      <c r="BJ44" s="41"/>
      <c r="BK44" s="41"/>
      <c r="BL44" s="42"/>
      <c r="BM44" s="42">
        <f t="shared" si="35"/>
        <v>86</v>
      </c>
      <c r="BN44" s="42" t="str">
        <f t="shared" si="36"/>
        <v/>
      </c>
      <c r="BO44" s="42" t="str">
        <f t="shared" si="37"/>
        <v/>
      </c>
      <c r="BP44" s="42" t="str">
        <f t="shared" si="38"/>
        <v/>
      </c>
      <c r="BQ44" s="42" t="str">
        <f t="shared" si="39"/>
        <v/>
      </c>
      <c r="BR44" s="42">
        <f t="shared" si="40"/>
        <v>86</v>
      </c>
      <c r="BS44" s="41"/>
      <c r="BT44" s="41">
        <v>83</v>
      </c>
      <c r="BU44" s="42"/>
      <c r="BV44" s="41"/>
      <c r="BW44" s="41"/>
      <c r="BX44" s="42"/>
      <c r="BY44" s="41"/>
      <c r="BZ44" s="41"/>
      <c r="CA44" s="42"/>
      <c r="CB44" s="41"/>
      <c r="CC44" s="41"/>
      <c r="CD44" s="42"/>
      <c r="CE44" s="41"/>
      <c r="CF44" s="41"/>
      <c r="CG44" s="42"/>
      <c r="CH44" s="42">
        <f t="shared" si="41"/>
        <v>83</v>
      </c>
      <c r="CI44" s="42" t="str">
        <f t="shared" si="42"/>
        <v/>
      </c>
      <c r="CJ44" s="42" t="str">
        <f t="shared" si="43"/>
        <v/>
      </c>
      <c r="CK44" s="42" t="str">
        <f t="shared" si="44"/>
        <v/>
      </c>
      <c r="CL44" s="42" t="str">
        <f t="shared" si="45"/>
        <v/>
      </c>
      <c r="CM44" s="43">
        <f t="shared" si="46"/>
        <v>84.5</v>
      </c>
      <c r="CN44" s="44">
        <f t="shared" si="47"/>
        <v>85</v>
      </c>
      <c r="CO44" s="45"/>
      <c r="CP44" s="52">
        <v>11</v>
      </c>
      <c r="CQ44"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4" s="45"/>
      <c r="CS44" s="52">
        <v>11</v>
      </c>
      <c r="CT44" s="46" t="str">
        <f t="shared" si="49"/>
        <v xml:space="preserve">Memiliki keterampilan  menggambar grafik fungsi nilai mutlak, menyelesaikan masalah kontekstual SPLTV, </v>
      </c>
    </row>
    <row r="45" spans="1:110" x14ac:dyDescent="0.25">
      <c r="A45" s="8">
        <v>35</v>
      </c>
      <c r="B45" s="8">
        <v>98785</v>
      </c>
      <c r="C45" s="8" t="s">
        <v>124</v>
      </c>
      <c r="E45" s="60">
        <f t="shared" si="23"/>
        <v>79</v>
      </c>
      <c r="F45" s="64" t="str">
        <f t="shared" si="26"/>
        <v>B</v>
      </c>
      <c r="G4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5" s="47">
        <f t="shared" si="27"/>
        <v>84</v>
      </c>
      <c r="I45" s="8" t="str">
        <f t="shared" si="28"/>
        <v>B</v>
      </c>
      <c r="J45" s="8" t="str">
        <f t="shared" si="29"/>
        <v xml:space="preserve">Memiliki keterampilan  menggambar grafik fungsi nilai mutlak, menyelesaikan masalah kontekstual SPLTV, </v>
      </c>
      <c r="K45" s="13"/>
      <c r="L45" s="41">
        <f t="shared" si="30"/>
        <v>72</v>
      </c>
      <c r="M45" s="41">
        <f t="shared" si="31"/>
        <v>80</v>
      </c>
      <c r="O45" s="41">
        <v>72</v>
      </c>
      <c r="P45" s="41"/>
      <c r="Q45" s="42"/>
      <c r="R45" s="41">
        <v>71</v>
      </c>
      <c r="S45" s="41"/>
      <c r="T45" s="42"/>
      <c r="U45" s="41"/>
      <c r="V45" s="41"/>
      <c r="W45" s="42"/>
      <c r="X45" s="41"/>
      <c r="Y45" s="41"/>
      <c r="Z45" s="42"/>
      <c r="AA45" s="41"/>
      <c r="AB45" s="41"/>
      <c r="AC45" s="42"/>
      <c r="AD45" s="42">
        <f t="shared" si="32"/>
        <v>72</v>
      </c>
      <c r="AE45" s="41">
        <v>88</v>
      </c>
      <c r="AF45" s="41"/>
      <c r="AG45" s="42"/>
      <c r="AH45" s="41">
        <v>85</v>
      </c>
      <c r="AI45" s="41"/>
      <c r="AJ45" s="42"/>
      <c r="AK45" s="41"/>
      <c r="AL45" s="41"/>
      <c r="AM45" s="42"/>
      <c r="AN45" s="41"/>
      <c r="AO45" s="41"/>
      <c r="AP45" s="42"/>
      <c r="AQ45" s="41"/>
      <c r="AR45" s="41"/>
      <c r="AS45" s="42"/>
      <c r="AT45" s="41">
        <v>80</v>
      </c>
      <c r="AU45" s="43">
        <f t="shared" si="33"/>
        <v>79.2</v>
      </c>
      <c r="AV45" s="44">
        <f t="shared" si="34"/>
        <v>79</v>
      </c>
      <c r="AW45" s="45"/>
      <c r="AX45" s="41"/>
      <c r="AY45" s="41"/>
      <c r="AZ45" s="42">
        <v>80</v>
      </c>
      <c r="BA45" s="41"/>
      <c r="BB45" s="41"/>
      <c r="BC45" s="42"/>
      <c r="BD45" s="41"/>
      <c r="BE45" s="41"/>
      <c r="BF45" s="42"/>
      <c r="BG45" s="41"/>
      <c r="BH45" s="41"/>
      <c r="BI45" s="42"/>
      <c r="BJ45" s="41"/>
      <c r="BK45" s="41"/>
      <c r="BL45" s="42"/>
      <c r="BM45" s="42">
        <f t="shared" si="35"/>
        <v>80</v>
      </c>
      <c r="BN45" s="42" t="str">
        <f t="shared" si="36"/>
        <v/>
      </c>
      <c r="BO45" s="42" t="str">
        <f t="shared" si="37"/>
        <v/>
      </c>
      <c r="BP45" s="42" t="str">
        <f t="shared" si="38"/>
        <v/>
      </c>
      <c r="BQ45" s="42" t="str">
        <f t="shared" si="39"/>
        <v/>
      </c>
      <c r="BR45" s="42">
        <f t="shared" si="40"/>
        <v>80</v>
      </c>
      <c r="BS45" s="41"/>
      <c r="BT45" s="41">
        <v>87</v>
      </c>
      <c r="BU45" s="42"/>
      <c r="BV45" s="41"/>
      <c r="BW45" s="41"/>
      <c r="BX45" s="42"/>
      <c r="BY45" s="41"/>
      <c r="BZ45" s="41"/>
      <c r="CA45" s="42"/>
      <c r="CB45" s="41"/>
      <c r="CC45" s="41"/>
      <c r="CD45" s="42"/>
      <c r="CE45" s="41"/>
      <c r="CF45" s="41"/>
      <c r="CG45" s="42"/>
      <c r="CH45" s="42">
        <f t="shared" si="41"/>
        <v>87</v>
      </c>
      <c r="CI45" s="42" t="str">
        <f t="shared" si="42"/>
        <v/>
      </c>
      <c r="CJ45" s="42" t="str">
        <f t="shared" si="43"/>
        <v/>
      </c>
      <c r="CK45" s="42" t="str">
        <f t="shared" si="44"/>
        <v/>
      </c>
      <c r="CL45" s="42" t="str">
        <f t="shared" si="45"/>
        <v/>
      </c>
      <c r="CM45" s="43">
        <f t="shared" si="46"/>
        <v>83.5</v>
      </c>
      <c r="CN45" s="44">
        <f t="shared" si="47"/>
        <v>84</v>
      </c>
      <c r="CO45" s="45"/>
      <c r="CP45" s="52">
        <v>11</v>
      </c>
      <c r="CQ45"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5" s="45"/>
      <c r="CS45" s="52">
        <v>11</v>
      </c>
      <c r="CT45" s="46" t="str">
        <f t="shared" si="49"/>
        <v xml:space="preserve">Memiliki keterampilan  menggambar grafik fungsi nilai mutlak, menyelesaikan masalah kontekstual SPLTV, </v>
      </c>
    </row>
    <row r="46" spans="1:110" x14ac:dyDescent="0.25">
      <c r="A46" s="8">
        <v>36</v>
      </c>
      <c r="B46" s="8">
        <v>98801</v>
      </c>
      <c r="C46" s="8" t="s">
        <v>125</v>
      </c>
      <c r="E46" s="60">
        <f t="shared" si="23"/>
        <v>78</v>
      </c>
      <c r="F46" s="64" t="str">
        <f t="shared" si="26"/>
        <v>B</v>
      </c>
      <c r="G4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6" s="47">
        <f t="shared" si="27"/>
        <v>85</v>
      </c>
      <c r="I46" s="8" t="str">
        <f t="shared" si="28"/>
        <v>B</v>
      </c>
      <c r="J46" s="8" t="str">
        <f t="shared" si="29"/>
        <v xml:space="preserve">Memiliki keterampilan  menggambar grafik fungsi nilai mutlak, menyelesaikan masalah kontekstual SPLTV, </v>
      </c>
      <c r="K46" s="13"/>
      <c r="L46" s="41">
        <f t="shared" si="30"/>
        <v>74</v>
      </c>
      <c r="M46" s="41">
        <f t="shared" si="31"/>
        <v>78</v>
      </c>
      <c r="O46" s="41">
        <v>75</v>
      </c>
      <c r="P46" s="41"/>
      <c r="Q46" s="42"/>
      <c r="R46" s="41">
        <v>72</v>
      </c>
      <c r="S46" s="41"/>
      <c r="T46" s="42"/>
      <c r="U46" s="41"/>
      <c r="V46" s="41"/>
      <c r="W46" s="42"/>
      <c r="X46" s="41"/>
      <c r="Y46" s="41"/>
      <c r="Z46" s="42"/>
      <c r="AA46" s="41"/>
      <c r="AB46" s="41"/>
      <c r="AC46" s="42"/>
      <c r="AD46" s="42">
        <f t="shared" si="32"/>
        <v>74</v>
      </c>
      <c r="AE46" s="41">
        <v>85</v>
      </c>
      <c r="AF46" s="41"/>
      <c r="AG46" s="42"/>
      <c r="AH46" s="41">
        <v>78</v>
      </c>
      <c r="AI46" s="41"/>
      <c r="AJ46" s="42"/>
      <c r="AK46" s="41"/>
      <c r="AL46" s="41"/>
      <c r="AM46" s="42"/>
      <c r="AN46" s="41"/>
      <c r="AO46" s="41"/>
      <c r="AP46" s="42"/>
      <c r="AQ46" s="41"/>
      <c r="AR46" s="41"/>
      <c r="AS46" s="42"/>
      <c r="AT46" s="41">
        <v>78</v>
      </c>
      <c r="AU46" s="43">
        <f t="shared" si="33"/>
        <v>77.599999999999994</v>
      </c>
      <c r="AV46" s="44">
        <f t="shared" si="34"/>
        <v>78</v>
      </c>
      <c r="AW46" s="45"/>
      <c r="AX46" s="41"/>
      <c r="AY46" s="41"/>
      <c r="AZ46" s="42">
        <v>84</v>
      </c>
      <c r="BA46" s="41"/>
      <c r="BB46" s="41"/>
      <c r="BC46" s="42"/>
      <c r="BD46" s="41"/>
      <c r="BE46" s="41"/>
      <c r="BF46" s="42"/>
      <c r="BG46" s="41"/>
      <c r="BH46" s="41"/>
      <c r="BI46" s="42"/>
      <c r="BJ46" s="41"/>
      <c r="BK46" s="41"/>
      <c r="BL46" s="42"/>
      <c r="BM46" s="42">
        <f t="shared" si="35"/>
        <v>84</v>
      </c>
      <c r="BN46" s="42" t="str">
        <f t="shared" si="36"/>
        <v/>
      </c>
      <c r="BO46" s="42" t="str">
        <f t="shared" si="37"/>
        <v/>
      </c>
      <c r="BP46" s="42" t="str">
        <f t="shared" si="38"/>
        <v/>
      </c>
      <c r="BQ46" s="42" t="str">
        <f t="shared" si="39"/>
        <v/>
      </c>
      <c r="BR46" s="42">
        <f t="shared" si="40"/>
        <v>84</v>
      </c>
      <c r="BS46" s="41"/>
      <c r="BT46" s="41">
        <v>86</v>
      </c>
      <c r="BU46" s="42"/>
      <c r="BV46" s="41"/>
      <c r="BW46" s="41"/>
      <c r="BX46" s="42"/>
      <c r="BY46" s="41"/>
      <c r="BZ46" s="41"/>
      <c r="CA46" s="42"/>
      <c r="CB46" s="41"/>
      <c r="CC46" s="41"/>
      <c r="CD46" s="42"/>
      <c r="CE46" s="41"/>
      <c r="CF46" s="41"/>
      <c r="CG46" s="42"/>
      <c r="CH46" s="42">
        <f t="shared" si="41"/>
        <v>86</v>
      </c>
      <c r="CI46" s="42" t="str">
        <f t="shared" si="42"/>
        <v/>
      </c>
      <c r="CJ46" s="42" t="str">
        <f t="shared" si="43"/>
        <v/>
      </c>
      <c r="CK46" s="42" t="str">
        <f t="shared" si="44"/>
        <v/>
      </c>
      <c r="CL46" s="42" t="str">
        <f t="shared" si="45"/>
        <v/>
      </c>
      <c r="CM46" s="43">
        <f t="shared" si="46"/>
        <v>85</v>
      </c>
      <c r="CN46" s="44">
        <f t="shared" si="47"/>
        <v>85</v>
      </c>
      <c r="CO46" s="45"/>
      <c r="CP46" s="52">
        <v>11</v>
      </c>
      <c r="CQ46"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6" s="45"/>
      <c r="CS46" s="52">
        <v>11</v>
      </c>
      <c r="CT46" s="46" t="str">
        <f t="shared" si="49"/>
        <v xml:space="preserve">Memiliki keterampilan  menggambar grafik fungsi nilai mutlak, menyelesaikan masalah kontekstual SPLTV, </v>
      </c>
    </row>
    <row r="47" spans="1:110" x14ac:dyDescent="0.25">
      <c r="A47" s="8"/>
      <c r="B47" s="8"/>
      <c r="C47" s="8"/>
      <c r="E47" s="62" t="str">
        <f t="shared" ref="E47:E60" si="50">AV47</f>
        <v/>
      </c>
      <c r="F47" s="64" t="str">
        <f t="shared" si="26"/>
        <v/>
      </c>
      <c r="G47" s="8" t="str">
        <f t="shared" ref="G47:G60" si="51">CQ47</f>
        <v/>
      </c>
      <c r="H47" s="47" t="str">
        <f t="shared" si="27"/>
        <v/>
      </c>
      <c r="I47" s="8" t="str">
        <f t="shared" si="28"/>
        <v/>
      </c>
      <c r="J47" s="8" t="str">
        <f t="shared" si="29"/>
        <v/>
      </c>
      <c r="K47" s="13"/>
      <c r="L47" s="41" t="str">
        <f t="shared" si="30"/>
        <v/>
      </c>
      <c r="M47" s="41" t="str">
        <f t="shared" si="31"/>
        <v/>
      </c>
      <c r="O47" s="41"/>
      <c r="P47" s="41"/>
      <c r="Q47" s="42"/>
      <c r="R47" s="41"/>
      <c r="S47" s="41"/>
      <c r="T47" s="42"/>
      <c r="U47" s="41"/>
      <c r="V47" s="41"/>
      <c r="W47" s="42"/>
      <c r="X47" s="41"/>
      <c r="Y47" s="41"/>
      <c r="Z47" s="42"/>
      <c r="AA47" s="41"/>
      <c r="AB47" s="41"/>
      <c r="AC47" s="42"/>
      <c r="AD47" s="42" t="str">
        <f t="shared" si="32"/>
        <v/>
      </c>
      <c r="AE47" s="41"/>
      <c r="AF47" s="41"/>
      <c r="AG47" s="42"/>
      <c r="AH47" s="41"/>
      <c r="AI47" s="41"/>
      <c r="AJ47" s="42"/>
      <c r="AK47" s="41"/>
      <c r="AL47" s="41"/>
      <c r="AM47" s="42"/>
      <c r="AN47" s="41"/>
      <c r="AO47" s="41"/>
      <c r="AP47" s="42"/>
      <c r="AQ47" s="41"/>
      <c r="AR47" s="41"/>
      <c r="AS47" s="42"/>
      <c r="AT47" s="41"/>
      <c r="AU47" s="43" t="str">
        <f t="shared" si="33"/>
        <v/>
      </c>
      <c r="AV47" s="44" t="str">
        <f t="shared" si="34"/>
        <v/>
      </c>
      <c r="AW47" s="45"/>
      <c r="AX47" s="41"/>
      <c r="AY47" s="41"/>
      <c r="AZ47" s="42"/>
      <c r="BA47" s="41"/>
      <c r="BB47" s="41"/>
      <c r="BC47" s="42"/>
      <c r="BD47" s="41"/>
      <c r="BE47" s="41"/>
      <c r="BF47" s="42"/>
      <c r="BG47" s="41"/>
      <c r="BH47" s="41"/>
      <c r="BI47" s="42"/>
      <c r="BJ47" s="41"/>
      <c r="BK47" s="41"/>
      <c r="BL47" s="42"/>
      <c r="BM47" s="42" t="str">
        <f t="shared" si="35"/>
        <v/>
      </c>
      <c r="BN47" s="42" t="str">
        <f t="shared" si="36"/>
        <v/>
      </c>
      <c r="BO47" s="42" t="str">
        <f t="shared" si="37"/>
        <v/>
      </c>
      <c r="BP47" s="42" t="str">
        <f t="shared" si="38"/>
        <v/>
      </c>
      <c r="BQ47" s="42" t="str">
        <f t="shared" si="39"/>
        <v/>
      </c>
      <c r="BR47" s="42" t="str">
        <f t="shared" si="40"/>
        <v/>
      </c>
      <c r="BS47" s="41"/>
      <c r="BT47" s="41"/>
      <c r="BU47" s="42"/>
      <c r="BV47" s="41"/>
      <c r="BW47" s="41"/>
      <c r="BX47" s="42"/>
      <c r="BY47" s="41"/>
      <c r="BZ47" s="41"/>
      <c r="CA47" s="42"/>
      <c r="CB47" s="41"/>
      <c r="CC47" s="41"/>
      <c r="CD47" s="42"/>
      <c r="CE47" s="41"/>
      <c r="CF47" s="41"/>
      <c r="CG47" s="42"/>
      <c r="CH47" s="42" t="str">
        <f t="shared" si="41"/>
        <v/>
      </c>
      <c r="CI47" s="42" t="str">
        <f t="shared" si="42"/>
        <v/>
      </c>
      <c r="CJ47" s="42" t="str">
        <f t="shared" si="43"/>
        <v/>
      </c>
      <c r="CK47" s="42" t="str">
        <f t="shared" si="44"/>
        <v/>
      </c>
      <c r="CL47" s="42" t="str">
        <f t="shared" si="45"/>
        <v/>
      </c>
      <c r="CM47" s="43" t="str">
        <f t="shared" si="46"/>
        <v/>
      </c>
      <c r="CN47" s="44" t="str">
        <f t="shared" si="47"/>
        <v/>
      </c>
      <c r="CO47" s="45"/>
      <c r="CP47" s="41"/>
      <c r="CQ47" s="46" t="str">
        <f t="shared" si="48"/>
        <v/>
      </c>
      <c r="CR47" s="45"/>
      <c r="CS47" s="41"/>
      <c r="CT47" s="46" t="str">
        <f t="shared" si="49"/>
        <v/>
      </c>
    </row>
    <row r="48" spans="1:110" x14ac:dyDescent="0.25">
      <c r="A48" s="8"/>
      <c r="B48" s="8"/>
      <c r="C48" s="8"/>
      <c r="E48" s="56" t="str">
        <f t="shared" si="50"/>
        <v/>
      </c>
      <c r="F48" s="8" t="str">
        <f t="shared" si="26"/>
        <v/>
      </c>
      <c r="G48" s="8" t="str">
        <f t="shared" si="51"/>
        <v/>
      </c>
      <c r="H48" s="47" t="str">
        <f t="shared" si="27"/>
        <v/>
      </c>
      <c r="I48" s="8" t="str">
        <f t="shared" si="28"/>
        <v/>
      </c>
      <c r="J48" s="8" t="str">
        <f t="shared" si="29"/>
        <v/>
      </c>
      <c r="K48" s="13"/>
      <c r="L48" s="41" t="str">
        <f t="shared" si="30"/>
        <v/>
      </c>
      <c r="M48" s="41" t="str">
        <f t="shared" si="31"/>
        <v/>
      </c>
      <c r="O48" s="41"/>
      <c r="P48" s="41"/>
      <c r="Q48" s="42"/>
      <c r="R48" s="41"/>
      <c r="S48" s="41"/>
      <c r="T48" s="42"/>
      <c r="U48" s="41"/>
      <c r="V48" s="41"/>
      <c r="W48" s="42"/>
      <c r="X48" s="41"/>
      <c r="Y48" s="41"/>
      <c r="Z48" s="42"/>
      <c r="AA48" s="41"/>
      <c r="AB48" s="41"/>
      <c r="AC48" s="42"/>
      <c r="AD48" s="42" t="str">
        <f t="shared" si="32"/>
        <v/>
      </c>
      <c r="AE48" s="41"/>
      <c r="AF48" s="41"/>
      <c r="AG48" s="42"/>
      <c r="AH48" s="41"/>
      <c r="AI48" s="41"/>
      <c r="AJ48" s="42"/>
      <c r="AK48" s="41"/>
      <c r="AL48" s="41"/>
      <c r="AM48" s="42"/>
      <c r="AN48" s="41"/>
      <c r="AO48" s="41"/>
      <c r="AP48" s="42"/>
      <c r="AQ48" s="41"/>
      <c r="AR48" s="41"/>
      <c r="AS48" s="42"/>
      <c r="AT48" s="41"/>
      <c r="AU48" s="43" t="str">
        <f t="shared" si="33"/>
        <v/>
      </c>
      <c r="AV48" s="44" t="str">
        <f t="shared" si="34"/>
        <v/>
      </c>
      <c r="AW48" s="45"/>
      <c r="AX48" s="41"/>
      <c r="AY48" s="41"/>
      <c r="AZ48" s="42"/>
      <c r="BA48" s="41"/>
      <c r="BB48" s="41"/>
      <c r="BC48" s="42"/>
      <c r="BD48" s="41"/>
      <c r="BE48" s="41"/>
      <c r="BF48" s="42"/>
      <c r="BG48" s="41"/>
      <c r="BH48" s="41"/>
      <c r="BI48" s="42"/>
      <c r="BJ48" s="41"/>
      <c r="BK48" s="41"/>
      <c r="BL48" s="42"/>
      <c r="BM48" s="42" t="str">
        <f t="shared" si="35"/>
        <v/>
      </c>
      <c r="BN48" s="42" t="str">
        <f t="shared" si="36"/>
        <v/>
      </c>
      <c r="BO48" s="42" t="str">
        <f t="shared" si="37"/>
        <v/>
      </c>
      <c r="BP48" s="42" t="str">
        <f t="shared" si="38"/>
        <v/>
      </c>
      <c r="BQ48" s="42" t="str">
        <f t="shared" si="39"/>
        <v/>
      </c>
      <c r="BR48" s="42" t="str">
        <f t="shared" si="40"/>
        <v/>
      </c>
      <c r="BS48" s="41"/>
      <c r="BT48" s="41"/>
      <c r="BU48" s="42"/>
      <c r="BV48" s="41"/>
      <c r="BW48" s="41"/>
      <c r="BX48" s="42"/>
      <c r="BY48" s="41"/>
      <c r="BZ48" s="41"/>
      <c r="CA48" s="42"/>
      <c r="CB48" s="41"/>
      <c r="CC48" s="41"/>
      <c r="CD48" s="42"/>
      <c r="CE48" s="41"/>
      <c r="CF48" s="41"/>
      <c r="CG48" s="42"/>
      <c r="CH48" s="42" t="str">
        <f t="shared" si="41"/>
        <v/>
      </c>
      <c r="CI48" s="42" t="str">
        <f t="shared" si="42"/>
        <v/>
      </c>
      <c r="CJ48" s="42" t="str">
        <f t="shared" si="43"/>
        <v/>
      </c>
      <c r="CK48" s="42" t="str">
        <f t="shared" si="44"/>
        <v/>
      </c>
      <c r="CL48" s="42" t="str">
        <f t="shared" si="45"/>
        <v/>
      </c>
      <c r="CM48" s="43" t="str">
        <f t="shared" si="46"/>
        <v/>
      </c>
      <c r="CN48" s="44" t="str">
        <f t="shared" si="47"/>
        <v/>
      </c>
      <c r="CO48" s="45"/>
      <c r="CP48" s="41"/>
      <c r="CQ48" s="46" t="str">
        <f t="shared" si="48"/>
        <v/>
      </c>
      <c r="CR48" s="45"/>
      <c r="CS48" s="41"/>
      <c r="CT48" s="46" t="str">
        <f t="shared" si="49"/>
        <v/>
      </c>
    </row>
    <row r="49" spans="1:98" x14ac:dyDescent="0.25">
      <c r="A49" s="8"/>
      <c r="B49" s="8"/>
      <c r="C49" s="8"/>
      <c r="E49" s="47" t="str">
        <f t="shared" si="50"/>
        <v/>
      </c>
      <c r="F49" s="8" t="str">
        <f t="shared" si="26"/>
        <v/>
      </c>
      <c r="G49" s="8" t="str">
        <f t="shared" si="51"/>
        <v/>
      </c>
      <c r="H49" s="47" t="str">
        <f t="shared" si="27"/>
        <v/>
      </c>
      <c r="I49" s="8" t="str">
        <f t="shared" si="28"/>
        <v/>
      </c>
      <c r="J49" s="8" t="str">
        <f t="shared" si="29"/>
        <v/>
      </c>
      <c r="K49" s="13"/>
      <c r="L49" s="41" t="str">
        <f t="shared" si="30"/>
        <v/>
      </c>
      <c r="M49" s="41" t="str">
        <f t="shared" si="31"/>
        <v/>
      </c>
      <c r="O49" s="41"/>
      <c r="P49" s="41"/>
      <c r="Q49" s="42"/>
      <c r="R49" s="41"/>
      <c r="S49" s="41"/>
      <c r="T49" s="42"/>
      <c r="U49" s="41"/>
      <c r="V49" s="41"/>
      <c r="W49" s="42"/>
      <c r="X49" s="41"/>
      <c r="Y49" s="41"/>
      <c r="Z49" s="42"/>
      <c r="AA49" s="41"/>
      <c r="AB49" s="41"/>
      <c r="AC49" s="42"/>
      <c r="AD49" s="42" t="str">
        <f t="shared" si="32"/>
        <v/>
      </c>
      <c r="AE49" s="41"/>
      <c r="AF49" s="41"/>
      <c r="AG49" s="42"/>
      <c r="AH49" s="41"/>
      <c r="AI49" s="41"/>
      <c r="AJ49" s="42"/>
      <c r="AK49" s="41"/>
      <c r="AL49" s="41"/>
      <c r="AM49" s="42"/>
      <c r="AN49" s="41"/>
      <c r="AO49" s="41"/>
      <c r="AP49" s="42"/>
      <c r="AQ49" s="41"/>
      <c r="AR49" s="41"/>
      <c r="AS49" s="42"/>
      <c r="AT49" s="41"/>
      <c r="AU49" s="43" t="str">
        <f t="shared" si="33"/>
        <v/>
      </c>
      <c r="AV49" s="44" t="str">
        <f t="shared" si="34"/>
        <v/>
      </c>
      <c r="AW49" s="45"/>
      <c r="AX49" s="41"/>
      <c r="AY49" s="41"/>
      <c r="AZ49" s="42"/>
      <c r="BA49" s="41"/>
      <c r="BB49" s="41"/>
      <c r="BC49" s="42"/>
      <c r="BD49" s="41"/>
      <c r="BE49" s="41"/>
      <c r="BF49" s="42"/>
      <c r="BG49" s="41"/>
      <c r="BH49" s="41"/>
      <c r="BI49" s="42"/>
      <c r="BJ49" s="41"/>
      <c r="BK49" s="41"/>
      <c r="BL49" s="42"/>
      <c r="BM49" s="42" t="str">
        <f t="shared" si="35"/>
        <v/>
      </c>
      <c r="BN49" s="42" t="str">
        <f t="shared" si="36"/>
        <v/>
      </c>
      <c r="BO49" s="42" t="str">
        <f t="shared" si="37"/>
        <v/>
      </c>
      <c r="BP49" s="42" t="str">
        <f t="shared" si="38"/>
        <v/>
      </c>
      <c r="BQ49" s="42" t="str">
        <f t="shared" si="39"/>
        <v/>
      </c>
      <c r="BR49" s="42" t="str">
        <f t="shared" si="40"/>
        <v/>
      </c>
      <c r="BS49" s="41"/>
      <c r="BT49" s="41"/>
      <c r="BU49" s="42"/>
      <c r="BV49" s="41"/>
      <c r="BW49" s="41"/>
      <c r="BX49" s="42"/>
      <c r="BY49" s="41"/>
      <c r="BZ49" s="41"/>
      <c r="CA49" s="42"/>
      <c r="CB49" s="41"/>
      <c r="CC49" s="41"/>
      <c r="CD49" s="42"/>
      <c r="CE49" s="41"/>
      <c r="CF49" s="41"/>
      <c r="CG49" s="42"/>
      <c r="CH49" s="42" t="str">
        <f t="shared" si="41"/>
        <v/>
      </c>
      <c r="CI49" s="42" t="str">
        <f t="shared" si="42"/>
        <v/>
      </c>
      <c r="CJ49" s="42" t="str">
        <f t="shared" si="43"/>
        <v/>
      </c>
      <c r="CK49" s="42" t="str">
        <f t="shared" si="44"/>
        <v/>
      </c>
      <c r="CL49" s="42" t="str">
        <f t="shared" si="45"/>
        <v/>
      </c>
      <c r="CM49" s="43" t="str">
        <f t="shared" si="46"/>
        <v/>
      </c>
      <c r="CN49" s="44" t="str">
        <f t="shared" si="47"/>
        <v/>
      </c>
      <c r="CO49" s="45"/>
      <c r="CP49" s="41"/>
      <c r="CQ49" s="46" t="str">
        <f t="shared" si="48"/>
        <v/>
      </c>
      <c r="CR49" s="45"/>
      <c r="CS49" s="41"/>
      <c r="CT49" s="46" t="str">
        <f t="shared" si="49"/>
        <v/>
      </c>
    </row>
    <row r="50" spans="1:98" x14ac:dyDescent="0.25">
      <c r="A50" s="8"/>
      <c r="B50" s="8"/>
      <c r="C50" s="8"/>
      <c r="E50" s="47" t="str">
        <f t="shared" si="50"/>
        <v/>
      </c>
      <c r="F50" s="8" t="str">
        <f t="shared" si="26"/>
        <v/>
      </c>
      <c r="G50" s="8" t="str">
        <f t="shared" si="51"/>
        <v/>
      </c>
      <c r="H50" s="47" t="str">
        <f t="shared" si="27"/>
        <v/>
      </c>
      <c r="I50" s="8" t="str">
        <f t="shared" si="28"/>
        <v/>
      </c>
      <c r="J50" s="8" t="str">
        <f t="shared" si="29"/>
        <v/>
      </c>
      <c r="K50" s="13"/>
      <c r="L50" s="41" t="str">
        <f t="shared" si="30"/>
        <v/>
      </c>
      <c r="M50" s="41" t="str">
        <f t="shared" si="31"/>
        <v/>
      </c>
      <c r="O50" s="41"/>
      <c r="P50" s="41"/>
      <c r="Q50" s="42"/>
      <c r="R50" s="41"/>
      <c r="S50" s="41"/>
      <c r="T50" s="42"/>
      <c r="U50" s="41"/>
      <c r="V50" s="41"/>
      <c r="W50" s="42"/>
      <c r="X50" s="41"/>
      <c r="Y50" s="41"/>
      <c r="Z50" s="42"/>
      <c r="AA50" s="41"/>
      <c r="AB50" s="41"/>
      <c r="AC50" s="42"/>
      <c r="AD50" s="42" t="str">
        <f t="shared" si="32"/>
        <v/>
      </c>
      <c r="AE50" s="41"/>
      <c r="AF50" s="41"/>
      <c r="AG50" s="42"/>
      <c r="AH50" s="41"/>
      <c r="AI50" s="41"/>
      <c r="AJ50" s="42"/>
      <c r="AK50" s="41"/>
      <c r="AL50" s="41"/>
      <c r="AM50" s="42"/>
      <c r="AN50" s="41"/>
      <c r="AO50" s="41"/>
      <c r="AP50" s="42"/>
      <c r="AQ50" s="41"/>
      <c r="AR50" s="41"/>
      <c r="AS50" s="42"/>
      <c r="AT50" s="41"/>
      <c r="AU50" s="43" t="str">
        <f t="shared" si="33"/>
        <v/>
      </c>
      <c r="AV50" s="44" t="str">
        <f t="shared" si="34"/>
        <v/>
      </c>
      <c r="AW50" s="45"/>
      <c r="AX50" s="41"/>
      <c r="AY50" s="41"/>
      <c r="AZ50" s="42"/>
      <c r="BA50" s="41"/>
      <c r="BB50" s="41"/>
      <c r="BC50" s="42"/>
      <c r="BD50" s="41"/>
      <c r="BE50" s="41"/>
      <c r="BF50" s="42"/>
      <c r="BG50" s="41"/>
      <c r="BH50" s="41"/>
      <c r="BI50" s="42"/>
      <c r="BJ50" s="41"/>
      <c r="BK50" s="41"/>
      <c r="BL50" s="42"/>
      <c r="BM50" s="42" t="str">
        <f t="shared" si="35"/>
        <v/>
      </c>
      <c r="BN50" s="42" t="str">
        <f t="shared" si="36"/>
        <v/>
      </c>
      <c r="BO50" s="42" t="str">
        <f t="shared" si="37"/>
        <v/>
      </c>
      <c r="BP50" s="42" t="str">
        <f t="shared" si="38"/>
        <v/>
      </c>
      <c r="BQ50" s="42" t="str">
        <f t="shared" si="39"/>
        <v/>
      </c>
      <c r="BR50" s="42" t="str">
        <f t="shared" si="40"/>
        <v/>
      </c>
      <c r="BS50" s="41"/>
      <c r="BT50" s="41"/>
      <c r="BU50" s="42"/>
      <c r="BV50" s="41"/>
      <c r="BW50" s="41"/>
      <c r="BX50" s="42"/>
      <c r="BY50" s="41"/>
      <c r="BZ50" s="41"/>
      <c r="CA50" s="42"/>
      <c r="CB50" s="41"/>
      <c r="CC50" s="41"/>
      <c r="CD50" s="42"/>
      <c r="CE50" s="41"/>
      <c r="CF50" s="41"/>
      <c r="CG50" s="42"/>
      <c r="CH50" s="42" t="str">
        <f t="shared" si="41"/>
        <v/>
      </c>
      <c r="CI50" s="42" t="str">
        <f t="shared" si="42"/>
        <v/>
      </c>
      <c r="CJ50" s="42" t="str">
        <f t="shared" si="43"/>
        <v/>
      </c>
      <c r="CK50" s="42" t="str">
        <f t="shared" si="44"/>
        <v/>
      </c>
      <c r="CL50" s="42" t="str">
        <f t="shared" si="45"/>
        <v/>
      </c>
      <c r="CM50" s="43" t="str">
        <f t="shared" si="46"/>
        <v/>
      </c>
      <c r="CN50" s="44" t="str">
        <f t="shared" si="47"/>
        <v/>
      </c>
      <c r="CO50" s="45"/>
      <c r="CP50" s="41"/>
      <c r="CQ50" s="46" t="str">
        <f t="shared" si="48"/>
        <v/>
      </c>
      <c r="CR50" s="45"/>
      <c r="CS50" s="41"/>
      <c r="CT50" s="46" t="str">
        <f t="shared" si="49"/>
        <v/>
      </c>
    </row>
    <row r="51" spans="1:98" x14ac:dyDescent="0.25">
      <c r="A51" s="8"/>
      <c r="B51" s="8"/>
      <c r="C51" s="8"/>
      <c r="E51" s="47" t="str">
        <f t="shared" si="50"/>
        <v/>
      </c>
      <c r="F51" s="8" t="str">
        <f t="shared" si="26"/>
        <v/>
      </c>
      <c r="G51" s="8" t="str">
        <f t="shared" si="51"/>
        <v/>
      </c>
      <c r="H51" s="47" t="str">
        <f t="shared" si="27"/>
        <v/>
      </c>
      <c r="I51" s="8" t="str">
        <f t="shared" si="28"/>
        <v/>
      </c>
      <c r="J51" s="8" t="str">
        <f t="shared" si="29"/>
        <v/>
      </c>
      <c r="K51" s="13"/>
      <c r="L51" s="41" t="str">
        <f t="shared" si="30"/>
        <v/>
      </c>
      <c r="M51" s="41" t="str">
        <f t="shared" si="31"/>
        <v/>
      </c>
      <c r="O51" s="41"/>
      <c r="P51" s="41"/>
      <c r="Q51" s="42"/>
      <c r="R51" s="41"/>
      <c r="S51" s="41"/>
      <c r="T51" s="42"/>
      <c r="U51" s="41"/>
      <c r="V51" s="41"/>
      <c r="W51" s="42"/>
      <c r="X51" s="41"/>
      <c r="Y51" s="41"/>
      <c r="Z51" s="42"/>
      <c r="AA51" s="41"/>
      <c r="AB51" s="41"/>
      <c r="AC51" s="42"/>
      <c r="AD51" s="42" t="str">
        <f t="shared" si="32"/>
        <v/>
      </c>
      <c r="AE51" s="41"/>
      <c r="AF51" s="41"/>
      <c r="AG51" s="42"/>
      <c r="AH51" s="41"/>
      <c r="AI51" s="41"/>
      <c r="AJ51" s="42"/>
      <c r="AK51" s="41"/>
      <c r="AL51" s="41"/>
      <c r="AM51" s="42"/>
      <c r="AN51" s="41"/>
      <c r="AO51" s="41"/>
      <c r="AP51" s="42"/>
      <c r="AQ51" s="41"/>
      <c r="AR51" s="41"/>
      <c r="AS51" s="42"/>
      <c r="AT51" s="41"/>
      <c r="AU51" s="43" t="str">
        <f t="shared" si="33"/>
        <v/>
      </c>
      <c r="AV51" s="44" t="str">
        <f t="shared" si="34"/>
        <v/>
      </c>
      <c r="AW51" s="45"/>
      <c r="AX51" s="41"/>
      <c r="AY51" s="41"/>
      <c r="AZ51" s="42"/>
      <c r="BA51" s="41"/>
      <c r="BB51" s="41"/>
      <c r="BC51" s="42"/>
      <c r="BD51" s="41"/>
      <c r="BE51" s="41"/>
      <c r="BF51" s="42"/>
      <c r="BG51" s="41"/>
      <c r="BH51" s="41"/>
      <c r="BI51" s="42"/>
      <c r="BJ51" s="41"/>
      <c r="BK51" s="41"/>
      <c r="BL51" s="42"/>
      <c r="BM51" s="42" t="str">
        <f t="shared" si="35"/>
        <v/>
      </c>
      <c r="BN51" s="42" t="str">
        <f t="shared" si="36"/>
        <v/>
      </c>
      <c r="BO51" s="42" t="str">
        <f t="shared" si="37"/>
        <v/>
      </c>
      <c r="BP51" s="42" t="str">
        <f t="shared" si="38"/>
        <v/>
      </c>
      <c r="BQ51" s="42" t="str">
        <f t="shared" si="39"/>
        <v/>
      </c>
      <c r="BR51" s="42" t="str">
        <f t="shared" si="40"/>
        <v/>
      </c>
      <c r="BS51" s="41"/>
      <c r="BT51" s="41"/>
      <c r="BU51" s="42"/>
      <c r="BV51" s="41"/>
      <c r="BW51" s="41"/>
      <c r="BX51" s="42"/>
      <c r="BY51" s="41"/>
      <c r="BZ51" s="41"/>
      <c r="CA51" s="42"/>
      <c r="CB51" s="41"/>
      <c r="CC51" s="41"/>
      <c r="CD51" s="42"/>
      <c r="CE51" s="41"/>
      <c r="CF51" s="41"/>
      <c r="CG51" s="42"/>
      <c r="CH51" s="42" t="str">
        <f t="shared" si="41"/>
        <v/>
      </c>
      <c r="CI51" s="42" t="str">
        <f t="shared" si="42"/>
        <v/>
      </c>
      <c r="CJ51" s="42" t="str">
        <f t="shared" si="43"/>
        <v/>
      </c>
      <c r="CK51" s="42" t="str">
        <f t="shared" si="44"/>
        <v/>
      </c>
      <c r="CL51" s="42" t="str">
        <f t="shared" si="45"/>
        <v/>
      </c>
      <c r="CM51" s="43" t="str">
        <f t="shared" si="46"/>
        <v/>
      </c>
      <c r="CN51" s="44" t="str">
        <f t="shared" si="47"/>
        <v/>
      </c>
      <c r="CO51" s="45"/>
      <c r="CP51" s="41"/>
      <c r="CQ51" s="46" t="str">
        <f t="shared" si="48"/>
        <v/>
      </c>
      <c r="CR51" s="45"/>
      <c r="CS51" s="41"/>
      <c r="CT51" s="46" t="str">
        <f t="shared" si="49"/>
        <v/>
      </c>
    </row>
    <row r="52" spans="1:98" x14ac:dyDescent="0.25">
      <c r="A52" s="8"/>
      <c r="B52" s="8"/>
      <c r="C52" s="8"/>
      <c r="E52" s="47" t="str">
        <f t="shared" si="50"/>
        <v/>
      </c>
      <c r="F52" s="8" t="str">
        <f t="shared" si="26"/>
        <v/>
      </c>
      <c r="G52" s="8" t="str">
        <f t="shared" si="51"/>
        <v/>
      </c>
      <c r="H52" s="47" t="str">
        <f t="shared" si="27"/>
        <v/>
      </c>
      <c r="I52" s="8" t="str">
        <f t="shared" si="28"/>
        <v/>
      </c>
      <c r="J52" s="8" t="str">
        <f t="shared" si="29"/>
        <v/>
      </c>
      <c r="K52" s="13"/>
      <c r="L52" s="41" t="str">
        <f t="shared" si="30"/>
        <v/>
      </c>
      <c r="M52" s="41" t="str">
        <f t="shared" si="31"/>
        <v/>
      </c>
      <c r="O52" s="41"/>
      <c r="P52" s="41"/>
      <c r="Q52" s="42"/>
      <c r="R52" s="41"/>
      <c r="S52" s="41"/>
      <c r="T52" s="42"/>
      <c r="U52" s="41"/>
      <c r="V52" s="41"/>
      <c r="W52" s="42"/>
      <c r="X52" s="41"/>
      <c r="Y52" s="41"/>
      <c r="Z52" s="42"/>
      <c r="AA52" s="41"/>
      <c r="AB52" s="41"/>
      <c r="AC52" s="42"/>
      <c r="AD52" s="42" t="str">
        <f t="shared" si="32"/>
        <v/>
      </c>
      <c r="AE52" s="41"/>
      <c r="AF52" s="41"/>
      <c r="AG52" s="42"/>
      <c r="AH52" s="41"/>
      <c r="AI52" s="41"/>
      <c r="AJ52" s="42"/>
      <c r="AK52" s="41"/>
      <c r="AL52" s="41"/>
      <c r="AM52" s="42"/>
      <c r="AN52" s="41"/>
      <c r="AO52" s="41"/>
      <c r="AP52" s="42"/>
      <c r="AQ52" s="41"/>
      <c r="AR52" s="41"/>
      <c r="AS52" s="42"/>
      <c r="AT52" s="41"/>
      <c r="AU52" s="43" t="str">
        <f t="shared" si="33"/>
        <v/>
      </c>
      <c r="AV52" s="44" t="str">
        <f t="shared" si="34"/>
        <v/>
      </c>
      <c r="AW52" s="45"/>
      <c r="AX52" s="41"/>
      <c r="AY52" s="41"/>
      <c r="AZ52" s="42"/>
      <c r="BA52" s="41"/>
      <c r="BB52" s="41"/>
      <c r="BC52" s="42"/>
      <c r="BD52" s="41"/>
      <c r="BE52" s="41"/>
      <c r="BF52" s="42"/>
      <c r="BG52" s="41"/>
      <c r="BH52" s="41"/>
      <c r="BI52" s="42"/>
      <c r="BJ52" s="41"/>
      <c r="BK52" s="41"/>
      <c r="BL52" s="42"/>
      <c r="BM52" s="42" t="str">
        <f t="shared" si="35"/>
        <v/>
      </c>
      <c r="BN52" s="42" t="str">
        <f t="shared" si="36"/>
        <v/>
      </c>
      <c r="BO52" s="42" t="str">
        <f t="shared" si="37"/>
        <v/>
      </c>
      <c r="BP52" s="42" t="str">
        <f t="shared" si="38"/>
        <v/>
      </c>
      <c r="BQ52" s="42" t="str">
        <f t="shared" si="39"/>
        <v/>
      </c>
      <c r="BR52" s="42" t="str">
        <f t="shared" si="40"/>
        <v/>
      </c>
      <c r="BS52" s="41"/>
      <c r="BT52" s="41"/>
      <c r="BU52" s="42"/>
      <c r="BV52" s="41"/>
      <c r="BW52" s="41"/>
      <c r="BX52" s="42"/>
      <c r="BY52" s="41"/>
      <c r="BZ52" s="41"/>
      <c r="CA52" s="42"/>
      <c r="CB52" s="41"/>
      <c r="CC52" s="41"/>
      <c r="CD52" s="42"/>
      <c r="CE52" s="41"/>
      <c r="CF52" s="41"/>
      <c r="CG52" s="42"/>
      <c r="CH52" s="42" t="str">
        <f t="shared" si="41"/>
        <v/>
      </c>
      <c r="CI52" s="42" t="str">
        <f t="shared" si="42"/>
        <v/>
      </c>
      <c r="CJ52" s="42" t="str">
        <f t="shared" si="43"/>
        <v/>
      </c>
      <c r="CK52" s="42" t="str">
        <f t="shared" si="44"/>
        <v/>
      </c>
      <c r="CL52" s="42" t="str">
        <f t="shared" si="45"/>
        <v/>
      </c>
      <c r="CM52" s="43" t="str">
        <f t="shared" si="46"/>
        <v/>
      </c>
      <c r="CN52" s="44" t="str">
        <f t="shared" si="47"/>
        <v/>
      </c>
      <c r="CO52" s="45"/>
      <c r="CP52" s="41"/>
      <c r="CQ52" s="46" t="str">
        <f t="shared" si="48"/>
        <v/>
      </c>
      <c r="CR52" s="45"/>
      <c r="CS52" s="41"/>
      <c r="CT52" s="46" t="str">
        <f t="shared" si="49"/>
        <v/>
      </c>
    </row>
    <row r="53" spans="1:98" x14ac:dyDescent="0.25">
      <c r="A53" s="8"/>
      <c r="B53" s="8"/>
      <c r="C53" s="8"/>
      <c r="E53" s="47" t="str">
        <f t="shared" si="50"/>
        <v/>
      </c>
      <c r="F53" s="8" t="str">
        <f t="shared" si="26"/>
        <v/>
      </c>
      <c r="G53" s="8" t="str">
        <f t="shared" si="51"/>
        <v/>
      </c>
      <c r="H53" s="47" t="str">
        <f t="shared" si="27"/>
        <v/>
      </c>
      <c r="I53" s="8" t="str">
        <f t="shared" si="28"/>
        <v/>
      </c>
      <c r="J53" s="8" t="str">
        <f t="shared" si="29"/>
        <v/>
      </c>
      <c r="K53" s="13"/>
      <c r="L53" s="41" t="str">
        <f t="shared" si="30"/>
        <v/>
      </c>
      <c r="M53" s="41" t="str">
        <f t="shared" si="31"/>
        <v/>
      </c>
      <c r="O53" s="41"/>
      <c r="P53" s="41"/>
      <c r="Q53" s="42"/>
      <c r="R53" s="41"/>
      <c r="S53" s="41"/>
      <c r="T53" s="42"/>
      <c r="U53" s="41"/>
      <c r="V53" s="41"/>
      <c r="W53" s="42"/>
      <c r="X53" s="41"/>
      <c r="Y53" s="41"/>
      <c r="Z53" s="42"/>
      <c r="AA53" s="41"/>
      <c r="AB53" s="41"/>
      <c r="AC53" s="42"/>
      <c r="AD53" s="42" t="str">
        <f t="shared" si="32"/>
        <v/>
      </c>
      <c r="AE53" s="41"/>
      <c r="AF53" s="41"/>
      <c r="AG53" s="42"/>
      <c r="AH53" s="41"/>
      <c r="AI53" s="41"/>
      <c r="AJ53" s="42"/>
      <c r="AK53" s="41"/>
      <c r="AL53" s="41"/>
      <c r="AM53" s="42"/>
      <c r="AN53" s="41"/>
      <c r="AO53" s="41"/>
      <c r="AP53" s="42"/>
      <c r="AQ53" s="41"/>
      <c r="AR53" s="41"/>
      <c r="AS53" s="42"/>
      <c r="AT53" s="41"/>
      <c r="AU53" s="43" t="str">
        <f t="shared" si="33"/>
        <v/>
      </c>
      <c r="AV53" s="44" t="str">
        <f t="shared" si="34"/>
        <v/>
      </c>
      <c r="AW53" s="45"/>
      <c r="AX53" s="41"/>
      <c r="AY53" s="41"/>
      <c r="AZ53" s="42"/>
      <c r="BA53" s="41"/>
      <c r="BB53" s="41"/>
      <c r="BC53" s="42"/>
      <c r="BD53" s="41"/>
      <c r="BE53" s="41"/>
      <c r="BF53" s="42"/>
      <c r="BG53" s="41"/>
      <c r="BH53" s="41"/>
      <c r="BI53" s="42"/>
      <c r="BJ53" s="41"/>
      <c r="BK53" s="41"/>
      <c r="BL53" s="42"/>
      <c r="BM53" s="42" t="str">
        <f t="shared" si="35"/>
        <v/>
      </c>
      <c r="BN53" s="42" t="str">
        <f t="shared" si="36"/>
        <v/>
      </c>
      <c r="BO53" s="42" t="str">
        <f t="shared" si="37"/>
        <v/>
      </c>
      <c r="BP53" s="42" t="str">
        <f t="shared" si="38"/>
        <v/>
      </c>
      <c r="BQ53" s="42" t="str">
        <f t="shared" si="39"/>
        <v/>
      </c>
      <c r="BR53" s="42" t="str">
        <f t="shared" si="40"/>
        <v/>
      </c>
      <c r="BS53" s="41"/>
      <c r="BT53" s="41"/>
      <c r="BU53" s="42"/>
      <c r="BV53" s="41"/>
      <c r="BW53" s="41"/>
      <c r="BX53" s="42"/>
      <c r="BY53" s="41"/>
      <c r="BZ53" s="41"/>
      <c r="CA53" s="42"/>
      <c r="CB53" s="41"/>
      <c r="CC53" s="41"/>
      <c r="CD53" s="42"/>
      <c r="CE53" s="41"/>
      <c r="CF53" s="41"/>
      <c r="CG53" s="42"/>
      <c r="CH53" s="42" t="str">
        <f t="shared" si="41"/>
        <v/>
      </c>
      <c r="CI53" s="42" t="str">
        <f t="shared" si="42"/>
        <v/>
      </c>
      <c r="CJ53" s="42" t="str">
        <f t="shared" si="43"/>
        <v/>
      </c>
      <c r="CK53" s="42" t="str">
        <f t="shared" si="44"/>
        <v/>
      </c>
      <c r="CL53" s="42" t="str">
        <f t="shared" si="45"/>
        <v/>
      </c>
      <c r="CM53" s="43" t="str">
        <f t="shared" si="46"/>
        <v/>
      </c>
      <c r="CN53" s="44" t="str">
        <f t="shared" si="47"/>
        <v/>
      </c>
      <c r="CO53" s="45"/>
      <c r="CP53" s="41"/>
      <c r="CQ53" s="46" t="str">
        <f t="shared" si="48"/>
        <v/>
      </c>
      <c r="CR53" s="45"/>
      <c r="CS53" s="41"/>
      <c r="CT53" s="46" t="str">
        <f t="shared" si="49"/>
        <v/>
      </c>
    </row>
    <row r="54" spans="1:98" x14ac:dyDescent="0.25">
      <c r="A54" s="8"/>
      <c r="B54" s="8"/>
      <c r="C54" s="8"/>
      <c r="E54" s="47" t="str">
        <f t="shared" si="50"/>
        <v/>
      </c>
      <c r="F54" s="8" t="str">
        <f t="shared" si="26"/>
        <v/>
      </c>
      <c r="G54" s="8" t="str">
        <f t="shared" si="51"/>
        <v/>
      </c>
      <c r="H54" s="47" t="str">
        <f t="shared" si="27"/>
        <v/>
      </c>
      <c r="I54" s="8" t="str">
        <f t="shared" si="28"/>
        <v/>
      </c>
      <c r="J54" s="8" t="str">
        <f t="shared" si="29"/>
        <v/>
      </c>
      <c r="K54" s="13"/>
      <c r="L54" s="41" t="str">
        <f t="shared" si="30"/>
        <v/>
      </c>
      <c r="M54" s="41" t="str">
        <f t="shared" si="31"/>
        <v/>
      </c>
      <c r="O54" s="41"/>
      <c r="P54" s="41"/>
      <c r="Q54" s="42"/>
      <c r="R54" s="41"/>
      <c r="S54" s="41"/>
      <c r="T54" s="42"/>
      <c r="U54" s="41"/>
      <c r="V54" s="41"/>
      <c r="W54" s="42"/>
      <c r="X54" s="41"/>
      <c r="Y54" s="41"/>
      <c r="Z54" s="42"/>
      <c r="AA54" s="41"/>
      <c r="AB54" s="41"/>
      <c r="AC54" s="42"/>
      <c r="AD54" s="42" t="str">
        <f t="shared" si="32"/>
        <v/>
      </c>
      <c r="AE54" s="41"/>
      <c r="AF54" s="41"/>
      <c r="AG54" s="42"/>
      <c r="AH54" s="41"/>
      <c r="AI54" s="41"/>
      <c r="AJ54" s="42"/>
      <c r="AK54" s="41"/>
      <c r="AL54" s="41"/>
      <c r="AM54" s="42"/>
      <c r="AN54" s="41"/>
      <c r="AO54" s="41"/>
      <c r="AP54" s="42"/>
      <c r="AQ54" s="41"/>
      <c r="AR54" s="41"/>
      <c r="AS54" s="42"/>
      <c r="AT54" s="41"/>
      <c r="AU54" s="43" t="str">
        <f t="shared" si="33"/>
        <v/>
      </c>
      <c r="AV54" s="44" t="str">
        <f t="shared" si="34"/>
        <v/>
      </c>
      <c r="AW54" s="45"/>
      <c r="AX54" s="41"/>
      <c r="AY54" s="41"/>
      <c r="AZ54" s="42"/>
      <c r="BA54" s="41"/>
      <c r="BB54" s="41"/>
      <c r="BC54" s="42"/>
      <c r="BD54" s="41"/>
      <c r="BE54" s="41"/>
      <c r="BF54" s="42"/>
      <c r="BG54" s="41"/>
      <c r="BH54" s="41"/>
      <c r="BI54" s="42"/>
      <c r="BJ54" s="41"/>
      <c r="BK54" s="41"/>
      <c r="BL54" s="42"/>
      <c r="BM54" s="42" t="str">
        <f t="shared" si="35"/>
        <v/>
      </c>
      <c r="BN54" s="42" t="str">
        <f t="shared" si="36"/>
        <v/>
      </c>
      <c r="BO54" s="42" t="str">
        <f t="shared" si="37"/>
        <v/>
      </c>
      <c r="BP54" s="42" t="str">
        <f t="shared" si="38"/>
        <v/>
      </c>
      <c r="BQ54" s="42" t="str">
        <f t="shared" si="39"/>
        <v/>
      </c>
      <c r="BR54" s="42" t="str">
        <f t="shared" si="40"/>
        <v/>
      </c>
      <c r="BS54" s="41"/>
      <c r="BT54" s="41"/>
      <c r="BU54" s="42"/>
      <c r="BV54" s="41"/>
      <c r="BW54" s="41"/>
      <c r="BX54" s="42"/>
      <c r="BY54" s="41"/>
      <c r="BZ54" s="41"/>
      <c r="CA54" s="42"/>
      <c r="CB54" s="41"/>
      <c r="CC54" s="41"/>
      <c r="CD54" s="42"/>
      <c r="CE54" s="41"/>
      <c r="CF54" s="41"/>
      <c r="CG54" s="42"/>
      <c r="CH54" s="42" t="str">
        <f t="shared" si="41"/>
        <v/>
      </c>
      <c r="CI54" s="42" t="str">
        <f t="shared" si="42"/>
        <v/>
      </c>
      <c r="CJ54" s="42" t="str">
        <f t="shared" si="43"/>
        <v/>
      </c>
      <c r="CK54" s="42" t="str">
        <f t="shared" si="44"/>
        <v/>
      </c>
      <c r="CL54" s="42" t="str">
        <f t="shared" si="45"/>
        <v/>
      </c>
      <c r="CM54" s="43" t="str">
        <f t="shared" si="46"/>
        <v/>
      </c>
      <c r="CN54" s="44" t="str">
        <f t="shared" si="47"/>
        <v/>
      </c>
      <c r="CO54" s="45"/>
      <c r="CP54" s="41"/>
      <c r="CQ54" s="46" t="str">
        <f t="shared" si="48"/>
        <v/>
      </c>
      <c r="CR54" s="45"/>
      <c r="CS54" s="41"/>
      <c r="CT54" s="46" t="str">
        <f t="shared" si="49"/>
        <v/>
      </c>
    </row>
    <row r="55" spans="1:98" x14ac:dyDescent="0.25">
      <c r="A55" s="8"/>
      <c r="B55" s="8"/>
      <c r="C55" s="8"/>
      <c r="E55" s="47" t="str">
        <f t="shared" si="50"/>
        <v/>
      </c>
      <c r="F55" s="8" t="str">
        <f t="shared" si="26"/>
        <v/>
      </c>
      <c r="G55" s="8" t="str">
        <f t="shared" si="51"/>
        <v/>
      </c>
      <c r="H55" s="47" t="str">
        <f t="shared" si="27"/>
        <v/>
      </c>
      <c r="I55" s="8" t="str">
        <f t="shared" si="28"/>
        <v/>
      </c>
      <c r="J55" s="8" t="str">
        <f t="shared" si="29"/>
        <v/>
      </c>
      <c r="K55" s="13"/>
      <c r="L55" s="41" t="str">
        <f t="shared" si="30"/>
        <v/>
      </c>
      <c r="M55" s="41" t="str">
        <f t="shared" si="31"/>
        <v/>
      </c>
      <c r="O55" s="41"/>
      <c r="P55" s="41"/>
      <c r="Q55" s="42"/>
      <c r="R55" s="41"/>
      <c r="S55" s="41"/>
      <c r="T55" s="42"/>
      <c r="U55" s="41"/>
      <c r="V55" s="41"/>
      <c r="W55" s="42"/>
      <c r="X55" s="41"/>
      <c r="Y55" s="41"/>
      <c r="Z55" s="42"/>
      <c r="AA55" s="41"/>
      <c r="AB55" s="41"/>
      <c r="AC55" s="42"/>
      <c r="AD55" s="42" t="str">
        <f t="shared" si="32"/>
        <v/>
      </c>
      <c r="AE55" s="41"/>
      <c r="AF55" s="41"/>
      <c r="AG55" s="42"/>
      <c r="AH55" s="41"/>
      <c r="AI55" s="41"/>
      <c r="AJ55" s="42"/>
      <c r="AK55" s="41"/>
      <c r="AL55" s="41"/>
      <c r="AM55" s="42"/>
      <c r="AN55" s="41"/>
      <c r="AO55" s="41"/>
      <c r="AP55" s="42"/>
      <c r="AQ55" s="41"/>
      <c r="AR55" s="41"/>
      <c r="AS55" s="42"/>
      <c r="AT55" s="41"/>
      <c r="AU55" s="43" t="str">
        <f t="shared" si="33"/>
        <v/>
      </c>
      <c r="AV55" s="44" t="str">
        <f t="shared" si="34"/>
        <v/>
      </c>
      <c r="AW55" s="45"/>
      <c r="AX55" s="41"/>
      <c r="AY55" s="41"/>
      <c r="AZ55" s="42"/>
      <c r="BA55" s="41"/>
      <c r="BB55" s="41"/>
      <c r="BC55" s="42"/>
      <c r="BD55" s="41"/>
      <c r="BE55" s="41"/>
      <c r="BF55" s="42"/>
      <c r="BG55" s="41"/>
      <c r="BH55" s="41"/>
      <c r="BI55" s="42"/>
      <c r="BJ55" s="41"/>
      <c r="BK55" s="41"/>
      <c r="BL55" s="42"/>
      <c r="BM55" s="42" t="str">
        <f t="shared" si="35"/>
        <v/>
      </c>
      <c r="BN55" s="42" t="str">
        <f t="shared" si="36"/>
        <v/>
      </c>
      <c r="BO55" s="42" t="str">
        <f t="shared" si="37"/>
        <v/>
      </c>
      <c r="BP55" s="42" t="str">
        <f t="shared" si="38"/>
        <v/>
      </c>
      <c r="BQ55" s="42" t="str">
        <f t="shared" si="39"/>
        <v/>
      </c>
      <c r="BR55" s="42" t="str">
        <f t="shared" si="40"/>
        <v/>
      </c>
      <c r="BS55" s="41"/>
      <c r="BT55" s="41"/>
      <c r="BU55" s="42"/>
      <c r="BV55" s="41"/>
      <c r="BW55" s="41"/>
      <c r="BX55" s="42"/>
      <c r="BY55" s="41"/>
      <c r="BZ55" s="41"/>
      <c r="CA55" s="42"/>
      <c r="CB55" s="41"/>
      <c r="CC55" s="41"/>
      <c r="CD55" s="42"/>
      <c r="CE55" s="41"/>
      <c r="CF55" s="41"/>
      <c r="CG55" s="42"/>
      <c r="CH55" s="42" t="str">
        <f t="shared" si="41"/>
        <v/>
      </c>
      <c r="CI55" s="42" t="str">
        <f t="shared" si="42"/>
        <v/>
      </c>
      <c r="CJ55" s="42" t="str">
        <f t="shared" si="43"/>
        <v/>
      </c>
      <c r="CK55" s="42" t="str">
        <f t="shared" si="44"/>
        <v/>
      </c>
      <c r="CL55" s="42" t="str">
        <f t="shared" si="45"/>
        <v/>
      </c>
      <c r="CM55" s="43" t="str">
        <f t="shared" si="46"/>
        <v/>
      </c>
      <c r="CN55" s="44" t="str">
        <f t="shared" si="47"/>
        <v/>
      </c>
      <c r="CO55" s="45"/>
      <c r="CP55" s="41"/>
      <c r="CQ55" s="46" t="str">
        <f t="shared" si="48"/>
        <v/>
      </c>
      <c r="CR55" s="45"/>
      <c r="CS55" s="41"/>
      <c r="CT55" s="46" t="str">
        <f t="shared" si="49"/>
        <v/>
      </c>
    </row>
    <row r="56" spans="1:98" x14ac:dyDescent="0.25">
      <c r="A56" s="8"/>
      <c r="B56" s="8"/>
      <c r="C56" s="8"/>
      <c r="E56" s="47" t="str">
        <f t="shared" si="50"/>
        <v/>
      </c>
      <c r="F56" s="8" t="str">
        <f t="shared" si="26"/>
        <v/>
      </c>
      <c r="G56" s="8" t="str">
        <f t="shared" si="51"/>
        <v/>
      </c>
      <c r="H56" s="47" t="str">
        <f t="shared" si="27"/>
        <v/>
      </c>
      <c r="I56" s="8" t="str">
        <f t="shared" si="28"/>
        <v/>
      </c>
      <c r="J56" s="8" t="str">
        <f t="shared" si="29"/>
        <v/>
      </c>
      <c r="K56" s="13"/>
      <c r="L56" s="41" t="str">
        <f t="shared" si="30"/>
        <v/>
      </c>
      <c r="M56" s="41" t="str">
        <f t="shared" si="31"/>
        <v/>
      </c>
      <c r="O56" s="41"/>
      <c r="P56" s="41"/>
      <c r="Q56" s="42"/>
      <c r="R56" s="41"/>
      <c r="S56" s="41"/>
      <c r="T56" s="42"/>
      <c r="U56" s="41"/>
      <c r="V56" s="41"/>
      <c r="W56" s="42"/>
      <c r="X56" s="41"/>
      <c r="Y56" s="41"/>
      <c r="Z56" s="42"/>
      <c r="AA56" s="41"/>
      <c r="AB56" s="41"/>
      <c r="AC56" s="42"/>
      <c r="AD56" s="42" t="str">
        <f t="shared" si="32"/>
        <v/>
      </c>
      <c r="AE56" s="41"/>
      <c r="AF56" s="41"/>
      <c r="AG56" s="42"/>
      <c r="AH56" s="41"/>
      <c r="AI56" s="41"/>
      <c r="AJ56" s="42"/>
      <c r="AK56" s="41"/>
      <c r="AL56" s="41"/>
      <c r="AM56" s="42"/>
      <c r="AN56" s="41"/>
      <c r="AO56" s="41"/>
      <c r="AP56" s="42"/>
      <c r="AQ56" s="41"/>
      <c r="AR56" s="41"/>
      <c r="AS56" s="42"/>
      <c r="AT56" s="41"/>
      <c r="AU56" s="43" t="str">
        <f t="shared" si="33"/>
        <v/>
      </c>
      <c r="AV56" s="44" t="str">
        <f t="shared" si="34"/>
        <v/>
      </c>
      <c r="AW56" s="45"/>
      <c r="AX56" s="41"/>
      <c r="AY56" s="41"/>
      <c r="AZ56" s="42"/>
      <c r="BA56" s="41"/>
      <c r="BB56" s="41"/>
      <c r="BC56" s="42"/>
      <c r="BD56" s="41"/>
      <c r="BE56" s="41"/>
      <c r="BF56" s="42"/>
      <c r="BG56" s="41"/>
      <c r="BH56" s="41"/>
      <c r="BI56" s="42"/>
      <c r="BJ56" s="41"/>
      <c r="BK56" s="41"/>
      <c r="BL56" s="42"/>
      <c r="BM56" s="42" t="str">
        <f t="shared" si="35"/>
        <v/>
      </c>
      <c r="BN56" s="42" t="str">
        <f t="shared" si="36"/>
        <v/>
      </c>
      <c r="BO56" s="42" t="str">
        <f t="shared" si="37"/>
        <v/>
      </c>
      <c r="BP56" s="42" t="str">
        <f t="shared" si="38"/>
        <v/>
      </c>
      <c r="BQ56" s="42" t="str">
        <f t="shared" si="39"/>
        <v/>
      </c>
      <c r="BR56" s="42" t="str">
        <f t="shared" si="40"/>
        <v/>
      </c>
      <c r="BS56" s="41"/>
      <c r="BT56" s="41"/>
      <c r="BU56" s="42"/>
      <c r="BV56" s="41"/>
      <c r="BW56" s="41"/>
      <c r="BX56" s="42"/>
      <c r="BY56" s="41"/>
      <c r="BZ56" s="41"/>
      <c r="CA56" s="42"/>
      <c r="CB56" s="41"/>
      <c r="CC56" s="41"/>
      <c r="CD56" s="42"/>
      <c r="CE56" s="41"/>
      <c r="CF56" s="41"/>
      <c r="CG56" s="42"/>
      <c r="CH56" s="42" t="str">
        <f t="shared" si="41"/>
        <v/>
      </c>
      <c r="CI56" s="42" t="str">
        <f t="shared" si="42"/>
        <v/>
      </c>
      <c r="CJ56" s="42" t="str">
        <f t="shared" si="43"/>
        <v/>
      </c>
      <c r="CK56" s="42" t="str">
        <f t="shared" si="44"/>
        <v/>
      </c>
      <c r="CL56" s="42" t="str">
        <f t="shared" si="45"/>
        <v/>
      </c>
      <c r="CM56" s="43" t="str">
        <f t="shared" si="46"/>
        <v/>
      </c>
      <c r="CN56" s="44" t="str">
        <f t="shared" si="47"/>
        <v/>
      </c>
      <c r="CO56" s="45"/>
      <c r="CP56" s="41"/>
      <c r="CQ56" s="46" t="str">
        <f t="shared" si="48"/>
        <v/>
      </c>
      <c r="CR56" s="45"/>
      <c r="CS56" s="41"/>
      <c r="CT56" s="46" t="str">
        <f t="shared" si="49"/>
        <v/>
      </c>
    </row>
    <row r="57" spans="1:98" x14ac:dyDescent="0.25">
      <c r="A57" s="8"/>
      <c r="B57" s="8"/>
      <c r="C57" s="8"/>
      <c r="E57" s="47" t="str">
        <f t="shared" si="50"/>
        <v/>
      </c>
      <c r="F57" s="8" t="str">
        <f t="shared" si="26"/>
        <v/>
      </c>
      <c r="G57" s="8" t="str">
        <f t="shared" si="51"/>
        <v/>
      </c>
      <c r="H57" s="47" t="str">
        <f t="shared" si="27"/>
        <v/>
      </c>
      <c r="I57" s="8" t="str">
        <f t="shared" si="28"/>
        <v/>
      </c>
      <c r="J57" s="8" t="str">
        <f t="shared" si="29"/>
        <v/>
      </c>
      <c r="K57" s="13"/>
      <c r="L57" s="41" t="str">
        <f t="shared" si="30"/>
        <v/>
      </c>
      <c r="M57" s="41" t="str">
        <f t="shared" si="31"/>
        <v/>
      </c>
      <c r="O57" s="41"/>
      <c r="P57" s="41"/>
      <c r="Q57" s="42"/>
      <c r="R57" s="41"/>
      <c r="S57" s="41"/>
      <c r="T57" s="42"/>
      <c r="U57" s="41"/>
      <c r="V57" s="41"/>
      <c r="W57" s="42"/>
      <c r="X57" s="41"/>
      <c r="Y57" s="41"/>
      <c r="Z57" s="42"/>
      <c r="AA57" s="41"/>
      <c r="AB57" s="41"/>
      <c r="AC57" s="42"/>
      <c r="AD57" s="42" t="str">
        <f t="shared" si="32"/>
        <v/>
      </c>
      <c r="AE57" s="41"/>
      <c r="AF57" s="41"/>
      <c r="AG57" s="42"/>
      <c r="AH57" s="41"/>
      <c r="AI57" s="41"/>
      <c r="AJ57" s="42"/>
      <c r="AK57" s="41"/>
      <c r="AL57" s="41"/>
      <c r="AM57" s="42"/>
      <c r="AN57" s="41"/>
      <c r="AO57" s="41"/>
      <c r="AP57" s="42"/>
      <c r="AQ57" s="41"/>
      <c r="AR57" s="41"/>
      <c r="AS57" s="42"/>
      <c r="AT57" s="41"/>
      <c r="AU57" s="43" t="str">
        <f t="shared" si="33"/>
        <v/>
      </c>
      <c r="AV57" s="44" t="str">
        <f t="shared" si="34"/>
        <v/>
      </c>
      <c r="AW57" s="45"/>
      <c r="AX57" s="41"/>
      <c r="AY57" s="41"/>
      <c r="AZ57" s="42"/>
      <c r="BA57" s="41"/>
      <c r="BB57" s="41"/>
      <c r="BC57" s="42"/>
      <c r="BD57" s="41"/>
      <c r="BE57" s="41"/>
      <c r="BF57" s="42"/>
      <c r="BG57" s="41"/>
      <c r="BH57" s="41"/>
      <c r="BI57" s="42"/>
      <c r="BJ57" s="41"/>
      <c r="BK57" s="41"/>
      <c r="BL57" s="42"/>
      <c r="BM57" s="42" t="str">
        <f t="shared" si="35"/>
        <v/>
      </c>
      <c r="BN57" s="42" t="str">
        <f t="shared" si="36"/>
        <v/>
      </c>
      <c r="BO57" s="42" t="str">
        <f t="shared" si="37"/>
        <v/>
      </c>
      <c r="BP57" s="42" t="str">
        <f t="shared" si="38"/>
        <v/>
      </c>
      <c r="BQ57" s="42" t="str">
        <f t="shared" si="39"/>
        <v/>
      </c>
      <c r="BR57" s="42" t="str">
        <f t="shared" si="40"/>
        <v/>
      </c>
      <c r="BS57" s="41"/>
      <c r="BT57" s="41"/>
      <c r="BU57" s="42"/>
      <c r="BV57" s="41"/>
      <c r="BW57" s="41"/>
      <c r="BX57" s="42"/>
      <c r="BY57" s="41"/>
      <c r="BZ57" s="41"/>
      <c r="CA57" s="42"/>
      <c r="CB57" s="41"/>
      <c r="CC57" s="41"/>
      <c r="CD57" s="42"/>
      <c r="CE57" s="41"/>
      <c r="CF57" s="41"/>
      <c r="CG57" s="42"/>
      <c r="CH57" s="42" t="str">
        <f t="shared" si="41"/>
        <v/>
      </c>
      <c r="CI57" s="42" t="str">
        <f t="shared" si="42"/>
        <v/>
      </c>
      <c r="CJ57" s="42" t="str">
        <f t="shared" si="43"/>
        <v/>
      </c>
      <c r="CK57" s="42" t="str">
        <f t="shared" si="44"/>
        <v/>
      </c>
      <c r="CL57" s="42" t="str">
        <f t="shared" si="45"/>
        <v/>
      </c>
      <c r="CM57" s="43" t="str">
        <f t="shared" si="46"/>
        <v/>
      </c>
      <c r="CN57" s="44" t="str">
        <f t="shared" si="47"/>
        <v/>
      </c>
      <c r="CO57" s="45"/>
      <c r="CP57" s="41"/>
      <c r="CQ57" s="46" t="str">
        <f t="shared" si="48"/>
        <v/>
      </c>
      <c r="CR57" s="45"/>
      <c r="CS57" s="41"/>
      <c r="CT57" s="46" t="str">
        <f t="shared" si="49"/>
        <v/>
      </c>
    </row>
    <row r="58" spans="1:98" x14ac:dyDescent="0.25">
      <c r="A58" s="8"/>
      <c r="B58" s="8"/>
      <c r="C58" s="8"/>
      <c r="E58" s="47" t="str">
        <f t="shared" si="50"/>
        <v/>
      </c>
      <c r="F58" s="8" t="str">
        <f t="shared" si="26"/>
        <v/>
      </c>
      <c r="G58" s="8" t="str">
        <f t="shared" si="51"/>
        <v/>
      </c>
      <c r="H58" s="47" t="str">
        <f t="shared" si="27"/>
        <v/>
      </c>
      <c r="I58" s="8" t="str">
        <f t="shared" si="28"/>
        <v/>
      </c>
      <c r="J58" s="8" t="str">
        <f t="shared" si="29"/>
        <v/>
      </c>
      <c r="K58" s="13"/>
      <c r="L58" s="41" t="str">
        <f t="shared" si="30"/>
        <v/>
      </c>
      <c r="M58" s="41" t="str">
        <f t="shared" si="31"/>
        <v/>
      </c>
      <c r="O58" s="41"/>
      <c r="P58" s="41"/>
      <c r="Q58" s="42"/>
      <c r="R58" s="41"/>
      <c r="S58" s="41"/>
      <c r="T58" s="42"/>
      <c r="U58" s="41"/>
      <c r="V58" s="41"/>
      <c r="W58" s="42"/>
      <c r="X58" s="41"/>
      <c r="Y58" s="41"/>
      <c r="Z58" s="42"/>
      <c r="AA58" s="41"/>
      <c r="AB58" s="41"/>
      <c r="AC58" s="42"/>
      <c r="AD58" s="42" t="str">
        <f t="shared" si="32"/>
        <v/>
      </c>
      <c r="AE58" s="41"/>
      <c r="AF58" s="41"/>
      <c r="AG58" s="42"/>
      <c r="AH58" s="41"/>
      <c r="AI58" s="41"/>
      <c r="AJ58" s="42"/>
      <c r="AK58" s="41"/>
      <c r="AL58" s="41"/>
      <c r="AM58" s="42"/>
      <c r="AN58" s="41"/>
      <c r="AO58" s="41"/>
      <c r="AP58" s="42"/>
      <c r="AQ58" s="41"/>
      <c r="AR58" s="41"/>
      <c r="AS58" s="42"/>
      <c r="AT58" s="41"/>
      <c r="AU58" s="43" t="str">
        <f t="shared" si="33"/>
        <v/>
      </c>
      <c r="AV58" s="44" t="str">
        <f t="shared" si="34"/>
        <v/>
      </c>
      <c r="AW58" s="45"/>
      <c r="AX58" s="41"/>
      <c r="AY58" s="41"/>
      <c r="AZ58" s="42"/>
      <c r="BA58" s="41"/>
      <c r="BB58" s="41"/>
      <c r="BC58" s="42"/>
      <c r="BD58" s="41"/>
      <c r="BE58" s="41"/>
      <c r="BF58" s="42"/>
      <c r="BG58" s="41"/>
      <c r="BH58" s="41"/>
      <c r="BI58" s="42"/>
      <c r="BJ58" s="41"/>
      <c r="BK58" s="41"/>
      <c r="BL58" s="42"/>
      <c r="BM58" s="42" t="str">
        <f t="shared" si="35"/>
        <v/>
      </c>
      <c r="BN58" s="42" t="str">
        <f t="shared" si="36"/>
        <v/>
      </c>
      <c r="BO58" s="42" t="str">
        <f t="shared" si="37"/>
        <v/>
      </c>
      <c r="BP58" s="42" t="str">
        <f t="shared" si="38"/>
        <v/>
      </c>
      <c r="BQ58" s="42" t="str">
        <f t="shared" si="39"/>
        <v/>
      </c>
      <c r="BR58" s="42" t="str">
        <f t="shared" si="40"/>
        <v/>
      </c>
      <c r="BS58" s="41"/>
      <c r="BT58" s="41"/>
      <c r="BU58" s="42"/>
      <c r="BV58" s="41"/>
      <c r="BW58" s="41"/>
      <c r="BX58" s="42"/>
      <c r="BY58" s="41"/>
      <c r="BZ58" s="41"/>
      <c r="CA58" s="42"/>
      <c r="CB58" s="41"/>
      <c r="CC58" s="41"/>
      <c r="CD58" s="42"/>
      <c r="CE58" s="41"/>
      <c r="CF58" s="41"/>
      <c r="CG58" s="42"/>
      <c r="CH58" s="42" t="str">
        <f t="shared" si="41"/>
        <v/>
      </c>
      <c r="CI58" s="42" t="str">
        <f t="shared" si="42"/>
        <v/>
      </c>
      <c r="CJ58" s="42" t="str">
        <f t="shared" si="43"/>
        <v/>
      </c>
      <c r="CK58" s="42" t="str">
        <f t="shared" si="44"/>
        <v/>
      </c>
      <c r="CL58" s="42" t="str">
        <f t="shared" si="45"/>
        <v/>
      </c>
      <c r="CM58" s="43" t="str">
        <f t="shared" si="46"/>
        <v/>
      </c>
      <c r="CN58" s="44" t="str">
        <f t="shared" si="47"/>
        <v/>
      </c>
      <c r="CO58" s="45"/>
      <c r="CP58" s="41"/>
      <c r="CQ58" s="46" t="str">
        <f t="shared" si="48"/>
        <v/>
      </c>
      <c r="CR58" s="45"/>
      <c r="CS58" s="41"/>
      <c r="CT58" s="46" t="str">
        <f t="shared" si="49"/>
        <v/>
      </c>
    </row>
    <row r="59" spans="1:98" x14ac:dyDescent="0.25">
      <c r="A59" s="8"/>
      <c r="B59" s="8"/>
      <c r="C59" s="8"/>
      <c r="E59" s="47" t="str">
        <f t="shared" si="50"/>
        <v/>
      </c>
      <c r="F59" s="8" t="str">
        <f t="shared" si="26"/>
        <v/>
      </c>
      <c r="G59" s="8" t="str">
        <f t="shared" si="51"/>
        <v/>
      </c>
      <c r="H59" s="47" t="str">
        <f t="shared" si="27"/>
        <v/>
      </c>
      <c r="I59" s="8" t="str">
        <f t="shared" si="28"/>
        <v/>
      </c>
      <c r="J59" s="8" t="str">
        <f t="shared" si="29"/>
        <v/>
      </c>
      <c r="K59" s="13"/>
      <c r="L59" s="41" t="str">
        <f t="shared" si="30"/>
        <v/>
      </c>
      <c r="M59" s="41" t="str">
        <f t="shared" si="31"/>
        <v/>
      </c>
      <c r="O59" s="41"/>
      <c r="P59" s="41"/>
      <c r="Q59" s="42"/>
      <c r="R59" s="41"/>
      <c r="S59" s="41"/>
      <c r="T59" s="42"/>
      <c r="U59" s="41"/>
      <c r="V59" s="41"/>
      <c r="W59" s="42"/>
      <c r="X59" s="41"/>
      <c r="Y59" s="41"/>
      <c r="Z59" s="42"/>
      <c r="AA59" s="41"/>
      <c r="AB59" s="41"/>
      <c r="AC59" s="42"/>
      <c r="AD59" s="42" t="str">
        <f t="shared" si="32"/>
        <v/>
      </c>
      <c r="AE59" s="41"/>
      <c r="AF59" s="41"/>
      <c r="AG59" s="42"/>
      <c r="AH59" s="41"/>
      <c r="AI59" s="41"/>
      <c r="AJ59" s="42"/>
      <c r="AK59" s="41"/>
      <c r="AL59" s="41"/>
      <c r="AM59" s="42"/>
      <c r="AN59" s="41"/>
      <c r="AO59" s="41"/>
      <c r="AP59" s="42"/>
      <c r="AQ59" s="41"/>
      <c r="AR59" s="41"/>
      <c r="AS59" s="42"/>
      <c r="AT59" s="41"/>
      <c r="AU59" s="43" t="str">
        <f t="shared" si="33"/>
        <v/>
      </c>
      <c r="AV59" s="44" t="str">
        <f t="shared" si="34"/>
        <v/>
      </c>
      <c r="AW59" s="45"/>
      <c r="AX59" s="41"/>
      <c r="AY59" s="41"/>
      <c r="AZ59" s="42"/>
      <c r="BA59" s="41"/>
      <c r="BB59" s="41"/>
      <c r="BC59" s="42"/>
      <c r="BD59" s="41"/>
      <c r="BE59" s="41"/>
      <c r="BF59" s="42"/>
      <c r="BG59" s="41"/>
      <c r="BH59" s="41"/>
      <c r="BI59" s="42"/>
      <c r="BJ59" s="41"/>
      <c r="BK59" s="41"/>
      <c r="BL59" s="42"/>
      <c r="BM59" s="42" t="str">
        <f t="shared" si="35"/>
        <v/>
      </c>
      <c r="BN59" s="42" t="str">
        <f t="shared" si="36"/>
        <v/>
      </c>
      <c r="BO59" s="42" t="str">
        <f t="shared" si="37"/>
        <v/>
      </c>
      <c r="BP59" s="42" t="str">
        <f t="shared" si="38"/>
        <v/>
      </c>
      <c r="BQ59" s="42" t="str">
        <f t="shared" si="39"/>
        <v/>
      </c>
      <c r="BR59" s="42" t="str">
        <f t="shared" si="40"/>
        <v/>
      </c>
      <c r="BS59" s="41"/>
      <c r="BT59" s="41"/>
      <c r="BU59" s="42"/>
      <c r="BV59" s="41"/>
      <c r="BW59" s="41"/>
      <c r="BX59" s="42"/>
      <c r="BY59" s="41"/>
      <c r="BZ59" s="41"/>
      <c r="CA59" s="42"/>
      <c r="CB59" s="41"/>
      <c r="CC59" s="41"/>
      <c r="CD59" s="42"/>
      <c r="CE59" s="41"/>
      <c r="CF59" s="41"/>
      <c r="CG59" s="42"/>
      <c r="CH59" s="42" t="str">
        <f t="shared" si="41"/>
        <v/>
      </c>
      <c r="CI59" s="42" t="str">
        <f t="shared" si="42"/>
        <v/>
      </c>
      <c r="CJ59" s="42" t="str">
        <f t="shared" si="43"/>
        <v/>
      </c>
      <c r="CK59" s="42" t="str">
        <f t="shared" si="44"/>
        <v/>
      </c>
      <c r="CL59" s="42" t="str">
        <f t="shared" si="45"/>
        <v/>
      </c>
      <c r="CM59" s="43" t="str">
        <f t="shared" si="46"/>
        <v/>
      </c>
      <c r="CN59" s="44" t="str">
        <f t="shared" si="47"/>
        <v/>
      </c>
      <c r="CO59" s="45"/>
      <c r="CP59" s="41"/>
      <c r="CQ59" s="46" t="str">
        <f t="shared" si="48"/>
        <v/>
      </c>
      <c r="CR59" s="45"/>
      <c r="CS59" s="41"/>
      <c r="CT59" s="46" t="str">
        <f t="shared" si="49"/>
        <v/>
      </c>
    </row>
    <row r="60" spans="1:98" x14ac:dyDescent="0.25">
      <c r="A60" s="8"/>
      <c r="B60" s="8"/>
      <c r="C60" s="8"/>
      <c r="E60" s="47" t="str">
        <f t="shared" si="50"/>
        <v/>
      </c>
      <c r="F60" s="8" t="str">
        <f t="shared" si="26"/>
        <v/>
      </c>
      <c r="G60" s="8" t="str">
        <f t="shared" si="51"/>
        <v/>
      </c>
      <c r="H60" s="47" t="str">
        <f t="shared" si="27"/>
        <v/>
      </c>
      <c r="I60" s="8" t="str">
        <f t="shared" si="28"/>
        <v/>
      </c>
      <c r="J60" s="8" t="str">
        <f t="shared" si="29"/>
        <v/>
      </c>
      <c r="K60" s="13"/>
      <c r="L60" s="41" t="str">
        <f t="shared" si="30"/>
        <v/>
      </c>
      <c r="M60" s="41" t="str">
        <f t="shared" si="31"/>
        <v/>
      </c>
      <c r="O60" s="41"/>
      <c r="P60" s="41"/>
      <c r="Q60" s="42"/>
      <c r="R60" s="41"/>
      <c r="S60" s="41"/>
      <c r="T60" s="42"/>
      <c r="U60" s="41"/>
      <c r="V60" s="41"/>
      <c r="W60" s="42"/>
      <c r="X60" s="41"/>
      <c r="Y60" s="41"/>
      <c r="Z60" s="42"/>
      <c r="AA60" s="41"/>
      <c r="AB60" s="41"/>
      <c r="AC60" s="42"/>
      <c r="AD60" s="42" t="str">
        <f t="shared" si="32"/>
        <v/>
      </c>
      <c r="AE60" s="41"/>
      <c r="AF60" s="41"/>
      <c r="AG60" s="42"/>
      <c r="AH60" s="41"/>
      <c r="AI60" s="41"/>
      <c r="AJ60" s="42"/>
      <c r="AK60" s="41"/>
      <c r="AL60" s="41"/>
      <c r="AM60" s="42"/>
      <c r="AN60" s="41"/>
      <c r="AO60" s="41"/>
      <c r="AP60" s="42"/>
      <c r="AQ60" s="41"/>
      <c r="AR60" s="41"/>
      <c r="AS60" s="42"/>
      <c r="AT60" s="41"/>
      <c r="AU60" s="43" t="str">
        <f t="shared" si="33"/>
        <v/>
      </c>
      <c r="AV60" s="44" t="str">
        <f t="shared" si="34"/>
        <v/>
      </c>
      <c r="AW60" s="45"/>
      <c r="AX60" s="41"/>
      <c r="AY60" s="41"/>
      <c r="AZ60" s="42"/>
      <c r="BA60" s="41"/>
      <c r="BB60" s="41"/>
      <c r="BC60" s="42"/>
      <c r="BD60" s="41"/>
      <c r="BE60" s="41"/>
      <c r="BF60" s="42"/>
      <c r="BG60" s="41"/>
      <c r="BH60" s="41"/>
      <c r="BI60" s="42"/>
      <c r="BJ60" s="41"/>
      <c r="BK60" s="41"/>
      <c r="BL60" s="42"/>
      <c r="BM60" s="42" t="str">
        <f t="shared" si="35"/>
        <v/>
      </c>
      <c r="BN60" s="42" t="str">
        <f t="shared" si="36"/>
        <v/>
      </c>
      <c r="BO60" s="42" t="str">
        <f t="shared" si="37"/>
        <v/>
      </c>
      <c r="BP60" s="42" t="str">
        <f t="shared" si="38"/>
        <v/>
      </c>
      <c r="BQ60" s="42" t="str">
        <f t="shared" si="39"/>
        <v/>
      </c>
      <c r="BR60" s="42" t="str">
        <f t="shared" si="40"/>
        <v/>
      </c>
      <c r="BS60" s="41"/>
      <c r="BT60" s="41"/>
      <c r="BU60" s="42"/>
      <c r="BV60" s="41"/>
      <c r="BW60" s="41"/>
      <c r="BX60" s="42"/>
      <c r="BY60" s="41"/>
      <c r="BZ60" s="41"/>
      <c r="CA60" s="42"/>
      <c r="CB60" s="41"/>
      <c r="CC60" s="41"/>
      <c r="CD60" s="42"/>
      <c r="CE60" s="41"/>
      <c r="CF60" s="41"/>
      <c r="CG60" s="42"/>
      <c r="CH60" s="42" t="str">
        <f t="shared" si="41"/>
        <v/>
      </c>
      <c r="CI60" s="42" t="str">
        <f t="shared" si="42"/>
        <v/>
      </c>
      <c r="CJ60" s="42" t="str">
        <f t="shared" si="43"/>
        <v/>
      </c>
      <c r="CK60" s="42" t="str">
        <f t="shared" si="44"/>
        <v/>
      </c>
      <c r="CL60" s="42" t="str">
        <f t="shared" si="45"/>
        <v/>
      </c>
      <c r="CM60" s="43" t="str">
        <f t="shared" si="46"/>
        <v/>
      </c>
      <c r="CN60" s="44" t="str">
        <f t="shared" si="47"/>
        <v/>
      </c>
      <c r="CO60" s="45"/>
      <c r="CP60" s="41"/>
      <c r="CQ60" s="46" t="str">
        <f t="shared" si="48"/>
        <v/>
      </c>
      <c r="CR60" s="45"/>
      <c r="CS60" s="41"/>
      <c r="CT60" s="46" t="str">
        <f t="shared" si="49"/>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22203" priority="9" operator="lessThan">
      <formula>$C$4</formula>
    </cfRule>
  </conditionalFormatting>
  <conditionalFormatting sqref="O12">
    <cfRule type="cellIs" dxfId="22202" priority="10" operator="lessThan">
      <formula>$C$4</formula>
    </cfRule>
  </conditionalFormatting>
  <conditionalFormatting sqref="O13">
    <cfRule type="cellIs" dxfId="22201" priority="11" operator="lessThan">
      <formula>$C$4</formula>
    </cfRule>
  </conditionalFormatting>
  <conditionalFormatting sqref="O14">
    <cfRule type="cellIs" dxfId="22200" priority="12" operator="lessThan">
      <formula>$C$4</formula>
    </cfRule>
  </conditionalFormatting>
  <conditionalFormatting sqref="O15">
    <cfRule type="cellIs" dxfId="22199" priority="13" operator="lessThan">
      <formula>$C$4</formula>
    </cfRule>
  </conditionalFormatting>
  <conditionalFormatting sqref="O16">
    <cfRule type="cellIs" dxfId="22198" priority="14" operator="lessThan">
      <formula>$C$4</formula>
    </cfRule>
  </conditionalFormatting>
  <conditionalFormatting sqref="O17">
    <cfRule type="cellIs" dxfId="22197" priority="15" operator="lessThan">
      <formula>$C$4</formula>
    </cfRule>
  </conditionalFormatting>
  <conditionalFormatting sqref="O18">
    <cfRule type="cellIs" dxfId="22196" priority="16" operator="lessThan">
      <formula>$C$4</formula>
    </cfRule>
  </conditionalFormatting>
  <conditionalFormatting sqref="O19">
    <cfRule type="cellIs" dxfId="22195" priority="17" operator="lessThan">
      <formula>$C$4</formula>
    </cfRule>
  </conditionalFormatting>
  <conditionalFormatting sqref="O20">
    <cfRule type="cellIs" dxfId="22194" priority="18" operator="lessThan">
      <formula>$C$4</formula>
    </cfRule>
  </conditionalFormatting>
  <conditionalFormatting sqref="O21">
    <cfRule type="cellIs" dxfId="22193" priority="19" operator="lessThan">
      <formula>$C$4</formula>
    </cfRule>
  </conditionalFormatting>
  <conditionalFormatting sqref="O22">
    <cfRule type="cellIs" dxfId="22192" priority="20" operator="lessThan">
      <formula>$C$4</formula>
    </cfRule>
  </conditionalFormatting>
  <conditionalFormatting sqref="O23">
    <cfRule type="cellIs" dxfId="22191" priority="21" operator="lessThan">
      <formula>$C$4</formula>
    </cfRule>
  </conditionalFormatting>
  <conditionalFormatting sqref="O24">
    <cfRule type="cellIs" dxfId="22190" priority="22" operator="lessThan">
      <formula>$C$4</formula>
    </cfRule>
  </conditionalFormatting>
  <conditionalFormatting sqref="O25">
    <cfRule type="cellIs" dxfId="22189" priority="23" operator="lessThan">
      <formula>$C$4</formula>
    </cfRule>
  </conditionalFormatting>
  <conditionalFormatting sqref="O26">
    <cfRule type="cellIs" dxfId="22188" priority="24" operator="lessThan">
      <formula>$C$4</formula>
    </cfRule>
  </conditionalFormatting>
  <conditionalFormatting sqref="O27">
    <cfRule type="cellIs" dxfId="22187" priority="25" operator="lessThan">
      <formula>$C$4</formula>
    </cfRule>
  </conditionalFormatting>
  <conditionalFormatting sqref="O28">
    <cfRule type="cellIs" dxfId="22186" priority="26" operator="lessThan">
      <formula>$C$4</formula>
    </cfRule>
  </conditionalFormatting>
  <conditionalFormatting sqref="O29">
    <cfRule type="cellIs" dxfId="22185" priority="27" operator="lessThan">
      <formula>$C$4</formula>
    </cfRule>
  </conditionalFormatting>
  <conditionalFormatting sqref="O30">
    <cfRule type="cellIs" dxfId="22184" priority="28" operator="lessThan">
      <formula>$C$4</formula>
    </cfRule>
  </conditionalFormatting>
  <conditionalFormatting sqref="O31">
    <cfRule type="cellIs" dxfId="22183" priority="29" operator="lessThan">
      <formula>$C$4</formula>
    </cfRule>
  </conditionalFormatting>
  <conditionalFormatting sqref="O32">
    <cfRule type="cellIs" dxfId="22182" priority="30" operator="lessThan">
      <formula>$C$4</formula>
    </cfRule>
  </conditionalFormatting>
  <conditionalFormatting sqref="O33">
    <cfRule type="cellIs" dxfId="22181" priority="31" operator="lessThan">
      <formula>$C$4</formula>
    </cfRule>
  </conditionalFormatting>
  <conditionalFormatting sqref="O34">
    <cfRule type="cellIs" dxfId="22180" priority="32" operator="lessThan">
      <formula>$C$4</formula>
    </cfRule>
  </conditionalFormatting>
  <conditionalFormatting sqref="O35">
    <cfRule type="cellIs" dxfId="22179" priority="33" operator="lessThan">
      <formula>$C$4</formula>
    </cfRule>
  </conditionalFormatting>
  <conditionalFormatting sqref="O36">
    <cfRule type="cellIs" dxfId="22178" priority="34" operator="lessThan">
      <formula>$C$4</formula>
    </cfRule>
  </conditionalFormatting>
  <conditionalFormatting sqref="O37">
    <cfRule type="cellIs" dxfId="22177" priority="35" operator="lessThan">
      <formula>$C$4</formula>
    </cfRule>
  </conditionalFormatting>
  <conditionalFormatting sqref="O38">
    <cfRule type="cellIs" dxfId="22176" priority="36" operator="lessThan">
      <formula>$C$4</formula>
    </cfRule>
  </conditionalFormatting>
  <conditionalFormatting sqref="O39">
    <cfRule type="cellIs" dxfId="22175" priority="37" operator="lessThan">
      <formula>$C$4</formula>
    </cfRule>
  </conditionalFormatting>
  <conditionalFormatting sqref="O40">
    <cfRule type="cellIs" dxfId="22174" priority="38" operator="lessThan">
      <formula>$C$4</formula>
    </cfRule>
  </conditionalFormatting>
  <conditionalFormatting sqref="O41">
    <cfRule type="cellIs" dxfId="22173" priority="39" operator="lessThan">
      <formula>$C$4</formula>
    </cfRule>
  </conditionalFormatting>
  <conditionalFormatting sqref="O42">
    <cfRule type="cellIs" dxfId="22172" priority="40" operator="lessThan">
      <formula>$C$4</formula>
    </cfRule>
  </conditionalFormatting>
  <conditionalFormatting sqref="O43">
    <cfRule type="cellIs" dxfId="22171" priority="41" operator="lessThan">
      <formula>$C$4</formula>
    </cfRule>
  </conditionalFormatting>
  <conditionalFormatting sqref="O44">
    <cfRule type="cellIs" dxfId="22170" priority="42" operator="lessThan">
      <formula>$C$4</formula>
    </cfRule>
  </conditionalFormatting>
  <conditionalFormatting sqref="O45">
    <cfRule type="cellIs" dxfId="22169" priority="43" operator="lessThan">
      <formula>$C$4</formula>
    </cfRule>
  </conditionalFormatting>
  <conditionalFormatting sqref="O46">
    <cfRule type="cellIs" dxfId="22168" priority="44" operator="lessThan">
      <formula>$C$4</formula>
    </cfRule>
  </conditionalFormatting>
  <conditionalFormatting sqref="O47">
    <cfRule type="cellIs" dxfId="22167" priority="45" operator="lessThan">
      <formula>$C$4</formula>
    </cfRule>
  </conditionalFormatting>
  <conditionalFormatting sqref="O48">
    <cfRule type="cellIs" dxfId="22166" priority="46" operator="lessThan">
      <formula>$C$4</formula>
    </cfRule>
  </conditionalFormatting>
  <conditionalFormatting sqref="O49">
    <cfRule type="cellIs" dxfId="22165" priority="47" operator="lessThan">
      <formula>$C$4</formula>
    </cfRule>
  </conditionalFormatting>
  <conditionalFormatting sqref="O50">
    <cfRule type="cellIs" dxfId="22164" priority="48" operator="lessThan">
      <formula>$C$4</formula>
    </cfRule>
  </conditionalFormatting>
  <conditionalFormatting sqref="O51">
    <cfRule type="cellIs" dxfId="22163" priority="49" operator="lessThan">
      <formula>$C$4</formula>
    </cfRule>
  </conditionalFormatting>
  <conditionalFormatting sqref="O52">
    <cfRule type="cellIs" dxfId="22162" priority="50" operator="lessThan">
      <formula>$C$4</formula>
    </cfRule>
  </conditionalFormatting>
  <conditionalFormatting sqref="O53">
    <cfRule type="cellIs" dxfId="22161" priority="51" operator="lessThan">
      <formula>$C$4</formula>
    </cfRule>
  </conditionalFormatting>
  <conditionalFormatting sqref="O54">
    <cfRule type="cellIs" dxfId="22160" priority="52" operator="lessThan">
      <formula>$C$4</formula>
    </cfRule>
  </conditionalFormatting>
  <conditionalFormatting sqref="O55">
    <cfRule type="cellIs" dxfId="22159" priority="53" operator="lessThan">
      <formula>$C$4</formula>
    </cfRule>
  </conditionalFormatting>
  <conditionalFormatting sqref="O56">
    <cfRule type="cellIs" dxfId="22158" priority="54" operator="lessThan">
      <formula>$C$4</formula>
    </cfRule>
  </conditionalFormatting>
  <conditionalFormatting sqref="O57">
    <cfRule type="cellIs" dxfId="22157" priority="55" operator="lessThan">
      <formula>$C$4</formula>
    </cfRule>
  </conditionalFormatting>
  <conditionalFormatting sqref="O58">
    <cfRule type="cellIs" dxfId="22156" priority="56" operator="lessThan">
      <formula>$C$4</formula>
    </cfRule>
  </conditionalFormatting>
  <conditionalFormatting sqref="O59">
    <cfRule type="cellIs" dxfId="22155" priority="57" operator="lessThan">
      <formula>$C$4</formula>
    </cfRule>
  </conditionalFormatting>
  <conditionalFormatting sqref="O60">
    <cfRule type="cellIs" dxfId="22154" priority="58" operator="lessThan">
      <formula>$C$4</formula>
    </cfRule>
  </conditionalFormatting>
  <conditionalFormatting sqref="P11">
    <cfRule type="cellIs" dxfId="22153" priority="59" operator="lessThan">
      <formula>$C$4</formula>
    </cfRule>
  </conditionalFormatting>
  <conditionalFormatting sqref="P12">
    <cfRule type="cellIs" dxfId="22152" priority="60" operator="lessThan">
      <formula>$C$4</formula>
    </cfRule>
  </conditionalFormatting>
  <conditionalFormatting sqref="P13">
    <cfRule type="cellIs" dxfId="22151" priority="61" operator="lessThan">
      <formula>$C$4</formula>
    </cfRule>
  </conditionalFormatting>
  <conditionalFormatting sqref="P14">
    <cfRule type="cellIs" dxfId="22150" priority="62" operator="lessThan">
      <formula>$C$4</formula>
    </cfRule>
  </conditionalFormatting>
  <conditionalFormatting sqref="P15">
    <cfRule type="cellIs" dxfId="22149" priority="63" operator="lessThan">
      <formula>$C$4</formula>
    </cfRule>
  </conditionalFormatting>
  <conditionalFormatting sqref="P16">
    <cfRule type="cellIs" dxfId="22148" priority="64" operator="lessThan">
      <formula>$C$4</formula>
    </cfRule>
  </conditionalFormatting>
  <conditionalFormatting sqref="P17">
    <cfRule type="cellIs" dxfId="22147" priority="65" operator="lessThan">
      <formula>$C$4</formula>
    </cfRule>
  </conditionalFormatting>
  <conditionalFormatting sqref="P18">
    <cfRule type="cellIs" dxfId="22146" priority="66" operator="lessThan">
      <formula>$C$4</formula>
    </cfRule>
  </conditionalFormatting>
  <conditionalFormatting sqref="P19">
    <cfRule type="cellIs" dxfId="22145" priority="67" operator="lessThan">
      <formula>$C$4</formula>
    </cfRule>
  </conditionalFormatting>
  <conditionalFormatting sqref="P20">
    <cfRule type="cellIs" dxfId="22144" priority="68" operator="lessThan">
      <formula>$C$4</formula>
    </cfRule>
  </conditionalFormatting>
  <conditionalFormatting sqref="P21">
    <cfRule type="cellIs" dxfId="22143" priority="69" operator="lessThan">
      <formula>$C$4</formula>
    </cfRule>
  </conditionalFormatting>
  <conditionalFormatting sqref="P22">
    <cfRule type="cellIs" dxfId="22142" priority="70" operator="lessThan">
      <formula>$C$4</formula>
    </cfRule>
  </conditionalFormatting>
  <conditionalFormatting sqref="P23">
    <cfRule type="cellIs" dxfId="22141" priority="71" operator="lessThan">
      <formula>$C$4</formula>
    </cfRule>
  </conditionalFormatting>
  <conditionalFormatting sqref="P24">
    <cfRule type="cellIs" dxfId="22140" priority="72" operator="lessThan">
      <formula>$C$4</formula>
    </cfRule>
  </conditionalFormatting>
  <conditionalFormatting sqref="P25">
    <cfRule type="cellIs" dxfId="22139" priority="73" operator="lessThan">
      <formula>$C$4</formula>
    </cfRule>
  </conditionalFormatting>
  <conditionalFormatting sqref="P26">
    <cfRule type="cellIs" dxfId="22138" priority="74" operator="lessThan">
      <formula>$C$4</formula>
    </cfRule>
  </conditionalFormatting>
  <conditionalFormatting sqref="P27">
    <cfRule type="cellIs" dxfId="22137" priority="75" operator="lessThan">
      <formula>$C$4</formula>
    </cfRule>
  </conditionalFormatting>
  <conditionalFormatting sqref="P28">
    <cfRule type="cellIs" dxfId="22136" priority="76" operator="lessThan">
      <formula>$C$4</formula>
    </cfRule>
  </conditionalFormatting>
  <conditionalFormatting sqref="P29">
    <cfRule type="cellIs" dxfId="22135" priority="77" operator="lessThan">
      <formula>$C$4</formula>
    </cfRule>
  </conditionalFormatting>
  <conditionalFormatting sqref="P30">
    <cfRule type="cellIs" dxfId="22134" priority="78" operator="lessThan">
      <formula>$C$4</formula>
    </cfRule>
  </conditionalFormatting>
  <conditionalFormatting sqref="P31">
    <cfRule type="cellIs" dxfId="22133" priority="79" operator="lessThan">
      <formula>$C$4</formula>
    </cfRule>
  </conditionalFormatting>
  <conditionalFormatting sqref="P32">
    <cfRule type="cellIs" dxfId="22132" priority="80" operator="lessThan">
      <formula>$C$4</formula>
    </cfRule>
  </conditionalFormatting>
  <conditionalFormatting sqref="P33">
    <cfRule type="cellIs" dxfId="22131" priority="81" operator="lessThan">
      <formula>$C$4</formula>
    </cfRule>
  </conditionalFormatting>
  <conditionalFormatting sqref="P34">
    <cfRule type="cellIs" dxfId="22130" priority="82" operator="lessThan">
      <formula>$C$4</formula>
    </cfRule>
  </conditionalFormatting>
  <conditionalFormatting sqref="P35">
    <cfRule type="cellIs" dxfId="22129" priority="83" operator="lessThan">
      <formula>$C$4</formula>
    </cfRule>
  </conditionalFormatting>
  <conditionalFormatting sqref="P36">
    <cfRule type="cellIs" dxfId="22128" priority="84" operator="lessThan">
      <formula>$C$4</formula>
    </cfRule>
  </conditionalFormatting>
  <conditionalFormatting sqref="P37">
    <cfRule type="cellIs" dxfId="22127" priority="85" operator="lessThan">
      <formula>$C$4</formula>
    </cfRule>
  </conditionalFormatting>
  <conditionalFormatting sqref="P38">
    <cfRule type="cellIs" dxfId="22126" priority="86" operator="lessThan">
      <formula>$C$4</formula>
    </cfRule>
  </conditionalFormatting>
  <conditionalFormatting sqref="P39">
    <cfRule type="cellIs" dxfId="22125" priority="87" operator="lessThan">
      <formula>$C$4</formula>
    </cfRule>
  </conditionalFormatting>
  <conditionalFormatting sqref="P40">
    <cfRule type="cellIs" dxfId="22124" priority="88" operator="lessThan">
      <formula>$C$4</formula>
    </cfRule>
  </conditionalFormatting>
  <conditionalFormatting sqref="P41">
    <cfRule type="cellIs" dxfId="22123" priority="89" operator="lessThan">
      <formula>$C$4</formula>
    </cfRule>
  </conditionalFormatting>
  <conditionalFormatting sqref="P42">
    <cfRule type="cellIs" dxfId="22122" priority="90" operator="lessThan">
      <formula>$C$4</formula>
    </cfRule>
  </conditionalFormatting>
  <conditionalFormatting sqref="P43">
    <cfRule type="cellIs" dxfId="22121" priority="91" operator="lessThan">
      <formula>$C$4</formula>
    </cfRule>
  </conditionalFormatting>
  <conditionalFormatting sqref="P44">
    <cfRule type="cellIs" dxfId="22120" priority="92" operator="lessThan">
      <formula>$C$4</formula>
    </cfRule>
  </conditionalFormatting>
  <conditionalFormatting sqref="P45">
    <cfRule type="cellIs" dxfId="22119" priority="93" operator="lessThan">
      <formula>$C$4</formula>
    </cfRule>
  </conditionalFormatting>
  <conditionalFormatting sqref="P46">
    <cfRule type="cellIs" dxfId="22118" priority="94" operator="lessThan">
      <formula>$C$4</formula>
    </cfRule>
  </conditionalFormatting>
  <conditionalFormatting sqref="P47">
    <cfRule type="cellIs" dxfId="22117" priority="95" operator="lessThan">
      <formula>$C$4</formula>
    </cfRule>
  </conditionalFormatting>
  <conditionalFormatting sqref="P48">
    <cfRule type="cellIs" dxfId="22116" priority="96" operator="lessThan">
      <formula>$C$4</formula>
    </cfRule>
  </conditionalFormatting>
  <conditionalFormatting sqref="P49">
    <cfRule type="cellIs" dxfId="22115" priority="97" operator="lessThan">
      <formula>$C$4</formula>
    </cfRule>
  </conditionalFormatting>
  <conditionalFormatting sqref="P50">
    <cfRule type="cellIs" dxfId="22114" priority="98" operator="lessThan">
      <formula>$C$4</formula>
    </cfRule>
  </conditionalFormatting>
  <conditionalFormatting sqref="P51">
    <cfRule type="cellIs" dxfId="22113" priority="99" operator="lessThan">
      <formula>$C$4</formula>
    </cfRule>
  </conditionalFormatting>
  <conditionalFormatting sqref="P52">
    <cfRule type="cellIs" dxfId="22112" priority="100" operator="lessThan">
      <formula>$C$4</formula>
    </cfRule>
  </conditionalFormatting>
  <conditionalFormatting sqref="P53">
    <cfRule type="cellIs" dxfId="22111" priority="101" operator="lessThan">
      <formula>$C$4</formula>
    </cfRule>
  </conditionalFormatting>
  <conditionalFormatting sqref="P54">
    <cfRule type="cellIs" dxfId="22110" priority="102" operator="lessThan">
      <formula>$C$4</formula>
    </cfRule>
  </conditionalFormatting>
  <conditionalFormatting sqref="P55">
    <cfRule type="cellIs" dxfId="22109" priority="103" operator="lessThan">
      <formula>$C$4</formula>
    </cfRule>
  </conditionalFormatting>
  <conditionalFormatting sqref="P56">
    <cfRule type="cellIs" dxfId="22108" priority="104" operator="lessThan">
      <formula>$C$4</formula>
    </cfRule>
  </conditionalFormatting>
  <conditionalFormatting sqref="P57">
    <cfRule type="cellIs" dxfId="22107" priority="105" operator="lessThan">
      <formula>$C$4</formula>
    </cfRule>
  </conditionalFormatting>
  <conditionalFormatting sqref="P58">
    <cfRule type="cellIs" dxfId="22106" priority="106" operator="lessThan">
      <formula>$C$4</formula>
    </cfRule>
  </conditionalFormatting>
  <conditionalFormatting sqref="P59">
    <cfRule type="cellIs" dxfId="22105" priority="107" operator="lessThan">
      <formula>$C$4</formula>
    </cfRule>
  </conditionalFormatting>
  <conditionalFormatting sqref="P60">
    <cfRule type="cellIs" dxfId="22104" priority="108" operator="lessThan">
      <formula>$C$4</formula>
    </cfRule>
  </conditionalFormatting>
  <conditionalFormatting sqref="Q11">
    <cfRule type="cellIs" dxfId="22103" priority="109" operator="lessThan">
      <formula>$C$4</formula>
    </cfRule>
  </conditionalFormatting>
  <conditionalFormatting sqref="Q12">
    <cfRule type="cellIs" dxfId="22102" priority="110" operator="lessThan">
      <formula>$C$4</formula>
    </cfRule>
  </conditionalFormatting>
  <conditionalFormatting sqref="Q13">
    <cfRule type="cellIs" dxfId="22101" priority="111" operator="lessThan">
      <formula>$C$4</formula>
    </cfRule>
  </conditionalFormatting>
  <conditionalFormatting sqref="Q14">
    <cfRule type="cellIs" dxfId="22100" priority="112" operator="lessThan">
      <formula>$C$4</formula>
    </cfRule>
  </conditionalFormatting>
  <conditionalFormatting sqref="Q15">
    <cfRule type="cellIs" dxfId="22099" priority="113" operator="lessThan">
      <formula>$C$4</formula>
    </cfRule>
  </conditionalFormatting>
  <conditionalFormatting sqref="Q16">
    <cfRule type="cellIs" dxfId="22098" priority="114" operator="lessThan">
      <formula>$C$4</formula>
    </cfRule>
  </conditionalFormatting>
  <conditionalFormatting sqref="Q17">
    <cfRule type="cellIs" dxfId="22097" priority="115" operator="lessThan">
      <formula>$C$4</formula>
    </cfRule>
  </conditionalFormatting>
  <conditionalFormatting sqref="Q18">
    <cfRule type="cellIs" dxfId="22096" priority="116" operator="lessThan">
      <formula>$C$4</formula>
    </cfRule>
  </conditionalFormatting>
  <conditionalFormatting sqref="Q19">
    <cfRule type="cellIs" dxfId="22095" priority="117" operator="lessThan">
      <formula>$C$4</formula>
    </cfRule>
  </conditionalFormatting>
  <conditionalFormatting sqref="Q20">
    <cfRule type="cellIs" dxfId="22094" priority="118" operator="lessThan">
      <formula>$C$4</formula>
    </cfRule>
  </conditionalFormatting>
  <conditionalFormatting sqref="Q21">
    <cfRule type="cellIs" dxfId="22093" priority="119" operator="lessThan">
      <formula>$C$4</formula>
    </cfRule>
  </conditionalFormatting>
  <conditionalFormatting sqref="Q22">
    <cfRule type="cellIs" dxfId="22092" priority="120" operator="lessThan">
      <formula>$C$4</formula>
    </cfRule>
  </conditionalFormatting>
  <conditionalFormatting sqref="Q23">
    <cfRule type="cellIs" dxfId="22091" priority="121" operator="lessThan">
      <formula>$C$4</formula>
    </cfRule>
  </conditionalFormatting>
  <conditionalFormatting sqref="Q24">
    <cfRule type="cellIs" dxfId="22090" priority="122" operator="lessThan">
      <formula>$C$4</formula>
    </cfRule>
  </conditionalFormatting>
  <conditionalFormatting sqref="Q25">
    <cfRule type="cellIs" dxfId="22089" priority="123" operator="lessThan">
      <formula>$C$4</formula>
    </cfRule>
  </conditionalFormatting>
  <conditionalFormatting sqref="Q26">
    <cfRule type="cellIs" dxfId="22088" priority="124" operator="lessThan">
      <formula>$C$4</formula>
    </cfRule>
  </conditionalFormatting>
  <conditionalFormatting sqref="Q27">
    <cfRule type="cellIs" dxfId="22087" priority="125" operator="lessThan">
      <formula>$C$4</formula>
    </cfRule>
  </conditionalFormatting>
  <conditionalFormatting sqref="Q28">
    <cfRule type="cellIs" dxfId="22086" priority="126" operator="lessThan">
      <formula>$C$4</formula>
    </cfRule>
  </conditionalFormatting>
  <conditionalFormatting sqref="Q29">
    <cfRule type="cellIs" dxfId="22085" priority="127" operator="lessThan">
      <formula>$C$4</formula>
    </cfRule>
  </conditionalFormatting>
  <conditionalFormatting sqref="Q30">
    <cfRule type="cellIs" dxfId="22084" priority="128" operator="lessThan">
      <formula>$C$4</formula>
    </cfRule>
  </conditionalFormatting>
  <conditionalFormatting sqref="Q31">
    <cfRule type="cellIs" dxfId="22083" priority="129" operator="lessThan">
      <formula>$C$4</formula>
    </cfRule>
  </conditionalFormatting>
  <conditionalFormatting sqref="Q32">
    <cfRule type="cellIs" dxfId="22082" priority="130" operator="lessThan">
      <formula>$C$4</formula>
    </cfRule>
  </conditionalFormatting>
  <conditionalFormatting sqref="Q33">
    <cfRule type="cellIs" dxfId="22081" priority="131" operator="lessThan">
      <formula>$C$4</formula>
    </cfRule>
  </conditionalFormatting>
  <conditionalFormatting sqref="Q34">
    <cfRule type="cellIs" dxfId="22080" priority="132" operator="lessThan">
      <formula>$C$4</formula>
    </cfRule>
  </conditionalFormatting>
  <conditionalFormatting sqref="Q35">
    <cfRule type="cellIs" dxfId="22079" priority="133" operator="lessThan">
      <formula>$C$4</formula>
    </cfRule>
  </conditionalFormatting>
  <conditionalFormatting sqref="Q36">
    <cfRule type="cellIs" dxfId="22078" priority="134" operator="lessThan">
      <formula>$C$4</formula>
    </cfRule>
  </conditionalFormatting>
  <conditionalFormatting sqref="Q37">
    <cfRule type="cellIs" dxfId="22077" priority="135" operator="lessThan">
      <formula>$C$4</formula>
    </cfRule>
  </conditionalFormatting>
  <conditionalFormatting sqref="Q38">
    <cfRule type="cellIs" dxfId="22076" priority="136" operator="lessThan">
      <formula>$C$4</formula>
    </cfRule>
  </conditionalFormatting>
  <conditionalFormatting sqref="Q39">
    <cfRule type="cellIs" dxfId="22075" priority="137" operator="lessThan">
      <formula>$C$4</formula>
    </cfRule>
  </conditionalFormatting>
  <conditionalFormatting sqref="Q40">
    <cfRule type="cellIs" dxfId="22074" priority="138" operator="lessThan">
      <formula>$C$4</formula>
    </cfRule>
  </conditionalFormatting>
  <conditionalFormatting sqref="Q41">
    <cfRule type="cellIs" dxfId="22073" priority="139" operator="lessThan">
      <formula>$C$4</formula>
    </cfRule>
  </conditionalFormatting>
  <conditionalFormatting sqref="Q42">
    <cfRule type="cellIs" dxfId="22072" priority="140" operator="lessThan">
      <formula>$C$4</formula>
    </cfRule>
  </conditionalFormatting>
  <conditionalFormatting sqref="Q43">
    <cfRule type="cellIs" dxfId="22071" priority="141" operator="lessThan">
      <formula>$C$4</formula>
    </cfRule>
  </conditionalFormatting>
  <conditionalFormatting sqref="Q44">
    <cfRule type="cellIs" dxfId="22070" priority="142" operator="lessThan">
      <formula>$C$4</formula>
    </cfRule>
  </conditionalFormatting>
  <conditionalFormatting sqref="Q45">
    <cfRule type="cellIs" dxfId="22069" priority="143" operator="lessThan">
      <formula>$C$4</formula>
    </cfRule>
  </conditionalFormatting>
  <conditionalFormatting sqref="Q46">
    <cfRule type="cellIs" dxfId="22068" priority="144" operator="lessThan">
      <formula>$C$4</formula>
    </cfRule>
  </conditionalFormatting>
  <conditionalFormatting sqref="Q47">
    <cfRule type="cellIs" dxfId="22067" priority="145" operator="lessThan">
      <formula>$C$4</formula>
    </cfRule>
  </conditionalFormatting>
  <conditionalFormatting sqref="Q48">
    <cfRule type="cellIs" dxfId="22066" priority="146" operator="lessThan">
      <formula>$C$4</formula>
    </cfRule>
  </conditionalFormatting>
  <conditionalFormatting sqref="Q49">
    <cfRule type="cellIs" dxfId="22065" priority="147" operator="lessThan">
      <formula>$C$4</formula>
    </cfRule>
  </conditionalFormatting>
  <conditionalFormatting sqref="Q50">
    <cfRule type="cellIs" dxfId="22064" priority="148" operator="lessThan">
      <formula>$C$4</formula>
    </cfRule>
  </conditionalFormatting>
  <conditionalFormatting sqref="Q51">
    <cfRule type="cellIs" dxfId="22063" priority="149" operator="lessThan">
      <formula>$C$4</formula>
    </cfRule>
  </conditionalFormatting>
  <conditionalFormatting sqref="Q52">
    <cfRule type="cellIs" dxfId="22062" priority="150" operator="lessThan">
      <formula>$C$4</formula>
    </cfRule>
  </conditionalFormatting>
  <conditionalFormatting sqref="Q53">
    <cfRule type="cellIs" dxfId="22061" priority="151" operator="lessThan">
      <formula>$C$4</formula>
    </cfRule>
  </conditionalFormatting>
  <conditionalFormatting sqref="Q54">
    <cfRule type="cellIs" dxfId="22060" priority="152" operator="lessThan">
      <formula>$C$4</formula>
    </cfRule>
  </conditionalFormatting>
  <conditionalFormatting sqref="Q55">
    <cfRule type="cellIs" dxfId="22059" priority="153" operator="lessThan">
      <formula>$C$4</formula>
    </cfRule>
  </conditionalFormatting>
  <conditionalFormatting sqref="Q56">
    <cfRule type="cellIs" dxfId="22058" priority="154" operator="lessThan">
      <formula>$C$4</formula>
    </cfRule>
  </conditionalFormatting>
  <conditionalFormatting sqref="Q57">
    <cfRule type="cellIs" dxfId="22057" priority="155" operator="lessThan">
      <formula>$C$4</formula>
    </cfRule>
  </conditionalFormatting>
  <conditionalFormatting sqref="Q58">
    <cfRule type="cellIs" dxfId="22056" priority="156" operator="lessThan">
      <formula>$C$4</formula>
    </cfRule>
  </conditionalFormatting>
  <conditionalFormatting sqref="Q59">
    <cfRule type="cellIs" dxfId="22055" priority="157" operator="lessThan">
      <formula>$C$4</formula>
    </cfRule>
  </conditionalFormatting>
  <conditionalFormatting sqref="Q60">
    <cfRule type="cellIs" dxfId="22054" priority="158" operator="lessThan">
      <formula>$C$4</formula>
    </cfRule>
  </conditionalFormatting>
  <conditionalFormatting sqref="T11">
    <cfRule type="cellIs" dxfId="22053" priority="159" operator="lessThan">
      <formula>$C$4</formula>
    </cfRule>
  </conditionalFormatting>
  <conditionalFormatting sqref="T12">
    <cfRule type="cellIs" dxfId="22052" priority="160" operator="lessThan">
      <formula>$C$4</formula>
    </cfRule>
  </conditionalFormatting>
  <conditionalFormatting sqref="T13">
    <cfRule type="cellIs" dxfId="22051" priority="161" operator="lessThan">
      <formula>$C$4</formula>
    </cfRule>
  </conditionalFormatting>
  <conditionalFormatting sqref="T14">
    <cfRule type="cellIs" dxfId="22050" priority="162" operator="lessThan">
      <formula>$C$4</formula>
    </cfRule>
  </conditionalFormatting>
  <conditionalFormatting sqref="T15">
    <cfRule type="cellIs" dxfId="22049" priority="163" operator="lessThan">
      <formula>$C$4</formula>
    </cfRule>
  </conditionalFormatting>
  <conditionalFormatting sqref="T16">
    <cfRule type="cellIs" dxfId="22048" priority="164" operator="lessThan">
      <formula>$C$4</formula>
    </cfRule>
  </conditionalFormatting>
  <conditionalFormatting sqref="T17">
    <cfRule type="cellIs" dxfId="22047" priority="165" operator="lessThan">
      <formula>$C$4</formula>
    </cfRule>
  </conditionalFormatting>
  <conditionalFormatting sqref="T18">
    <cfRule type="cellIs" dxfId="22046" priority="166" operator="lessThan">
      <formula>$C$4</formula>
    </cfRule>
  </conditionalFormatting>
  <conditionalFormatting sqref="T19">
    <cfRule type="cellIs" dxfId="22045" priority="167" operator="lessThan">
      <formula>$C$4</formula>
    </cfRule>
  </conditionalFormatting>
  <conditionalFormatting sqref="T20">
    <cfRule type="cellIs" dxfId="22044" priority="168" operator="lessThan">
      <formula>$C$4</formula>
    </cfRule>
  </conditionalFormatting>
  <conditionalFormatting sqref="T21">
    <cfRule type="cellIs" dxfId="22043" priority="169" operator="lessThan">
      <formula>$C$4</formula>
    </cfRule>
  </conditionalFormatting>
  <conditionalFormatting sqref="T22">
    <cfRule type="cellIs" dxfId="22042" priority="170" operator="lessThan">
      <formula>$C$4</formula>
    </cfRule>
  </conditionalFormatting>
  <conditionalFormatting sqref="T23">
    <cfRule type="cellIs" dxfId="22041" priority="171" operator="lessThan">
      <formula>$C$4</formula>
    </cfRule>
  </conditionalFormatting>
  <conditionalFormatting sqref="T24">
    <cfRule type="cellIs" dxfId="22040" priority="172" operator="lessThan">
      <formula>$C$4</formula>
    </cfRule>
  </conditionalFormatting>
  <conditionalFormatting sqref="T25">
    <cfRule type="cellIs" dxfId="22039" priority="173" operator="lessThan">
      <formula>$C$4</formula>
    </cfRule>
  </conditionalFormatting>
  <conditionalFormatting sqref="T26">
    <cfRule type="cellIs" dxfId="22038" priority="174" operator="lessThan">
      <formula>$C$4</formula>
    </cfRule>
  </conditionalFormatting>
  <conditionalFormatting sqref="T27">
    <cfRule type="cellIs" dxfId="22037" priority="175" operator="lessThan">
      <formula>$C$4</formula>
    </cfRule>
  </conditionalFormatting>
  <conditionalFormatting sqref="T28">
    <cfRule type="cellIs" dxfId="22036" priority="176" operator="lessThan">
      <formula>$C$4</formula>
    </cfRule>
  </conditionalFormatting>
  <conditionalFormatting sqref="T29">
    <cfRule type="cellIs" dxfId="22035" priority="177" operator="lessThan">
      <formula>$C$4</formula>
    </cfRule>
  </conditionalFormatting>
  <conditionalFormatting sqref="T30">
    <cfRule type="cellIs" dxfId="22034" priority="178" operator="lessThan">
      <formula>$C$4</formula>
    </cfRule>
  </conditionalFormatting>
  <conditionalFormatting sqref="T31">
    <cfRule type="cellIs" dxfId="22033" priority="179" operator="lessThan">
      <formula>$C$4</formula>
    </cfRule>
  </conditionalFormatting>
  <conditionalFormatting sqref="T32">
    <cfRule type="cellIs" dxfId="22032" priority="180" operator="lessThan">
      <formula>$C$4</formula>
    </cfRule>
  </conditionalFormatting>
  <conditionalFormatting sqref="T33">
    <cfRule type="cellIs" dxfId="22031" priority="181" operator="lessThan">
      <formula>$C$4</formula>
    </cfRule>
  </conditionalFormatting>
  <conditionalFormatting sqref="T34">
    <cfRule type="cellIs" dxfId="22030" priority="182" operator="lessThan">
      <formula>$C$4</formula>
    </cfRule>
  </conditionalFormatting>
  <conditionalFormatting sqref="T35">
    <cfRule type="cellIs" dxfId="22029" priority="183" operator="lessThan">
      <formula>$C$4</formula>
    </cfRule>
  </conditionalFormatting>
  <conditionalFormatting sqref="T36">
    <cfRule type="cellIs" dxfId="22028" priority="184" operator="lessThan">
      <formula>$C$4</formula>
    </cfRule>
  </conditionalFormatting>
  <conditionalFormatting sqref="T37">
    <cfRule type="cellIs" dxfId="22027" priority="185" operator="lessThan">
      <formula>$C$4</formula>
    </cfRule>
  </conditionalFormatting>
  <conditionalFormatting sqref="T38">
    <cfRule type="cellIs" dxfId="22026" priority="186" operator="lessThan">
      <formula>$C$4</formula>
    </cfRule>
  </conditionalFormatting>
  <conditionalFormatting sqref="T39">
    <cfRule type="cellIs" dxfId="22025" priority="187" operator="lessThan">
      <formula>$C$4</formula>
    </cfRule>
  </conditionalFormatting>
  <conditionalFormatting sqref="T40">
    <cfRule type="cellIs" dxfId="22024" priority="188" operator="lessThan">
      <formula>$C$4</formula>
    </cfRule>
  </conditionalFormatting>
  <conditionalFormatting sqref="T41">
    <cfRule type="cellIs" dxfId="22023" priority="189" operator="lessThan">
      <formula>$C$4</formula>
    </cfRule>
  </conditionalFormatting>
  <conditionalFormatting sqref="T42">
    <cfRule type="cellIs" dxfId="22022" priority="190" operator="lessThan">
      <formula>$C$4</formula>
    </cfRule>
  </conditionalFormatting>
  <conditionalFormatting sqref="T43">
    <cfRule type="cellIs" dxfId="22021" priority="191" operator="lessThan">
      <formula>$C$4</formula>
    </cfRule>
  </conditionalFormatting>
  <conditionalFormatting sqref="T44">
    <cfRule type="cellIs" dxfId="22020" priority="192" operator="lessThan">
      <formula>$C$4</formula>
    </cfRule>
  </conditionalFormatting>
  <conditionalFormatting sqref="T45">
    <cfRule type="cellIs" dxfId="22019" priority="193" operator="lessThan">
      <formula>$C$4</formula>
    </cfRule>
  </conditionalFormatting>
  <conditionalFormatting sqref="T46">
    <cfRule type="cellIs" dxfId="22018" priority="194" operator="lessThan">
      <formula>$C$4</formula>
    </cfRule>
  </conditionalFormatting>
  <conditionalFormatting sqref="T47">
    <cfRule type="cellIs" dxfId="22017" priority="195" operator="lessThan">
      <formula>$C$4</formula>
    </cfRule>
  </conditionalFormatting>
  <conditionalFormatting sqref="T48">
    <cfRule type="cellIs" dxfId="22016" priority="196" operator="lessThan">
      <formula>$C$4</formula>
    </cfRule>
  </conditionalFormatting>
  <conditionalFormatting sqref="T49">
    <cfRule type="cellIs" dxfId="22015" priority="197" operator="lessThan">
      <formula>$C$4</formula>
    </cfRule>
  </conditionalFormatting>
  <conditionalFormatting sqref="T50">
    <cfRule type="cellIs" dxfId="22014" priority="198" operator="lessThan">
      <formula>$C$4</formula>
    </cfRule>
  </conditionalFormatting>
  <conditionalFormatting sqref="T51">
    <cfRule type="cellIs" dxfId="22013" priority="199" operator="lessThan">
      <formula>$C$4</formula>
    </cfRule>
  </conditionalFormatting>
  <conditionalFormatting sqref="T52">
    <cfRule type="cellIs" dxfId="22012" priority="200" operator="lessThan">
      <formula>$C$4</formula>
    </cfRule>
  </conditionalFormatting>
  <conditionalFormatting sqref="T53">
    <cfRule type="cellIs" dxfId="22011" priority="201" operator="lessThan">
      <formula>$C$4</formula>
    </cfRule>
  </conditionalFormatting>
  <conditionalFormatting sqref="T54">
    <cfRule type="cellIs" dxfId="22010" priority="202" operator="lessThan">
      <formula>$C$4</formula>
    </cfRule>
  </conditionalFormatting>
  <conditionalFormatting sqref="T55">
    <cfRule type="cellIs" dxfId="22009" priority="203" operator="lessThan">
      <formula>$C$4</formula>
    </cfRule>
  </conditionalFormatting>
  <conditionalFormatting sqref="T56">
    <cfRule type="cellIs" dxfId="22008" priority="204" operator="lessThan">
      <formula>$C$4</formula>
    </cfRule>
  </conditionalFormatting>
  <conditionalFormatting sqref="T57">
    <cfRule type="cellIs" dxfId="22007" priority="205" operator="lessThan">
      <formula>$C$4</formula>
    </cfRule>
  </conditionalFormatting>
  <conditionalFormatting sqref="T58">
    <cfRule type="cellIs" dxfId="22006" priority="206" operator="lessThan">
      <formula>$C$4</formula>
    </cfRule>
  </conditionalFormatting>
  <conditionalFormatting sqref="T59">
    <cfRule type="cellIs" dxfId="22005" priority="207" operator="lessThan">
      <formula>$C$4</formula>
    </cfRule>
  </conditionalFormatting>
  <conditionalFormatting sqref="T60">
    <cfRule type="cellIs" dxfId="22004" priority="208" operator="lessThan">
      <formula>$C$4</formula>
    </cfRule>
  </conditionalFormatting>
  <conditionalFormatting sqref="W11">
    <cfRule type="cellIs" dxfId="22003" priority="209" operator="lessThan">
      <formula>$C$4</formula>
    </cfRule>
  </conditionalFormatting>
  <conditionalFormatting sqref="W12">
    <cfRule type="cellIs" dxfId="22002" priority="210" operator="lessThan">
      <formula>$C$4</formula>
    </cfRule>
  </conditionalFormatting>
  <conditionalFormatting sqref="W13">
    <cfRule type="cellIs" dxfId="22001" priority="211" operator="lessThan">
      <formula>$C$4</formula>
    </cfRule>
  </conditionalFormatting>
  <conditionalFormatting sqref="W14">
    <cfRule type="cellIs" dxfId="22000" priority="212" operator="lessThan">
      <formula>$C$4</formula>
    </cfRule>
  </conditionalFormatting>
  <conditionalFormatting sqref="W15">
    <cfRule type="cellIs" dxfId="21999" priority="213" operator="lessThan">
      <formula>$C$4</formula>
    </cfRule>
  </conditionalFormatting>
  <conditionalFormatting sqref="W16">
    <cfRule type="cellIs" dxfId="21998" priority="214" operator="lessThan">
      <formula>$C$4</formula>
    </cfRule>
  </conditionalFormatting>
  <conditionalFormatting sqref="W17">
    <cfRule type="cellIs" dxfId="21997" priority="215" operator="lessThan">
      <formula>$C$4</formula>
    </cfRule>
  </conditionalFormatting>
  <conditionalFormatting sqref="W18">
    <cfRule type="cellIs" dxfId="21996" priority="216" operator="lessThan">
      <formula>$C$4</formula>
    </cfRule>
  </conditionalFormatting>
  <conditionalFormatting sqref="W19">
    <cfRule type="cellIs" dxfId="21995" priority="217" operator="lessThan">
      <formula>$C$4</formula>
    </cfRule>
  </conditionalFormatting>
  <conditionalFormatting sqref="W20">
    <cfRule type="cellIs" dxfId="21994" priority="218" operator="lessThan">
      <formula>$C$4</formula>
    </cfRule>
  </conditionalFormatting>
  <conditionalFormatting sqref="W21">
    <cfRule type="cellIs" dxfId="21993" priority="219" operator="lessThan">
      <formula>$C$4</formula>
    </cfRule>
  </conditionalFormatting>
  <conditionalFormatting sqref="W22">
    <cfRule type="cellIs" dxfId="21992" priority="220" operator="lessThan">
      <formula>$C$4</formula>
    </cfRule>
  </conditionalFormatting>
  <conditionalFormatting sqref="W23">
    <cfRule type="cellIs" dxfId="21991" priority="221" operator="lessThan">
      <formula>$C$4</formula>
    </cfRule>
  </conditionalFormatting>
  <conditionalFormatting sqref="W24">
    <cfRule type="cellIs" dxfId="21990" priority="222" operator="lessThan">
      <formula>$C$4</formula>
    </cfRule>
  </conditionalFormatting>
  <conditionalFormatting sqref="W25">
    <cfRule type="cellIs" dxfId="21989" priority="223" operator="lessThan">
      <formula>$C$4</formula>
    </cfRule>
  </conditionalFormatting>
  <conditionalFormatting sqref="W26">
    <cfRule type="cellIs" dxfId="21988" priority="224" operator="lessThan">
      <formula>$C$4</formula>
    </cfRule>
  </conditionalFormatting>
  <conditionalFormatting sqref="W27">
    <cfRule type="cellIs" dxfId="21987" priority="225" operator="lessThan">
      <formula>$C$4</formula>
    </cfRule>
  </conditionalFormatting>
  <conditionalFormatting sqref="W28">
    <cfRule type="cellIs" dxfId="21986" priority="226" operator="lessThan">
      <formula>$C$4</formula>
    </cfRule>
  </conditionalFormatting>
  <conditionalFormatting sqref="W29">
    <cfRule type="cellIs" dxfId="21985" priority="227" operator="lessThan">
      <formula>$C$4</formula>
    </cfRule>
  </conditionalFormatting>
  <conditionalFormatting sqref="W30">
    <cfRule type="cellIs" dxfId="21984" priority="228" operator="lessThan">
      <formula>$C$4</formula>
    </cfRule>
  </conditionalFormatting>
  <conditionalFormatting sqref="W31">
    <cfRule type="cellIs" dxfId="21983" priority="229" operator="lessThan">
      <formula>$C$4</formula>
    </cfRule>
  </conditionalFormatting>
  <conditionalFormatting sqref="W32">
    <cfRule type="cellIs" dxfId="21982" priority="230" operator="lessThan">
      <formula>$C$4</formula>
    </cfRule>
  </conditionalFormatting>
  <conditionalFormatting sqref="W33">
    <cfRule type="cellIs" dxfId="21981" priority="231" operator="lessThan">
      <formula>$C$4</formula>
    </cfRule>
  </conditionalFormatting>
  <conditionalFormatting sqref="W34">
    <cfRule type="cellIs" dxfId="21980" priority="232" operator="lessThan">
      <formula>$C$4</formula>
    </cfRule>
  </conditionalFormatting>
  <conditionalFormatting sqref="W35">
    <cfRule type="cellIs" dxfId="21979" priority="233" operator="lessThan">
      <formula>$C$4</formula>
    </cfRule>
  </conditionalFormatting>
  <conditionalFormatting sqref="W36">
    <cfRule type="cellIs" dxfId="21978" priority="234" operator="lessThan">
      <formula>$C$4</formula>
    </cfRule>
  </conditionalFormatting>
  <conditionalFormatting sqref="W37">
    <cfRule type="cellIs" dxfId="21977" priority="235" operator="lessThan">
      <formula>$C$4</formula>
    </cfRule>
  </conditionalFormatting>
  <conditionalFormatting sqref="W38">
    <cfRule type="cellIs" dxfId="21976" priority="236" operator="lessThan">
      <formula>$C$4</formula>
    </cfRule>
  </conditionalFormatting>
  <conditionalFormatting sqref="W39">
    <cfRule type="cellIs" dxfId="21975" priority="237" operator="lessThan">
      <formula>$C$4</formula>
    </cfRule>
  </conditionalFormatting>
  <conditionalFormatting sqref="W40">
    <cfRule type="cellIs" dxfId="21974" priority="238" operator="lessThan">
      <formula>$C$4</formula>
    </cfRule>
  </conditionalFormatting>
  <conditionalFormatting sqref="W41">
    <cfRule type="cellIs" dxfId="21973" priority="239" operator="lessThan">
      <formula>$C$4</formula>
    </cfRule>
  </conditionalFormatting>
  <conditionalFormatting sqref="W42">
    <cfRule type="cellIs" dxfId="21972" priority="240" operator="lessThan">
      <formula>$C$4</formula>
    </cfRule>
  </conditionalFormatting>
  <conditionalFormatting sqref="W43">
    <cfRule type="cellIs" dxfId="21971" priority="241" operator="lessThan">
      <formula>$C$4</formula>
    </cfRule>
  </conditionalFormatting>
  <conditionalFormatting sqref="W44">
    <cfRule type="cellIs" dxfId="21970" priority="242" operator="lessThan">
      <formula>$C$4</formula>
    </cfRule>
  </conditionalFormatting>
  <conditionalFormatting sqref="W45">
    <cfRule type="cellIs" dxfId="21969" priority="243" operator="lessThan">
      <formula>$C$4</formula>
    </cfRule>
  </conditionalFormatting>
  <conditionalFormatting sqref="W46">
    <cfRule type="cellIs" dxfId="21968" priority="244" operator="lessThan">
      <formula>$C$4</formula>
    </cfRule>
  </conditionalFormatting>
  <conditionalFormatting sqref="W47">
    <cfRule type="cellIs" dxfId="21967" priority="245" operator="lessThan">
      <formula>$C$4</formula>
    </cfRule>
  </conditionalFormatting>
  <conditionalFormatting sqref="W48">
    <cfRule type="cellIs" dxfId="21966" priority="246" operator="lessThan">
      <formula>$C$4</formula>
    </cfRule>
  </conditionalFormatting>
  <conditionalFormatting sqref="W49">
    <cfRule type="cellIs" dxfId="21965" priority="247" operator="lessThan">
      <formula>$C$4</formula>
    </cfRule>
  </conditionalFormatting>
  <conditionalFormatting sqref="W50">
    <cfRule type="cellIs" dxfId="21964" priority="248" operator="lessThan">
      <formula>$C$4</formula>
    </cfRule>
  </conditionalFormatting>
  <conditionalFormatting sqref="W51">
    <cfRule type="cellIs" dxfId="21963" priority="249" operator="lessThan">
      <formula>$C$4</formula>
    </cfRule>
  </conditionalFormatting>
  <conditionalFormatting sqref="W52">
    <cfRule type="cellIs" dxfId="21962" priority="250" operator="lessThan">
      <formula>$C$4</formula>
    </cfRule>
  </conditionalFormatting>
  <conditionalFormatting sqref="W53">
    <cfRule type="cellIs" dxfId="21961" priority="251" operator="lessThan">
      <formula>$C$4</formula>
    </cfRule>
  </conditionalFormatting>
  <conditionalFormatting sqref="W54">
    <cfRule type="cellIs" dxfId="21960" priority="252" operator="lessThan">
      <formula>$C$4</formula>
    </cfRule>
  </conditionalFormatting>
  <conditionalFormatting sqref="W55">
    <cfRule type="cellIs" dxfId="21959" priority="253" operator="lessThan">
      <formula>$C$4</formula>
    </cfRule>
  </conditionalFormatting>
  <conditionalFormatting sqref="W56">
    <cfRule type="cellIs" dxfId="21958" priority="254" operator="lessThan">
      <formula>$C$4</formula>
    </cfRule>
  </conditionalFormatting>
  <conditionalFormatting sqref="W57">
    <cfRule type="cellIs" dxfId="21957" priority="255" operator="lessThan">
      <formula>$C$4</formula>
    </cfRule>
  </conditionalFormatting>
  <conditionalFormatting sqref="W58">
    <cfRule type="cellIs" dxfId="21956" priority="256" operator="lessThan">
      <formula>$C$4</formula>
    </cfRule>
  </conditionalFormatting>
  <conditionalFormatting sqref="W59">
    <cfRule type="cellIs" dxfId="21955" priority="257" operator="lessThan">
      <formula>$C$4</formula>
    </cfRule>
  </conditionalFormatting>
  <conditionalFormatting sqref="W60">
    <cfRule type="cellIs" dxfId="21954" priority="258" operator="lessThan">
      <formula>$C$4</formula>
    </cfRule>
  </conditionalFormatting>
  <conditionalFormatting sqref="X11">
    <cfRule type="cellIs" dxfId="21953" priority="259" operator="lessThan">
      <formula>$C$4</formula>
    </cfRule>
  </conditionalFormatting>
  <conditionalFormatting sqref="X12">
    <cfRule type="cellIs" dxfId="21952" priority="260" operator="lessThan">
      <formula>$C$4</formula>
    </cfRule>
  </conditionalFormatting>
  <conditionalFormatting sqref="X13">
    <cfRule type="cellIs" dxfId="21951" priority="261" operator="lessThan">
      <formula>$C$4</formula>
    </cfRule>
  </conditionalFormatting>
  <conditionalFormatting sqref="X14">
    <cfRule type="cellIs" dxfId="21950" priority="262" operator="lessThan">
      <formula>$C$4</formula>
    </cfRule>
  </conditionalFormatting>
  <conditionalFormatting sqref="X15">
    <cfRule type="cellIs" dxfId="21949" priority="263" operator="lessThan">
      <formula>$C$4</formula>
    </cfRule>
  </conditionalFormatting>
  <conditionalFormatting sqref="X16">
    <cfRule type="cellIs" dxfId="21948" priority="264" operator="lessThan">
      <formula>$C$4</formula>
    </cfRule>
  </conditionalFormatting>
  <conditionalFormatting sqref="X17">
    <cfRule type="cellIs" dxfId="21947" priority="265" operator="lessThan">
      <formula>$C$4</formula>
    </cfRule>
  </conditionalFormatting>
  <conditionalFormatting sqref="X18">
    <cfRule type="cellIs" dxfId="21946" priority="266" operator="lessThan">
      <formula>$C$4</formula>
    </cfRule>
  </conditionalFormatting>
  <conditionalFormatting sqref="X19">
    <cfRule type="cellIs" dxfId="21945" priority="267" operator="lessThan">
      <formula>$C$4</formula>
    </cfRule>
  </conditionalFormatting>
  <conditionalFormatting sqref="X20">
    <cfRule type="cellIs" dxfId="21944" priority="268" operator="lessThan">
      <formula>$C$4</formula>
    </cfRule>
  </conditionalFormatting>
  <conditionalFormatting sqref="X21">
    <cfRule type="cellIs" dxfId="21943" priority="269" operator="lessThan">
      <formula>$C$4</formula>
    </cfRule>
  </conditionalFormatting>
  <conditionalFormatting sqref="X22">
    <cfRule type="cellIs" dxfId="21942" priority="270" operator="lessThan">
      <formula>$C$4</formula>
    </cfRule>
  </conditionalFormatting>
  <conditionalFormatting sqref="X23">
    <cfRule type="cellIs" dxfId="21941" priority="271" operator="lessThan">
      <formula>$C$4</formula>
    </cfRule>
  </conditionalFormatting>
  <conditionalFormatting sqref="X24">
    <cfRule type="cellIs" dxfId="21940" priority="272" operator="lessThan">
      <formula>$C$4</formula>
    </cfRule>
  </conditionalFormatting>
  <conditionalFormatting sqref="X25">
    <cfRule type="cellIs" dxfId="21939" priority="273" operator="lessThan">
      <formula>$C$4</formula>
    </cfRule>
  </conditionalFormatting>
  <conditionalFormatting sqref="X26">
    <cfRule type="cellIs" dxfId="21938" priority="274" operator="lessThan">
      <formula>$C$4</formula>
    </cfRule>
  </conditionalFormatting>
  <conditionalFormatting sqref="X27">
    <cfRule type="cellIs" dxfId="21937" priority="275" operator="lessThan">
      <formula>$C$4</formula>
    </cfRule>
  </conditionalFormatting>
  <conditionalFormatting sqref="X28">
    <cfRule type="cellIs" dxfId="21936" priority="276" operator="lessThan">
      <formula>$C$4</formula>
    </cfRule>
  </conditionalFormatting>
  <conditionalFormatting sqref="X29">
    <cfRule type="cellIs" dxfId="21935" priority="277" operator="lessThan">
      <formula>$C$4</formula>
    </cfRule>
  </conditionalFormatting>
  <conditionalFormatting sqref="X30">
    <cfRule type="cellIs" dxfId="21934" priority="278" operator="lessThan">
      <formula>$C$4</formula>
    </cfRule>
  </conditionalFormatting>
  <conditionalFormatting sqref="X31">
    <cfRule type="cellIs" dxfId="21933" priority="279" operator="lessThan">
      <formula>$C$4</formula>
    </cfRule>
  </conditionalFormatting>
  <conditionalFormatting sqref="X32">
    <cfRule type="cellIs" dxfId="21932" priority="280" operator="lessThan">
      <formula>$C$4</formula>
    </cfRule>
  </conditionalFormatting>
  <conditionalFormatting sqref="X33">
    <cfRule type="cellIs" dxfId="21931" priority="281" operator="lessThan">
      <formula>$C$4</formula>
    </cfRule>
  </conditionalFormatting>
  <conditionalFormatting sqref="X34">
    <cfRule type="cellIs" dxfId="21930" priority="282" operator="lessThan">
      <formula>$C$4</formula>
    </cfRule>
  </conditionalFormatting>
  <conditionalFormatting sqref="X35">
    <cfRule type="cellIs" dxfId="21929" priority="283" operator="lessThan">
      <formula>$C$4</formula>
    </cfRule>
  </conditionalFormatting>
  <conditionalFormatting sqref="X36">
    <cfRule type="cellIs" dxfId="21928" priority="284" operator="lessThan">
      <formula>$C$4</formula>
    </cfRule>
  </conditionalFormatting>
  <conditionalFormatting sqref="X37">
    <cfRule type="cellIs" dxfId="21927" priority="285" operator="lessThan">
      <formula>$C$4</formula>
    </cfRule>
  </conditionalFormatting>
  <conditionalFormatting sqref="X38">
    <cfRule type="cellIs" dxfId="21926" priority="286" operator="lessThan">
      <formula>$C$4</formula>
    </cfRule>
  </conditionalFormatting>
  <conditionalFormatting sqref="X39">
    <cfRule type="cellIs" dxfId="21925" priority="287" operator="lessThan">
      <formula>$C$4</formula>
    </cfRule>
  </conditionalFormatting>
  <conditionalFormatting sqref="X40">
    <cfRule type="cellIs" dxfId="21924" priority="288" operator="lessThan">
      <formula>$C$4</formula>
    </cfRule>
  </conditionalFormatting>
  <conditionalFormatting sqref="X41">
    <cfRule type="cellIs" dxfId="21923" priority="289" operator="lessThan">
      <formula>$C$4</formula>
    </cfRule>
  </conditionalFormatting>
  <conditionalFormatting sqref="X42">
    <cfRule type="cellIs" dxfId="21922" priority="290" operator="lessThan">
      <formula>$C$4</formula>
    </cfRule>
  </conditionalFormatting>
  <conditionalFormatting sqref="X43">
    <cfRule type="cellIs" dxfId="21921" priority="291" operator="lessThan">
      <formula>$C$4</formula>
    </cfRule>
  </conditionalFormatting>
  <conditionalFormatting sqref="X44">
    <cfRule type="cellIs" dxfId="21920" priority="292" operator="lessThan">
      <formula>$C$4</formula>
    </cfRule>
  </conditionalFormatting>
  <conditionalFormatting sqref="X45">
    <cfRule type="cellIs" dxfId="21919" priority="293" operator="lessThan">
      <formula>$C$4</formula>
    </cfRule>
  </conditionalFormatting>
  <conditionalFormatting sqref="X46">
    <cfRule type="cellIs" dxfId="21918" priority="294" operator="lessThan">
      <formula>$C$4</formula>
    </cfRule>
  </conditionalFormatting>
  <conditionalFormatting sqref="X47">
    <cfRule type="cellIs" dxfId="21917" priority="295" operator="lessThan">
      <formula>$C$4</formula>
    </cfRule>
  </conditionalFormatting>
  <conditionalFormatting sqref="X48">
    <cfRule type="cellIs" dxfId="21916" priority="296" operator="lessThan">
      <formula>$C$4</formula>
    </cfRule>
  </conditionalFormatting>
  <conditionalFormatting sqref="X49">
    <cfRule type="cellIs" dxfId="21915" priority="297" operator="lessThan">
      <formula>$C$4</formula>
    </cfRule>
  </conditionalFormatting>
  <conditionalFormatting sqref="X50">
    <cfRule type="cellIs" dxfId="21914" priority="298" operator="lessThan">
      <formula>$C$4</formula>
    </cfRule>
  </conditionalFormatting>
  <conditionalFormatting sqref="X51">
    <cfRule type="cellIs" dxfId="21913" priority="299" operator="lessThan">
      <formula>$C$4</formula>
    </cfRule>
  </conditionalFormatting>
  <conditionalFormatting sqref="X52">
    <cfRule type="cellIs" dxfId="21912" priority="300" operator="lessThan">
      <formula>$C$4</formula>
    </cfRule>
  </conditionalFormatting>
  <conditionalFormatting sqref="X53">
    <cfRule type="cellIs" dxfId="21911" priority="301" operator="lessThan">
      <formula>$C$4</formula>
    </cfRule>
  </conditionalFormatting>
  <conditionalFormatting sqref="X54">
    <cfRule type="cellIs" dxfId="21910" priority="302" operator="lessThan">
      <formula>$C$4</formula>
    </cfRule>
  </conditionalFormatting>
  <conditionalFormatting sqref="X55">
    <cfRule type="cellIs" dxfId="21909" priority="303" operator="lessThan">
      <formula>$C$4</formula>
    </cfRule>
  </conditionalFormatting>
  <conditionalFormatting sqref="X56">
    <cfRule type="cellIs" dxfId="21908" priority="304" operator="lessThan">
      <formula>$C$4</formula>
    </cfRule>
  </conditionalFormatting>
  <conditionalFormatting sqref="X57">
    <cfRule type="cellIs" dxfId="21907" priority="305" operator="lessThan">
      <formula>$C$4</formula>
    </cfRule>
  </conditionalFormatting>
  <conditionalFormatting sqref="X58">
    <cfRule type="cellIs" dxfId="21906" priority="306" operator="lessThan">
      <formula>$C$4</formula>
    </cfRule>
  </conditionalFormatting>
  <conditionalFormatting sqref="X59">
    <cfRule type="cellIs" dxfId="21905" priority="307" operator="lessThan">
      <formula>$C$4</formula>
    </cfRule>
  </conditionalFormatting>
  <conditionalFormatting sqref="X60">
    <cfRule type="cellIs" dxfId="21904" priority="308" operator="lessThan">
      <formula>$C$4</formula>
    </cfRule>
  </conditionalFormatting>
  <conditionalFormatting sqref="Y11">
    <cfRule type="cellIs" dxfId="21903" priority="309" operator="lessThan">
      <formula>$C$4</formula>
    </cfRule>
  </conditionalFormatting>
  <conditionalFormatting sqref="Y12">
    <cfRule type="cellIs" dxfId="21902" priority="310" operator="lessThan">
      <formula>$C$4</formula>
    </cfRule>
  </conditionalFormatting>
  <conditionalFormatting sqref="Y13">
    <cfRule type="cellIs" dxfId="21901" priority="311" operator="lessThan">
      <formula>$C$4</formula>
    </cfRule>
  </conditionalFormatting>
  <conditionalFormatting sqref="Y14">
    <cfRule type="cellIs" dxfId="21900" priority="312" operator="lessThan">
      <formula>$C$4</formula>
    </cfRule>
  </conditionalFormatting>
  <conditionalFormatting sqref="Y15">
    <cfRule type="cellIs" dxfId="21899" priority="313" operator="lessThan">
      <formula>$C$4</formula>
    </cfRule>
  </conditionalFormatting>
  <conditionalFormatting sqref="Y16">
    <cfRule type="cellIs" dxfId="21898" priority="314" operator="lessThan">
      <formula>$C$4</formula>
    </cfRule>
  </conditionalFormatting>
  <conditionalFormatting sqref="Y17">
    <cfRule type="cellIs" dxfId="21897" priority="315" operator="lessThan">
      <formula>$C$4</formula>
    </cfRule>
  </conditionalFormatting>
  <conditionalFormatting sqref="Y18">
    <cfRule type="cellIs" dxfId="21896" priority="316" operator="lessThan">
      <formula>$C$4</formula>
    </cfRule>
  </conditionalFormatting>
  <conditionalFormatting sqref="Y19">
    <cfRule type="cellIs" dxfId="21895" priority="317" operator="lessThan">
      <formula>$C$4</formula>
    </cfRule>
  </conditionalFormatting>
  <conditionalFormatting sqref="Y20">
    <cfRule type="cellIs" dxfId="21894" priority="318" operator="lessThan">
      <formula>$C$4</formula>
    </cfRule>
  </conditionalFormatting>
  <conditionalFormatting sqref="Y21">
    <cfRule type="cellIs" dxfId="21893" priority="319" operator="lessThan">
      <formula>$C$4</formula>
    </cfRule>
  </conditionalFormatting>
  <conditionalFormatting sqref="Y22">
    <cfRule type="cellIs" dxfId="21892" priority="320" operator="lessThan">
      <formula>$C$4</formula>
    </cfRule>
  </conditionalFormatting>
  <conditionalFormatting sqref="Y23">
    <cfRule type="cellIs" dxfId="21891" priority="321" operator="lessThan">
      <formula>$C$4</formula>
    </cfRule>
  </conditionalFormatting>
  <conditionalFormatting sqref="Y24">
    <cfRule type="cellIs" dxfId="21890" priority="322" operator="lessThan">
      <formula>$C$4</formula>
    </cfRule>
  </conditionalFormatting>
  <conditionalFormatting sqref="Y25">
    <cfRule type="cellIs" dxfId="21889" priority="323" operator="lessThan">
      <formula>$C$4</formula>
    </cfRule>
  </conditionalFormatting>
  <conditionalFormatting sqref="Y26">
    <cfRule type="cellIs" dxfId="21888" priority="324" operator="lessThan">
      <formula>$C$4</formula>
    </cfRule>
  </conditionalFormatting>
  <conditionalFormatting sqref="Y27">
    <cfRule type="cellIs" dxfId="21887" priority="325" operator="lessThan">
      <formula>$C$4</formula>
    </cfRule>
  </conditionalFormatting>
  <conditionalFormatting sqref="Y28">
    <cfRule type="cellIs" dxfId="21886" priority="326" operator="lessThan">
      <formula>$C$4</formula>
    </cfRule>
  </conditionalFormatting>
  <conditionalFormatting sqref="Y29">
    <cfRule type="cellIs" dxfId="21885" priority="327" operator="lessThan">
      <formula>$C$4</formula>
    </cfRule>
  </conditionalFormatting>
  <conditionalFormatting sqref="Y30">
    <cfRule type="cellIs" dxfId="21884" priority="328" operator="lessThan">
      <formula>$C$4</formula>
    </cfRule>
  </conditionalFormatting>
  <conditionalFormatting sqref="Y31">
    <cfRule type="cellIs" dxfId="21883" priority="329" operator="lessThan">
      <formula>$C$4</formula>
    </cfRule>
  </conditionalFormatting>
  <conditionalFormatting sqref="Y32">
    <cfRule type="cellIs" dxfId="21882" priority="330" operator="lessThan">
      <formula>$C$4</formula>
    </cfRule>
  </conditionalFormatting>
  <conditionalFormatting sqref="Y33">
    <cfRule type="cellIs" dxfId="21881" priority="331" operator="lessThan">
      <formula>$C$4</formula>
    </cfRule>
  </conditionalFormatting>
  <conditionalFormatting sqref="Y34">
    <cfRule type="cellIs" dxfId="21880" priority="332" operator="lessThan">
      <formula>$C$4</formula>
    </cfRule>
  </conditionalFormatting>
  <conditionalFormatting sqref="Y35">
    <cfRule type="cellIs" dxfId="21879" priority="333" operator="lessThan">
      <formula>$C$4</formula>
    </cfRule>
  </conditionalFormatting>
  <conditionalFormatting sqref="Y36">
    <cfRule type="cellIs" dxfId="21878" priority="334" operator="lessThan">
      <formula>$C$4</formula>
    </cfRule>
  </conditionalFormatting>
  <conditionalFormatting sqref="Y37">
    <cfRule type="cellIs" dxfId="21877" priority="335" operator="lessThan">
      <formula>$C$4</formula>
    </cfRule>
  </conditionalFormatting>
  <conditionalFormatting sqref="Y38">
    <cfRule type="cellIs" dxfId="21876" priority="336" operator="lessThan">
      <formula>$C$4</formula>
    </cfRule>
  </conditionalFormatting>
  <conditionalFormatting sqref="Y39">
    <cfRule type="cellIs" dxfId="21875" priority="337" operator="lessThan">
      <formula>$C$4</formula>
    </cfRule>
  </conditionalFormatting>
  <conditionalFormatting sqref="Y40">
    <cfRule type="cellIs" dxfId="21874" priority="338" operator="lessThan">
      <formula>$C$4</formula>
    </cfRule>
  </conditionalFormatting>
  <conditionalFormatting sqref="Y41">
    <cfRule type="cellIs" dxfId="21873" priority="339" operator="lessThan">
      <formula>$C$4</formula>
    </cfRule>
  </conditionalFormatting>
  <conditionalFormatting sqref="Y42">
    <cfRule type="cellIs" dxfId="21872" priority="340" operator="lessThan">
      <formula>$C$4</formula>
    </cfRule>
  </conditionalFormatting>
  <conditionalFormatting sqref="Y43">
    <cfRule type="cellIs" dxfId="21871" priority="341" operator="lessThan">
      <formula>$C$4</formula>
    </cfRule>
  </conditionalFormatting>
  <conditionalFormatting sqref="Y44">
    <cfRule type="cellIs" dxfId="21870" priority="342" operator="lessThan">
      <formula>$C$4</formula>
    </cfRule>
  </conditionalFormatting>
  <conditionalFormatting sqref="Y45">
    <cfRule type="cellIs" dxfId="21869" priority="343" operator="lessThan">
      <formula>$C$4</formula>
    </cfRule>
  </conditionalFormatting>
  <conditionalFormatting sqref="Y46">
    <cfRule type="cellIs" dxfId="21868" priority="344" operator="lessThan">
      <formula>$C$4</formula>
    </cfRule>
  </conditionalFormatting>
  <conditionalFormatting sqref="Y47">
    <cfRule type="cellIs" dxfId="21867" priority="345" operator="lessThan">
      <formula>$C$4</formula>
    </cfRule>
  </conditionalFormatting>
  <conditionalFormatting sqref="Y48">
    <cfRule type="cellIs" dxfId="21866" priority="346" operator="lessThan">
      <formula>$C$4</formula>
    </cfRule>
  </conditionalFormatting>
  <conditionalFormatting sqref="Y49">
    <cfRule type="cellIs" dxfId="21865" priority="347" operator="lessThan">
      <formula>$C$4</formula>
    </cfRule>
  </conditionalFormatting>
  <conditionalFormatting sqref="Y50">
    <cfRule type="cellIs" dxfId="21864" priority="348" operator="lessThan">
      <formula>$C$4</formula>
    </cfRule>
  </conditionalFormatting>
  <conditionalFormatting sqref="Y51">
    <cfRule type="cellIs" dxfId="21863" priority="349" operator="lessThan">
      <formula>$C$4</formula>
    </cfRule>
  </conditionalFormatting>
  <conditionalFormatting sqref="Y52">
    <cfRule type="cellIs" dxfId="21862" priority="350" operator="lessThan">
      <formula>$C$4</formula>
    </cfRule>
  </conditionalFormatting>
  <conditionalFormatting sqref="Y53">
    <cfRule type="cellIs" dxfId="21861" priority="351" operator="lessThan">
      <formula>$C$4</formula>
    </cfRule>
  </conditionalFormatting>
  <conditionalFormatting sqref="Y54">
    <cfRule type="cellIs" dxfId="21860" priority="352" operator="lessThan">
      <formula>$C$4</formula>
    </cfRule>
  </conditionalFormatting>
  <conditionalFormatting sqref="Y55">
    <cfRule type="cellIs" dxfId="21859" priority="353" operator="lessThan">
      <formula>$C$4</formula>
    </cfRule>
  </conditionalFormatting>
  <conditionalFormatting sqref="Y56">
    <cfRule type="cellIs" dxfId="21858" priority="354" operator="lessThan">
      <formula>$C$4</formula>
    </cfRule>
  </conditionalFormatting>
  <conditionalFormatting sqref="Y57">
    <cfRule type="cellIs" dxfId="21857" priority="355" operator="lessThan">
      <formula>$C$4</formula>
    </cfRule>
  </conditionalFormatting>
  <conditionalFormatting sqref="Y58">
    <cfRule type="cellIs" dxfId="21856" priority="356" operator="lessThan">
      <formula>$C$4</formula>
    </cfRule>
  </conditionalFormatting>
  <conditionalFormatting sqref="Y59">
    <cfRule type="cellIs" dxfId="21855" priority="357" operator="lessThan">
      <formula>$C$4</formula>
    </cfRule>
  </conditionalFormatting>
  <conditionalFormatting sqref="Y60">
    <cfRule type="cellIs" dxfId="21854" priority="358" operator="lessThan">
      <formula>$C$4</formula>
    </cfRule>
  </conditionalFormatting>
  <conditionalFormatting sqref="Z11">
    <cfRule type="cellIs" dxfId="21853" priority="359" operator="lessThan">
      <formula>$C$4</formula>
    </cfRule>
  </conditionalFormatting>
  <conditionalFormatting sqref="Z12">
    <cfRule type="cellIs" dxfId="21852" priority="360" operator="lessThan">
      <formula>$C$4</formula>
    </cfRule>
  </conditionalFormatting>
  <conditionalFormatting sqref="Z13">
    <cfRule type="cellIs" dxfId="21851" priority="361" operator="lessThan">
      <formula>$C$4</formula>
    </cfRule>
  </conditionalFormatting>
  <conditionalFormatting sqref="Z14">
    <cfRule type="cellIs" dxfId="21850" priority="362" operator="lessThan">
      <formula>$C$4</formula>
    </cfRule>
  </conditionalFormatting>
  <conditionalFormatting sqref="Z15">
    <cfRule type="cellIs" dxfId="21849" priority="363" operator="lessThan">
      <formula>$C$4</formula>
    </cfRule>
  </conditionalFormatting>
  <conditionalFormatting sqref="Z16">
    <cfRule type="cellIs" dxfId="21848" priority="364" operator="lessThan">
      <formula>$C$4</formula>
    </cfRule>
  </conditionalFormatting>
  <conditionalFormatting sqref="Z17">
    <cfRule type="cellIs" dxfId="21847" priority="365" operator="lessThan">
      <formula>$C$4</formula>
    </cfRule>
  </conditionalFormatting>
  <conditionalFormatting sqref="Z18">
    <cfRule type="cellIs" dxfId="21846" priority="366" operator="lessThan">
      <formula>$C$4</formula>
    </cfRule>
  </conditionalFormatting>
  <conditionalFormatting sqref="Z19">
    <cfRule type="cellIs" dxfId="21845" priority="367" operator="lessThan">
      <formula>$C$4</formula>
    </cfRule>
  </conditionalFormatting>
  <conditionalFormatting sqref="Z20">
    <cfRule type="cellIs" dxfId="21844" priority="368" operator="lessThan">
      <formula>$C$4</formula>
    </cfRule>
  </conditionalFormatting>
  <conditionalFormatting sqref="Z21">
    <cfRule type="cellIs" dxfId="21843" priority="369" operator="lessThan">
      <formula>$C$4</formula>
    </cfRule>
  </conditionalFormatting>
  <conditionalFormatting sqref="Z22">
    <cfRule type="cellIs" dxfId="21842" priority="370" operator="lessThan">
      <formula>$C$4</formula>
    </cfRule>
  </conditionalFormatting>
  <conditionalFormatting sqref="Z23">
    <cfRule type="cellIs" dxfId="21841" priority="371" operator="lessThan">
      <formula>$C$4</formula>
    </cfRule>
  </conditionalFormatting>
  <conditionalFormatting sqref="Z24">
    <cfRule type="cellIs" dxfId="21840" priority="372" operator="lessThan">
      <formula>$C$4</formula>
    </cfRule>
  </conditionalFormatting>
  <conditionalFormatting sqref="Z25">
    <cfRule type="cellIs" dxfId="21839" priority="373" operator="lessThan">
      <formula>$C$4</formula>
    </cfRule>
  </conditionalFormatting>
  <conditionalFormatting sqref="Z26">
    <cfRule type="cellIs" dxfId="21838" priority="374" operator="lessThan">
      <formula>$C$4</formula>
    </cfRule>
  </conditionalFormatting>
  <conditionalFormatting sqref="Z27">
    <cfRule type="cellIs" dxfId="21837" priority="375" operator="lessThan">
      <formula>$C$4</formula>
    </cfRule>
  </conditionalFormatting>
  <conditionalFormatting sqref="Z28">
    <cfRule type="cellIs" dxfId="21836" priority="376" operator="lessThan">
      <formula>$C$4</formula>
    </cfRule>
  </conditionalFormatting>
  <conditionalFormatting sqref="Z29">
    <cfRule type="cellIs" dxfId="21835" priority="377" operator="lessThan">
      <formula>$C$4</formula>
    </cfRule>
  </conditionalFormatting>
  <conditionalFormatting sqref="Z30">
    <cfRule type="cellIs" dxfId="21834" priority="378" operator="lessThan">
      <formula>$C$4</formula>
    </cfRule>
  </conditionalFormatting>
  <conditionalFormatting sqref="Z31">
    <cfRule type="cellIs" dxfId="21833" priority="379" operator="lessThan">
      <formula>$C$4</formula>
    </cfRule>
  </conditionalFormatting>
  <conditionalFormatting sqref="Z32">
    <cfRule type="cellIs" dxfId="21832" priority="380" operator="lessThan">
      <formula>$C$4</formula>
    </cfRule>
  </conditionalFormatting>
  <conditionalFormatting sqref="Z33">
    <cfRule type="cellIs" dxfId="21831" priority="381" operator="lessThan">
      <formula>$C$4</formula>
    </cfRule>
  </conditionalFormatting>
  <conditionalFormatting sqref="Z34">
    <cfRule type="cellIs" dxfId="21830" priority="382" operator="lessThan">
      <formula>$C$4</formula>
    </cfRule>
  </conditionalFormatting>
  <conditionalFormatting sqref="Z35">
    <cfRule type="cellIs" dxfId="21829" priority="383" operator="lessThan">
      <formula>$C$4</formula>
    </cfRule>
  </conditionalFormatting>
  <conditionalFormatting sqref="Z36">
    <cfRule type="cellIs" dxfId="21828" priority="384" operator="lessThan">
      <formula>$C$4</formula>
    </cfRule>
  </conditionalFormatting>
  <conditionalFormatting sqref="Z37">
    <cfRule type="cellIs" dxfId="21827" priority="385" operator="lessThan">
      <formula>$C$4</formula>
    </cfRule>
  </conditionalFormatting>
  <conditionalFormatting sqref="Z38">
    <cfRule type="cellIs" dxfId="21826" priority="386" operator="lessThan">
      <formula>$C$4</formula>
    </cfRule>
  </conditionalFormatting>
  <conditionalFormatting sqref="Z39">
    <cfRule type="cellIs" dxfId="21825" priority="387" operator="lessThan">
      <formula>$C$4</formula>
    </cfRule>
  </conditionalFormatting>
  <conditionalFormatting sqref="Z40">
    <cfRule type="cellIs" dxfId="21824" priority="388" operator="lessThan">
      <formula>$C$4</formula>
    </cfRule>
  </conditionalFormatting>
  <conditionalFormatting sqref="Z41">
    <cfRule type="cellIs" dxfId="21823" priority="389" operator="lessThan">
      <formula>$C$4</formula>
    </cfRule>
  </conditionalFormatting>
  <conditionalFormatting sqref="Z42">
    <cfRule type="cellIs" dxfId="21822" priority="390" operator="lessThan">
      <formula>$C$4</formula>
    </cfRule>
  </conditionalFormatting>
  <conditionalFormatting sqref="Z43">
    <cfRule type="cellIs" dxfId="21821" priority="391" operator="lessThan">
      <formula>$C$4</formula>
    </cfRule>
  </conditionalFormatting>
  <conditionalFormatting sqref="Z44">
    <cfRule type="cellIs" dxfId="21820" priority="392" operator="lessThan">
      <formula>$C$4</formula>
    </cfRule>
  </conditionalFormatting>
  <conditionalFormatting sqref="Z45">
    <cfRule type="cellIs" dxfId="21819" priority="393" operator="lessThan">
      <formula>$C$4</formula>
    </cfRule>
  </conditionalFormatting>
  <conditionalFormatting sqref="Z46">
    <cfRule type="cellIs" dxfId="21818" priority="394" operator="lessThan">
      <formula>$C$4</formula>
    </cfRule>
  </conditionalFormatting>
  <conditionalFormatting sqref="Z47">
    <cfRule type="cellIs" dxfId="21817" priority="395" operator="lessThan">
      <formula>$C$4</formula>
    </cfRule>
  </conditionalFormatting>
  <conditionalFormatting sqref="Z48">
    <cfRule type="cellIs" dxfId="21816" priority="396" operator="lessThan">
      <formula>$C$4</formula>
    </cfRule>
  </conditionalFormatting>
  <conditionalFormatting sqref="Z49">
    <cfRule type="cellIs" dxfId="21815" priority="397" operator="lessThan">
      <formula>$C$4</formula>
    </cfRule>
  </conditionalFormatting>
  <conditionalFormatting sqref="Z50">
    <cfRule type="cellIs" dxfId="21814" priority="398" operator="lessThan">
      <formula>$C$4</formula>
    </cfRule>
  </conditionalFormatting>
  <conditionalFormatting sqref="Z51">
    <cfRule type="cellIs" dxfId="21813" priority="399" operator="lessThan">
      <formula>$C$4</formula>
    </cfRule>
  </conditionalFormatting>
  <conditionalFormatting sqref="Z52">
    <cfRule type="cellIs" dxfId="21812" priority="400" operator="lessThan">
      <formula>$C$4</formula>
    </cfRule>
  </conditionalFormatting>
  <conditionalFormatting sqref="Z53">
    <cfRule type="cellIs" dxfId="21811" priority="401" operator="lessThan">
      <formula>$C$4</formula>
    </cfRule>
  </conditionalFormatting>
  <conditionalFormatting sqref="Z54">
    <cfRule type="cellIs" dxfId="21810" priority="402" operator="lessThan">
      <formula>$C$4</formula>
    </cfRule>
  </conditionalFormatting>
  <conditionalFormatting sqref="Z55">
    <cfRule type="cellIs" dxfId="21809" priority="403" operator="lessThan">
      <formula>$C$4</formula>
    </cfRule>
  </conditionalFormatting>
  <conditionalFormatting sqref="Z56">
    <cfRule type="cellIs" dxfId="21808" priority="404" operator="lessThan">
      <formula>$C$4</formula>
    </cfRule>
  </conditionalFormatting>
  <conditionalFormatting sqref="Z57">
    <cfRule type="cellIs" dxfId="21807" priority="405" operator="lessThan">
      <formula>$C$4</formula>
    </cfRule>
  </conditionalFormatting>
  <conditionalFormatting sqref="Z58">
    <cfRule type="cellIs" dxfId="21806" priority="406" operator="lessThan">
      <formula>$C$4</formula>
    </cfRule>
  </conditionalFormatting>
  <conditionalFormatting sqref="Z59">
    <cfRule type="cellIs" dxfId="21805" priority="407" operator="lessThan">
      <formula>$C$4</formula>
    </cfRule>
  </conditionalFormatting>
  <conditionalFormatting sqref="Z60">
    <cfRule type="cellIs" dxfId="21804" priority="408" operator="lessThan">
      <formula>$C$4</formula>
    </cfRule>
  </conditionalFormatting>
  <conditionalFormatting sqref="AA11">
    <cfRule type="cellIs" dxfId="21803" priority="409" operator="lessThan">
      <formula>$C$4</formula>
    </cfRule>
  </conditionalFormatting>
  <conditionalFormatting sqref="AA12">
    <cfRule type="cellIs" dxfId="21802" priority="410" operator="lessThan">
      <formula>$C$4</formula>
    </cfRule>
  </conditionalFormatting>
  <conditionalFormatting sqref="AA13">
    <cfRule type="cellIs" dxfId="21801" priority="411" operator="lessThan">
      <formula>$C$4</formula>
    </cfRule>
  </conditionalFormatting>
  <conditionalFormatting sqref="AA14">
    <cfRule type="cellIs" dxfId="21800" priority="412" operator="lessThan">
      <formula>$C$4</formula>
    </cfRule>
  </conditionalFormatting>
  <conditionalFormatting sqref="AA15">
    <cfRule type="cellIs" dxfId="21799" priority="413" operator="lessThan">
      <formula>$C$4</formula>
    </cfRule>
  </conditionalFormatting>
  <conditionalFormatting sqref="AA16">
    <cfRule type="cellIs" dxfId="21798" priority="414" operator="lessThan">
      <formula>$C$4</formula>
    </cfRule>
  </conditionalFormatting>
  <conditionalFormatting sqref="AA17">
    <cfRule type="cellIs" dxfId="21797" priority="415" operator="lessThan">
      <formula>$C$4</formula>
    </cfRule>
  </conditionalFormatting>
  <conditionalFormatting sqref="AA18">
    <cfRule type="cellIs" dxfId="21796" priority="416" operator="lessThan">
      <formula>$C$4</formula>
    </cfRule>
  </conditionalFormatting>
  <conditionalFormatting sqref="AA19">
    <cfRule type="cellIs" dxfId="21795" priority="417" operator="lessThan">
      <formula>$C$4</formula>
    </cfRule>
  </conditionalFormatting>
  <conditionalFormatting sqref="AA20">
    <cfRule type="cellIs" dxfId="21794" priority="418" operator="lessThan">
      <formula>$C$4</formula>
    </cfRule>
  </conditionalFormatting>
  <conditionalFormatting sqref="AA21">
    <cfRule type="cellIs" dxfId="21793" priority="419" operator="lessThan">
      <formula>$C$4</formula>
    </cfRule>
  </conditionalFormatting>
  <conditionalFormatting sqref="AA22">
    <cfRule type="cellIs" dxfId="21792" priority="420" operator="lessThan">
      <formula>$C$4</formula>
    </cfRule>
  </conditionalFormatting>
  <conditionalFormatting sqref="AA23">
    <cfRule type="cellIs" dxfId="21791" priority="421" operator="lessThan">
      <formula>$C$4</formula>
    </cfRule>
  </conditionalFormatting>
  <conditionalFormatting sqref="AA24">
    <cfRule type="cellIs" dxfId="21790" priority="422" operator="lessThan">
      <formula>$C$4</formula>
    </cfRule>
  </conditionalFormatting>
  <conditionalFormatting sqref="AA25">
    <cfRule type="cellIs" dxfId="21789" priority="423" operator="lessThan">
      <formula>$C$4</formula>
    </cfRule>
  </conditionalFormatting>
  <conditionalFormatting sqref="AA26">
    <cfRule type="cellIs" dxfId="21788" priority="424" operator="lessThan">
      <formula>$C$4</formula>
    </cfRule>
  </conditionalFormatting>
  <conditionalFormatting sqref="AA27">
    <cfRule type="cellIs" dxfId="21787" priority="425" operator="lessThan">
      <formula>$C$4</formula>
    </cfRule>
  </conditionalFormatting>
  <conditionalFormatting sqref="AA28">
    <cfRule type="cellIs" dxfId="21786" priority="426" operator="lessThan">
      <formula>$C$4</formula>
    </cfRule>
  </conditionalFormatting>
  <conditionalFormatting sqref="AA29">
    <cfRule type="cellIs" dxfId="21785" priority="427" operator="lessThan">
      <formula>$C$4</formula>
    </cfRule>
  </conditionalFormatting>
  <conditionalFormatting sqref="AA30">
    <cfRule type="cellIs" dxfId="21784" priority="428" operator="lessThan">
      <formula>$C$4</formula>
    </cfRule>
  </conditionalFormatting>
  <conditionalFormatting sqref="AA31">
    <cfRule type="cellIs" dxfId="21783" priority="429" operator="lessThan">
      <formula>$C$4</formula>
    </cfRule>
  </conditionalFormatting>
  <conditionalFormatting sqref="AA32">
    <cfRule type="cellIs" dxfId="21782" priority="430" operator="lessThan">
      <formula>$C$4</formula>
    </cfRule>
  </conditionalFormatting>
  <conditionalFormatting sqref="AA33">
    <cfRule type="cellIs" dxfId="21781" priority="431" operator="lessThan">
      <formula>$C$4</formula>
    </cfRule>
  </conditionalFormatting>
  <conditionalFormatting sqref="AA34">
    <cfRule type="cellIs" dxfId="21780" priority="432" operator="lessThan">
      <formula>$C$4</formula>
    </cfRule>
  </conditionalFormatting>
  <conditionalFormatting sqref="AA35">
    <cfRule type="cellIs" dxfId="21779" priority="433" operator="lessThan">
      <formula>$C$4</formula>
    </cfRule>
  </conditionalFormatting>
  <conditionalFormatting sqref="AA36">
    <cfRule type="cellIs" dxfId="21778" priority="434" operator="lessThan">
      <formula>$C$4</formula>
    </cfRule>
  </conditionalFormatting>
  <conditionalFormatting sqref="AA37">
    <cfRule type="cellIs" dxfId="21777" priority="435" operator="lessThan">
      <formula>$C$4</formula>
    </cfRule>
  </conditionalFormatting>
  <conditionalFormatting sqref="AA38">
    <cfRule type="cellIs" dxfId="21776" priority="436" operator="lessThan">
      <formula>$C$4</formula>
    </cfRule>
  </conditionalFormatting>
  <conditionalFormatting sqref="AA39">
    <cfRule type="cellIs" dxfId="21775" priority="437" operator="lessThan">
      <formula>$C$4</formula>
    </cfRule>
  </conditionalFormatting>
  <conditionalFormatting sqref="AA40">
    <cfRule type="cellIs" dxfId="21774" priority="438" operator="lessThan">
      <formula>$C$4</formula>
    </cfRule>
  </conditionalFormatting>
  <conditionalFormatting sqref="AA41">
    <cfRule type="cellIs" dxfId="21773" priority="439" operator="lessThan">
      <formula>$C$4</formula>
    </cfRule>
  </conditionalFormatting>
  <conditionalFormatting sqref="AA42">
    <cfRule type="cellIs" dxfId="21772" priority="440" operator="lessThan">
      <formula>$C$4</formula>
    </cfRule>
  </conditionalFormatting>
  <conditionalFormatting sqref="AA43">
    <cfRule type="cellIs" dxfId="21771" priority="441" operator="lessThan">
      <formula>$C$4</formula>
    </cfRule>
  </conditionalFormatting>
  <conditionalFormatting sqref="AA44">
    <cfRule type="cellIs" dxfId="21770" priority="442" operator="lessThan">
      <formula>$C$4</formula>
    </cfRule>
  </conditionalFormatting>
  <conditionalFormatting sqref="AA45">
    <cfRule type="cellIs" dxfId="21769" priority="443" operator="lessThan">
      <formula>$C$4</formula>
    </cfRule>
  </conditionalFormatting>
  <conditionalFormatting sqref="AA46">
    <cfRule type="cellIs" dxfId="21768" priority="444" operator="lessThan">
      <formula>$C$4</formula>
    </cfRule>
  </conditionalFormatting>
  <conditionalFormatting sqref="AA47">
    <cfRule type="cellIs" dxfId="21767" priority="445" operator="lessThan">
      <formula>$C$4</formula>
    </cfRule>
  </conditionalFormatting>
  <conditionalFormatting sqref="AA48">
    <cfRule type="cellIs" dxfId="21766" priority="446" operator="lessThan">
      <formula>$C$4</formula>
    </cfRule>
  </conditionalFormatting>
  <conditionalFormatting sqref="AA49">
    <cfRule type="cellIs" dxfId="21765" priority="447" operator="lessThan">
      <formula>$C$4</formula>
    </cfRule>
  </conditionalFormatting>
  <conditionalFormatting sqref="AA50">
    <cfRule type="cellIs" dxfId="21764" priority="448" operator="lessThan">
      <formula>$C$4</formula>
    </cfRule>
  </conditionalFormatting>
  <conditionalFormatting sqref="AA51">
    <cfRule type="cellIs" dxfId="21763" priority="449" operator="lessThan">
      <formula>$C$4</formula>
    </cfRule>
  </conditionalFormatting>
  <conditionalFormatting sqref="AA52">
    <cfRule type="cellIs" dxfId="21762" priority="450" operator="lessThan">
      <formula>$C$4</formula>
    </cfRule>
  </conditionalFormatting>
  <conditionalFormatting sqref="AA53">
    <cfRule type="cellIs" dxfId="21761" priority="451" operator="lessThan">
      <formula>$C$4</formula>
    </cfRule>
  </conditionalFormatting>
  <conditionalFormatting sqref="AA54">
    <cfRule type="cellIs" dxfId="21760" priority="452" operator="lessThan">
      <formula>$C$4</formula>
    </cfRule>
  </conditionalFormatting>
  <conditionalFormatting sqref="AA55">
    <cfRule type="cellIs" dxfId="21759" priority="453" operator="lessThan">
      <formula>$C$4</formula>
    </cfRule>
  </conditionalFormatting>
  <conditionalFormatting sqref="AA56">
    <cfRule type="cellIs" dxfId="21758" priority="454" operator="lessThan">
      <formula>$C$4</formula>
    </cfRule>
  </conditionalFormatting>
  <conditionalFormatting sqref="AA57">
    <cfRule type="cellIs" dxfId="21757" priority="455" operator="lessThan">
      <formula>$C$4</formula>
    </cfRule>
  </conditionalFormatting>
  <conditionalFormatting sqref="AA58">
    <cfRule type="cellIs" dxfId="21756" priority="456" operator="lessThan">
      <formula>$C$4</formula>
    </cfRule>
  </conditionalFormatting>
  <conditionalFormatting sqref="AA59">
    <cfRule type="cellIs" dxfId="21755" priority="457" operator="lessThan">
      <formula>$C$4</formula>
    </cfRule>
  </conditionalFormatting>
  <conditionalFormatting sqref="AA60">
    <cfRule type="cellIs" dxfId="21754" priority="458" operator="lessThan">
      <formula>$C$4</formula>
    </cfRule>
  </conditionalFormatting>
  <conditionalFormatting sqref="AB11">
    <cfRule type="cellIs" dxfId="21753" priority="459" operator="lessThan">
      <formula>$C$4</formula>
    </cfRule>
  </conditionalFormatting>
  <conditionalFormatting sqref="AB12">
    <cfRule type="cellIs" dxfId="21752" priority="460" operator="lessThan">
      <formula>$C$4</formula>
    </cfRule>
  </conditionalFormatting>
  <conditionalFormatting sqref="AB13">
    <cfRule type="cellIs" dxfId="21751" priority="461" operator="lessThan">
      <formula>$C$4</formula>
    </cfRule>
  </conditionalFormatting>
  <conditionalFormatting sqref="AB14">
    <cfRule type="cellIs" dxfId="21750" priority="462" operator="lessThan">
      <formula>$C$4</formula>
    </cfRule>
  </conditionalFormatting>
  <conditionalFormatting sqref="AB15">
    <cfRule type="cellIs" dxfId="21749" priority="463" operator="lessThan">
      <formula>$C$4</formula>
    </cfRule>
  </conditionalFormatting>
  <conditionalFormatting sqref="AB16">
    <cfRule type="cellIs" dxfId="21748" priority="464" operator="lessThan">
      <formula>$C$4</formula>
    </cfRule>
  </conditionalFormatting>
  <conditionalFormatting sqref="AB17">
    <cfRule type="cellIs" dxfId="21747" priority="465" operator="lessThan">
      <formula>$C$4</formula>
    </cfRule>
  </conditionalFormatting>
  <conditionalFormatting sqref="AB18">
    <cfRule type="cellIs" dxfId="21746" priority="466" operator="lessThan">
      <formula>$C$4</formula>
    </cfRule>
  </conditionalFormatting>
  <conditionalFormatting sqref="AB19">
    <cfRule type="cellIs" dxfId="21745" priority="467" operator="lessThan">
      <formula>$C$4</formula>
    </cfRule>
  </conditionalFormatting>
  <conditionalFormatting sqref="AB20">
    <cfRule type="cellIs" dxfId="21744" priority="468" operator="lessThan">
      <formula>$C$4</formula>
    </cfRule>
  </conditionalFormatting>
  <conditionalFormatting sqref="AB21">
    <cfRule type="cellIs" dxfId="21743" priority="469" operator="lessThan">
      <formula>$C$4</formula>
    </cfRule>
  </conditionalFormatting>
  <conditionalFormatting sqref="AB22">
    <cfRule type="cellIs" dxfId="21742" priority="470" operator="lessThan">
      <formula>$C$4</formula>
    </cfRule>
  </conditionalFormatting>
  <conditionalFormatting sqref="AB23">
    <cfRule type="cellIs" dxfId="21741" priority="471" operator="lessThan">
      <formula>$C$4</formula>
    </cfRule>
  </conditionalFormatting>
  <conditionalFormatting sqref="AB24">
    <cfRule type="cellIs" dxfId="21740" priority="472" operator="lessThan">
      <formula>$C$4</formula>
    </cfRule>
  </conditionalFormatting>
  <conditionalFormatting sqref="AB25">
    <cfRule type="cellIs" dxfId="21739" priority="473" operator="lessThan">
      <formula>$C$4</formula>
    </cfRule>
  </conditionalFormatting>
  <conditionalFormatting sqref="AB26">
    <cfRule type="cellIs" dxfId="21738" priority="474" operator="lessThan">
      <formula>$C$4</formula>
    </cfRule>
  </conditionalFormatting>
  <conditionalFormatting sqref="AB27">
    <cfRule type="cellIs" dxfId="21737" priority="475" operator="lessThan">
      <formula>$C$4</formula>
    </cfRule>
  </conditionalFormatting>
  <conditionalFormatting sqref="AB28">
    <cfRule type="cellIs" dxfId="21736" priority="476" operator="lessThan">
      <formula>$C$4</formula>
    </cfRule>
  </conditionalFormatting>
  <conditionalFormatting sqref="AB29">
    <cfRule type="cellIs" dxfId="21735" priority="477" operator="lessThan">
      <formula>$C$4</formula>
    </cfRule>
  </conditionalFormatting>
  <conditionalFormatting sqref="AB30">
    <cfRule type="cellIs" dxfId="21734" priority="478" operator="lessThan">
      <formula>$C$4</formula>
    </cfRule>
  </conditionalFormatting>
  <conditionalFormatting sqref="AB31">
    <cfRule type="cellIs" dxfId="21733" priority="479" operator="lessThan">
      <formula>$C$4</formula>
    </cfRule>
  </conditionalFormatting>
  <conditionalFormatting sqref="AB32">
    <cfRule type="cellIs" dxfId="21732" priority="480" operator="lessThan">
      <formula>$C$4</formula>
    </cfRule>
  </conditionalFormatting>
  <conditionalFormatting sqref="AB33">
    <cfRule type="cellIs" dxfId="21731" priority="481" operator="lessThan">
      <formula>$C$4</formula>
    </cfRule>
  </conditionalFormatting>
  <conditionalFormatting sqref="AB34">
    <cfRule type="cellIs" dxfId="21730" priority="482" operator="lessThan">
      <formula>$C$4</formula>
    </cfRule>
  </conditionalFormatting>
  <conditionalFormatting sqref="AB35">
    <cfRule type="cellIs" dxfId="21729" priority="483" operator="lessThan">
      <formula>$C$4</formula>
    </cfRule>
  </conditionalFormatting>
  <conditionalFormatting sqref="AB36">
    <cfRule type="cellIs" dxfId="21728" priority="484" operator="lessThan">
      <formula>$C$4</formula>
    </cfRule>
  </conditionalFormatting>
  <conditionalFormatting sqref="AB37">
    <cfRule type="cellIs" dxfId="21727" priority="485" operator="lessThan">
      <formula>$C$4</formula>
    </cfRule>
  </conditionalFormatting>
  <conditionalFormatting sqref="AB38">
    <cfRule type="cellIs" dxfId="21726" priority="486" operator="lessThan">
      <formula>$C$4</formula>
    </cfRule>
  </conditionalFormatting>
  <conditionalFormatting sqref="AB39">
    <cfRule type="cellIs" dxfId="21725" priority="487" operator="lessThan">
      <formula>$C$4</formula>
    </cfRule>
  </conditionalFormatting>
  <conditionalFormatting sqref="AB40">
    <cfRule type="cellIs" dxfId="21724" priority="488" operator="lessThan">
      <formula>$C$4</formula>
    </cfRule>
  </conditionalFormatting>
  <conditionalFormatting sqref="AB41">
    <cfRule type="cellIs" dxfId="21723" priority="489" operator="lessThan">
      <formula>$C$4</formula>
    </cfRule>
  </conditionalFormatting>
  <conditionalFormatting sqref="AB42">
    <cfRule type="cellIs" dxfId="21722" priority="490" operator="lessThan">
      <formula>$C$4</formula>
    </cfRule>
  </conditionalFormatting>
  <conditionalFormatting sqref="AB43">
    <cfRule type="cellIs" dxfId="21721" priority="491" operator="lessThan">
      <formula>$C$4</formula>
    </cfRule>
  </conditionalFormatting>
  <conditionalFormatting sqref="AB44">
    <cfRule type="cellIs" dxfId="21720" priority="492" operator="lessThan">
      <formula>$C$4</formula>
    </cfRule>
  </conditionalFormatting>
  <conditionalFormatting sqref="AB45">
    <cfRule type="cellIs" dxfId="21719" priority="493" operator="lessThan">
      <formula>$C$4</formula>
    </cfRule>
  </conditionalFormatting>
  <conditionalFormatting sqref="AB46">
    <cfRule type="cellIs" dxfId="21718" priority="494" operator="lessThan">
      <formula>$C$4</formula>
    </cfRule>
  </conditionalFormatting>
  <conditionalFormatting sqref="AB47">
    <cfRule type="cellIs" dxfId="21717" priority="495" operator="lessThan">
      <formula>$C$4</formula>
    </cfRule>
  </conditionalFormatting>
  <conditionalFormatting sqref="AB48">
    <cfRule type="cellIs" dxfId="21716" priority="496" operator="lessThan">
      <formula>$C$4</formula>
    </cfRule>
  </conditionalFormatting>
  <conditionalFormatting sqref="AB49">
    <cfRule type="cellIs" dxfId="21715" priority="497" operator="lessThan">
      <formula>$C$4</formula>
    </cfRule>
  </conditionalFormatting>
  <conditionalFormatting sqref="AB50">
    <cfRule type="cellIs" dxfId="21714" priority="498" operator="lessThan">
      <formula>$C$4</formula>
    </cfRule>
  </conditionalFormatting>
  <conditionalFormatting sqref="AB51">
    <cfRule type="cellIs" dxfId="21713" priority="499" operator="lessThan">
      <formula>$C$4</formula>
    </cfRule>
  </conditionalFormatting>
  <conditionalFormatting sqref="AB52">
    <cfRule type="cellIs" dxfId="21712" priority="500" operator="lessThan">
      <formula>$C$4</formula>
    </cfRule>
  </conditionalFormatting>
  <conditionalFormatting sqref="AB53">
    <cfRule type="cellIs" dxfId="21711" priority="501" operator="lessThan">
      <formula>$C$4</formula>
    </cfRule>
  </conditionalFormatting>
  <conditionalFormatting sqref="AB54">
    <cfRule type="cellIs" dxfId="21710" priority="502" operator="lessThan">
      <formula>$C$4</formula>
    </cfRule>
  </conditionalFormatting>
  <conditionalFormatting sqref="AB55">
    <cfRule type="cellIs" dxfId="21709" priority="503" operator="lessThan">
      <formula>$C$4</formula>
    </cfRule>
  </conditionalFormatting>
  <conditionalFormatting sqref="AB56">
    <cfRule type="cellIs" dxfId="21708" priority="504" operator="lessThan">
      <formula>$C$4</formula>
    </cfRule>
  </conditionalFormatting>
  <conditionalFormatting sqref="AB57">
    <cfRule type="cellIs" dxfId="21707" priority="505" operator="lessThan">
      <formula>$C$4</formula>
    </cfRule>
  </conditionalFormatting>
  <conditionalFormatting sqref="AB58">
    <cfRule type="cellIs" dxfId="21706" priority="506" operator="lessThan">
      <formula>$C$4</formula>
    </cfRule>
  </conditionalFormatting>
  <conditionalFormatting sqref="AB59">
    <cfRule type="cellIs" dxfId="21705" priority="507" operator="lessThan">
      <formula>$C$4</formula>
    </cfRule>
  </conditionalFormatting>
  <conditionalFormatting sqref="AB60">
    <cfRule type="cellIs" dxfId="21704" priority="508" operator="lessThan">
      <formula>$C$4</formula>
    </cfRule>
  </conditionalFormatting>
  <conditionalFormatting sqref="AC11">
    <cfRule type="cellIs" dxfId="21703" priority="509" operator="lessThan">
      <formula>$C$4</formula>
    </cfRule>
  </conditionalFormatting>
  <conditionalFormatting sqref="AC12">
    <cfRule type="cellIs" dxfId="21702" priority="510" operator="lessThan">
      <formula>$C$4</formula>
    </cfRule>
  </conditionalFormatting>
  <conditionalFormatting sqref="AC13">
    <cfRule type="cellIs" dxfId="21701" priority="511" operator="lessThan">
      <formula>$C$4</formula>
    </cfRule>
  </conditionalFormatting>
  <conditionalFormatting sqref="AC14">
    <cfRule type="cellIs" dxfId="21700" priority="512" operator="lessThan">
      <formula>$C$4</formula>
    </cfRule>
  </conditionalFormatting>
  <conditionalFormatting sqref="AC15">
    <cfRule type="cellIs" dxfId="21699" priority="513" operator="lessThan">
      <formula>$C$4</formula>
    </cfRule>
  </conditionalFormatting>
  <conditionalFormatting sqref="AC16">
    <cfRule type="cellIs" dxfId="21698" priority="514" operator="lessThan">
      <formula>$C$4</formula>
    </cfRule>
  </conditionalFormatting>
  <conditionalFormatting sqref="AC17">
    <cfRule type="cellIs" dxfId="21697" priority="515" operator="lessThan">
      <formula>$C$4</formula>
    </cfRule>
  </conditionalFormatting>
  <conditionalFormatting sqref="AC18">
    <cfRule type="cellIs" dxfId="21696" priority="516" operator="lessThan">
      <formula>$C$4</formula>
    </cfRule>
  </conditionalFormatting>
  <conditionalFormatting sqref="AC19">
    <cfRule type="cellIs" dxfId="21695" priority="517" operator="lessThan">
      <formula>$C$4</formula>
    </cfRule>
  </conditionalFormatting>
  <conditionalFormatting sqref="AC20">
    <cfRule type="cellIs" dxfId="21694" priority="518" operator="lessThan">
      <formula>$C$4</formula>
    </cfRule>
  </conditionalFormatting>
  <conditionalFormatting sqref="AC21">
    <cfRule type="cellIs" dxfId="21693" priority="519" operator="lessThan">
      <formula>$C$4</formula>
    </cfRule>
  </conditionalFormatting>
  <conditionalFormatting sqref="AC22">
    <cfRule type="cellIs" dxfId="21692" priority="520" operator="lessThan">
      <formula>$C$4</formula>
    </cfRule>
  </conditionalFormatting>
  <conditionalFormatting sqref="AC23">
    <cfRule type="cellIs" dxfId="21691" priority="521" operator="lessThan">
      <formula>$C$4</formula>
    </cfRule>
  </conditionalFormatting>
  <conditionalFormatting sqref="AC24">
    <cfRule type="cellIs" dxfId="21690" priority="522" operator="lessThan">
      <formula>$C$4</formula>
    </cfRule>
  </conditionalFormatting>
  <conditionalFormatting sqref="AC25">
    <cfRule type="cellIs" dxfId="21689" priority="523" operator="lessThan">
      <formula>$C$4</formula>
    </cfRule>
  </conditionalFormatting>
  <conditionalFormatting sqref="AC26">
    <cfRule type="cellIs" dxfId="21688" priority="524" operator="lessThan">
      <formula>$C$4</formula>
    </cfRule>
  </conditionalFormatting>
  <conditionalFormatting sqref="AC27">
    <cfRule type="cellIs" dxfId="21687" priority="525" operator="lessThan">
      <formula>$C$4</formula>
    </cfRule>
  </conditionalFormatting>
  <conditionalFormatting sqref="AC28">
    <cfRule type="cellIs" dxfId="21686" priority="526" operator="lessThan">
      <formula>$C$4</formula>
    </cfRule>
  </conditionalFormatting>
  <conditionalFormatting sqref="AC29">
    <cfRule type="cellIs" dxfId="21685" priority="527" operator="lessThan">
      <formula>$C$4</formula>
    </cfRule>
  </conditionalFormatting>
  <conditionalFormatting sqref="AC30">
    <cfRule type="cellIs" dxfId="21684" priority="528" operator="lessThan">
      <formula>$C$4</formula>
    </cfRule>
  </conditionalFormatting>
  <conditionalFormatting sqref="AC31">
    <cfRule type="cellIs" dxfId="21683" priority="529" operator="lessThan">
      <formula>$C$4</formula>
    </cfRule>
  </conditionalFormatting>
  <conditionalFormatting sqref="AC32">
    <cfRule type="cellIs" dxfId="21682" priority="530" operator="lessThan">
      <formula>$C$4</formula>
    </cfRule>
  </conditionalFormatting>
  <conditionalFormatting sqref="AC33">
    <cfRule type="cellIs" dxfId="21681" priority="531" operator="lessThan">
      <formula>$C$4</formula>
    </cfRule>
  </conditionalFormatting>
  <conditionalFormatting sqref="AC34">
    <cfRule type="cellIs" dxfId="21680" priority="532" operator="lessThan">
      <formula>$C$4</formula>
    </cfRule>
  </conditionalFormatting>
  <conditionalFormatting sqref="AC35">
    <cfRule type="cellIs" dxfId="21679" priority="533" operator="lessThan">
      <formula>$C$4</formula>
    </cfRule>
  </conditionalFormatting>
  <conditionalFormatting sqref="AC36">
    <cfRule type="cellIs" dxfId="21678" priority="534" operator="lessThan">
      <formula>$C$4</formula>
    </cfRule>
  </conditionalFormatting>
  <conditionalFormatting sqref="AC37">
    <cfRule type="cellIs" dxfId="21677" priority="535" operator="lessThan">
      <formula>$C$4</formula>
    </cfRule>
  </conditionalFormatting>
  <conditionalFormatting sqref="AC38">
    <cfRule type="cellIs" dxfId="21676" priority="536" operator="lessThan">
      <formula>$C$4</formula>
    </cfRule>
  </conditionalFormatting>
  <conditionalFormatting sqref="AC39">
    <cfRule type="cellIs" dxfId="21675" priority="537" operator="lessThan">
      <formula>$C$4</formula>
    </cfRule>
  </conditionalFormatting>
  <conditionalFormatting sqref="AC40">
    <cfRule type="cellIs" dxfId="21674" priority="538" operator="lessThan">
      <formula>$C$4</formula>
    </cfRule>
  </conditionalFormatting>
  <conditionalFormatting sqref="AC41">
    <cfRule type="cellIs" dxfId="21673" priority="539" operator="lessThan">
      <formula>$C$4</formula>
    </cfRule>
  </conditionalFormatting>
  <conditionalFormatting sqref="AC42">
    <cfRule type="cellIs" dxfId="21672" priority="540" operator="lessThan">
      <formula>$C$4</formula>
    </cfRule>
  </conditionalFormatting>
  <conditionalFormatting sqref="AC43">
    <cfRule type="cellIs" dxfId="21671" priority="541" operator="lessThan">
      <formula>$C$4</formula>
    </cfRule>
  </conditionalFormatting>
  <conditionalFormatting sqref="AC44">
    <cfRule type="cellIs" dxfId="21670" priority="542" operator="lessThan">
      <formula>$C$4</formula>
    </cfRule>
  </conditionalFormatting>
  <conditionalFormatting sqref="AC45">
    <cfRule type="cellIs" dxfId="21669" priority="543" operator="lessThan">
      <formula>$C$4</formula>
    </cfRule>
  </conditionalFormatting>
  <conditionalFormatting sqref="AC46">
    <cfRule type="cellIs" dxfId="21668" priority="544" operator="lessThan">
      <formula>$C$4</formula>
    </cfRule>
  </conditionalFormatting>
  <conditionalFormatting sqref="AC47">
    <cfRule type="cellIs" dxfId="21667" priority="545" operator="lessThan">
      <formula>$C$4</formula>
    </cfRule>
  </conditionalFormatting>
  <conditionalFormatting sqref="AC48">
    <cfRule type="cellIs" dxfId="21666" priority="546" operator="lessThan">
      <formula>$C$4</formula>
    </cfRule>
  </conditionalFormatting>
  <conditionalFormatting sqref="AC49">
    <cfRule type="cellIs" dxfId="21665" priority="547" operator="lessThan">
      <formula>$C$4</formula>
    </cfRule>
  </conditionalFormatting>
  <conditionalFormatting sqref="AC50">
    <cfRule type="cellIs" dxfId="21664" priority="548" operator="lessThan">
      <formula>$C$4</formula>
    </cfRule>
  </conditionalFormatting>
  <conditionalFormatting sqref="AC51">
    <cfRule type="cellIs" dxfId="21663" priority="549" operator="lessThan">
      <formula>$C$4</formula>
    </cfRule>
  </conditionalFormatting>
  <conditionalFormatting sqref="AC52">
    <cfRule type="cellIs" dxfId="21662" priority="550" operator="lessThan">
      <formula>$C$4</formula>
    </cfRule>
  </conditionalFormatting>
  <conditionalFormatting sqref="AC53">
    <cfRule type="cellIs" dxfId="21661" priority="551" operator="lessThan">
      <formula>$C$4</formula>
    </cfRule>
  </conditionalFormatting>
  <conditionalFormatting sqref="AC54">
    <cfRule type="cellIs" dxfId="21660" priority="552" operator="lessThan">
      <formula>$C$4</formula>
    </cfRule>
  </conditionalFormatting>
  <conditionalFormatting sqref="AC55">
    <cfRule type="cellIs" dxfId="21659" priority="553" operator="lessThan">
      <formula>$C$4</formula>
    </cfRule>
  </conditionalFormatting>
  <conditionalFormatting sqref="AC56">
    <cfRule type="cellIs" dxfId="21658" priority="554" operator="lessThan">
      <formula>$C$4</formula>
    </cfRule>
  </conditionalFormatting>
  <conditionalFormatting sqref="AC57">
    <cfRule type="cellIs" dxfId="21657" priority="555" operator="lessThan">
      <formula>$C$4</formula>
    </cfRule>
  </conditionalFormatting>
  <conditionalFormatting sqref="AC58">
    <cfRule type="cellIs" dxfId="21656" priority="556" operator="lessThan">
      <formula>$C$4</formula>
    </cfRule>
  </conditionalFormatting>
  <conditionalFormatting sqref="AC59">
    <cfRule type="cellIs" dxfId="21655" priority="557" operator="lessThan">
      <formula>$C$4</formula>
    </cfRule>
  </conditionalFormatting>
  <conditionalFormatting sqref="AC60">
    <cfRule type="cellIs" dxfId="21654" priority="558" operator="lessThan">
      <formula>$C$4</formula>
    </cfRule>
  </conditionalFormatting>
  <conditionalFormatting sqref="AD11">
    <cfRule type="cellIs" dxfId="21653" priority="559" operator="lessThan">
      <formula>$C$4</formula>
    </cfRule>
  </conditionalFormatting>
  <conditionalFormatting sqref="AD12">
    <cfRule type="cellIs" dxfId="21652" priority="560" operator="lessThan">
      <formula>$C$4</formula>
    </cfRule>
  </conditionalFormatting>
  <conditionalFormatting sqref="AD13">
    <cfRule type="cellIs" dxfId="21651" priority="561" operator="lessThan">
      <formula>$C$4</formula>
    </cfRule>
  </conditionalFormatting>
  <conditionalFormatting sqref="AD14">
    <cfRule type="cellIs" dxfId="21650" priority="562" operator="lessThan">
      <formula>$C$4</formula>
    </cfRule>
  </conditionalFormatting>
  <conditionalFormatting sqref="AD15">
    <cfRule type="cellIs" dxfId="21649" priority="563" operator="lessThan">
      <formula>$C$4</formula>
    </cfRule>
  </conditionalFormatting>
  <conditionalFormatting sqref="AD16">
    <cfRule type="cellIs" dxfId="21648" priority="564" operator="lessThan">
      <formula>$C$4</formula>
    </cfRule>
  </conditionalFormatting>
  <conditionalFormatting sqref="AD17">
    <cfRule type="cellIs" dxfId="21647" priority="565" operator="lessThan">
      <formula>$C$4</formula>
    </cfRule>
  </conditionalFormatting>
  <conditionalFormatting sqref="AD18">
    <cfRule type="cellIs" dxfId="21646" priority="566" operator="lessThan">
      <formula>$C$4</formula>
    </cfRule>
  </conditionalFormatting>
  <conditionalFormatting sqref="AD19">
    <cfRule type="cellIs" dxfId="21645" priority="567" operator="lessThan">
      <formula>$C$4</formula>
    </cfRule>
  </conditionalFormatting>
  <conditionalFormatting sqref="AD20">
    <cfRule type="cellIs" dxfId="21644" priority="568" operator="lessThan">
      <formula>$C$4</formula>
    </cfRule>
  </conditionalFormatting>
  <conditionalFormatting sqref="AD21">
    <cfRule type="cellIs" dxfId="21643" priority="569" operator="lessThan">
      <formula>$C$4</formula>
    </cfRule>
  </conditionalFormatting>
  <conditionalFormatting sqref="AD22">
    <cfRule type="cellIs" dxfId="21642" priority="570" operator="lessThan">
      <formula>$C$4</formula>
    </cfRule>
  </conditionalFormatting>
  <conditionalFormatting sqref="AD23">
    <cfRule type="cellIs" dxfId="21641" priority="571" operator="lessThan">
      <formula>$C$4</formula>
    </cfRule>
  </conditionalFormatting>
  <conditionalFormatting sqref="AD24">
    <cfRule type="cellIs" dxfId="21640" priority="572" operator="lessThan">
      <formula>$C$4</formula>
    </cfRule>
  </conditionalFormatting>
  <conditionalFormatting sqref="AD25">
    <cfRule type="cellIs" dxfId="21639" priority="573" operator="lessThan">
      <formula>$C$4</formula>
    </cfRule>
  </conditionalFormatting>
  <conditionalFormatting sqref="AD26">
    <cfRule type="cellIs" dxfId="21638" priority="574" operator="lessThan">
      <formula>$C$4</formula>
    </cfRule>
  </conditionalFormatting>
  <conditionalFormatting sqref="AD27">
    <cfRule type="cellIs" dxfId="21637" priority="575" operator="lessThan">
      <formula>$C$4</formula>
    </cfRule>
  </conditionalFormatting>
  <conditionalFormatting sqref="AD28">
    <cfRule type="cellIs" dxfId="21636" priority="576" operator="lessThan">
      <formula>$C$4</formula>
    </cfRule>
  </conditionalFormatting>
  <conditionalFormatting sqref="AD29">
    <cfRule type="cellIs" dxfId="21635" priority="577" operator="lessThan">
      <formula>$C$4</formula>
    </cfRule>
  </conditionalFormatting>
  <conditionalFormatting sqref="AD30">
    <cfRule type="cellIs" dxfId="21634" priority="578" operator="lessThan">
      <formula>$C$4</formula>
    </cfRule>
  </conditionalFormatting>
  <conditionalFormatting sqref="AD31">
    <cfRule type="cellIs" dxfId="21633" priority="579" operator="lessThan">
      <formula>$C$4</formula>
    </cfRule>
  </conditionalFormatting>
  <conditionalFormatting sqref="AD32">
    <cfRule type="cellIs" dxfId="21632" priority="580" operator="lessThan">
      <formula>$C$4</formula>
    </cfRule>
  </conditionalFormatting>
  <conditionalFormatting sqref="AD33">
    <cfRule type="cellIs" dxfId="21631" priority="581" operator="lessThan">
      <formula>$C$4</formula>
    </cfRule>
  </conditionalFormatting>
  <conditionalFormatting sqref="AD34">
    <cfRule type="cellIs" dxfId="21630" priority="582" operator="lessThan">
      <formula>$C$4</formula>
    </cfRule>
  </conditionalFormatting>
  <conditionalFormatting sqref="AD35">
    <cfRule type="cellIs" dxfId="21629" priority="583" operator="lessThan">
      <formula>$C$4</formula>
    </cfRule>
  </conditionalFormatting>
  <conditionalFormatting sqref="AD36">
    <cfRule type="cellIs" dxfId="21628" priority="584" operator="lessThan">
      <formula>$C$4</formula>
    </cfRule>
  </conditionalFormatting>
  <conditionalFormatting sqref="AD37">
    <cfRule type="cellIs" dxfId="21627" priority="585" operator="lessThan">
      <formula>$C$4</formula>
    </cfRule>
  </conditionalFormatting>
  <conditionalFormatting sqref="AD38">
    <cfRule type="cellIs" dxfId="21626" priority="586" operator="lessThan">
      <formula>$C$4</formula>
    </cfRule>
  </conditionalFormatting>
  <conditionalFormatting sqref="AD39">
    <cfRule type="cellIs" dxfId="21625" priority="587" operator="lessThan">
      <formula>$C$4</formula>
    </cfRule>
  </conditionalFormatting>
  <conditionalFormatting sqref="AD40">
    <cfRule type="cellIs" dxfId="21624" priority="588" operator="lessThan">
      <formula>$C$4</formula>
    </cfRule>
  </conditionalFormatting>
  <conditionalFormatting sqref="AD41">
    <cfRule type="cellIs" dxfId="21623" priority="589" operator="lessThan">
      <formula>$C$4</formula>
    </cfRule>
  </conditionalFormatting>
  <conditionalFormatting sqref="AD42">
    <cfRule type="cellIs" dxfId="21622" priority="590" operator="lessThan">
      <formula>$C$4</formula>
    </cfRule>
  </conditionalFormatting>
  <conditionalFormatting sqref="AD43">
    <cfRule type="cellIs" dxfId="21621" priority="591" operator="lessThan">
      <formula>$C$4</formula>
    </cfRule>
  </conditionalFormatting>
  <conditionalFormatting sqref="AD44">
    <cfRule type="cellIs" dxfId="21620" priority="592" operator="lessThan">
      <formula>$C$4</formula>
    </cfRule>
  </conditionalFormatting>
  <conditionalFormatting sqref="AD45">
    <cfRule type="cellIs" dxfId="21619" priority="593" operator="lessThan">
      <formula>$C$4</formula>
    </cfRule>
  </conditionalFormatting>
  <conditionalFormatting sqref="AD46">
    <cfRule type="cellIs" dxfId="21618" priority="594" operator="lessThan">
      <formula>$C$4</formula>
    </cfRule>
  </conditionalFormatting>
  <conditionalFormatting sqref="AD47">
    <cfRule type="cellIs" dxfId="21617" priority="595" operator="lessThan">
      <formula>$C$4</formula>
    </cfRule>
  </conditionalFormatting>
  <conditionalFormatting sqref="AD48">
    <cfRule type="cellIs" dxfId="21616" priority="596" operator="lessThan">
      <formula>$C$4</formula>
    </cfRule>
  </conditionalFormatting>
  <conditionalFormatting sqref="AD49">
    <cfRule type="cellIs" dxfId="21615" priority="597" operator="lessThan">
      <formula>$C$4</formula>
    </cfRule>
  </conditionalFormatting>
  <conditionalFormatting sqref="AD50">
    <cfRule type="cellIs" dxfId="21614" priority="598" operator="lessThan">
      <formula>$C$4</formula>
    </cfRule>
  </conditionalFormatting>
  <conditionalFormatting sqref="AD51">
    <cfRule type="cellIs" dxfId="21613" priority="599" operator="lessThan">
      <formula>$C$4</formula>
    </cfRule>
  </conditionalFormatting>
  <conditionalFormatting sqref="AD52">
    <cfRule type="cellIs" dxfId="21612" priority="600" operator="lessThan">
      <formula>$C$4</formula>
    </cfRule>
  </conditionalFormatting>
  <conditionalFormatting sqref="AD53">
    <cfRule type="cellIs" dxfId="21611" priority="601" operator="lessThan">
      <formula>$C$4</formula>
    </cfRule>
  </conditionalFormatting>
  <conditionalFormatting sqref="AD54">
    <cfRule type="cellIs" dxfId="21610" priority="602" operator="lessThan">
      <formula>$C$4</formula>
    </cfRule>
  </conditionalFormatting>
  <conditionalFormatting sqref="AD55">
    <cfRule type="cellIs" dxfId="21609" priority="603" operator="lessThan">
      <formula>$C$4</formula>
    </cfRule>
  </conditionalFormatting>
  <conditionalFormatting sqref="AD56">
    <cfRule type="cellIs" dxfId="21608" priority="604" operator="lessThan">
      <formula>$C$4</formula>
    </cfRule>
  </conditionalFormatting>
  <conditionalFormatting sqref="AD57">
    <cfRule type="cellIs" dxfId="21607" priority="605" operator="lessThan">
      <formula>$C$4</formula>
    </cfRule>
  </conditionalFormatting>
  <conditionalFormatting sqref="AD58">
    <cfRule type="cellIs" dxfId="21606" priority="606" operator="lessThan">
      <formula>$C$4</formula>
    </cfRule>
  </conditionalFormatting>
  <conditionalFormatting sqref="AD59">
    <cfRule type="cellIs" dxfId="21605" priority="607" operator="lessThan">
      <formula>$C$4</formula>
    </cfRule>
  </conditionalFormatting>
  <conditionalFormatting sqref="AD60">
    <cfRule type="cellIs" dxfId="21604" priority="608" operator="lessThan">
      <formula>$C$4</formula>
    </cfRule>
  </conditionalFormatting>
  <conditionalFormatting sqref="AE11">
    <cfRule type="cellIs" dxfId="21603" priority="609" operator="lessThan">
      <formula>$C$4</formula>
    </cfRule>
  </conditionalFormatting>
  <conditionalFormatting sqref="AE12">
    <cfRule type="cellIs" dxfId="21602" priority="610" operator="lessThan">
      <formula>$C$4</formula>
    </cfRule>
  </conditionalFormatting>
  <conditionalFormatting sqref="AE13">
    <cfRule type="cellIs" dxfId="21601" priority="611" operator="lessThan">
      <formula>$C$4</formula>
    </cfRule>
  </conditionalFormatting>
  <conditionalFormatting sqref="AE14">
    <cfRule type="cellIs" dxfId="21600" priority="612" operator="lessThan">
      <formula>$C$4</formula>
    </cfRule>
  </conditionalFormatting>
  <conditionalFormatting sqref="AE15">
    <cfRule type="cellIs" dxfId="21599" priority="613" operator="lessThan">
      <formula>$C$4</formula>
    </cfRule>
  </conditionalFormatting>
  <conditionalFormatting sqref="AE16">
    <cfRule type="cellIs" dxfId="21598" priority="614" operator="lessThan">
      <formula>$C$4</formula>
    </cfRule>
  </conditionalFormatting>
  <conditionalFormatting sqref="AE17">
    <cfRule type="cellIs" dxfId="21597" priority="615" operator="lessThan">
      <formula>$C$4</formula>
    </cfRule>
  </conditionalFormatting>
  <conditionalFormatting sqref="AE18">
    <cfRule type="cellIs" dxfId="21596" priority="616" operator="lessThan">
      <formula>$C$4</formula>
    </cfRule>
  </conditionalFormatting>
  <conditionalFormatting sqref="AE19">
    <cfRule type="cellIs" dxfId="21595" priority="617" operator="lessThan">
      <formula>$C$4</formula>
    </cfRule>
  </conditionalFormatting>
  <conditionalFormatting sqref="AE20">
    <cfRule type="cellIs" dxfId="21594" priority="618" operator="lessThan">
      <formula>$C$4</formula>
    </cfRule>
  </conditionalFormatting>
  <conditionalFormatting sqref="AE21">
    <cfRule type="cellIs" dxfId="21593" priority="619" operator="lessThan">
      <formula>$C$4</formula>
    </cfRule>
  </conditionalFormatting>
  <conditionalFormatting sqref="AE22">
    <cfRule type="cellIs" dxfId="21592" priority="620" operator="lessThan">
      <formula>$C$4</formula>
    </cfRule>
  </conditionalFormatting>
  <conditionalFormatting sqref="AE23">
    <cfRule type="cellIs" dxfId="21591" priority="621" operator="lessThan">
      <formula>$C$4</formula>
    </cfRule>
  </conditionalFormatting>
  <conditionalFormatting sqref="AE24">
    <cfRule type="cellIs" dxfId="21590" priority="622" operator="lessThan">
      <formula>$C$4</formula>
    </cfRule>
  </conditionalFormatting>
  <conditionalFormatting sqref="AE25">
    <cfRule type="cellIs" dxfId="21589" priority="623" operator="lessThan">
      <formula>$C$4</formula>
    </cfRule>
  </conditionalFormatting>
  <conditionalFormatting sqref="AE26">
    <cfRule type="cellIs" dxfId="21588" priority="624" operator="lessThan">
      <formula>$C$4</formula>
    </cfRule>
  </conditionalFormatting>
  <conditionalFormatting sqref="AE27">
    <cfRule type="cellIs" dxfId="21587" priority="625" operator="lessThan">
      <formula>$C$4</formula>
    </cfRule>
  </conditionalFormatting>
  <conditionalFormatting sqref="AE28">
    <cfRule type="cellIs" dxfId="21586" priority="626" operator="lessThan">
      <formula>$C$4</formula>
    </cfRule>
  </conditionalFormatting>
  <conditionalFormatting sqref="AE29">
    <cfRule type="cellIs" dxfId="21585" priority="627" operator="lessThan">
      <formula>$C$4</formula>
    </cfRule>
  </conditionalFormatting>
  <conditionalFormatting sqref="AE30">
    <cfRule type="cellIs" dxfId="21584" priority="628" operator="lessThan">
      <formula>$C$4</formula>
    </cfRule>
  </conditionalFormatting>
  <conditionalFormatting sqref="AE31">
    <cfRule type="cellIs" dxfId="21583" priority="629" operator="lessThan">
      <formula>$C$4</formula>
    </cfRule>
  </conditionalFormatting>
  <conditionalFormatting sqref="AE32">
    <cfRule type="cellIs" dxfId="21582" priority="630" operator="lessThan">
      <formula>$C$4</formula>
    </cfRule>
  </conditionalFormatting>
  <conditionalFormatting sqref="AE33">
    <cfRule type="cellIs" dxfId="21581" priority="631" operator="lessThan">
      <formula>$C$4</formula>
    </cfRule>
  </conditionalFormatting>
  <conditionalFormatting sqref="AE34">
    <cfRule type="cellIs" dxfId="21580" priority="632" operator="lessThan">
      <formula>$C$4</formula>
    </cfRule>
  </conditionalFormatting>
  <conditionalFormatting sqref="AE35">
    <cfRule type="cellIs" dxfId="21579" priority="633" operator="lessThan">
      <formula>$C$4</formula>
    </cfRule>
  </conditionalFormatting>
  <conditionalFormatting sqref="AE36">
    <cfRule type="cellIs" dxfId="21578" priority="634" operator="lessThan">
      <formula>$C$4</formula>
    </cfRule>
  </conditionalFormatting>
  <conditionalFormatting sqref="AE37">
    <cfRule type="cellIs" dxfId="21577" priority="635" operator="lessThan">
      <formula>$C$4</formula>
    </cfRule>
  </conditionalFormatting>
  <conditionalFormatting sqref="AE38">
    <cfRule type="cellIs" dxfId="21576" priority="636" operator="lessThan">
      <formula>$C$4</formula>
    </cfRule>
  </conditionalFormatting>
  <conditionalFormatting sqref="AE39">
    <cfRule type="cellIs" dxfId="21575" priority="637" operator="lessThan">
      <formula>$C$4</formula>
    </cfRule>
  </conditionalFormatting>
  <conditionalFormatting sqref="AE40">
    <cfRule type="cellIs" dxfId="21574" priority="638" operator="lessThan">
      <formula>$C$4</formula>
    </cfRule>
  </conditionalFormatting>
  <conditionalFormatting sqref="AE41">
    <cfRule type="cellIs" dxfId="21573" priority="639" operator="lessThan">
      <formula>$C$4</formula>
    </cfRule>
  </conditionalFormatting>
  <conditionalFormatting sqref="AE42">
    <cfRule type="cellIs" dxfId="21572" priority="640" operator="lessThan">
      <formula>$C$4</formula>
    </cfRule>
  </conditionalFormatting>
  <conditionalFormatting sqref="AE43">
    <cfRule type="cellIs" dxfId="21571" priority="641" operator="lessThan">
      <formula>$C$4</formula>
    </cfRule>
  </conditionalFormatting>
  <conditionalFormatting sqref="AE44">
    <cfRule type="cellIs" dxfId="21570" priority="642" operator="lessThan">
      <formula>$C$4</formula>
    </cfRule>
  </conditionalFormatting>
  <conditionalFormatting sqref="AE45">
    <cfRule type="cellIs" dxfId="21569" priority="643" operator="lessThan">
      <formula>$C$4</formula>
    </cfRule>
  </conditionalFormatting>
  <conditionalFormatting sqref="AE46">
    <cfRule type="cellIs" dxfId="21568" priority="644" operator="lessThan">
      <formula>$C$4</formula>
    </cfRule>
  </conditionalFormatting>
  <conditionalFormatting sqref="AE47">
    <cfRule type="cellIs" dxfId="21567" priority="645" operator="lessThan">
      <formula>$C$4</formula>
    </cfRule>
  </conditionalFormatting>
  <conditionalFormatting sqref="AE48">
    <cfRule type="cellIs" dxfId="21566" priority="646" operator="lessThan">
      <formula>$C$4</formula>
    </cfRule>
  </conditionalFormatting>
  <conditionalFormatting sqref="AE49">
    <cfRule type="cellIs" dxfId="21565" priority="647" operator="lessThan">
      <formula>$C$4</formula>
    </cfRule>
  </conditionalFormatting>
  <conditionalFormatting sqref="AE50">
    <cfRule type="cellIs" dxfId="21564" priority="648" operator="lessThan">
      <formula>$C$4</formula>
    </cfRule>
  </conditionalFormatting>
  <conditionalFormatting sqref="AE51">
    <cfRule type="cellIs" dxfId="21563" priority="649" operator="lessThan">
      <formula>$C$4</formula>
    </cfRule>
  </conditionalFormatting>
  <conditionalFormatting sqref="AE52">
    <cfRule type="cellIs" dxfId="21562" priority="650" operator="lessThan">
      <formula>$C$4</formula>
    </cfRule>
  </conditionalFormatting>
  <conditionalFormatting sqref="AE53">
    <cfRule type="cellIs" dxfId="21561" priority="651" operator="lessThan">
      <formula>$C$4</formula>
    </cfRule>
  </conditionalFormatting>
  <conditionalFormatting sqref="AE54">
    <cfRule type="cellIs" dxfId="21560" priority="652" operator="lessThan">
      <formula>$C$4</formula>
    </cfRule>
  </conditionalFormatting>
  <conditionalFormatting sqref="AE55">
    <cfRule type="cellIs" dxfId="21559" priority="653" operator="lessThan">
      <formula>$C$4</formula>
    </cfRule>
  </conditionalFormatting>
  <conditionalFormatting sqref="AE56">
    <cfRule type="cellIs" dxfId="21558" priority="654" operator="lessThan">
      <formula>$C$4</formula>
    </cfRule>
  </conditionalFormatting>
  <conditionalFormatting sqref="AE57">
    <cfRule type="cellIs" dxfId="21557" priority="655" operator="lessThan">
      <formula>$C$4</formula>
    </cfRule>
  </conditionalFormatting>
  <conditionalFormatting sqref="AE58">
    <cfRule type="cellIs" dxfId="21556" priority="656" operator="lessThan">
      <formula>$C$4</formula>
    </cfRule>
  </conditionalFormatting>
  <conditionalFormatting sqref="AE59">
    <cfRule type="cellIs" dxfId="21555" priority="657" operator="lessThan">
      <formula>$C$4</formula>
    </cfRule>
  </conditionalFormatting>
  <conditionalFormatting sqref="AE60">
    <cfRule type="cellIs" dxfId="21554" priority="658" operator="lessThan">
      <formula>$C$4</formula>
    </cfRule>
  </conditionalFormatting>
  <conditionalFormatting sqref="AF11">
    <cfRule type="cellIs" dxfId="21553" priority="659" operator="lessThan">
      <formula>$C$4</formula>
    </cfRule>
  </conditionalFormatting>
  <conditionalFormatting sqref="AF12">
    <cfRule type="cellIs" dxfId="21552" priority="660" operator="lessThan">
      <formula>$C$4</formula>
    </cfRule>
  </conditionalFormatting>
  <conditionalFormatting sqref="AF13">
    <cfRule type="cellIs" dxfId="21551" priority="661" operator="lessThan">
      <formula>$C$4</formula>
    </cfRule>
  </conditionalFormatting>
  <conditionalFormatting sqref="AF14">
    <cfRule type="cellIs" dxfId="21550" priority="662" operator="lessThan">
      <formula>$C$4</formula>
    </cfRule>
  </conditionalFormatting>
  <conditionalFormatting sqref="AF15">
    <cfRule type="cellIs" dxfId="21549" priority="663" operator="lessThan">
      <formula>$C$4</formula>
    </cfRule>
  </conditionalFormatting>
  <conditionalFormatting sqref="AF16">
    <cfRule type="cellIs" dxfId="21548" priority="664" operator="lessThan">
      <formula>$C$4</formula>
    </cfRule>
  </conditionalFormatting>
  <conditionalFormatting sqref="AF17">
    <cfRule type="cellIs" dxfId="21547" priority="665" operator="lessThan">
      <formula>$C$4</formula>
    </cfRule>
  </conditionalFormatting>
  <conditionalFormatting sqref="AF18">
    <cfRule type="cellIs" dxfId="21546" priority="666" operator="lessThan">
      <formula>$C$4</formula>
    </cfRule>
  </conditionalFormatting>
  <conditionalFormatting sqref="AF19">
    <cfRule type="cellIs" dxfId="21545" priority="667" operator="lessThan">
      <formula>$C$4</formula>
    </cfRule>
  </conditionalFormatting>
  <conditionalFormatting sqref="AF20">
    <cfRule type="cellIs" dxfId="21544" priority="668" operator="lessThan">
      <formula>$C$4</formula>
    </cfRule>
  </conditionalFormatting>
  <conditionalFormatting sqref="AF21">
    <cfRule type="cellIs" dxfId="21543" priority="669" operator="lessThan">
      <formula>$C$4</formula>
    </cfRule>
  </conditionalFormatting>
  <conditionalFormatting sqref="AF22">
    <cfRule type="cellIs" dxfId="21542" priority="670" operator="lessThan">
      <formula>$C$4</formula>
    </cfRule>
  </conditionalFormatting>
  <conditionalFormatting sqref="AF23">
    <cfRule type="cellIs" dxfId="21541" priority="671" operator="lessThan">
      <formula>$C$4</formula>
    </cfRule>
  </conditionalFormatting>
  <conditionalFormatting sqref="AF24">
    <cfRule type="cellIs" dxfId="21540" priority="672" operator="lessThan">
      <formula>$C$4</formula>
    </cfRule>
  </conditionalFormatting>
  <conditionalFormatting sqref="AF25">
    <cfRule type="cellIs" dxfId="21539" priority="673" operator="lessThan">
      <formula>$C$4</formula>
    </cfRule>
  </conditionalFormatting>
  <conditionalFormatting sqref="AF26">
    <cfRule type="cellIs" dxfId="21538" priority="674" operator="lessThan">
      <formula>$C$4</formula>
    </cfRule>
  </conditionalFormatting>
  <conditionalFormatting sqref="AF27">
    <cfRule type="cellIs" dxfId="21537" priority="675" operator="lessThan">
      <formula>$C$4</formula>
    </cfRule>
  </conditionalFormatting>
  <conditionalFormatting sqref="AF28">
    <cfRule type="cellIs" dxfId="21536" priority="676" operator="lessThan">
      <formula>$C$4</formula>
    </cfRule>
  </conditionalFormatting>
  <conditionalFormatting sqref="AF29">
    <cfRule type="cellIs" dxfId="21535" priority="677" operator="lessThan">
      <formula>$C$4</formula>
    </cfRule>
  </conditionalFormatting>
  <conditionalFormatting sqref="AF30">
    <cfRule type="cellIs" dxfId="21534" priority="678" operator="lessThan">
      <formula>$C$4</formula>
    </cfRule>
  </conditionalFormatting>
  <conditionalFormatting sqref="AF31">
    <cfRule type="cellIs" dxfId="21533" priority="679" operator="lessThan">
      <formula>$C$4</formula>
    </cfRule>
  </conditionalFormatting>
  <conditionalFormatting sqref="AF32">
    <cfRule type="cellIs" dxfId="21532" priority="680" operator="lessThan">
      <formula>$C$4</formula>
    </cfRule>
  </conditionalFormatting>
  <conditionalFormatting sqref="AF33">
    <cfRule type="cellIs" dxfId="21531" priority="681" operator="lessThan">
      <formula>$C$4</formula>
    </cfRule>
  </conditionalFormatting>
  <conditionalFormatting sqref="AF34">
    <cfRule type="cellIs" dxfId="21530" priority="682" operator="lessThan">
      <formula>$C$4</formula>
    </cfRule>
  </conditionalFormatting>
  <conditionalFormatting sqref="AF35">
    <cfRule type="cellIs" dxfId="21529" priority="683" operator="lessThan">
      <formula>$C$4</formula>
    </cfRule>
  </conditionalFormatting>
  <conditionalFormatting sqref="AF36">
    <cfRule type="cellIs" dxfId="21528" priority="684" operator="lessThan">
      <formula>$C$4</formula>
    </cfRule>
  </conditionalFormatting>
  <conditionalFormatting sqref="AF37">
    <cfRule type="cellIs" dxfId="21527" priority="685" operator="lessThan">
      <formula>$C$4</formula>
    </cfRule>
  </conditionalFormatting>
  <conditionalFormatting sqref="AF38">
    <cfRule type="cellIs" dxfId="21526" priority="686" operator="lessThan">
      <formula>$C$4</formula>
    </cfRule>
  </conditionalFormatting>
  <conditionalFormatting sqref="AF39">
    <cfRule type="cellIs" dxfId="21525" priority="687" operator="lessThan">
      <formula>$C$4</formula>
    </cfRule>
  </conditionalFormatting>
  <conditionalFormatting sqref="AF40">
    <cfRule type="cellIs" dxfId="21524" priority="688" operator="lessThan">
      <formula>$C$4</formula>
    </cfRule>
  </conditionalFormatting>
  <conditionalFormatting sqref="AF41">
    <cfRule type="cellIs" dxfId="21523" priority="689" operator="lessThan">
      <formula>$C$4</formula>
    </cfRule>
  </conditionalFormatting>
  <conditionalFormatting sqref="AF42">
    <cfRule type="cellIs" dxfId="21522" priority="690" operator="lessThan">
      <formula>$C$4</formula>
    </cfRule>
  </conditionalFormatting>
  <conditionalFormatting sqref="AF43">
    <cfRule type="cellIs" dxfId="21521" priority="691" operator="lessThan">
      <formula>$C$4</formula>
    </cfRule>
  </conditionalFormatting>
  <conditionalFormatting sqref="AF44">
    <cfRule type="cellIs" dxfId="21520" priority="692" operator="lessThan">
      <formula>$C$4</formula>
    </cfRule>
  </conditionalFormatting>
  <conditionalFormatting sqref="AF45">
    <cfRule type="cellIs" dxfId="21519" priority="693" operator="lessThan">
      <formula>$C$4</formula>
    </cfRule>
  </conditionalFormatting>
  <conditionalFormatting sqref="AF46">
    <cfRule type="cellIs" dxfId="21518" priority="694" operator="lessThan">
      <formula>$C$4</formula>
    </cfRule>
  </conditionalFormatting>
  <conditionalFormatting sqref="AF47">
    <cfRule type="cellIs" dxfId="21517" priority="695" operator="lessThan">
      <formula>$C$4</formula>
    </cfRule>
  </conditionalFormatting>
  <conditionalFormatting sqref="AF48">
    <cfRule type="cellIs" dxfId="21516" priority="696" operator="lessThan">
      <formula>$C$4</formula>
    </cfRule>
  </conditionalFormatting>
  <conditionalFormatting sqref="AF49">
    <cfRule type="cellIs" dxfId="21515" priority="697" operator="lessThan">
      <formula>$C$4</formula>
    </cfRule>
  </conditionalFormatting>
  <conditionalFormatting sqref="AF50">
    <cfRule type="cellIs" dxfId="21514" priority="698" operator="lessThan">
      <formula>$C$4</formula>
    </cfRule>
  </conditionalFormatting>
  <conditionalFormatting sqref="AF51">
    <cfRule type="cellIs" dxfId="21513" priority="699" operator="lessThan">
      <formula>$C$4</formula>
    </cfRule>
  </conditionalFormatting>
  <conditionalFormatting sqref="AF52">
    <cfRule type="cellIs" dxfId="21512" priority="700" operator="lessThan">
      <formula>$C$4</formula>
    </cfRule>
  </conditionalFormatting>
  <conditionalFormatting sqref="AF53">
    <cfRule type="cellIs" dxfId="21511" priority="701" operator="lessThan">
      <formula>$C$4</formula>
    </cfRule>
  </conditionalFormatting>
  <conditionalFormatting sqref="AF54">
    <cfRule type="cellIs" dxfId="21510" priority="702" operator="lessThan">
      <formula>$C$4</formula>
    </cfRule>
  </conditionalFormatting>
  <conditionalFormatting sqref="AF55">
    <cfRule type="cellIs" dxfId="21509" priority="703" operator="lessThan">
      <formula>$C$4</formula>
    </cfRule>
  </conditionalFormatting>
  <conditionalFormatting sqref="AF56">
    <cfRule type="cellIs" dxfId="21508" priority="704" operator="lessThan">
      <formula>$C$4</formula>
    </cfRule>
  </conditionalFormatting>
  <conditionalFormatting sqref="AF57">
    <cfRule type="cellIs" dxfId="21507" priority="705" operator="lessThan">
      <formula>$C$4</formula>
    </cfRule>
  </conditionalFormatting>
  <conditionalFormatting sqref="AF58">
    <cfRule type="cellIs" dxfId="21506" priority="706" operator="lessThan">
      <formula>$C$4</formula>
    </cfRule>
  </conditionalFormatting>
  <conditionalFormatting sqref="AF59">
    <cfRule type="cellIs" dxfId="21505" priority="707" operator="lessThan">
      <formula>$C$4</formula>
    </cfRule>
  </conditionalFormatting>
  <conditionalFormatting sqref="AF60">
    <cfRule type="cellIs" dxfId="21504" priority="708" operator="lessThan">
      <formula>$C$4</formula>
    </cfRule>
  </conditionalFormatting>
  <conditionalFormatting sqref="AG11">
    <cfRule type="cellIs" dxfId="21503" priority="709" operator="lessThan">
      <formula>$C$4</formula>
    </cfRule>
  </conditionalFormatting>
  <conditionalFormatting sqref="AG12">
    <cfRule type="cellIs" dxfId="21502" priority="710" operator="lessThan">
      <formula>$C$4</formula>
    </cfRule>
  </conditionalFormatting>
  <conditionalFormatting sqref="AG13">
    <cfRule type="cellIs" dxfId="21501" priority="711" operator="lessThan">
      <formula>$C$4</formula>
    </cfRule>
  </conditionalFormatting>
  <conditionalFormatting sqref="AG14">
    <cfRule type="cellIs" dxfId="21500" priority="712" operator="lessThan">
      <formula>$C$4</formula>
    </cfRule>
  </conditionalFormatting>
  <conditionalFormatting sqref="AG15">
    <cfRule type="cellIs" dxfId="21499" priority="713" operator="lessThan">
      <formula>$C$4</formula>
    </cfRule>
  </conditionalFormatting>
  <conditionalFormatting sqref="AG16">
    <cfRule type="cellIs" dxfId="21498" priority="714" operator="lessThan">
      <formula>$C$4</formula>
    </cfRule>
  </conditionalFormatting>
  <conditionalFormatting sqref="AG17">
    <cfRule type="cellIs" dxfId="21497" priority="715" operator="lessThan">
      <formula>$C$4</formula>
    </cfRule>
  </conditionalFormatting>
  <conditionalFormatting sqref="AG18">
    <cfRule type="cellIs" dxfId="21496" priority="716" operator="lessThan">
      <formula>$C$4</formula>
    </cfRule>
  </conditionalFormatting>
  <conditionalFormatting sqref="AG19">
    <cfRule type="cellIs" dxfId="21495" priority="717" operator="lessThan">
      <formula>$C$4</formula>
    </cfRule>
  </conditionalFormatting>
  <conditionalFormatting sqref="AG20">
    <cfRule type="cellIs" dxfId="21494" priority="718" operator="lessThan">
      <formula>$C$4</formula>
    </cfRule>
  </conditionalFormatting>
  <conditionalFormatting sqref="AG21">
    <cfRule type="cellIs" dxfId="21493" priority="719" operator="lessThan">
      <formula>$C$4</formula>
    </cfRule>
  </conditionalFormatting>
  <conditionalFormatting sqref="AG22">
    <cfRule type="cellIs" dxfId="21492" priority="720" operator="lessThan">
      <formula>$C$4</formula>
    </cfRule>
  </conditionalFormatting>
  <conditionalFormatting sqref="AG23">
    <cfRule type="cellIs" dxfId="21491" priority="721" operator="lessThan">
      <formula>$C$4</formula>
    </cfRule>
  </conditionalFormatting>
  <conditionalFormatting sqref="AG24">
    <cfRule type="cellIs" dxfId="21490" priority="722" operator="lessThan">
      <formula>$C$4</formula>
    </cfRule>
  </conditionalFormatting>
  <conditionalFormatting sqref="AG25">
    <cfRule type="cellIs" dxfId="21489" priority="723" operator="lessThan">
      <formula>$C$4</formula>
    </cfRule>
  </conditionalFormatting>
  <conditionalFormatting sqref="AG26">
    <cfRule type="cellIs" dxfId="21488" priority="724" operator="lessThan">
      <formula>$C$4</formula>
    </cfRule>
  </conditionalFormatting>
  <conditionalFormatting sqref="AG27">
    <cfRule type="cellIs" dxfId="21487" priority="725" operator="lessThan">
      <formula>$C$4</formula>
    </cfRule>
  </conditionalFormatting>
  <conditionalFormatting sqref="AG28">
    <cfRule type="cellIs" dxfId="21486" priority="726" operator="lessThan">
      <formula>$C$4</formula>
    </cfRule>
  </conditionalFormatting>
  <conditionalFormatting sqref="AG29">
    <cfRule type="cellIs" dxfId="21485" priority="727" operator="lessThan">
      <formula>$C$4</formula>
    </cfRule>
  </conditionalFormatting>
  <conditionalFormatting sqref="AG30">
    <cfRule type="cellIs" dxfId="21484" priority="728" operator="lessThan">
      <formula>$C$4</formula>
    </cfRule>
  </conditionalFormatting>
  <conditionalFormatting sqref="AG31">
    <cfRule type="cellIs" dxfId="21483" priority="729" operator="lessThan">
      <formula>$C$4</formula>
    </cfRule>
  </conditionalFormatting>
  <conditionalFormatting sqref="AG32">
    <cfRule type="cellIs" dxfId="21482" priority="730" operator="lessThan">
      <formula>$C$4</formula>
    </cfRule>
  </conditionalFormatting>
  <conditionalFormatting sqref="AG33">
    <cfRule type="cellIs" dxfId="21481" priority="731" operator="lessThan">
      <formula>$C$4</formula>
    </cfRule>
  </conditionalFormatting>
  <conditionalFormatting sqref="AG34">
    <cfRule type="cellIs" dxfId="21480" priority="732" operator="lessThan">
      <formula>$C$4</formula>
    </cfRule>
  </conditionalFormatting>
  <conditionalFormatting sqref="AG35">
    <cfRule type="cellIs" dxfId="21479" priority="733" operator="lessThan">
      <formula>$C$4</formula>
    </cfRule>
  </conditionalFormatting>
  <conditionalFormatting sqref="AG36">
    <cfRule type="cellIs" dxfId="21478" priority="734" operator="lessThan">
      <formula>$C$4</formula>
    </cfRule>
  </conditionalFormatting>
  <conditionalFormatting sqref="AG37">
    <cfRule type="cellIs" dxfId="21477" priority="735" operator="lessThan">
      <formula>$C$4</formula>
    </cfRule>
  </conditionalFormatting>
  <conditionalFormatting sqref="AG38">
    <cfRule type="cellIs" dxfId="21476" priority="736" operator="lessThan">
      <formula>$C$4</formula>
    </cfRule>
  </conditionalFormatting>
  <conditionalFormatting sqref="AG39">
    <cfRule type="cellIs" dxfId="21475" priority="737" operator="lessThan">
      <formula>$C$4</formula>
    </cfRule>
  </conditionalFormatting>
  <conditionalFormatting sqref="AG40">
    <cfRule type="cellIs" dxfId="21474" priority="738" operator="lessThan">
      <formula>$C$4</formula>
    </cfRule>
  </conditionalFormatting>
  <conditionalFormatting sqref="AG41">
    <cfRule type="cellIs" dxfId="21473" priority="739" operator="lessThan">
      <formula>$C$4</formula>
    </cfRule>
  </conditionalFormatting>
  <conditionalFormatting sqref="AG42">
    <cfRule type="cellIs" dxfId="21472" priority="740" operator="lessThan">
      <formula>$C$4</formula>
    </cfRule>
  </conditionalFormatting>
  <conditionalFormatting sqref="AG43">
    <cfRule type="cellIs" dxfId="21471" priority="741" operator="lessThan">
      <formula>$C$4</formula>
    </cfRule>
  </conditionalFormatting>
  <conditionalFormatting sqref="AG44">
    <cfRule type="cellIs" dxfId="21470" priority="742" operator="lessThan">
      <formula>$C$4</formula>
    </cfRule>
  </conditionalFormatting>
  <conditionalFormatting sqref="AG45">
    <cfRule type="cellIs" dxfId="21469" priority="743" operator="lessThan">
      <formula>$C$4</formula>
    </cfRule>
  </conditionalFormatting>
  <conditionalFormatting sqref="AG46">
    <cfRule type="cellIs" dxfId="21468" priority="744" operator="lessThan">
      <formula>$C$4</formula>
    </cfRule>
  </conditionalFormatting>
  <conditionalFormatting sqref="AG47">
    <cfRule type="cellIs" dxfId="21467" priority="745" operator="lessThan">
      <formula>$C$4</formula>
    </cfRule>
  </conditionalFormatting>
  <conditionalFormatting sqref="AG48">
    <cfRule type="cellIs" dxfId="21466" priority="746" operator="lessThan">
      <formula>$C$4</formula>
    </cfRule>
  </conditionalFormatting>
  <conditionalFormatting sqref="AG49">
    <cfRule type="cellIs" dxfId="21465" priority="747" operator="lessThan">
      <formula>$C$4</formula>
    </cfRule>
  </conditionalFormatting>
  <conditionalFormatting sqref="AG50">
    <cfRule type="cellIs" dxfId="21464" priority="748" operator="lessThan">
      <formula>$C$4</formula>
    </cfRule>
  </conditionalFormatting>
  <conditionalFormatting sqref="AG51">
    <cfRule type="cellIs" dxfId="21463" priority="749" operator="lessThan">
      <formula>$C$4</formula>
    </cfRule>
  </conditionalFormatting>
  <conditionalFormatting sqref="AG52">
    <cfRule type="cellIs" dxfId="21462" priority="750" operator="lessThan">
      <formula>$C$4</formula>
    </cfRule>
  </conditionalFormatting>
  <conditionalFormatting sqref="AG53">
    <cfRule type="cellIs" dxfId="21461" priority="751" operator="lessThan">
      <formula>$C$4</formula>
    </cfRule>
  </conditionalFormatting>
  <conditionalFormatting sqref="AG54">
    <cfRule type="cellIs" dxfId="21460" priority="752" operator="lessThan">
      <formula>$C$4</formula>
    </cfRule>
  </conditionalFormatting>
  <conditionalFormatting sqref="AG55">
    <cfRule type="cellIs" dxfId="21459" priority="753" operator="lessThan">
      <formula>$C$4</formula>
    </cfRule>
  </conditionalFormatting>
  <conditionalFormatting sqref="AG56">
    <cfRule type="cellIs" dxfId="21458" priority="754" operator="lessThan">
      <formula>$C$4</formula>
    </cfRule>
  </conditionalFormatting>
  <conditionalFormatting sqref="AG57">
    <cfRule type="cellIs" dxfId="21457" priority="755" operator="lessThan">
      <formula>$C$4</formula>
    </cfRule>
  </conditionalFormatting>
  <conditionalFormatting sqref="AG58">
    <cfRule type="cellIs" dxfId="21456" priority="756" operator="lessThan">
      <formula>$C$4</formula>
    </cfRule>
  </conditionalFormatting>
  <conditionalFormatting sqref="AG59">
    <cfRule type="cellIs" dxfId="21455" priority="757" operator="lessThan">
      <formula>$C$4</formula>
    </cfRule>
  </conditionalFormatting>
  <conditionalFormatting sqref="AG60">
    <cfRule type="cellIs" dxfId="21454" priority="758" operator="lessThan">
      <formula>$C$4</formula>
    </cfRule>
  </conditionalFormatting>
  <conditionalFormatting sqref="AH11">
    <cfRule type="cellIs" dxfId="21453" priority="759" operator="lessThan">
      <formula>$C$4</formula>
    </cfRule>
  </conditionalFormatting>
  <conditionalFormatting sqref="AH12">
    <cfRule type="cellIs" dxfId="21452" priority="760" operator="lessThan">
      <formula>$C$4</formula>
    </cfRule>
  </conditionalFormatting>
  <conditionalFormatting sqref="AH13">
    <cfRule type="cellIs" dxfId="21451" priority="761" operator="lessThan">
      <formula>$C$4</formula>
    </cfRule>
  </conditionalFormatting>
  <conditionalFormatting sqref="AH14">
    <cfRule type="cellIs" dxfId="21450" priority="762" operator="lessThan">
      <formula>$C$4</formula>
    </cfRule>
  </conditionalFormatting>
  <conditionalFormatting sqref="AH15">
    <cfRule type="cellIs" dxfId="21449" priority="763" operator="lessThan">
      <formula>$C$4</formula>
    </cfRule>
  </conditionalFormatting>
  <conditionalFormatting sqref="AH16">
    <cfRule type="cellIs" dxfId="21448" priority="764" operator="lessThan">
      <formula>$C$4</formula>
    </cfRule>
  </conditionalFormatting>
  <conditionalFormatting sqref="AH17">
    <cfRule type="cellIs" dxfId="21447" priority="765" operator="lessThan">
      <formula>$C$4</formula>
    </cfRule>
  </conditionalFormatting>
  <conditionalFormatting sqref="AH18">
    <cfRule type="cellIs" dxfId="21446" priority="766" operator="lessThan">
      <formula>$C$4</formula>
    </cfRule>
  </conditionalFormatting>
  <conditionalFormatting sqref="AH19">
    <cfRule type="cellIs" dxfId="21445" priority="767" operator="lessThan">
      <formula>$C$4</formula>
    </cfRule>
  </conditionalFormatting>
  <conditionalFormatting sqref="AH20">
    <cfRule type="cellIs" dxfId="21444" priority="768" operator="lessThan">
      <formula>$C$4</formula>
    </cfRule>
  </conditionalFormatting>
  <conditionalFormatting sqref="AH21">
    <cfRule type="cellIs" dxfId="21443" priority="769" operator="lessThan">
      <formula>$C$4</formula>
    </cfRule>
  </conditionalFormatting>
  <conditionalFormatting sqref="AH22">
    <cfRule type="cellIs" dxfId="21442" priority="770" operator="lessThan">
      <formula>$C$4</formula>
    </cfRule>
  </conditionalFormatting>
  <conditionalFormatting sqref="AH23">
    <cfRule type="cellIs" dxfId="21441" priority="771" operator="lessThan">
      <formula>$C$4</formula>
    </cfRule>
  </conditionalFormatting>
  <conditionalFormatting sqref="AH24">
    <cfRule type="cellIs" dxfId="21440" priority="772" operator="lessThan">
      <formula>$C$4</formula>
    </cfRule>
  </conditionalFormatting>
  <conditionalFormatting sqref="AH25">
    <cfRule type="cellIs" dxfId="21439" priority="773" operator="lessThan">
      <formula>$C$4</formula>
    </cfRule>
  </conditionalFormatting>
  <conditionalFormatting sqref="AH26">
    <cfRule type="cellIs" dxfId="21438" priority="774" operator="lessThan">
      <formula>$C$4</formula>
    </cfRule>
  </conditionalFormatting>
  <conditionalFormatting sqref="AH27">
    <cfRule type="cellIs" dxfId="21437" priority="775" operator="lessThan">
      <formula>$C$4</formula>
    </cfRule>
  </conditionalFormatting>
  <conditionalFormatting sqref="AH28">
    <cfRule type="cellIs" dxfId="21436" priority="776" operator="lessThan">
      <formula>$C$4</formula>
    </cfRule>
  </conditionalFormatting>
  <conditionalFormatting sqref="AH29">
    <cfRule type="cellIs" dxfId="21435" priority="777" operator="lessThan">
      <formula>$C$4</formula>
    </cfRule>
  </conditionalFormatting>
  <conditionalFormatting sqref="AH30">
    <cfRule type="cellIs" dxfId="21434" priority="778" operator="lessThan">
      <formula>$C$4</formula>
    </cfRule>
  </conditionalFormatting>
  <conditionalFormatting sqref="AH31">
    <cfRule type="cellIs" dxfId="21433" priority="779" operator="lessThan">
      <formula>$C$4</formula>
    </cfRule>
  </conditionalFormatting>
  <conditionalFormatting sqref="AH32">
    <cfRule type="cellIs" dxfId="21432" priority="780" operator="lessThan">
      <formula>$C$4</formula>
    </cfRule>
  </conditionalFormatting>
  <conditionalFormatting sqref="AH33">
    <cfRule type="cellIs" dxfId="21431" priority="781" operator="lessThan">
      <formula>$C$4</formula>
    </cfRule>
  </conditionalFormatting>
  <conditionalFormatting sqref="AH34">
    <cfRule type="cellIs" dxfId="21430" priority="782" operator="lessThan">
      <formula>$C$4</formula>
    </cfRule>
  </conditionalFormatting>
  <conditionalFormatting sqref="AH35">
    <cfRule type="cellIs" dxfId="21429" priority="783" operator="lessThan">
      <formula>$C$4</formula>
    </cfRule>
  </conditionalFormatting>
  <conditionalFormatting sqref="AH36">
    <cfRule type="cellIs" dxfId="21428" priority="784" operator="lessThan">
      <formula>$C$4</formula>
    </cfRule>
  </conditionalFormatting>
  <conditionalFormatting sqref="AH37">
    <cfRule type="cellIs" dxfId="21427" priority="785" operator="lessThan">
      <formula>$C$4</formula>
    </cfRule>
  </conditionalFormatting>
  <conditionalFormatting sqref="AH38">
    <cfRule type="cellIs" dxfId="21426" priority="786" operator="lessThan">
      <formula>$C$4</formula>
    </cfRule>
  </conditionalFormatting>
  <conditionalFormatting sqref="AH39">
    <cfRule type="cellIs" dxfId="21425" priority="787" operator="lessThan">
      <formula>$C$4</formula>
    </cfRule>
  </conditionalFormatting>
  <conditionalFormatting sqref="AH40">
    <cfRule type="cellIs" dxfId="21424" priority="788" operator="lessThan">
      <formula>$C$4</formula>
    </cfRule>
  </conditionalFormatting>
  <conditionalFormatting sqref="AH41">
    <cfRule type="cellIs" dxfId="21423" priority="789" operator="lessThan">
      <formula>$C$4</formula>
    </cfRule>
  </conditionalFormatting>
  <conditionalFormatting sqref="AH42">
    <cfRule type="cellIs" dxfId="21422" priority="790" operator="lessThan">
      <formula>$C$4</formula>
    </cfRule>
  </conditionalFormatting>
  <conditionalFormatting sqref="AH43">
    <cfRule type="cellIs" dxfId="21421" priority="791" operator="lessThan">
      <formula>$C$4</formula>
    </cfRule>
  </conditionalFormatting>
  <conditionalFormatting sqref="AH44">
    <cfRule type="cellIs" dxfId="21420" priority="792" operator="lessThan">
      <formula>$C$4</formula>
    </cfRule>
  </conditionalFormatting>
  <conditionalFormatting sqref="AH45">
    <cfRule type="cellIs" dxfId="21419" priority="793" operator="lessThan">
      <formula>$C$4</formula>
    </cfRule>
  </conditionalFormatting>
  <conditionalFormatting sqref="AH46">
    <cfRule type="cellIs" dxfId="21418" priority="794" operator="lessThan">
      <formula>$C$4</formula>
    </cfRule>
  </conditionalFormatting>
  <conditionalFormatting sqref="AH47">
    <cfRule type="cellIs" dxfId="21417" priority="795" operator="lessThan">
      <formula>$C$4</formula>
    </cfRule>
  </conditionalFormatting>
  <conditionalFormatting sqref="AH48">
    <cfRule type="cellIs" dxfId="21416" priority="796" operator="lessThan">
      <formula>$C$4</formula>
    </cfRule>
  </conditionalFormatting>
  <conditionalFormatting sqref="AH49">
    <cfRule type="cellIs" dxfId="21415" priority="797" operator="lessThan">
      <formula>$C$4</formula>
    </cfRule>
  </conditionalFormatting>
  <conditionalFormatting sqref="AH50">
    <cfRule type="cellIs" dxfId="21414" priority="798" operator="lessThan">
      <formula>$C$4</formula>
    </cfRule>
  </conditionalFormatting>
  <conditionalFormatting sqref="AH51">
    <cfRule type="cellIs" dxfId="21413" priority="799" operator="lessThan">
      <formula>$C$4</formula>
    </cfRule>
  </conditionalFormatting>
  <conditionalFormatting sqref="AH52">
    <cfRule type="cellIs" dxfId="21412" priority="800" operator="lessThan">
      <formula>$C$4</formula>
    </cfRule>
  </conditionalFormatting>
  <conditionalFormatting sqref="AH53">
    <cfRule type="cellIs" dxfId="21411" priority="801" operator="lessThan">
      <formula>$C$4</formula>
    </cfRule>
  </conditionalFormatting>
  <conditionalFormatting sqref="AH54">
    <cfRule type="cellIs" dxfId="21410" priority="802" operator="lessThan">
      <formula>$C$4</formula>
    </cfRule>
  </conditionalFormatting>
  <conditionalFormatting sqref="AH55">
    <cfRule type="cellIs" dxfId="21409" priority="803" operator="lessThan">
      <formula>$C$4</formula>
    </cfRule>
  </conditionalFormatting>
  <conditionalFormatting sqref="AH56">
    <cfRule type="cellIs" dxfId="21408" priority="804" operator="lessThan">
      <formula>$C$4</formula>
    </cfRule>
  </conditionalFormatting>
  <conditionalFormatting sqref="AH57">
    <cfRule type="cellIs" dxfId="21407" priority="805" operator="lessThan">
      <formula>$C$4</formula>
    </cfRule>
  </conditionalFormatting>
  <conditionalFormatting sqref="AH58">
    <cfRule type="cellIs" dxfId="21406" priority="806" operator="lessThan">
      <formula>$C$4</formula>
    </cfRule>
  </conditionalFormatting>
  <conditionalFormatting sqref="AH59">
    <cfRule type="cellIs" dxfId="21405" priority="807" operator="lessThan">
      <formula>$C$4</formula>
    </cfRule>
  </conditionalFormatting>
  <conditionalFormatting sqref="AH60">
    <cfRule type="cellIs" dxfId="21404" priority="808" operator="lessThan">
      <formula>$C$4</formula>
    </cfRule>
  </conditionalFormatting>
  <conditionalFormatting sqref="AI11">
    <cfRule type="cellIs" dxfId="21403" priority="809" operator="lessThan">
      <formula>$C$4</formula>
    </cfRule>
  </conditionalFormatting>
  <conditionalFormatting sqref="AI12">
    <cfRule type="cellIs" dxfId="21402" priority="810" operator="lessThan">
      <formula>$C$4</formula>
    </cfRule>
  </conditionalFormatting>
  <conditionalFormatting sqref="AI13">
    <cfRule type="cellIs" dxfId="21401" priority="811" operator="lessThan">
      <formula>$C$4</formula>
    </cfRule>
  </conditionalFormatting>
  <conditionalFormatting sqref="AI14">
    <cfRule type="cellIs" dxfId="21400" priority="812" operator="lessThan">
      <formula>$C$4</formula>
    </cfRule>
  </conditionalFormatting>
  <conditionalFormatting sqref="AI15">
    <cfRule type="cellIs" dxfId="21399" priority="813" operator="lessThan">
      <formula>$C$4</formula>
    </cfRule>
  </conditionalFormatting>
  <conditionalFormatting sqref="AI16">
    <cfRule type="cellIs" dxfId="21398" priority="814" operator="lessThan">
      <formula>$C$4</formula>
    </cfRule>
  </conditionalFormatting>
  <conditionalFormatting sqref="AI17">
    <cfRule type="cellIs" dxfId="21397" priority="815" operator="lessThan">
      <formula>$C$4</formula>
    </cfRule>
  </conditionalFormatting>
  <conditionalFormatting sqref="AI18">
    <cfRule type="cellIs" dxfId="21396" priority="816" operator="lessThan">
      <formula>$C$4</formula>
    </cfRule>
  </conditionalFormatting>
  <conditionalFormatting sqref="AI19">
    <cfRule type="cellIs" dxfId="21395" priority="817" operator="lessThan">
      <formula>$C$4</formula>
    </cfRule>
  </conditionalFormatting>
  <conditionalFormatting sqref="AI20">
    <cfRule type="cellIs" dxfId="21394" priority="818" operator="lessThan">
      <formula>$C$4</formula>
    </cfRule>
  </conditionalFormatting>
  <conditionalFormatting sqref="AI21">
    <cfRule type="cellIs" dxfId="21393" priority="819" operator="lessThan">
      <formula>$C$4</formula>
    </cfRule>
  </conditionalFormatting>
  <conditionalFormatting sqref="AI22">
    <cfRule type="cellIs" dxfId="21392" priority="820" operator="lessThan">
      <formula>$C$4</formula>
    </cfRule>
  </conditionalFormatting>
  <conditionalFormatting sqref="AI23">
    <cfRule type="cellIs" dxfId="21391" priority="821" operator="lessThan">
      <formula>$C$4</formula>
    </cfRule>
  </conditionalFormatting>
  <conditionalFormatting sqref="AI24">
    <cfRule type="cellIs" dxfId="21390" priority="822" operator="lessThan">
      <formula>$C$4</formula>
    </cfRule>
  </conditionalFormatting>
  <conditionalFormatting sqref="AI25">
    <cfRule type="cellIs" dxfId="21389" priority="823" operator="lessThan">
      <formula>$C$4</formula>
    </cfRule>
  </conditionalFormatting>
  <conditionalFormatting sqref="AI26">
    <cfRule type="cellIs" dxfId="21388" priority="824" operator="lessThan">
      <formula>$C$4</formula>
    </cfRule>
  </conditionalFormatting>
  <conditionalFormatting sqref="AI27">
    <cfRule type="cellIs" dxfId="21387" priority="825" operator="lessThan">
      <formula>$C$4</formula>
    </cfRule>
  </conditionalFormatting>
  <conditionalFormatting sqref="AI28">
    <cfRule type="cellIs" dxfId="21386" priority="826" operator="lessThan">
      <formula>$C$4</formula>
    </cfRule>
  </conditionalFormatting>
  <conditionalFormatting sqref="AI29">
    <cfRule type="cellIs" dxfId="21385" priority="827" operator="lessThan">
      <formula>$C$4</formula>
    </cfRule>
  </conditionalFormatting>
  <conditionalFormatting sqref="AI30">
    <cfRule type="cellIs" dxfId="21384" priority="828" operator="lessThan">
      <formula>$C$4</formula>
    </cfRule>
  </conditionalFormatting>
  <conditionalFormatting sqref="AI31">
    <cfRule type="cellIs" dxfId="21383" priority="829" operator="lessThan">
      <formula>$C$4</formula>
    </cfRule>
  </conditionalFormatting>
  <conditionalFormatting sqref="AI32">
    <cfRule type="cellIs" dxfId="21382" priority="830" operator="lessThan">
      <formula>$C$4</formula>
    </cfRule>
  </conditionalFormatting>
  <conditionalFormatting sqref="AI33">
    <cfRule type="cellIs" dxfId="21381" priority="831" operator="lessThan">
      <formula>$C$4</formula>
    </cfRule>
  </conditionalFormatting>
  <conditionalFormatting sqref="AI34">
    <cfRule type="cellIs" dxfId="21380" priority="832" operator="lessThan">
      <formula>$C$4</formula>
    </cfRule>
  </conditionalFormatting>
  <conditionalFormatting sqref="AI35">
    <cfRule type="cellIs" dxfId="21379" priority="833" operator="lessThan">
      <formula>$C$4</formula>
    </cfRule>
  </conditionalFormatting>
  <conditionalFormatting sqref="AI36">
    <cfRule type="cellIs" dxfId="21378" priority="834" operator="lessThan">
      <formula>$C$4</formula>
    </cfRule>
  </conditionalFormatting>
  <conditionalFormatting sqref="AI37">
    <cfRule type="cellIs" dxfId="21377" priority="835" operator="lessThan">
      <formula>$C$4</formula>
    </cfRule>
  </conditionalFormatting>
  <conditionalFormatting sqref="AI38">
    <cfRule type="cellIs" dxfId="21376" priority="836" operator="lessThan">
      <formula>$C$4</formula>
    </cfRule>
  </conditionalFormatting>
  <conditionalFormatting sqref="AI39">
    <cfRule type="cellIs" dxfId="21375" priority="837" operator="lessThan">
      <formula>$C$4</formula>
    </cfRule>
  </conditionalFormatting>
  <conditionalFormatting sqref="AI40">
    <cfRule type="cellIs" dxfId="21374" priority="838" operator="lessThan">
      <formula>$C$4</formula>
    </cfRule>
  </conditionalFormatting>
  <conditionalFormatting sqref="AI41">
    <cfRule type="cellIs" dxfId="21373" priority="839" operator="lessThan">
      <formula>$C$4</formula>
    </cfRule>
  </conditionalFormatting>
  <conditionalFormatting sqref="AI42">
    <cfRule type="cellIs" dxfId="21372" priority="840" operator="lessThan">
      <formula>$C$4</formula>
    </cfRule>
  </conditionalFormatting>
  <conditionalFormatting sqref="AI43">
    <cfRule type="cellIs" dxfId="21371" priority="841" operator="lessThan">
      <formula>$C$4</formula>
    </cfRule>
  </conditionalFormatting>
  <conditionalFormatting sqref="AI44">
    <cfRule type="cellIs" dxfId="21370" priority="842" operator="lessThan">
      <formula>$C$4</formula>
    </cfRule>
  </conditionalFormatting>
  <conditionalFormatting sqref="AI45">
    <cfRule type="cellIs" dxfId="21369" priority="843" operator="lessThan">
      <formula>$C$4</formula>
    </cfRule>
  </conditionalFormatting>
  <conditionalFormatting sqref="AI46">
    <cfRule type="cellIs" dxfId="21368" priority="844" operator="lessThan">
      <formula>$C$4</formula>
    </cfRule>
  </conditionalFormatting>
  <conditionalFormatting sqref="AI47">
    <cfRule type="cellIs" dxfId="21367" priority="845" operator="lessThan">
      <formula>$C$4</formula>
    </cfRule>
  </conditionalFormatting>
  <conditionalFormatting sqref="AI48">
    <cfRule type="cellIs" dxfId="21366" priority="846" operator="lessThan">
      <formula>$C$4</formula>
    </cfRule>
  </conditionalFormatting>
  <conditionalFormatting sqref="AI49">
    <cfRule type="cellIs" dxfId="21365" priority="847" operator="lessThan">
      <formula>$C$4</formula>
    </cfRule>
  </conditionalFormatting>
  <conditionalFormatting sqref="AI50">
    <cfRule type="cellIs" dxfId="21364" priority="848" operator="lessThan">
      <formula>$C$4</formula>
    </cfRule>
  </conditionalFormatting>
  <conditionalFormatting sqref="AI51">
    <cfRule type="cellIs" dxfId="21363" priority="849" operator="lessThan">
      <formula>$C$4</formula>
    </cfRule>
  </conditionalFormatting>
  <conditionalFormatting sqref="AI52">
    <cfRule type="cellIs" dxfId="21362" priority="850" operator="lessThan">
      <formula>$C$4</formula>
    </cfRule>
  </conditionalFormatting>
  <conditionalFormatting sqref="AI53">
    <cfRule type="cellIs" dxfId="21361" priority="851" operator="lessThan">
      <formula>$C$4</formula>
    </cfRule>
  </conditionalFormatting>
  <conditionalFormatting sqref="AI54">
    <cfRule type="cellIs" dxfId="21360" priority="852" operator="lessThan">
      <formula>$C$4</formula>
    </cfRule>
  </conditionalFormatting>
  <conditionalFormatting sqref="AI55">
    <cfRule type="cellIs" dxfId="21359" priority="853" operator="lessThan">
      <formula>$C$4</formula>
    </cfRule>
  </conditionalFormatting>
  <conditionalFormatting sqref="AI56">
    <cfRule type="cellIs" dxfId="21358" priority="854" operator="lessThan">
      <formula>$C$4</formula>
    </cfRule>
  </conditionalFormatting>
  <conditionalFormatting sqref="AI57">
    <cfRule type="cellIs" dxfId="21357" priority="855" operator="lessThan">
      <formula>$C$4</formula>
    </cfRule>
  </conditionalFormatting>
  <conditionalFormatting sqref="AI58">
    <cfRule type="cellIs" dxfId="21356" priority="856" operator="lessThan">
      <formula>$C$4</formula>
    </cfRule>
  </conditionalFormatting>
  <conditionalFormatting sqref="AI59">
    <cfRule type="cellIs" dxfId="21355" priority="857" operator="lessThan">
      <formula>$C$4</formula>
    </cfRule>
  </conditionalFormatting>
  <conditionalFormatting sqref="AI60">
    <cfRule type="cellIs" dxfId="21354" priority="858" operator="lessThan">
      <formula>$C$4</formula>
    </cfRule>
  </conditionalFormatting>
  <conditionalFormatting sqref="AJ11">
    <cfRule type="cellIs" dxfId="21353" priority="859" operator="lessThan">
      <formula>$C$4</formula>
    </cfRule>
  </conditionalFormatting>
  <conditionalFormatting sqref="AJ12">
    <cfRule type="cellIs" dxfId="21352" priority="860" operator="lessThan">
      <formula>$C$4</formula>
    </cfRule>
  </conditionalFormatting>
  <conditionalFormatting sqref="AJ13">
    <cfRule type="cellIs" dxfId="21351" priority="861" operator="lessThan">
      <formula>$C$4</formula>
    </cfRule>
  </conditionalFormatting>
  <conditionalFormatting sqref="AJ14">
    <cfRule type="cellIs" dxfId="21350" priority="862" operator="lessThan">
      <formula>$C$4</formula>
    </cfRule>
  </conditionalFormatting>
  <conditionalFormatting sqref="AJ15">
    <cfRule type="cellIs" dxfId="21349" priority="863" operator="lessThan">
      <formula>$C$4</formula>
    </cfRule>
  </conditionalFormatting>
  <conditionalFormatting sqref="AJ16">
    <cfRule type="cellIs" dxfId="21348" priority="864" operator="lessThan">
      <formula>$C$4</formula>
    </cfRule>
  </conditionalFormatting>
  <conditionalFormatting sqref="AJ17">
    <cfRule type="cellIs" dxfId="21347" priority="865" operator="lessThan">
      <formula>$C$4</formula>
    </cfRule>
  </conditionalFormatting>
  <conditionalFormatting sqref="AJ18">
    <cfRule type="cellIs" dxfId="21346" priority="866" operator="lessThan">
      <formula>$C$4</formula>
    </cfRule>
  </conditionalFormatting>
  <conditionalFormatting sqref="AJ19">
    <cfRule type="cellIs" dxfId="21345" priority="867" operator="lessThan">
      <formula>$C$4</formula>
    </cfRule>
  </conditionalFormatting>
  <conditionalFormatting sqref="AJ20">
    <cfRule type="cellIs" dxfId="21344" priority="868" operator="lessThan">
      <formula>$C$4</formula>
    </cfRule>
  </conditionalFormatting>
  <conditionalFormatting sqref="AJ21">
    <cfRule type="cellIs" dxfId="21343" priority="869" operator="lessThan">
      <formula>$C$4</formula>
    </cfRule>
  </conditionalFormatting>
  <conditionalFormatting sqref="AJ22">
    <cfRule type="cellIs" dxfId="21342" priority="870" operator="lessThan">
      <formula>$C$4</formula>
    </cfRule>
  </conditionalFormatting>
  <conditionalFormatting sqref="AJ23">
    <cfRule type="cellIs" dxfId="21341" priority="871" operator="lessThan">
      <formula>$C$4</formula>
    </cfRule>
  </conditionalFormatting>
  <conditionalFormatting sqref="AJ24">
    <cfRule type="cellIs" dxfId="21340" priority="872" operator="lessThan">
      <formula>$C$4</formula>
    </cfRule>
  </conditionalFormatting>
  <conditionalFormatting sqref="AJ25">
    <cfRule type="cellIs" dxfId="21339" priority="873" operator="lessThan">
      <formula>$C$4</formula>
    </cfRule>
  </conditionalFormatting>
  <conditionalFormatting sqref="AJ26">
    <cfRule type="cellIs" dxfId="21338" priority="874" operator="lessThan">
      <formula>$C$4</formula>
    </cfRule>
  </conditionalFormatting>
  <conditionalFormatting sqref="AJ27">
    <cfRule type="cellIs" dxfId="21337" priority="875" operator="lessThan">
      <formula>$C$4</formula>
    </cfRule>
  </conditionalFormatting>
  <conditionalFormatting sqref="AJ28">
    <cfRule type="cellIs" dxfId="21336" priority="876" operator="lessThan">
      <formula>$C$4</formula>
    </cfRule>
  </conditionalFormatting>
  <conditionalFormatting sqref="AJ29">
    <cfRule type="cellIs" dxfId="21335" priority="877" operator="lessThan">
      <formula>$C$4</formula>
    </cfRule>
  </conditionalFormatting>
  <conditionalFormatting sqref="AJ30">
    <cfRule type="cellIs" dxfId="21334" priority="878" operator="lessThan">
      <formula>$C$4</formula>
    </cfRule>
  </conditionalFormatting>
  <conditionalFormatting sqref="AJ31">
    <cfRule type="cellIs" dxfId="21333" priority="879" operator="lessThan">
      <formula>$C$4</formula>
    </cfRule>
  </conditionalFormatting>
  <conditionalFormatting sqref="AJ32">
    <cfRule type="cellIs" dxfId="21332" priority="880" operator="lessThan">
      <formula>$C$4</formula>
    </cfRule>
  </conditionalFormatting>
  <conditionalFormatting sqref="AJ33">
    <cfRule type="cellIs" dxfId="21331" priority="881" operator="lessThan">
      <formula>$C$4</formula>
    </cfRule>
  </conditionalFormatting>
  <conditionalFormatting sqref="AJ34">
    <cfRule type="cellIs" dxfId="21330" priority="882" operator="lessThan">
      <formula>$C$4</formula>
    </cfRule>
  </conditionalFormatting>
  <conditionalFormatting sqref="AJ35">
    <cfRule type="cellIs" dxfId="21329" priority="883" operator="lessThan">
      <formula>$C$4</formula>
    </cfRule>
  </conditionalFormatting>
  <conditionalFormatting sqref="AJ36">
    <cfRule type="cellIs" dxfId="21328" priority="884" operator="lessThan">
      <formula>$C$4</formula>
    </cfRule>
  </conditionalFormatting>
  <conditionalFormatting sqref="AJ37">
    <cfRule type="cellIs" dxfId="21327" priority="885" operator="lessThan">
      <formula>$C$4</formula>
    </cfRule>
  </conditionalFormatting>
  <conditionalFormatting sqref="AJ38">
    <cfRule type="cellIs" dxfId="21326" priority="886" operator="lessThan">
      <formula>$C$4</formula>
    </cfRule>
  </conditionalFormatting>
  <conditionalFormatting sqref="AJ39">
    <cfRule type="cellIs" dxfId="21325" priority="887" operator="lessThan">
      <formula>$C$4</formula>
    </cfRule>
  </conditionalFormatting>
  <conditionalFormatting sqref="AJ40">
    <cfRule type="cellIs" dxfId="21324" priority="888" operator="lessThan">
      <formula>$C$4</formula>
    </cfRule>
  </conditionalFormatting>
  <conditionalFormatting sqref="AJ41">
    <cfRule type="cellIs" dxfId="21323" priority="889" operator="lessThan">
      <formula>$C$4</formula>
    </cfRule>
  </conditionalFormatting>
  <conditionalFormatting sqref="AJ42">
    <cfRule type="cellIs" dxfId="21322" priority="890" operator="lessThan">
      <formula>$C$4</formula>
    </cfRule>
  </conditionalFormatting>
  <conditionalFormatting sqref="AJ43">
    <cfRule type="cellIs" dxfId="21321" priority="891" operator="lessThan">
      <formula>$C$4</formula>
    </cfRule>
  </conditionalFormatting>
  <conditionalFormatting sqref="AJ44">
    <cfRule type="cellIs" dxfId="21320" priority="892" operator="lessThan">
      <formula>$C$4</formula>
    </cfRule>
  </conditionalFormatting>
  <conditionalFormatting sqref="AJ45">
    <cfRule type="cellIs" dxfId="21319" priority="893" operator="lessThan">
      <formula>$C$4</formula>
    </cfRule>
  </conditionalFormatting>
  <conditionalFormatting sqref="AJ46">
    <cfRule type="cellIs" dxfId="21318" priority="894" operator="lessThan">
      <formula>$C$4</formula>
    </cfRule>
  </conditionalFormatting>
  <conditionalFormatting sqref="AJ47">
    <cfRule type="cellIs" dxfId="21317" priority="895" operator="lessThan">
      <formula>$C$4</formula>
    </cfRule>
  </conditionalFormatting>
  <conditionalFormatting sqref="AJ48">
    <cfRule type="cellIs" dxfId="21316" priority="896" operator="lessThan">
      <formula>$C$4</formula>
    </cfRule>
  </conditionalFormatting>
  <conditionalFormatting sqref="AJ49">
    <cfRule type="cellIs" dxfId="21315" priority="897" operator="lessThan">
      <formula>$C$4</formula>
    </cfRule>
  </conditionalFormatting>
  <conditionalFormatting sqref="AJ50">
    <cfRule type="cellIs" dxfId="21314" priority="898" operator="lessThan">
      <formula>$C$4</formula>
    </cfRule>
  </conditionalFormatting>
  <conditionalFormatting sqref="AJ51">
    <cfRule type="cellIs" dxfId="21313" priority="899" operator="lessThan">
      <formula>$C$4</formula>
    </cfRule>
  </conditionalFormatting>
  <conditionalFormatting sqref="AJ52">
    <cfRule type="cellIs" dxfId="21312" priority="900" operator="lessThan">
      <formula>$C$4</formula>
    </cfRule>
  </conditionalFormatting>
  <conditionalFormatting sqref="AJ53">
    <cfRule type="cellIs" dxfId="21311" priority="901" operator="lessThan">
      <formula>$C$4</formula>
    </cfRule>
  </conditionalFormatting>
  <conditionalFormatting sqref="AJ54">
    <cfRule type="cellIs" dxfId="21310" priority="902" operator="lessThan">
      <formula>$C$4</formula>
    </cfRule>
  </conditionalFormatting>
  <conditionalFormatting sqref="AJ55">
    <cfRule type="cellIs" dxfId="21309" priority="903" operator="lessThan">
      <formula>$C$4</formula>
    </cfRule>
  </conditionalFormatting>
  <conditionalFormatting sqref="AJ56">
    <cfRule type="cellIs" dxfId="21308" priority="904" operator="lessThan">
      <formula>$C$4</formula>
    </cfRule>
  </conditionalFormatting>
  <conditionalFormatting sqref="AJ57">
    <cfRule type="cellIs" dxfId="21307" priority="905" operator="lessThan">
      <formula>$C$4</formula>
    </cfRule>
  </conditionalFormatting>
  <conditionalFormatting sqref="AJ58">
    <cfRule type="cellIs" dxfId="21306" priority="906" operator="lessThan">
      <formula>$C$4</formula>
    </cfRule>
  </conditionalFormatting>
  <conditionalFormatting sqref="AJ59">
    <cfRule type="cellIs" dxfId="21305" priority="907" operator="lessThan">
      <formula>$C$4</formula>
    </cfRule>
  </conditionalFormatting>
  <conditionalFormatting sqref="AJ60">
    <cfRule type="cellIs" dxfId="21304" priority="908" operator="lessThan">
      <formula>$C$4</formula>
    </cfRule>
  </conditionalFormatting>
  <conditionalFormatting sqref="AK11">
    <cfRule type="cellIs" dxfId="21303" priority="909" operator="lessThan">
      <formula>$C$4</formula>
    </cfRule>
  </conditionalFormatting>
  <conditionalFormatting sqref="AK12">
    <cfRule type="cellIs" dxfId="21302" priority="910" operator="lessThan">
      <formula>$C$4</formula>
    </cfRule>
  </conditionalFormatting>
  <conditionalFormatting sqref="AK13">
    <cfRule type="cellIs" dxfId="21301" priority="911" operator="lessThan">
      <formula>$C$4</formula>
    </cfRule>
  </conditionalFormatting>
  <conditionalFormatting sqref="AK14">
    <cfRule type="cellIs" dxfId="21300" priority="912" operator="lessThan">
      <formula>$C$4</formula>
    </cfRule>
  </conditionalFormatting>
  <conditionalFormatting sqref="AK15">
    <cfRule type="cellIs" dxfId="21299" priority="913" operator="lessThan">
      <formula>$C$4</formula>
    </cfRule>
  </conditionalFormatting>
  <conditionalFormatting sqref="AK16">
    <cfRule type="cellIs" dxfId="21298" priority="914" operator="lessThan">
      <formula>$C$4</formula>
    </cfRule>
  </conditionalFormatting>
  <conditionalFormatting sqref="AK17">
    <cfRule type="cellIs" dxfId="21297" priority="915" operator="lessThan">
      <formula>$C$4</formula>
    </cfRule>
  </conditionalFormatting>
  <conditionalFormatting sqref="AK18">
    <cfRule type="cellIs" dxfId="21296" priority="916" operator="lessThan">
      <formula>$C$4</formula>
    </cfRule>
  </conditionalFormatting>
  <conditionalFormatting sqref="AK19">
    <cfRule type="cellIs" dxfId="21295" priority="917" operator="lessThan">
      <formula>$C$4</formula>
    </cfRule>
  </conditionalFormatting>
  <conditionalFormatting sqref="AK20">
    <cfRule type="cellIs" dxfId="21294" priority="918" operator="lessThan">
      <formula>$C$4</formula>
    </cfRule>
  </conditionalFormatting>
  <conditionalFormatting sqref="AK21">
    <cfRule type="cellIs" dxfId="21293" priority="919" operator="lessThan">
      <formula>$C$4</formula>
    </cfRule>
  </conditionalFormatting>
  <conditionalFormatting sqref="AK22">
    <cfRule type="cellIs" dxfId="21292" priority="920" operator="lessThan">
      <formula>$C$4</formula>
    </cfRule>
  </conditionalFormatting>
  <conditionalFormatting sqref="AK23">
    <cfRule type="cellIs" dxfId="21291" priority="921" operator="lessThan">
      <formula>$C$4</formula>
    </cfRule>
  </conditionalFormatting>
  <conditionalFormatting sqref="AK24">
    <cfRule type="cellIs" dxfId="21290" priority="922" operator="lessThan">
      <formula>$C$4</formula>
    </cfRule>
  </conditionalFormatting>
  <conditionalFormatting sqref="AK25">
    <cfRule type="cellIs" dxfId="21289" priority="923" operator="lessThan">
      <formula>$C$4</formula>
    </cfRule>
  </conditionalFormatting>
  <conditionalFormatting sqref="AK26">
    <cfRule type="cellIs" dxfId="21288" priority="924" operator="lessThan">
      <formula>$C$4</formula>
    </cfRule>
  </conditionalFormatting>
  <conditionalFormatting sqref="AK27">
    <cfRule type="cellIs" dxfId="21287" priority="925" operator="lessThan">
      <formula>$C$4</formula>
    </cfRule>
  </conditionalFormatting>
  <conditionalFormatting sqref="AK28">
    <cfRule type="cellIs" dxfId="21286" priority="926" operator="lessThan">
      <formula>$C$4</formula>
    </cfRule>
  </conditionalFormatting>
  <conditionalFormatting sqref="AK29">
    <cfRule type="cellIs" dxfId="21285" priority="927" operator="lessThan">
      <formula>$C$4</formula>
    </cfRule>
  </conditionalFormatting>
  <conditionalFormatting sqref="AK30">
    <cfRule type="cellIs" dxfId="21284" priority="928" operator="lessThan">
      <formula>$C$4</formula>
    </cfRule>
  </conditionalFormatting>
  <conditionalFormatting sqref="AK31">
    <cfRule type="cellIs" dxfId="21283" priority="929" operator="lessThan">
      <formula>$C$4</formula>
    </cfRule>
  </conditionalFormatting>
  <conditionalFormatting sqref="AK32">
    <cfRule type="cellIs" dxfId="21282" priority="930" operator="lessThan">
      <formula>$C$4</formula>
    </cfRule>
  </conditionalFormatting>
  <conditionalFormatting sqref="AK33">
    <cfRule type="cellIs" dxfId="21281" priority="931" operator="lessThan">
      <formula>$C$4</formula>
    </cfRule>
  </conditionalFormatting>
  <conditionalFormatting sqref="AK34">
    <cfRule type="cellIs" dxfId="21280" priority="932" operator="lessThan">
      <formula>$C$4</formula>
    </cfRule>
  </conditionalFormatting>
  <conditionalFormatting sqref="AK35">
    <cfRule type="cellIs" dxfId="21279" priority="933" operator="lessThan">
      <formula>$C$4</formula>
    </cfRule>
  </conditionalFormatting>
  <conditionalFormatting sqref="AK36">
    <cfRule type="cellIs" dxfId="21278" priority="934" operator="lessThan">
      <formula>$C$4</formula>
    </cfRule>
  </conditionalFormatting>
  <conditionalFormatting sqref="AK37">
    <cfRule type="cellIs" dxfId="21277" priority="935" operator="lessThan">
      <formula>$C$4</formula>
    </cfRule>
  </conditionalFormatting>
  <conditionalFormatting sqref="AK38">
    <cfRule type="cellIs" dxfId="21276" priority="936" operator="lessThan">
      <formula>$C$4</formula>
    </cfRule>
  </conditionalFormatting>
  <conditionalFormatting sqref="AK39">
    <cfRule type="cellIs" dxfId="21275" priority="937" operator="lessThan">
      <formula>$C$4</formula>
    </cfRule>
  </conditionalFormatting>
  <conditionalFormatting sqref="AK40">
    <cfRule type="cellIs" dxfId="21274" priority="938" operator="lessThan">
      <formula>$C$4</formula>
    </cfRule>
  </conditionalFormatting>
  <conditionalFormatting sqref="AK41">
    <cfRule type="cellIs" dxfId="21273" priority="939" operator="lessThan">
      <formula>$C$4</formula>
    </cfRule>
  </conditionalFormatting>
  <conditionalFormatting sqref="AK42">
    <cfRule type="cellIs" dxfId="21272" priority="940" operator="lessThan">
      <formula>$C$4</formula>
    </cfRule>
  </conditionalFormatting>
  <conditionalFormatting sqref="AK43">
    <cfRule type="cellIs" dxfId="21271" priority="941" operator="lessThan">
      <formula>$C$4</formula>
    </cfRule>
  </conditionalFormatting>
  <conditionalFormatting sqref="AK44">
    <cfRule type="cellIs" dxfId="21270" priority="942" operator="lessThan">
      <formula>$C$4</formula>
    </cfRule>
  </conditionalFormatting>
  <conditionalFormatting sqref="AK45">
    <cfRule type="cellIs" dxfId="21269" priority="943" operator="lessThan">
      <formula>$C$4</formula>
    </cfRule>
  </conditionalFormatting>
  <conditionalFormatting sqref="AK46">
    <cfRule type="cellIs" dxfId="21268" priority="944" operator="lessThan">
      <formula>$C$4</formula>
    </cfRule>
  </conditionalFormatting>
  <conditionalFormatting sqref="AK47">
    <cfRule type="cellIs" dxfId="21267" priority="945" operator="lessThan">
      <formula>$C$4</formula>
    </cfRule>
  </conditionalFormatting>
  <conditionalFormatting sqref="AK48">
    <cfRule type="cellIs" dxfId="21266" priority="946" operator="lessThan">
      <formula>$C$4</formula>
    </cfRule>
  </conditionalFormatting>
  <conditionalFormatting sqref="AK49">
    <cfRule type="cellIs" dxfId="21265" priority="947" operator="lessThan">
      <formula>$C$4</formula>
    </cfRule>
  </conditionalFormatting>
  <conditionalFormatting sqref="AK50">
    <cfRule type="cellIs" dxfId="21264" priority="948" operator="lessThan">
      <formula>$C$4</formula>
    </cfRule>
  </conditionalFormatting>
  <conditionalFormatting sqref="AK51">
    <cfRule type="cellIs" dxfId="21263" priority="949" operator="lessThan">
      <formula>$C$4</formula>
    </cfRule>
  </conditionalFormatting>
  <conditionalFormatting sqref="AK52">
    <cfRule type="cellIs" dxfId="21262" priority="950" operator="lessThan">
      <formula>$C$4</formula>
    </cfRule>
  </conditionalFormatting>
  <conditionalFormatting sqref="AK53">
    <cfRule type="cellIs" dxfId="21261" priority="951" operator="lessThan">
      <formula>$C$4</formula>
    </cfRule>
  </conditionalFormatting>
  <conditionalFormatting sqref="AK54">
    <cfRule type="cellIs" dxfId="21260" priority="952" operator="lessThan">
      <formula>$C$4</formula>
    </cfRule>
  </conditionalFormatting>
  <conditionalFormatting sqref="AK55">
    <cfRule type="cellIs" dxfId="21259" priority="953" operator="lessThan">
      <formula>$C$4</formula>
    </cfRule>
  </conditionalFormatting>
  <conditionalFormatting sqref="AK56">
    <cfRule type="cellIs" dxfId="21258" priority="954" operator="lessThan">
      <formula>$C$4</formula>
    </cfRule>
  </conditionalFormatting>
  <conditionalFormatting sqref="AK57">
    <cfRule type="cellIs" dxfId="21257" priority="955" operator="lessThan">
      <formula>$C$4</formula>
    </cfRule>
  </conditionalFormatting>
  <conditionalFormatting sqref="AK58">
    <cfRule type="cellIs" dxfId="21256" priority="956" operator="lessThan">
      <formula>$C$4</formula>
    </cfRule>
  </conditionalFormatting>
  <conditionalFormatting sqref="AK59">
    <cfRule type="cellIs" dxfId="21255" priority="957" operator="lessThan">
      <formula>$C$4</formula>
    </cfRule>
  </conditionalFormatting>
  <conditionalFormatting sqref="AK60">
    <cfRule type="cellIs" dxfId="21254" priority="958" operator="lessThan">
      <formula>$C$4</formula>
    </cfRule>
  </conditionalFormatting>
  <conditionalFormatting sqref="AL11">
    <cfRule type="cellIs" dxfId="21253" priority="959" operator="lessThan">
      <formula>$C$4</formula>
    </cfRule>
  </conditionalFormatting>
  <conditionalFormatting sqref="AL12">
    <cfRule type="cellIs" dxfId="21252" priority="960" operator="lessThan">
      <formula>$C$4</formula>
    </cfRule>
  </conditionalFormatting>
  <conditionalFormatting sqref="AL13">
    <cfRule type="cellIs" dxfId="21251" priority="961" operator="lessThan">
      <formula>$C$4</formula>
    </cfRule>
  </conditionalFormatting>
  <conditionalFormatting sqref="AL14">
    <cfRule type="cellIs" dxfId="21250" priority="962" operator="lessThan">
      <formula>$C$4</formula>
    </cfRule>
  </conditionalFormatting>
  <conditionalFormatting sqref="AL15">
    <cfRule type="cellIs" dxfId="21249" priority="963" operator="lessThan">
      <formula>$C$4</formula>
    </cfRule>
  </conditionalFormatting>
  <conditionalFormatting sqref="AL16">
    <cfRule type="cellIs" dxfId="21248" priority="964" operator="lessThan">
      <formula>$C$4</formula>
    </cfRule>
  </conditionalFormatting>
  <conditionalFormatting sqref="AL17">
    <cfRule type="cellIs" dxfId="21247" priority="965" operator="lessThan">
      <formula>$C$4</formula>
    </cfRule>
  </conditionalFormatting>
  <conditionalFormatting sqref="AL18">
    <cfRule type="cellIs" dxfId="21246" priority="966" operator="lessThan">
      <formula>$C$4</formula>
    </cfRule>
  </conditionalFormatting>
  <conditionalFormatting sqref="AL19">
    <cfRule type="cellIs" dxfId="21245" priority="967" operator="lessThan">
      <formula>$C$4</formula>
    </cfRule>
  </conditionalFormatting>
  <conditionalFormatting sqref="AL20">
    <cfRule type="cellIs" dxfId="21244" priority="968" operator="lessThan">
      <formula>$C$4</formula>
    </cfRule>
  </conditionalFormatting>
  <conditionalFormatting sqref="AL21">
    <cfRule type="cellIs" dxfId="21243" priority="969" operator="lessThan">
      <formula>$C$4</formula>
    </cfRule>
  </conditionalFormatting>
  <conditionalFormatting sqref="AL22">
    <cfRule type="cellIs" dxfId="21242" priority="970" operator="lessThan">
      <formula>$C$4</formula>
    </cfRule>
  </conditionalFormatting>
  <conditionalFormatting sqref="AL23">
    <cfRule type="cellIs" dxfId="21241" priority="971" operator="lessThan">
      <formula>$C$4</formula>
    </cfRule>
  </conditionalFormatting>
  <conditionalFormatting sqref="AL24">
    <cfRule type="cellIs" dxfId="21240" priority="972" operator="lessThan">
      <formula>$C$4</formula>
    </cfRule>
  </conditionalFormatting>
  <conditionalFormatting sqref="AL25">
    <cfRule type="cellIs" dxfId="21239" priority="973" operator="lessThan">
      <formula>$C$4</formula>
    </cfRule>
  </conditionalFormatting>
  <conditionalFormatting sqref="AL26">
    <cfRule type="cellIs" dxfId="21238" priority="974" operator="lessThan">
      <formula>$C$4</formula>
    </cfRule>
  </conditionalFormatting>
  <conditionalFormatting sqref="AL27">
    <cfRule type="cellIs" dxfId="21237" priority="975" operator="lessThan">
      <formula>$C$4</formula>
    </cfRule>
  </conditionalFormatting>
  <conditionalFormatting sqref="AL28">
    <cfRule type="cellIs" dxfId="21236" priority="976" operator="lessThan">
      <formula>$C$4</formula>
    </cfRule>
  </conditionalFormatting>
  <conditionalFormatting sqref="AL29">
    <cfRule type="cellIs" dxfId="21235" priority="977" operator="lessThan">
      <formula>$C$4</formula>
    </cfRule>
  </conditionalFormatting>
  <conditionalFormatting sqref="AL30">
    <cfRule type="cellIs" dxfId="21234" priority="978" operator="lessThan">
      <formula>$C$4</formula>
    </cfRule>
  </conditionalFormatting>
  <conditionalFormatting sqref="AL31">
    <cfRule type="cellIs" dxfId="21233" priority="979" operator="lessThan">
      <formula>$C$4</formula>
    </cfRule>
  </conditionalFormatting>
  <conditionalFormatting sqref="AL32">
    <cfRule type="cellIs" dxfId="21232" priority="980" operator="lessThan">
      <formula>$C$4</formula>
    </cfRule>
  </conditionalFormatting>
  <conditionalFormatting sqref="AL33">
    <cfRule type="cellIs" dxfId="21231" priority="981" operator="lessThan">
      <formula>$C$4</formula>
    </cfRule>
  </conditionalFormatting>
  <conditionalFormatting sqref="AL34">
    <cfRule type="cellIs" dxfId="21230" priority="982" operator="lessThan">
      <formula>$C$4</formula>
    </cfRule>
  </conditionalFormatting>
  <conditionalFormatting sqref="AL35">
    <cfRule type="cellIs" dxfId="21229" priority="983" operator="lessThan">
      <formula>$C$4</formula>
    </cfRule>
  </conditionalFormatting>
  <conditionalFormatting sqref="AL36">
    <cfRule type="cellIs" dxfId="21228" priority="984" operator="lessThan">
      <formula>$C$4</formula>
    </cfRule>
  </conditionalFormatting>
  <conditionalFormatting sqref="AL37">
    <cfRule type="cellIs" dxfId="21227" priority="985" operator="lessThan">
      <formula>$C$4</formula>
    </cfRule>
  </conditionalFormatting>
  <conditionalFormatting sqref="AL38">
    <cfRule type="cellIs" dxfId="21226" priority="986" operator="lessThan">
      <formula>$C$4</formula>
    </cfRule>
  </conditionalFormatting>
  <conditionalFormatting sqref="AL39">
    <cfRule type="cellIs" dxfId="21225" priority="987" operator="lessThan">
      <formula>$C$4</formula>
    </cfRule>
  </conditionalFormatting>
  <conditionalFormatting sqref="AL40">
    <cfRule type="cellIs" dxfId="21224" priority="988" operator="lessThan">
      <formula>$C$4</formula>
    </cfRule>
  </conditionalFormatting>
  <conditionalFormatting sqref="AL41">
    <cfRule type="cellIs" dxfId="21223" priority="989" operator="lessThan">
      <formula>$C$4</formula>
    </cfRule>
  </conditionalFormatting>
  <conditionalFormatting sqref="AL42">
    <cfRule type="cellIs" dxfId="21222" priority="990" operator="lessThan">
      <formula>$C$4</formula>
    </cfRule>
  </conditionalFormatting>
  <conditionalFormatting sqref="AL43">
    <cfRule type="cellIs" dxfId="21221" priority="991" operator="lessThan">
      <formula>$C$4</formula>
    </cfRule>
  </conditionalFormatting>
  <conditionalFormatting sqref="AL44">
    <cfRule type="cellIs" dxfId="21220" priority="992" operator="lessThan">
      <formula>$C$4</formula>
    </cfRule>
  </conditionalFormatting>
  <conditionalFormatting sqref="AL45">
    <cfRule type="cellIs" dxfId="21219" priority="993" operator="lessThan">
      <formula>$C$4</formula>
    </cfRule>
  </conditionalFormatting>
  <conditionalFormatting sqref="AL46">
    <cfRule type="cellIs" dxfId="21218" priority="994" operator="lessThan">
      <formula>$C$4</formula>
    </cfRule>
  </conditionalFormatting>
  <conditionalFormatting sqref="AL47">
    <cfRule type="cellIs" dxfId="21217" priority="995" operator="lessThan">
      <formula>$C$4</formula>
    </cfRule>
  </conditionalFormatting>
  <conditionalFormatting sqref="AL48">
    <cfRule type="cellIs" dxfId="21216" priority="996" operator="lessThan">
      <formula>$C$4</formula>
    </cfRule>
  </conditionalFormatting>
  <conditionalFormatting sqref="AL49">
    <cfRule type="cellIs" dxfId="21215" priority="997" operator="lessThan">
      <formula>$C$4</formula>
    </cfRule>
  </conditionalFormatting>
  <conditionalFormatting sqref="AL50">
    <cfRule type="cellIs" dxfId="21214" priority="998" operator="lessThan">
      <formula>$C$4</formula>
    </cfRule>
  </conditionalFormatting>
  <conditionalFormatting sqref="AL51">
    <cfRule type="cellIs" dxfId="21213" priority="999" operator="lessThan">
      <formula>$C$4</formula>
    </cfRule>
  </conditionalFormatting>
  <conditionalFormatting sqref="AL52">
    <cfRule type="cellIs" dxfId="21212" priority="1000" operator="lessThan">
      <formula>$C$4</formula>
    </cfRule>
  </conditionalFormatting>
  <conditionalFormatting sqref="AL53">
    <cfRule type="cellIs" dxfId="21211" priority="1001" operator="lessThan">
      <formula>$C$4</formula>
    </cfRule>
  </conditionalFormatting>
  <conditionalFormatting sqref="AL54">
    <cfRule type="cellIs" dxfId="21210" priority="1002" operator="lessThan">
      <formula>$C$4</formula>
    </cfRule>
  </conditionalFormatting>
  <conditionalFormatting sqref="AL55">
    <cfRule type="cellIs" dxfId="21209" priority="1003" operator="lessThan">
      <formula>$C$4</formula>
    </cfRule>
  </conditionalFormatting>
  <conditionalFormatting sqref="AL56">
    <cfRule type="cellIs" dxfId="21208" priority="1004" operator="lessThan">
      <formula>$C$4</formula>
    </cfRule>
  </conditionalFormatting>
  <conditionalFormatting sqref="AL57">
    <cfRule type="cellIs" dxfId="21207" priority="1005" operator="lessThan">
      <formula>$C$4</formula>
    </cfRule>
  </conditionalFormatting>
  <conditionalFormatting sqref="AL58">
    <cfRule type="cellIs" dxfId="21206" priority="1006" operator="lessThan">
      <formula>$C$4</formula>
    </cfRule>
  </conditionalFormatting>
  <conditionalFormatting sqref="AL59">
    <cfRule type="cellIs" dxfId="21205" priority="1007" operator="lessThan">
      <formula>$C$4</formula>
    </cfRule>
  </conditionalFormatting>
  <conditionalFormatting sqref="AL60">
    <cfRule type="cellIs" dxfId="21204" priority="1008" operator="lessThan">
      <formula>$C$4</formula>
    </cfRule>
  </conditionalFormatting>
  <conditionalFormatting sqref="AM11">
    <cfRule type="cellIs" dxfId="21203" priority="1009" operator="lessThan">
      <formula>$C$4</formula>
    </cfRule>
  </conditionalFormatting>
  <conditionalFormatting sqref="AM12">
    <cfRule type="cellIs" dxfId="21202" priority="1010" operator="lessThan">
      <formula>$C$4</formula>
    </cfRule>
  </conditionalFormatting>
  <conditionalFormatting sqref="AM13">
    <cfRule type="cellIs" dxfId="21201" priority="1011" operator="lessThan">
      <formula>$C$4</formula>
    </cfRule>
  </conditionalFormatting>
  <conditionalFormatting sqref="AM14">
    <cfRule type="cellIs" dxfId="21200" priority="1012" operator="lessThan">
      <formula>$C$4</formula>
    </cfRule>
  </conditionalFormatting>
  <conditionalFormatting sqref="AM15">
    <cfRule type="cellIs" dxfId="21199" priority="1013" operator="lessThan">
      <formula>$C$4</formula>
    </cfRule>
  </conditionalFormatting>
  <conditionalFormatting sqref="AM16">
    <cfRule type="cellIs" dxfId="21198" priority="1014" operator="lessThan">
      <formula>$C$4</formula>
    </cfRule>
  </conditionalFormatting>
  <conditionalFormatting sqref="AM17">
    <cfRule type="cellIs" dxfId="21197" priority="1015" operator="lessThan">
      <formula>$C$4</formula>
    </cfRule>
  </conditionalFormatting>
  <conditionalFormatting sqref="AM18">
    <cfRule type="cellIs" dxfId="21196" priority="1016" operator="lessThan">
      <formula>$C$4</formula>
    </cfRule>
  </conditionalFormatting>
  <conditionalFormatting sqref="AM19">
    <cfRule type="cellIs" dxfId="21195" priority="1017" operator="lessThan">
      <formula>$C$4</formula>
    </cfRule>
  </conditionalFormatting>
  <conditionalFormatting sqref="AM20">
    <cfRule type="cellIs" dxfId="21194" priority="1018" operator="lessThan">
      <formula>$C$4</formula>
    </cfRule>
  </conditionalFormatting>
  <conditionalFormatting sqref="AM21">
    <cfRule type="cellIs" dxfId="21193" priority="1019" operator="lessThan">
      <formula>$C$4</formula>
    </cfRule>
  </conditionalFormatting>
  <conditionalFormatting sqref="AM22">
    <cfRule type="cellIs" dxfId="21192" priority="1020" operator="lessThan">
      <formula>$C$4</formula>
    </cfRule>
  </conditionalFormatting>
  <conditionalFormatting sqref="AM23">
    <cfRule type="cellIs" dxfId="21191" priority="1021" operator="lessThan">
      <formula>$C$4</formula>
    </cfRule>
  </conditionalFormatting>
  <conditionalFormatting sqref="AM24">
    <cfRule type="cellIs" dxfId="21190" priority="1022" operator="lessThan">
      <formula>$C$4</formula>
    </cfRule>
  </conditionalFormatting>
  <conditionalFormatting sqref="AM25">
    <cfRule type="cellIs" dxfId="21189" priority="1023" operator="lessThan">
      <formula>$C$4</formula>
    </cfRule>
  </conditionalFormatting>
  <conditionalFormatting sqref="AM26">
    <cfRule type="cellIs" dxfId="21188" priority="1024" operator="lessThan">
      <formula>$C$4</formula>
    </cfRule>
  </conditionalFormatting>
  <conditionalFormatting sqref="AM27">
    <cfRule type="cellIs" dxfId="21187" priority="1025" operator="lessThan">
      <formula>$C$4</formula>
    </cfRule>
  </conditionalFormatting>
  <conditionalFormatting sqref="AM28">
    <cfRule type="cellIs" dxfId="21186" priority="1026" operator="lessThan">
      <formula>$C$4</formula>
    </cfRule>
  </conditionalFormatting>
  <conditionalFormatting sqref="AM29">
    <cfRule type="cellIs" dxfId="21185" priority="1027" operator="lessThan">
      <formula>$C$4</formula>
    </cfRule>
  </conditionalFormatting>
  <conditionalFormatting sqref="AM30">
    <cfRule type="cellIs" dxfId="21184" priority="1028" operator="lessThan">
      <formula>$C$4</formula>
    </cfRule>
  </conditionalFormatting>
  <conditionalFormatting sqref="AM31">
    <cfRule type="cellIs" dxfId="21183" priority="1029" operator="lessThan">
      <formula>$C$4</formula>
    </cfRule>
  </conditionalFormatting>
  <conditionalFormatting sqref="AM32">
    <cfRule type="cellIs" dxfId="21182" priority="1030" operator="lessThan">
      <formula>$C$4</formula>
    </cfRule>
  </conditionalFormatting>
  <conditionalFormatting sqref="AM33">
    <cfRule type="cellIs" dxfId="21181" priority="1031" operator="lessThan">
      <formula>$C$4</formula>
    </cfRule>
  </conditionalFormatting>
  <conditionalFormatting sqref="AM34">
    <cfRule type="cellIs" dxfId="21180" priority="1032" operator="lessThan">
      <formula>$C$4</formula>
    </cfRule>
  </conditionalFormatting>
  <conditionalFormatting sqref="AM35">
    <cfRule type="cellIs" dxfId="21179" priority="1033" operator="lessThan">
      <formula>$C$4</formula>
    </cfRule>
  </conditionalFormatting>
  <conditionalFormatting sqref="AM36">
    <cfRule type="cellIs" dxfId="21178" priority="1034" operator="lessThan">
      <formula>$C$4</formula>
    </cfRule>
  </conditionalFormatting>
  <conditionalFormatting sqref="AM37">
    <cfRule type="cellIs" dxfId="21177" priority="1035" operator="lessThan">
      <formula>$C$4</formula>
    </cfRule>
  </conditionalFormatting>
  <conditionalFormatting sqref="AM38">
    <cfRule type="cellIs" dxfId="21176" priority="1036" operator="lessThan">
      <formula>$C$4</formula>
    </cfRule>
  </conditionalFormatting>
  <conditionalFormatting sqref="AM39">
    <cfRule type="cellIs" dxfId="21175" priority="1037" operator="lessThan">
      <formula>$C$4</formula>
    </cfRule>
  </conditionalFormatting>
  <conditionalFormatting sqref="AM40">
    <cfRule type="cellIs" dxfId="21174" priority="1038" operator="lessThan">
      <formula>$C$4</formula>
    </cfRule>
  </conditionalFormatting>
  <conditionalFormatting sqref="AM41">
    <cfRule type="cellIs" dxfId="21173" priority="1039" operator="lessThan">
      <formula>$C$4</formula>
    </cfRule>
  </conditionalFormatting>
  <conditionalFormatting sqref="AM42">
    <cfRule type="cellIs" dxfId="21172" priority="1040" operator="lessThan">
      <formula>$C$4</formula>
    </cfRule>
  </conditionalFormatting>
  <conditionalFormatting sqref="AM43">
    <cfRule type="cellIs" dxfId="21171" priority="1041" operator="lessThan">
      <formula>$C$4</formula>
    </cfRule>
  </conditionalFormatting>
  <conditionalFormatting sqref="AM44">
    <cfRule type="cellIs" dxfId="21170" priority="1042" operator="lessThan">
      <formula>$C$4</formula>
    </cfRule>
  </conditionalFormatting>
  <conditionalFormatting sqref="AM45">
    <cfRule type="cellIs" dxfId="21169" priority="1043" operator="lessThan">
      <formula>$C$4</formula>
    </cfRule>
  </conditionalFormatting>
  <conditionalFormatting sqref="AM46">
    <cfRule type="cellIs" dxfId="21168" priority="1044" operator="lessThan">
      <formula>$C$4</formula>
    </cfRule>
  </conditionalFormatting>
  <conditionalFormatting sqref="AM47">
    <cfRule type="cellIs" dxfId="21167" priority="1045" operator="lessThan">
      <formula>$C$4</formula>
    </cfRule>
  </conditionalFormatting>
  <conditionalFormatting sqref="AM48">
    <cfRule type="cellIs" dxfId="21166" priority="1046" operator="lessThan">
      <formula>$C$4</formula>
    </cfRule>
  </conditionalFormatting>
  <conditionalFormatting sqref="AM49">
    <cfRule type="cellIs" dxfId="21165" priority="1047" operator="lessThan">
      <formula>$C$4</formula>
    </cfRule>
  </conditionalFormatting>
  <conditionalFormatting sqref="AM50">
    <cfRule type="cellIs" dxfId="21164" priority="1048" operator="lessThan">
      <formula>$C$4</formula>
    </cfRule>
  </conditionalFormatting>
  <conditionalFormatting sqref="AM51">
    <cfRule type="cellIs" dxfId="21163" priority="1049" operator="lessThan">
      <formula>$C$4</formula>
    </cfRule>
  </conditionalFormatting>
  <conditionalFormatting sqref="AM52">
    <cfRule type="cellIs" dxfId="21162" priority="1050" operator="lessThan">
      <formula>$C$4</formula>
    </cfRule>
  </conditionalFormatting>
  <conditionalFormatting sqref="AM53">
    <cfRule type="cellIs" dxfId="21161" priority="1051" operator="lessThan">
      <formula>$C$4</formula>
    </cfRule>
  </conditionalFormatting>
  <conditionalFormatting sqref="AM54">
    <cfRule type="cellIs" dxfId="21160" priority="1052" operator="lessThan">
      <formula>$C$4</formula>
    </cfRule>
  </conditionalFormatting>
  <conditionalFormatting sqref="AM55">
    <cfRule type="cellIs" dxfId="21159" priority="1053" operator="lessThan">
      <formula>$C$4</formula>
    </cfRule>
  </conditionalFormatting>
  <conditionalFormatting sqref="AM56">
    <cfRule type="cellIs" dxfId="21158" priority="1054" operator="lessThan">
      <formula>$C$4</formula>
    </cfRule>
  </conditionalFormatting>
  <conditionalFormatting sqref="AM57">
    <cfRule type="cellIs" dxfId="21157" priority="1055" operator="lessThan">
      <formula>$C$4</formula>
    </cfRule>
  </conditionalFormatting>
  <conditionalFormatting sqref="AM58">
    <cfRule type="cellIs" dxfId="21156" priority="1056" operator="lessThan">
      <formula>$C$4</formula>
    </cfRule>
  </conditionalFormatting>
  <conditionalFormatting sqref="AM59">
    <cfRule type="cellIs" dxfId="21155" priority="1057" operator="lessThan">
      <formula>$C$4</formula>
    </cfRule>
  </conditionalFormatting>
  <conditionalFormatting sqref="AM60">
    <cfRule type="cellIs" dxfId="21154" priority="1058" operator="lessThan">
      <formula>$C$4</formula>
    </cfRule>
  </conditionalFormatting>
  <conditionalFormatting sqref="AN11">
    <cfRule type="cellIs" dxfId="21153" priority="1059" operator="lessThan">
      <formula>$C$4</formula>
    </cfRule>
  </conditionalFormatting>
  <conditionalFormatting sqref="AN12">
    <cfRule type="cellIs" dxfId="21152" priority="1060" operator="lessThan">
      <formula>$C$4</formula>
    </cfRule>
  </conditionalFormatting>
  <conditionalFormatting sqref="AN13">
    <cfRule type="cellIs" dxfId="21151" priority="1061" operator="lessThan">
      <formula>$C$4</formula>
    </cfRule>
  </conditionalFormatting>
  <conditionalFormatting sqref="AN14">
    <cfRule type="cellIs" dxfId="21150" priority="1062" operator="lessThan">
      <formula>$C$4</formula>
    </cfRule>
  </conditionalFormatting>
  <conditionalFormatting sqref="AN15">
    <cfRule type="cellIs" dxfId="21149" priority="1063" operator="lessThan">
      <formula>$C$4</formula>
    </cfRule>
  </conditionalFormatting>
  <conditionalFormatting sqref="AN16">
    <cfRule type="cellIs" dxfId="21148" priority="1064" operator="lessThan">
      <formula>$C$4</formula>
    </cfRule>
  </conditionalFormatting>
  <conditionalFormatting sqref="AN17">
    <cfRule type="cellIs" dxfId="21147" priority="1065" operator="lessThan">
      <formula>$C$4</formula>
    </cfRule>
  </conditionalFormatting>
  <conditionalFormatting sqref="AN18">
    <cfRule type="cellIs" dxfId="21146" priority="1066" operator="lessThan">
      <formula>$C$4</formula>
    </cfRule>
  </conditionalFormatting>
  <conditionalFormatting sqref="AN19">
    <cfRule type="cellIs" dxfId="21145" priority="1067" operator="lessThan">
      <formula>$C$4</formula>
    </cfRule>
  </conditionalFormatting>
  <conditionalFormatting sqref="AN20">
    <cfRule type="cellIs" dxfId="21144" priority="1068" operator="lessThan">
      <formula>$C$4</formula>
    </cfRule>
  </conditionalFormatting>
  <conditionalFormatting sqref="AN21">
    <cfRule type="cellIs" dxfId="21143" priority="1069" operator="lessThan">
      <formula>$C$4</formula>
    </cfRule>
  </conditionalFormatting>
  <conditionalFormatting sqref="AN22">
    <cfRule type="cellIs" dxfId="21142" priority="1070" operator="lessThan">
      <formula>$C$4</formula>
    </cfRule>
  </conditionalFormatting>
  <conditionalFormatting sqref="AN23">
    <cfRule type="cellIs" dxfId="21141" priority="1071" operator="lessThan">
      <formula>$C$4</formula>
    </cfRule>
  </conditionalFormatting>
  <conditionalFormatting sqref="AN24">
    <cfRule type="cellIs" dxfId="21140" priority="1072" operator="lessThan">
      <formula>$C$4</formula>
    </cfRule>
  </conditionalFormatting>
  <conditionalFormatting sqref="AN25">
    <cfRule type="cellIs" dxfId="21139" priority="1073" operator="lessThan">
      <formula>$C$4</formula>
    </cfRule>
  </conditionalFormatting>
  <conditionalFormatting sqref="AN26">
    <cfRule type="cellIs" dxfId="21138" priority="1074" operator="lessThan">
      <formula>$C$4</formula>
    </cfRule>
  </conditionalFormatting>
  <conditionalFormatting sqref="AN27">
    <cfRule type="cellIs" dxfId="21137" priority="1075" operator="lessThan">
      <formula>$C$4</formula>
    </cfRule>
  </conditionalFormatting>
  <conditionalFormatting sqref="AN28">
    <cfRule type="cellIs" dxfId="21136" priority="1076" operator="lessThan">
      <formula>$C$4</formula>
    </cfRule>
  </conditionalFormatting>
  <conditionalFormatting sqref="AN29">
    <cfRule type="cellIs" dxfId="21135" priority="1077" operator="lessThan">
      <formula>$C$4</formula>
    </cfRule>
  </conditionalFormatting>
  <conditionalFormatting sqref="AN30">
    <cfRule type="cellIs" dxfId="21134" priority="1078" operator="lessThan">
      <formula>$C$4</formula>
    </cfRule>
  </conditionalFormatting>
  <conditionalFormatting sqref="AN31">
    <cfRule type="cellIs" dxfId="21133" priority="1079" operator="lessThan">
      <formula>$C$4</formula>
    </cfRule>
  </conditionalFormatting>
  <conditionalFormatting sqref="AN32">
    <cfRule type="cellIs" dxfId="21132" priority="1080" operator="lessThan">
      <formula>$C$4</formula>
    </cfRule>
  </conditionalFormatting>
  <conditionalFormatting sqref="AN33">
    <cfRule type="cellIs" dxfId="21131" priority="1081" operator="lessThan">
      <formula>$C$4</formula>
    </cfRule>
  </conditionalFormatting>
  <conditionalFormatting sqref="AN34">
    <cfRule type="cellIs" dxfId="21130" priority="1082" operator="lessThan">
      <formula>$C$4</formula>
    </cfRule>
  </conditionalFormatting>
  <conditionalFormatting sqref="AN35">
    <cfRule type="cellIs" dxfId="21129" priority="1083" operator="lessThan">
      <formula>$C$4</formula>
    </cfRule>
  </conditionalFormatting>
  <conditionalFormatting sqref="AN36">
    <cfRule type="cellIs" dxfId="21128" priority="1084" operator="lessThan">
      <formula>$C$4</formula>
    </cfRule>
  </conditionalFormatting>
  <conditionalFormatting sqref="AN37">
    <cfRule type="cellIs" dxfId="21127" priority="1085" operator="lessThan">
      <formula>$C$4</formula>
    </cfRule>
  </conditionalFormatting>
  <conditionalFormatting sqref="AN38">
    <cfRule type="cellIs" dxfId="21126" priority="1086" operator="lessThan">
      <formula>$C$4</formula>
    </cfRule>
  </conditionalFormatting>
  <conditionalFormatting sqref="AN39">
    <cfRule type="cellIs" dxfId="21125" priority="1087" operator="lessThan">
      <formula>$C$4</formula>
    </cfRule>
  </conditionalFormatting>
  <conditionalFormatting sqref="AN40">
    <cfRule type="cellIs" dxfId="21124" priority="1088" operator="lessThan">
      <formula>$C$4</formula>
    </cfRule>
  </conditionalFormatting>
  <conditionalFormatting sqref="AN41">
    <cfRule type="cellIs" dxfId="21123" priority="1089" operator="lessThan">
      <formula>$C$4</formula>
    </cfRule>
  </conditionalFormatting>
  <conditionalFormatting sqref="AN42">
    <cfRule type="cellIs" dxfId="21122" priority="1090" operator="lessThan">
      <formula>$C$4</formula>
    </cfRule>
  </conditionalFormatting>
  <conditionalFormatting sqref="AN43">
    <cfRule type="cellIs" dxfId="21121" priority="1091" operator="lessThan">
      <formula>$C$4</formula>
    </cfRule>
  </conditionalFormatting>
  <conditionalFormatting sqref="AN44">
    <cfRule type="cellIs" dxfId="21120" priority="1092" operator="lessThan">
      <formula>$C$4</formula>
    </cfRule>
  </conditionalFormatting>
  <conditionalFormatting sqref="AN45">
    <cfRule type="cellIs" dxfId="21119" priority="1093" operator="lessThan">
      <formula>$C$4</formula>
    </cfRule>
  </conditionalFormatting>
  <conditionalFormatting sqref="AN46">
    <cfRule type="cellIs" dxfId="21118" priority="1094" operator="lessThan">
      <formula>$C$4</formula>
    </cfRule>
  </conditionalFormatting>
  <conditionalFormatting sqref="AN47">
    <cfRule type="cellIs" dxfId="21117" priority="1095" operator="lessThan">
      <formula>$C$4</formula>
    </cfRule>
  </conditionalFormatting>
  <conditionalFormatting sqref="AN48">
    <cfRule type="cellIs" dxfId="21116" priority="1096" operator="lessThan">
      <formula>$C$4</formula>
    </cfRule>
  </conditionalFormatting>
  <conditionalFormatting sqref="AN49">
    <cfRule type="cellIs" dxfId="21115" priority="1097" operator="lessThan">
      <formula>$C$4</formula>
    </cfRule>
  </conditionalFormatting>
  <conditionalFormatting sqref="AN50">
    <cfRule type="cellIs" dxfId="21114" priority="1098" operator="lessThan">
      <formula>$C$4</formula>
    </cfRule>
  </conditionalFormatting>
  <conditionalFormatting sqref="AN51">
    <cfRule type="cellIs" dxfId="21113" priority="1099" operator="lessThan">
      <formula>$C$4</formula>
    </cfRule>
  </conditionalFormatting>
  <conditionalFormatting sqref="AN52">
    <cfRule type="cellIs" dxfId="21112" priority="1100" operator="lessThan">
      <formula>$C$4</formula>
    </cfRule>
  </conditionalFormatting>
  <conditionalFormatting sqref="AN53">
    <cfRule type="cellIs" dxfId="21111" priority="1101" operator="lessThan">
      <formula>$C$4</formula>
    </cfRule>
  </conditionalFormatting>
  <conditionalFormatting sqref="AN54">
    <cfRule type="cellIs" dxfId="21110" priority="1102" operator="lessThan">
      <formula>$C$4</formula>
    </cfRule>
  </conditionalFormatting>
  <conditionalFormatting sqref="AN55">
    <cfRule type="cellIs" dxfId="21109" priority="1103" operator="lessThan">
      <formula>$C$4</formula>
    </cfRule>
  </conditionalFormatting>
  <conditionalFormatting sqref="AN56">
    <cfRule type="cellIs" dxfId="21108" priority="1104" operator="lessThan">
      <formula>$C$4</formula>
    </cfRule>
  </conditionalFormatting>
  <conditionalFormatting sqref="AN57">
    <cfRule type="cellIs" dxfId="21107" priority="1105" operator="lessThan">
      <formula>$C$4</formula>
    </cfRule>
  </conditionalFormatting>
  <conditionalFormatting sqref="AN58">
    <cfRule type="cellIs" dxfId="21106" priority="1106" operator="lessThan">
      <formula>$C$4</formula>
    </cfRule>
  </conditionalFormatting>
  <conditionalFormatting sqref="AN59">
    <cfRule type="cellIs" dxfId="21105" priority="1107" operator="lessThan">
      <formula>$C$4</formula>
    </cfRule>
  </conditionalFormatting>
  <conditionalFormatting sqref="AN60">
    <cfRule type="cellIs" dxfId="21104" priority="1108" operator="lessThan">
      <formula>$C$4</formula>
    </cfRule>
  </conditionalFormatting>
  <conditionalFormatting sqref="AO11">
    <cfRule type="cellIs" dxfId="21103" priority="1109" operator="lessThan">
      <formula>$C$4</formula>
    </cfRule>
  </conditionalFormatting>
  <conditionalFormatting sqref="AO12">
    <cfRule type="cellIs" dxfId="21102" priority="1110" operator="lessThan">
      <formula>$C$4</formula>
    </cfRule>
  </conditionalFormatting>
  <conditionalFormatting sqref="AO13">
    <cfRule type="cellIs" dxfId="21101" priority="1111" operator="lessThan">
      <formula>$C$4</formula>
    </cfRule>
  </conditionalFormatting>
  <conditionalFormatting sqref="AO14">
    <cfRule type="cellIs" dxfId="21100" priority="1112" operator="lessThan">
      <formula>$C$4</formula>
    </cfRule>
  </conditionalFormatting>
  <conditionalFormatting sqref="AO15">
    <cfRule type="cellIs" dxfId="21099" priority="1113" operator="lessThan">
      <formula>$C$4</formula>
    </cfRule>
  </conditionalFormatting>
  <conditionalFormatting sqref="AO16">
    <cfRule type="cellIs" dxfId="21098" priority="1114" operator="lessThan">
      <formula>$C$4</formula>
    </cfRule>
  </conditionalFormatting>
  <conditionalFormatting sqref="AO17">
    <cfRule type="cellIs" dxfId="21097" priority="1115" operator="lessThan">
      <formula>$C$4</formula>
    </cfRule>
  </conditionalFormatting>
  <conditionalFormatting sqref="AO18">
    <cfRule type="cellIs" dxfId="21096" priority="1116" operator="lessThan">
      <formula>$C$4</formula>
    </cfRule>
  </conditionalFormatting>
  <conditionalFormatting sqref="AO19">
    <cfRule type="cellIs" dxfId="21095" priority="1117" operator="lessThan">
      <formula>$C$4</formula>
    </cfRule>
  </conditionalFormatting>
  <conditionalFormatting sqref="AO20">
    <cfRule type="cellIs" dxfId="21094" priority="1118" operator="lessThan">
      <formula>$C$4</formula>
    </cfRule>
  </conditionalFormatting>
  <conditionalFormatting sqref="AO21">
    <cfRule type="cellIs" dxfId="21093" priority="1119" operator="lessThan">
      <formula>$C$4</formula>
    </cfRule>
  </conditionalFormatting>
  <conditionalFormatting sqref="AO22">
    <cfRule type="cellIs" dxfId="21092" priority="1120" operator="lessThan">
      <formula>$C$4</formula>
    </cfRule>
  </conditionalFormatting>
  <conditionalFormatting sqref="AO23">
    <cfRule type="cellIs" dxfId="21091" priority="1121" operator="lessThan">
      <formula>$C$4</formula>
    </cfRule>
  </conditionalFormatting>
  <conditionalFormatting sqref="AO24">
    <cfRule type="cellIs" dxfId="21090" priority="1122" operator="lessThan">
      <formula>$C$4</formula>
    </cfRule>
  </conditionalFormatting>
  <conditionalFormatting sqref="AO25">
    <cfRule type="cellIs" dxfId="21089" priority="1123" operator="lessThan">
      <formula>$C$4</formula>
    </cfRule>
  </conditionalFormatting>
  <conditionalFormatting sqref="AO26">
    <cfRule type="cellIs" dxfId="21088" priority="1124" operator="lessThan">
      <formula>$C$4</formula>
    </cfRule>
  </conditionalFormatting>
  <conditionalFormatting sqref="AO27">
    <cfRule type="cellIs" dxfId="21087" priority="1125" operator="lessThan">
      <formula>$C$4</formula>
    </cfRule>
  </conditionalFormatting>
  <conditionalFormatting sqref="AO28">
    <cfRule type="cellIs" dxfId="21086" priority="1126" operator="lessThan">
      <formula>$C$4</formula>
    </cfRule>
  </conditionalFormatting>
  <conditionalFormatting sqref="AO29">
    <cfRule type="cellIs" dxfId="21085" priority="1127" operator="lessThan">
      <formula>$C$4</formula>
    </cfRule>
  </conditionalFormatting>
  <conditionalFormatting sqref="AO30">
    <cfRule type="cellIs" dxfId="21084" priority="1128" operator="lessThan">
      <formula>$C$4</formula>
    </cfRule>
  </conditionalFormatting>
  <conditionalFormatting sqref="AO31">
    <cfRule type="cellIs" dxfId="21083" priority="1129" operator="lessThan">
      <formula>$C$4</formula>
    </cfRule>
  </conditionalFormatting>
  <conditionalFormatting sqref="AO32">
    <cfRule type="cellIs" dxfId="21082" priority="1130" operator="lessThan">
      <formula>$C$4</formula>
    </cfRule>
  </conditionalFormatting>
  <conditionalFormatting sqref="AO33">
    <cfRule type="cellIs" dxfId="21081" priority="1131" operator="lessThan">
      <formula>$C$4</formula>
    </cfRule>
  </conditionalFormatting>
  <conditionalFormatting sqref="AO34">
    <cfRule type="cellIs" dxfId="21080" priority="1132" operator="lessThan">
      <formula>$C$4</formula>
    </cfRule>
  </conditionalFormatting>
  <conditionalFormatting sqref="AO35">
    <cfRule type="cellIs" dxfId="21079" priority="1133" operator="lessThan">
      <formula>$C$4</formula>
    </cfRule>
  </conditionalFormatting>
  <conditionalFormatting sqref="AO36">
    <cfRule type="cellIs" dxfId="21078" priority="1134" operator="lessThan">
      <formula>$C$4</formula>
    </cfRule>
  </conditionalFormatting>
  <conditionalFormatting sqref="AO37">
    <cfRule type="cellIs" dxfId="21077" priority="1135" operator="lessThan">
      <formula>$C$4</formula>
    </cfRule>
  </conditionalFormatting>
  <conditionalFormatting sqref="AO38">
    <cfRule type="cellIs" dxfId="21076" priority="1136" operator="lessThan">
      <formula>$C$4</formula>
    </cfRule>
  </conditionalFormatting>
  <conditionalFormatting sqref="AO39">
    <cfRule type="cellIs" dxfId="21075" priority="1137" operator="lessThan">
      <formula>$C$4</formula>
    </cfRule>
  </conditionalFormatting>
  <conditionalFormatting sqref="AO40">
    <cfRule type="cellIs" dxfId="21074" priority="1138" operator="lessThan">
      <formula>$C$4</formula>
    </cfRule>
  </conditionalFormatting>
  <conditionalFormatting sqref="AO41">
    <cfRule type="cellIs" dxfId="21073" priority="1139" operator="lessThan">
      <formula>$C$4</formula>
    </cfRule>
  </conditionalFormatting>
  <conditionalFormatting sqref="AO42">
    <cfRule type="cellIs" dxfId="21072" priority="1140" operator="lessThan">
      <formula>$C$4</formula>
    </cfRule>
  </conditionalFormatting>
  <conditionalFormatting sqref="AO43">
    <cfRule type="cellIs" dxfId="21071" priority="1141" operator="lessThan">
      <formula>$C$4</formula>
    </cfRule>
  </conditionalFormatting>
  <conditionalFormatting sqref="AO44">
    <cfRule type="cellIs" dxfId="21070" priority="1142" operator="lessThan">
      <formula>$C$4</formula>
    </cfRule>
  </conditionalFormatting>
  <conditionalFormatting sqref="AO45">
    <cfRule type="cellIs" dxfId="21069" priority="1143" operator="lessThan">
      <formula>$C$4</formula>
    </cfRule>
  </conditionalFormatting>
  <conditionalFormatting sqref="AO46">
    <cfRule type="cellIs" dxfId="21068" priority="1144" operator="lessThan">
      <formula>$C$4</formula>
    </cfRule>
  </conditionalFormatting>
  <conditionalFormatting sqref="AO47">
    <cfRule type="cellIs" dxfId="21067" priority="1145" operator="lessThan">
      <formula>$C$4</formula>
    </cfRule>
  </conditionalFormatting>
  <conditionalFormatting sqref="AO48">
    <cfRule type="cellIs" dxfId="21066" priority="1146" operator="lessThan">
      <formula>$C$4</formula>
    </cfRule>
  </conditionalFormatting>
  <conditionalFormatting sqref="AO49">
    <cfRule type="cellIs" dxfId="21065" priority="1147" operator="lessThan">
      <formula>$C$4</formula>
    </cfRule>
  </conditionalFormatting>
  <conditionalFormatting sqref="AO50">
    <cfRule type="cellIs" dxfId="21064" priority="1148" operator="lessThan">
      <formula>$C$4</formula>
    </cfRule>
  </conditionalFormatting>
  <conditionalFormatting sqref="AO51">
    <cfRule type="cellIs" dxfId="21063" priority="1149" operator="lessThan">
      <formula>$C$4</formula>
    </cfRule>
  </conditionalFormatting>
  <conditionalFormatting sqref="AO52">
    <cfRule type="cellIs" dxfId="21062" priority="1150" operator="lessThan">
      <formula>$C$4</formula>
    </cfRule>
  </conditionalFormatting>
  <conditionalFormatting sqref="AO53">
    <cfRule type="cellIs" dxfId="21061" priority="1151" operator="lessThan">
      <formula>$C$4</formula>
    </cfRule>
  </conditionalFormatting>
  <conditionalFormatting sqref="AO54">
    <cfRule type="cellIs" dxfId="21060" priority="1152" operator="lessThan">
      <formula>$C$4</formula>
    </cfRule>
  </conditionalFormatting>
  <conditionalFormatting sqref="AO55">
    <cfRule type="cellIs" dxfId="21059" priority="1153" operator="lessThan">
      <formula>$C$4</formula>
    </cfRule>
  </conditionalFormatting>
  <conditionalFormatting sqref="AO56">
    <cfRule type="cellIs" dxfId="21058" priority="1154" operator="lessThan">
      <formula>$C$4</formula>
    </cfRule>
  </conditionalFormatting>
  <conditionalFormatting sqref="AO57">
    <cfRule type="cellIs" dxfId="21057" priority="1155" operator="lessThan">
      <formula>$C$4</formula>
    </cfRule>
  </conditionalFormatting>
  <conditionalFormatting sqref="AO58">
    <cfRule type="cellIs" dxfId="21056" priority="1156" operator="lessThan">
      <formula>$C$4</formula>
    </cfRule>
  </conditionalFormatting>
  <conditionalFormatting sqref="AO59">
    <cfRule type="cellIs" dxfId="21055" priority="1157" operator="lessThan">
      <formula>$C$4</formula>
    </cfRule>
  </conditionalFormatting>
  <conditionalFormatting sqref="AO60">
    <cfRule type="cellIs" dxfId="21054" priority="1158" operator="lessThan">
      <formula>$C$4</formula>
    </cfRule>
  </conditionalFormatting>
  <conditionalFormatting sqref="AP11">
    <cfRule type="cellIs" dxfId="21053" priority="1159" operator="lessThan">
      <formula>$C$4</formula>
    </cfRule>
  </conditionalFormatting>
  <conditionalFormatting sqref="AP12">
    <cfRule type="cellIs" dxfId="21052" priority="1160" operator="lessThan">
      <formula>$C$4</formula>
    </cfRule>
  </conditionalFormatting>
  <conditionalFormatting sqref="AP13">
    <cfRule type="cellIs" dxfId="21051" priority="1161" operator="lessThan">
      <formula>$C$4</formula>
    </cfRule>
  </conditionalFormatting>
  <conditionalFormatting sqref="AP14">
    <cfRule type="cellIs" dxfId="21050" priority="1162" operator="lessThan">
      <formula>$C$4</formula>
    </cfRule>
  </conditionalFormatting>
  <conditionalFormatting sqref="AP15">
    <cfRule type="cellIs" dxfId="21049" priority="1163" operator="lessThan">
      <formula>$C$4</formula>
    </cfRule>
  </conditionalFormatting>
  <conditionalFormatting sqref="AP16">
    <cfRule type="cellIs" dxfId="21048" priority="1164" operator="lessThan">
      <formula>$C$4</formula>
    </cfRule>
  </conditionalFormatting>
  <conditionalFormatting sqref="AP17">
    <cfRule type="cellIs" dxfId="21047" priority="1165" operator="lessThan">
      <formula>$C$4</formula>
    </cfRule>
  </conditionalFormatting>
  <conditionalFormatting sqref="AP18">
    <cfRule type="cellIs" dxfId="21046" priority="1166" operator="lessThan">
      <formula>$C$4</formula>
    </cfRule>
  </conditionalFormatting>
  <conditionalFormatting sqref="AP19">
    <cfRule type="cellIs" dxfId="21045" priority="1167" operator="lessThan">
      <formula>$C$4</formula>
    </cfRule>
  </conditionalFormatting>
  <conditionalFormatting sqref="AP20">
    <cfRule type="cellIs" dxfId="21044" priority="1168" operator="lessThan">
      <formula>$C$4</formula>
    </cfRule>
  </conditionalFormatting>
  <conditionalFormatting sqref="AP21">
    <cfRule type="cellIs" dxfId="21043" priority="1169" operator="lessThan">
      <formula>$C$4</formula>
    </cfRule>
  </conditionalFormatting>
  <conditionalFormatting sqref="AP22">
    <cfRule type="cellIs" dxfId="21042" priority="1170" operator="lessThan">
      <formula>$C$4</formula>
    </cfRule>
  </conditionalFormatting>
  <conditionalFormatting sqref="AP23">
    <cfRule type="cellIs" dxfId="21041" priority="1171" operator="lessThan">
      <formula>$C$4</formula>
    </cfRule>
  </conditionalFormatting>
  <conditionalFormatting sqref="AP24">
    <cfRule type="cellIs" dxfId="21040" priority="1172" operator="lessThan">
      <formula>$C$4</formula>
    </cfRule>
  </conditionalFormatting>
  <conditionalFormatting sqref="AP25">
    <cfRule type="cellIs" dxfId="21039" priority="1173" operator="lessThan">
      <formula>$C$4</formula>
    </cfRule>
  </conditionalFormatting>
  <conditionalFormatting sqref="AP26">
    <cfRule type="cellIs" dxfId="21038" priority="1174" operator="lessThan">
      <formula>$C$4</formula>
    </cfRule>
  </conditionalFormatting>
  <conditionalFormatting sqref="AP27">
    <cfRule type="cellIs" dxfId="21037" priority="1175" operator="lessThan">
      <formula>$C$4</formula>
    </cfRule>
  </conditionalFormatting>
  <conditionalFormatting sqref="AP28">
    <cfRule type="cellIs" dxfId="21036" priority="1176" operator="lessThan">
      <formula>$C$4</formula>
    </cfRule>
  </conditionalFormatting>
  <conditionalFormatting sqref="AP29">
    <cfRule type="cellIs" dxfId="21035" priority="1177" operator="lessThan">
      <formula>$C$4</formula>
    </cfRule>
  </conditionalFormatting>
  <conditionalFormatting sqref="AP30">
    <cfRule type="cellIs" dxfId="21034" priority="1178" operator="lessThan">
      <formula>$C$4</formula>
    </cfRule>
  </conditionalFormatting>
  <conditionalFormatting sqref="AP31">
    <cfRule type="cellIs" dxfId="21033" priority="1179" operator="lessThan">
      <formula>$C$4</formula>
    </cfRule>
  </conditionalFormatting>
  <conditionalFormatting sqref="AP32">
    <cfRule type="cellIs" dxfId="21032" priority="1180" operator="lessThan">
      <formula>$C$4</formula>
    </cfRule>
  </conditionalFormatting>
  <conditionalFormatting sqref="AP33">
    <cfRule type="cellIs" dxfId="21031" priority="1181" operator="lessThan">
      <formula>$C$4</formula>
    </cfRule>
  </conditionalFormatting>
  <conditionalFormatting sqref="AP34">
    <cfRule type="cellIs" dxfId="21030" priority="1182" operator="lessThan">
      <formula>$C$4</formula>
    </cfRule>
  </conditionalFormatting>
  <conditionalFormatting sqref="AP35">
    <cfRule type="cellIs" dxfId="21029" priority="1183" operator="lessThan">
      <formula>$C$4</formula>
    </cfRule>
  </conditionalFormatting>
  <conditionalFormatting sqref="AP36">
    <cfRule type="cellIs" dxfId="21028" priority="1184" operator="lessThan">
      <formula>$C$4</formula>
    </cfRule>
  </conditionalFormatting>
  <conditionalFormatting sqref="AP37">
    <cfRule type="cellIs" dxfId="21027" priority="1185" operator="lessThan">
      <formula>$C$4</formula>
    </cfRule>
  </conditionalFormatting>
  <conditionalFormatting sqref="AP38">
    <cfRule type="cellIs" dxfId="21026" priority="1186" operator="lessThan">
      <formula>$C$4</formula>
    </cfRule>
  </conditionalFormatting>
  <conditionalFormatting sqref="AP39">
    <cfRule type="cellIs" dxfId="21025" priority="1187" operator="lessThan">
      <formula>$C$4</formula>
    </cfRule>
  </conditionalFormatting>
  <conditionalFormatting sqref="AP40">
    <cfRule type="cellIs" dxfId="21024" priority="1188" operator="lessThan">
      <formula>$C$4</formula>
    </cfRule>
  </conditionalFormatting>
  <conditionalFormatting sqref="AP41">
    <cfRule type="cellIs" dxfId="21023" priority="1189" operator="lessThan">
      <formula>$C$4</formula>
    </cfRule>
  </conditionalFormatting>
  <conditionalFormatting sqref="AP42">
    <cfRule type="cellIs" dxfId="21022" priority="1190" operator="lessThan">
      <formula>$C$4</formula>
    </cfRule>
  </conditionalFormatting>
  <conditionalFormatting sqref="AP43">
    <cfRule type="cellIs" dxfId="21021" priority="1191" operator="lessThan">
      <formula>$C$4</formula>
    </cfRule>
  </conditionalFormatting>
  <conditionalFormatting sqref="AP44">
    <cfRule type="cellIs" dxfId="21020" priority="1192" operator="lessThan">
      <formula>$C$4</formula>
    </cfRule>
  </conditionalFormatting>
  <conditionalFormatting sqref="AP45">
    <cfRule type="cellIs" dxfId="21019" priority="1193" operator="lessThan">
      <formula>$C$4</formula>
    </cfRule>
  </conditionalFormatting>
  <conditionalFormatting sqref="AP46">
    <cfRule type="cellIs" dxfId="21018" priority="1194" operator="lessThan">
      <formula>$C$4</formula>
    </cfRule>
  </conditionalFormatting>
  <conditionalFormatting sqref="AP47">
    <cfRule type="cellIs" dxfId="21017" priority="1195" operator="lessThan">
      <formula>$C$4</formula>
    </cfRule>
  </conditionalFormatting>
  <conditionalFormatting sqref="AP48">
    <cfRule type="cellIs" dxfId="21016" priority="1196" operator="lessThan">
      <formula>$C$4</formula>
    </cfRule>
  </conditionalFormatting>
  <conditionalFormatting sqref="AP49">
    <cfRule type="cellIs" dxfId="21015" priority="1197" operator="lessThan">
      <formula>$C$4</formula>
    </cfRule>
  </conditionalFormatting>
  <conditionalFormatting sqref="AP50">
    <cfRule type="cellIs" dxfId="21014" priority="1198" operator="lessThan">
      <formula>$C$4</formula>
    </cfRule>
  </conditionalFormatting>
  <conditionalFormatting sqref="AP51">
    <cfRule type="cellIs" dxfId="21013" priority="1199" operator="lessThan">
      <formula>$C$4</formula>
    </cfRule>
  </conditionalFormatting>
  <conditionalFormatting sqref="AP52">
    <cfRule type="cellIs" dxfId="21012" priority="1200" operator="lessThan">
      <formula>$C$4</formula>
    </cfRule>
  </conditionalFormatting>
  <conditionalFormatting sqref="AP53">
    <cfRule type="cellIs" dxfId="21011" priority="1201" operator="lessThan">
      <formula>$C$4</formula>
    </cfRule>
  </conditionalFormatting>
  <conditionalFormatting sqref="AP54">
    <cfRule type="cellIs" dxfId="21010" priority="1202" operator="lessThan">
      <formula>$C$4</formula>
    </cfRule>
  </conditionalFormatting>
  <conditionalFormatting sqref="AP55">
    <cfRule type="cellIs" dxfId="21009" priority="1203" operator="lessThan">
      <formula>$C$4</formula>
    </cfRule>
  </conditionalFormatting>
  <conditionalFormatting sqref="AP56">
    <cfRule type="cellIs" dxfId="21008" priority="1204" operator="lessThan">
      <formula>$C$4</formula>
    </cfRule>
  </conditionalFormatting>
  <conditionalFormatting sqref="AP57">
    <cfRule type="cellIs" dxfId="21007" priority="1205" operator="lessThan">
      <formula>$C$4</formula>
    </cfRule>
  </conditionalFormatting>
  <conditionalFormatting sqref="AP58">
    <cfRule type="cellIs" dxfId="21006" priority="1206" operator="lessThan">
      <formula>$C$4</formula>
    </cfRule>
  </conditionalFormatting>
  <conditionalFormatting sqref="AP59">
    <cfRule type="cellIs" dxfId="21005" priority="1207" operator="lessThan">
      <formula>$C$4</formula>
    </cfRule>
  </conditionalFormatting>
  <conditionalFormatting sqref="AP60">
    <cfRule type="cellIs" dxfId="21004" priority="1208" operator="lessThan">
      <formula>$C$4</formula>
    </cfRule>
  </conditionalFormatting>
  <conditionalFormatting sqref="AQ11">
    <cfRule type="cellIs" dxfId="21003" priority="1209" operator="lessThan">
      <formula>$C$4</formula>
    </cfRule>
  </conditionalFormatting>
  <conditionalFormatting sqref="AQ12">
    <cfRule type="cellIs" dxfId="21002" priority="1210" operator="lessThan">
      <formula>$C$4</formula>
    </cfRule>
  </conditionalFormatting>
  <conditionalFormatting sqref="AQ13">
    <cfRule type="cellIs" dxfId="21001" priority="1211" operator="lessThan">
      <formula>$C$4</formula>
    </cfRule>
  </conditionalFormatting>
  <conditionalFormatting sqref="AQ14">
    <cfRule type="cellIs" dxfId="21000" priority="1212" operator="lessThan">
      <formula>$C$4</formula>
    </cfRule>
  </conditionalFormatting>
  <conditionalFormatting sqref="AQ15">
    <cfRule type="cellIs" dxfId="20999" priority="1213" operator="lessThan">
      <formula>$C$4</formula>
    </cfRule>
  </conditionalFormatting>
  <conditionalFormatting sqref="AQ16">
    <cfRule type="cellIs" dxfId="20998" priority="1214" operator="lessThan">
      <formula>$C$4</formula>
    </cfRule>
  </conditionalFormatting>
  <conditionalFormatting sqref="AQ17">
    <cfRule type="cellIs" dxfId="20997" priority="1215" operator="lessThan">
      <formula>$C$4</formula>
    </cfRule>
  </conditionalFormatting>
  <conditionalFormatting sqref="AQ18">
    <cfRule type="cellIs" dxfId="20996" priority="1216" operator="lessThan">
      <formula>$C$4</formula>
    </cfRule>
  </conditionalFormatting>
  <conditionalFormatting sqref="AQ19">
    <cfRule type="cellIs" dxfId="20995" priority="1217" operator="lessThan">
      <formula>$C$4</formula>
    </cfRule>
  </conditionalFormatting>
  <conditionalFormatting sqref="AQ20">
    <cfRule type="cellIs" dxfId="20994" priority="1218" operator="lessThan">
      <formula>$C$4</formula>
    </cfRule>
  </conditionalFormatting>
  <conditionalFormatting sqref="AQ21">
    <cfRule type="cellIs" dxfId="20993" priority="1219" operator="lessThan">
      <formula>$C$4</formula>
    </cfRule>
  </conditionalFormatting>
  <conditionalFormatting sqref="AQ22">
    <cfRule type="cellIs" dxfId="20992" priority="1220" operator="lessThan">
      <formula>$C$4</formula>
    </cfRule>
  </conditionalFormatting>
  <conditionalFormatting sqref="AQ23">
    <cfRule type="cellIs" dxfId="20991" priority="1221" operator="lessThan">
      <formula>$C$4</formula>
    </cfRule>
  </conditionalFormatting>
  <conditionalFormatting sqref="AQ24">
    <cfRule type="cellIs" dxfId="20990" priority="1222" operator="lessThan">
      <formula>$C$4</formula>
    </cfRule>
  </conditionalFormatting>
  <conditionalFormatting sqref="AQ25">
    <cfRule type="cellIs" dxfId="20989" priority="1223" operator="lessThan">
      <formula>$C$4</formula>
    </cfRule>
  </conditionalFormatting>
  <conditionalFormatting sqref="AQ26">
    <cfRule type="cellIs" dxfId="20988" priority="1224" operator="lessThan">
      <formula>$C$4</formula>
    </cfRule>
  </conditionalFormatting>
  <conditionalFormatting sqref="AQ27">
    <cfRule type="cellIs" dxfId="20987" priority="1225" operator="lessThan">
      <formula>$C$4</formula>
    </cfRule>
  </conditionalFormatting>
  <conditionalFormatting sqref="AQ28">
    <cfRule type="cellIs" dxfId="20986" priority="1226" operator="lessThan">
      <formula>$C$4</formula>
    </cfRule>
  </conditionalFormatting>
  <conditionalFormatting sqref="AQ29">
    <cfRule type="cellIs" dxfId="20985" priority="1227" operator="lessThan">
      <formula>$C$4</formula>
    </cfRule>
  </conditionalFormatting>
  <conditionalFormatting sqref="AQ30">
    <cfRule type="cellIs" dxfId="20984" priority="1228" operator="lessThan">
      <formula>$C$4</formula>
    </cfRule>
  </conditionalFormatting>
  <conditionalFormatting sqref="AQ31">
    <cfRule type="cellIs" dxfId="20983" priority="1229" operator="lessThan">
      <formula>$C$4</formula>
    </cfRule>
  </conditionalFormatting>
  <conditionalFormatting sqref="AQ32">
    <cfRule type="cellIs" dxfId="20982" priority="1230" operator="lessThan">
      <formula>$C$4</formula>
    </cfRule>
  </conditionalFormatting>
  <conditionalFormatting sqref="AQ33">
    <cfRule type="cellIs" dxfId="20981" priority="1231" operator="lessThan">
      <formula>$C$4</formula>
    </cfRule>
  </conditionalFormatting>
  <conditionalFormatting sqref="AQ34">
    <cfRule type="cellIs" dxfId="20980" priority="1232" operator="lessThan">
      <formula>$C$4</formula>
    </cfRule>
  </conditionalFormatting>
  <conditionalFormatting sqref="AQ35">
    <cfRule type="cellIs" dxfId="20979" priority="1233" operator="lessThan">
      <formula>$C$4</formula>
    </cfRule>
  </conditionalFormatting>
  <conditionalFormatting sqref="AQ36">
    <cfRule type="cellIs" dxfId="20978" priority="1234" operator="lessThan">
      <formula>$C$4</formula>
    </cfRule>
  </conditionalFormatting>
  <conditionalFormatting sqref="AQ37">
    <cfRule type="cellIs" dxfId="20977" priority="1235" operator="lessThan">
      <formula>$C$4</formula>
    </cfRule>
  </conditionalFormatting>
  <conditionalFormatting sqref="AQ38">
    <cfRule type="cellIs" dxfId="20976" priority="1236" operator="lessThan">
      <formula>$C$4</formula>
    </cfRule>
  </conditionalFormatting>
  <conditionalFormatting sqref="AQ39">
    <cfRule type="cellIs" dxfId="20975" priority="1237" operator="lessThan">
      <formula>$C$4</formula>
    </cfRule>
  </conditionalFormatting>
  <conditionalFormatting sqref="AQ40">
    <cfRule type="cellIs" dxfId="20974" priority="1238" operator="lessThan">
      <formula>$C$4</formula>
    </cfRule>
  </conditionalFormatting>
  <conditionalFormatting sqref="AQ41">
    <cfRule type="cellIs" dxfId="20973" priority="1239" operator="lessThan">
      <formula>$C$4</formula>
    </cfRule>
  </conditionalFormatting>
  <conditionalFormatting sqref="AQ42">
    <cfRule type="cellIs" dxfId="20972" priority="1240" operator="lessThan">
      <formula>$C$4</formula>
    </cfRule>
  </conditionalFormatting>
  <conditionalFormatting sqref="AQ43">
    <cfRule type="cellIs" dxfId="20971" priority="1241" operator="lessThan">
      <formula>$C$4</formula>
    </cfRule>
  </conditionalFormatting>
  <conditionalFormatting sqref="AQ44">
    <cfRule type="cellIs" dxfId="20970" priority="1242" operator="lessThan">
      <formula>$C$4</formula>
    </cfRule>
  </conditionalFormatting>
  <conditionalFormatting sqref="AQ45">
    <cfRule type="cellIs" dxfId="20969" priority="1243" operator="lessThan">
      <formula>$C$4</formula>
    </cfRule>
  </conditionalFormatting>
  <conditionalFormatting sqref="AQ46">
    <cfRule type="cellIs" dxfId="20968" priority="1244" operator="lessThan">
      <formula>$C$4</formula>
    </cfRule>
  </conditionalFormatting>
  <conditionalFormatting sqref="AQ47">
    <cfRule type="cellIs" dxfId="20967" priority="1245" operator="lessThan">
      <formula>$C$4</formula>
    </cfRule>
  </conditionalFormatting>
  <conditionalFormatting sqref="AQ48">
    <cfRule type="cellIs" dxfId="20966" priority="1246" operator="lessThan">
      <formula>$C$4</formula>
    </cfRule>
  </conditionalFormatting>
  <conditionalFormatting sqref="AQ49">
    <cfRule type="cellIs" dxfId="20965" priority="1247" operator="lessThan">
      <formula>$C$4</formula>
    </cfRule>
  </conditionalFormatting>
  <conditionalFormatting sqref="AQ50">
    <cfRule type="cellIs" dxfId="20964" priority="1248" operator="lessThan">
      <formula>$C$4</formula>
    </cfRule>
  </conditionalFormatting>
  <conditionalFormatting sqref="AQ51">
    <cfRule type="cellIs" dxfId="20963" priority="1249" operator="lessThan">
      <formula>$C$4</formula>
    </cfRule>
  </conditionalFormatting>
  <conditionalFormatting sqref="AQ52">
    <cfRule type="cellIs" dxfId="20962" priority="1250" operator="lessThan">
      <formula>$C$4</formula>
    </cfRule>
  </conditionalFormatting>
  <conditionalFormatting sqref="AQ53">
    <cfRule type="cellIs" dxfId="20961" priority="1251" operator="lessThan">
      <formula>$C$4</formula>
    </cfRule>
  </conditionalFormatting>
  <conditionalFormatting sqref="AQ54">
    <cfRule type="cellIs" dxfId="20960" priority="1252" operator="lessThan">
      <formula>$C$4</formula>
    </cfRule>
  </conditionalFormatting>
  <conditionalFormatting sqref="AQ55">
    <cfRule type="cellIs" dxfId="20959" priority="1253" operator="lessThan">
      <formula>$C$4</formula>
    </cfRule>
  </conditionalFormatting>
  <conditionalFormatting sqref="AQ56">
    <cfRule type="cellIs" dxfId="20958" priority="1254" operator="lessThan">
      <formula>$C$4</formula>
    </cfRule>
  </conditionalFormatting>
  <conditionalFormatting sqref="AQ57">
    <cfRule type="cellIs" dxfId="20957" priority="1255" operator="lessThan">
      <formula>$C$4</formula>
    </cfRule>
  </conditionalFormatting>
  <conditionalFormatting sqref="AQ58">
    <cfRule type="cellIs" dxfId="20956" priority="1256" operator="lessThan">
      <formula>$C$4</formula>
    </cfRule>
  </conditionalFormatting>
  <conditionalFormatting sqref="AQ59">
    <cfRule type="cellIs" dxfId="20955" priority="1257" operator="lessThan">
      <formula>$C$4</formula>
    </cfRule>
  </conditionalFormatting>
  <conditionalFormatting sqref="AQ60">
    <cfRule type="cellIs" dxfId="20954" priority="1258" operator="lessThan">
      <formula>$C$4</formula>
    </cfRule>
  </conditionalFormatting>
  <conditionalFormatting sqref="AR11">
    <cfRule type="cellIs" dxfId="20953" priority="1259" operator="lessThan">
      <formula>$C$4</formula>
    </cfRule>
  </conditionalFormatting>
  <conditionalFormatting sqref="AR12">
    <cfRule type="cellIs" dxfId="20952" priority="1260" operator="lessThan">
      <formula>$C$4</formula>
    </cfRule>
  </conditionalFormatting>
  <conditionalFormatting sqref="AR13">
    <cfRule type="cellIs" dxfId="20951" priority="1261" operator="lessThan">
      <formula>$C$4</formula>
    </cfRule>
  </conditionalFormatting>
  <conditionalFormatting sqref="AR14">
    <cfRule type="cellIs" dxfId="20950" priority="1262" operator="lessThan">
      <formula>$C$4</formula>
    </cfRule>
  </conditionalFormatting>
  <conditionalFormatting sqref="AR15">
    <cfRule type="cellIs" dxfId="20949" priority="1263" operator="lessThan">
      <formula>$C$4</formula>
    </cfRule>
  </conditionalFormatting>
  <conditionalFormatting sqref="AR16">
    <cfRule type="cellIs" dxfId="20948" priority="1264" operator="lessThan">
      <formula>$C$4</formula>
    </cfRule>
  </conditionalFormatting>
  <conditionalFormatting sqref="AR17">
    <cfRule type="cellIs" dxfId="20947" priority="1265" operator="lessThan">
      <formula>$C$4</formula>
    </cfRule>
  </conditionalFormatting>
  <conditionalFormatting sqref="AR18">
    <cfRule type="cellIs" dxfId="20946" priority="1266" operator="lessThan">
      <formula>$C$4</formula>
    </cfRule>
  </conditionalFormatting>
  <conditionalFormatting sqref="AR19">
    <cfRule type="cellIs" dxfId="20945" priority="1267" operator="lessThan">
      <formula>$C$4</formula>
    </cfRule>
  </conditionalFormatting>
  <conditionalFormatting sqref="AR20">
    <cfRule type="cellIs" dxfId="20944" priority="1268" operator="lessThan">
      <formula>$C$4</formula>
    </cfRule>
  </conditionalFormatting>
  <conditionalFormatting sqref="AR21">
    <cfRule type="cellIs" dxfId="20943" priority="1269" operator="lessThan">
      <formula>$C$4</formula>
    </cfRule>
  </conditionalFormatting>
  <conditionalFormatting sqref="AR22">
    <cfRule type="cellIs" dxfId="20942" priority="1270" operator="lessThan">
      <formula>$C$4</formula>
    </cfRule>
  </conditionalFormatting>
  <conditionalFormatting sqref="AR23">
    <cfRule type="cellIs" dxfId="20941" priority="1271" operator="lessThan">
      <formula>$C$4</formula>
    </cfRule>
  </conditionalFormatting>
  <conditionalFormatting sqref="AR24">
    <cfRule type="cellIs" dxfId="20940" priority="1272" operator="lessThan">
      <formula>$C$4</formula>
    </cfRule>
  </conditionalFormatting>
  <conditionalFormatting sqref="AR25">
    <cfRule type="cellIs" dxfId="20939" priority="1273" operator="lessThan">
      <formula>$C$4</formula>
    </cfRule>
  </conditionalFormatting>
  <conditionalFormatting sqref="AR26">
    <cfRule type="cellIs" dxfId="20938" priority="1274" operator="lessThan">
      <formula>$C$4</formula>
    </cfRule>
  </conditionalFormatting>
  <conditionalFormatting sqref="AR27">
    <cfRule type="cellIs" dxfId="20937" priority="1275" operator="lessThan">
      <formula>$C$4</formula>
    </cfRule>
  </conditionalFormatting>
  <conditionalFormatting sqref="AR28">
    <cfRule type="cellIs" dxfId="20936" priority="1276" operator="lessThan">
      <formula>$C$4</formula>
    </cfRule>
  </conditionalFormatting>
  <conditionalFormatting sqref="AR29">
    <cfRule type="cellIs" dxfId="20935" priority="1277" operator="lessThan">
      <formula>$C$4</formula>
    </cfRule>
  </conditionalFormatting>
  <conditionalFormatting sqref="AR30">
    <cfRule type="cellIs" dxfId="20934" priority="1278" operator="lessThan">
      <formula>$C$4</formula>
    </cfRule>
  </conditionalFormatting>
  <conditionalFormatting sqref="AR31">
    <cfRule type="cellIs" dxfId="20933" priority="1279" operator="lessThan">
      <formula>$C$4</formula>
    </cfRule>
  </conditionalFormatting>
  <conditionalFormatting sqref="AR32">
    <cfRule type="cellIs" dxfId="20932" priority="1280" operator="lessThan">
      <formula>$C$4</formula>
    </cfRule>
  </conditionalFormatting>
  <conditionalFormatting sqref="AR33">
    <cfRule type="cellIs" dxfId="20931" priority="1281" operator="lessThan">
      <formula>$C$4</formula>
    </cfRule>
  </conditionalFormatting>
  <conditionalFormatting sqref="AR34">
    <cfRule type="cellIs" dxfId="20930" priority="1282" operator="lessThan">
      <formula>$C$4</formula>
    </cfRule>
  </conditionalFormatting>
  <conditionalFormatting sqref="AR35">
    <cfRule type="cellIs" dxfId="20929" priority="1283" operator="lessThan">
      <formula>$C$4</formula>
    </cfRule>
  </conditionalFormatting>
  <conditionalFormatting sqref="AR36">
    <cfRule type="cellIs" dxfId="20928" priority="1284" operator="lessThan">
      <formula>$C$4</formula>
    </cfRule>
  </conditionalFormatting>
  <conditionalFormatting sqref="AR37">
    <cfRule type="cellIs" dxfId="20927" priority="1285" operator="lessThan">
      <formula>$C$4</formula>
    </cfRule>
  </conditionalFormatting>
  <conditionalFormatting sqref="AR38">
    <cfRule type="cellIs" dxfId="20926" priority="1286" operator="lessThan">
      <formula>$C$4</formula>
    </cfRule>
  </conditionalFormatting>
  <conditionalFormatting sqref="AR39">
    <cfRule type="cellIs" dxfId="20925" priority="1287" operator="lessThan">
      <formula>$C$4</formula>
    </cfRule>
  </conditionalFormatting>
  <conditionalFormatting sqref="AR40">
    <cfRule type="cellIs" dxfId="20924" priority="1288" operator="lessThan">
      <formula>$C$4</formula>
    </cfRule>
  </conditionalFormatting>
  <conditionalFormatting sqref="AR41">
    <cfRule type="cellIs" dxfId="20923" priority="1289" operator="lessThan">
      <formula>$C$4</formula>
    </cfRule>
  </conditionalFormatting>
  <conditionalFormatting sqref="AR42">
    <cfRule type="cellIs" dxfId="20922" priority="1290" operator="lessThan">
      <formula>$C$4</formula>
    </cfRule>
  </conditionalFormatting>
  <conditionalFormatting sqref="AR43">
    <cfRule type="cellIs" dxfId="20921" priority="1291" operator="lessThan">
      <formula>$C$4</formula>
    </cfRule>
  </conditionalFormatting>
  <conditionalFormatting sqref="AR44">
    <cfRule type="cellIs" dxfId="20920" priority="1292" operator="lessThan">
      <formula>$C$4</formula>
    </cfRule>
  </conditionalFormatting>
  <conditionalFormatting sqref="AR45">
    <cfRule type="cellIs" dxfId="20919" priority="1293" operator="lessThan">
      <formula>$C$4</formula>
    </cfRule>
  </conditionalFormatting>
  <conditionalFormatting sqref="AR46">
    <cfRule type="cellIs" dxfId="20918" priority="1294" operator="lessThan">
      <formula>$C$4</formula>
    </cfRule>
  </conditionalFormatting>
  <conditionalFormatting sqref="AR47">
    <cfRule type="cellIs" dxfId="20917" priority="1295" operator="lessThan">
      <formula>$C$4</formula>
    </cfRule>
  </conditionalFormatting>
  <conditionalFormatting sqref="AR48">
    <cfRule type="cellIs" dxfId="20916" priority="1296" operator="lessThan">
      <formula>$C$4</formula>
    </cfRule>
  </conditionalFormatting>
  <conditionalFormatting sqref="AR49">
    <cfRule type="cellIs" dxfId="20915" priority="1297" operator="lessThan">
      <formula>$C$4</formula>
    </cfRule>
  </conditionalFormatting>
  <conditionalFormatting sqref="AR50">
    <cfRule type="cellIs" dxfId="20914" priority="1298" operator="lessThan">
      <formula>$C$4</formula>
    </cfRule>
  </conditionalFormatting>
  <conditionalFormatting sqref="AR51">
    <cfRule type="cellIs" dxfId="20913" priority="1299" operator="lessThan">
      <formula>$C$4</formula>
    </cfRule>
  </conditionalFormatting>
  <conditionalFormatting sqref="AR52">
    <cfRule type="cellIs" dxfId="20912" priority="1300" operator="lessThan">
      <formula>$C$4</formula>
    </cfRule>
  </conditionalFormatting>
  <conditionalFormatting sqref="AR53">
    <cfRule type="cellIs" dxfId="20911" priority="1301" operator="lessThan">
      <formula>$C$4</formula>
    </cfRule>
  </conditionalFormatting>
  <conditionalFormatting sqref="AR54">
    <cfRule type="cellIs" dxfId="20910" priority="1302" operator="lessThan">
      <formula>$C$4</formula>
    </cfRule>
  </conditionalFormatting>
  <conditionalFormatting sqref="AR55">
    <cfRule type="cellIs" dxfId="20909" priority="1303" operator="lessThan">
      <formula>$C$4</formula>
    </cfRule>
  </conditionalFormatting>
  <conditionalFormatting sqref="AR56">
    <cfRule type="cellIs" dxfId="20908" priority="1304" operator="lessThan">
      <formula>$C$4</formula>
    </cfRule>
  </conditionalFormatting>
  <conditionalFormatting sqref="AR57">
    <cfRule type="cellIs" dxfId="20907" priority="1305" operator="lessThan">
      <formula>$C$4</formula>
    </cfRule>
  </conditionalFormatting>
  <conditionalFormatting sqref="AR58">
    <cfRule type="cellIs" dxfId="20906" priority="1306" operator="lessThan">
      <formula>$C$4</formula>
    </cfRule>
  </conditionalFormatting>
  <conditionalFormatting sqref="AR59">
    <cfRule type="cellIs" dxfId="20905" priority="1307" operator="lessThan">
      <formula>$C$4</formula>
    </cfRule>
  </conditionalFormatting>
  <conditionalFormatting sqref="AR60">
    <cfRule type="cellIs" dxfId="20904" priority="1308" operator="lessThan">
      <formula>$C$4</formula>
    </cfRule>
  </conditionalFormatting>
  <conditionalFormatting sqref="AS11">
    <cfRule type="cellIs" dxfId="20903" priority="1309" operator="lessThan">
      <formula>$C$4</formula>
    </cfRule>
  </conditionalFormatting>
  <conditionalFormatting sqref="AS12">
    <cfRule type="cellIs" dxfId="20902" priority="1310" operator="lessThan">
      <formula>$C$4</formula>
    </cfRule>
  </conditionalFormatting>
  <conditionalFormatting sqref="AS13">
    <cfRule type="cellIs" dxfId="20901" priority="1311" operator="lessThan">
      <formula>$C$4</formula>
    </cfRule>
  </conditionalFormatting>
  <conditionalFormatting sqref="AS14">
    <cfRule type="cellIs" dxfId="20900" priority="1312" operator="lessThan">
      <formula>$C$4</formula>
    </cfRule>
  </conditionalFormatting>
  <conditionalFormatting sqref="AS15">
    <cfRule type="cellIs" dxfId="20899" priority="1313" operator="lessThan">
      <formula>$C$4</formula>
    </cfRule>
  </conditionalFormatting>
  <conditionalFormatting sqref="AS16">
    <cfRule type="cellIs" dxfId="20898" priority="1314" operator="lessThan">
      <formula>$C$4</formula>
    </cfRule>
  </conditionalFormatting>
  <conditionalFormatting sqref="AS17">
    <cfRule type="cellIs" dxfId="20897" priority="1315" operator="lessThan">
      <formula>$C$4</formula>
    </cfRule>
  </conditionalFormatting>
  <conditionalFormatting sqref="AS18">
    <cfRule type="cellIs" dxfId="20896" priority="1316" operator="lessThan">
      <formula>$C$4</formula>
    </cfRule>
  </conditionalFormatting>
  <conditionalFormatting sqref="AS19">
    <cfRule type="cellIs" dxfId="20895" priority="1317" operator="lessThan">
      <formula>$C$4</formula>
    </cfRule>
  </conditionalFormatting>
  <conditionalFormatting sqref="AS20">
    <cfRule type="cellIs" dxfId="20894" priority="1318" operator="lessThan">
      <formula>$C$4</formula>
    </cfRule>
  </conditionalFormatting>
  <conditionalFormatting sqref="AS21">
    <cfRule type="cellIs" dxfId="20893" priority="1319" operator="lessThan">
      <formula>$C$4</formula>
    </cfRule>
  </conditionalFormatting>
  <conditionalFormatting sqref="AS22">
    <cfRule type="cellIs" dxfId="20892" priority="1320" operator="lessThan">
      <formula>$C$4</formula>
    </cfRule>
  </conditionalFormatting>
  <conditionalFormatting sqref="AS23">
    <cfRule type="cellIs" dxfId="20891" priority="1321" operator="lessThan">
      <formula>$C$4</formula>
    </cfRule>
  </conditionalFormatting>
  <conditionalFormatting sqref="AS24">
    <cfRule type="cellIs" dxfId="20890" priority="1322" operator="lessThan">
      <formula>$C$4</formula>
    </cfRule>
  </conditionalFormatting>
  <conditionalFormatting sqref="AS25">
    <cfRule type="cellIs" dxfId="20889" priority="1323" operator="lessThan">
      <formula>$C$4</formula>
    </cfRule>
  </conditionalFormatting>
  <conditionalFormatting sqref="AS26">
    <cfRule type="cellIs" dxfId="20888" priority="1324" operator="lessThan">
      <formula>$C$4</formula>
    </cfRule>
  </conditionalFormatting>
  <conditionalFormatting sqref="AS27">
    <cfRule type="cellIs" dxfId="20887" priority="1325" operator="lessThan">
      <formula>$C$4</formula>
    </cfRule>
  </conditionalFormatting>
  <conditionalFormatting sqref="AS28">
    <cfRule type="cellIs" dxfId="20886" priority="1326" operator="lessThan">
      <formula>$C$4</formula>
    </cfRule>
  </conditionalFormatting>
  <conditionalFormatting sqref="AS29">
    <cfRule type="cellIs" dxfId="20885" priority="1327" operator="lessThan">
      <formula>$C$4</formula>
    </cfRule>
  </conditionalFormatting>
  <conditionalFormatting sqref="AS30">
    <cfRule type="cellIs" dxfId="20884" priority="1328" operator="lessThan">
      <formula>$C$4</formula>
    </cfRule>
  </conditionalFormatting>
  <conditionalFormatting sqref="AS31">
    <cfRule type="cellIs" dxfId="20883" priority="1329" operator="lessThan">
      <formula>$C$4</formula>
    </cfRule>
  </conditionalFormatting>
  <conditionalFormatting sqref="AS32">
    <cfRule type="cellIs" dxfId="20882" priority="1330" operator="lessThan">
      <formula>$C$4</formula>
    </cfRule>
  </conditionalFormatting>
  <conditionalFormatting sqref="AS33">
    <cfRule type="cellIs" dxfId="20881" priority="1331" operator="lessThan">
      <formula>$C$4</formula>
    </cfRule>
  </conditionalFormatting>
  <conditionalFormatting sqref="AS34">
    <cfRule type="cellIs" dxfId="20880" priority="1332" operator="lessThan">
      <formula>$C$4</formula>
    </cfRule>
  </conditionalFormatting>
  <conditionalFormatting sqref="AS35">
    <cfRule type="cellIs" dxfId="20879" priority="1333" operator="lessThan">
      <formula>$C$4</formula>
    </cfRule>
  </conditionalFormatting>
  <conditionalFormatting sqref="AS36">
    <cfRule type="cellIs" dxfId="20878" priority="1334" operator="lessThan">
      <formula>$C$4</formula>
    </cfRule>
  </conditionalFormatting>
  <conditionalFormatting sqref="AS37">
    <cfRule type="cellIs" dxfId="20877" priority="1335" operator="lessThan">
      <formula>$C$4</formula>
    </cfRule>
  </conditionalFormatting>
  <conditionalFormatting sqref="AS38">
    <cfRule type="cellIs" dxfId="20876" priority="1336" operator="lessThan">
      <formula>$C$4</formula>
    </cfRule>
  </conditionalFormatting>
  <conditionalFormatting sqref="AS39">
    <cfRule type="cellIs" dxfId="20875" priority="1337" operator="lessThan">
      <formula>$C$4</formula>
    </cfRule>
  </conditionalFormatting>
  <conditionalFormatting sqref="AS40">
    <cfRule type="cellIs" dxfId="20874" priority="1338" operator="lessThan">
      <formula>$C$4</formula>
    </cfRule>
  </conditionalFormatting>
  <conditionalFormatting sqref="AS41">
    <cfRule type="cellIs" dxfId="20873" priority="1339" operator="lessThan">
      <formula>$C$4</formula>
    </cfRule>
  </conditionalFormatting>
  <conditionalFormatting sqref="AS42">
    <cfRule type="cellIs" dxfId="20872" priority="1340" operator="lessThan">
      <formula>$C$4</formula>
    </cfRule>
  </conditionalFormatting>
  <conditionalFormatting sqref="AS43">
    <cfRule type="cellIs" dxfId="20871" priority="1341" operator="lessThan">
      <formula>$C$4</formula>
    </cfRule>
  </conditionalFormatting>
  <conditionalFormatting sqref="AS44">
    <cfRule type="cellIs" dxfId="20870" priority="1342" operator="lessThan">
      <formula>$C$4</formula>
    </cfRule>
  </conditionalFormatting>
  <conditionalFormatting sqref="AS45">
    <cfRule type="cellIs" dxfId="20869" priority="1343" operator="lessThan">
      <formula>$C$4</formula>
    </cfRule>
  </conditionalFormatting>
  <conditionalFormatting sqref="AS46">
    <cfRule type="cellIs" dxfId="20868" priority="1344" operator="lessThan">
      <formula>$C$4</formula>
    </cfRule>
  </conditionalFormatting>
  <conditionalFormatting sqref="AS47">
    <cfRule type="cellIs" dxfId="20867" priority="1345" operator="lessThan">
      <formula>$C$4</formula>
    </cfRule>
  </conditionalFormatting>
  <conditionalFormatting sqref="AS48">
    <cfRule type="cellIs" dxfId="20866" priority="1346" operator="lessThan">
      <formula>$C$4</formula>
    </cfRule>
  </conditionalFormatting>
  <conditionalFormatting sqref="AS49">
    <cfRule type="cellIs" dxfId="20865" priority="1347" operator="lessThan">
      <formula>$C$4</formula>
    </cfRule>
  </conditionalFormatting>
  <conditionalFormatting sqref="AS50">
    <cfRule type="cellIs" dxfId="20864" priority="1348" operator="lessThan">
      <formula>$C$4</formula>
    </cfRule>
  </conditionalFormatting>
  <conditionalFormatting sqref="AS51">
    <cfRule type="cellIs" dxfId="20863" priority="1349" operator="lessThan">
      <formula>$C$4</formula>
    </cfRule>
  </conditionalFormatting>
  <conditionalFormatting sqref="AS52">
    <cfRule type="cellIs" dxfId="20862" priority="1350" operator="lessThan">
      <formula>$C$4</formula>
    </cfRule>
  </conditionalFormatting>
  <conditionalFormatting sqref="AS53">
    <cfRule type="cellIs" dxfId="20861" priority="1351" operator="lessThan">
      <formula>$C$4</formula>
    </cfRule>
  </conditionalFormatting>
  <conditionalFormatting sqref="AS54">
    <cfRule type="cellIs" dxfId="20860" priority="1352" operator="lessThan">
      <formula>$C$4</formula>
    </cfRule>
  </conditionalFormatting>
  <conditionalFormatting sqref="AS55">
    <cfRule type="cellIs" dxfId="20859" priority="1353" operator="lessThan">
      <formula>$C$4</formula>
    </cfRule>
  </conditionalFormatting>
  <conditionalFormatting sqref="AS56">
    <cfRule type="cellIs" dxfId="20858" priority="1354" operator="lessThan">
      <formula>$C$4</formula>
    </cfRule>
  </conditionalFormatting>
  <conditionalFormatting sqref="AS57">
    <cfRule type="cellIs" dxfId="20857" priority="1355" operator="lessThan">
      <formula>$C$4</formula>
    </cfRule>
  </conditionalFormatting>
  <conditionalFormatting sqref="AS58">
    <cfRule type="cellIs" dxfId="20856" priority="1356" operator="lessThan">
      <formula>$C$4</formula>
    </cfRule>
  </conditionalFormatting>
  <conditionalFormatting sqref="AS59">
    <cfRule type="cellIs" dxfId="20855" priority="1357" operator="lessThan">
      <formula>$C$4</formula>
    </cfRule>
  </conditionalFormatting>
  <conditionalFormatting sqref="AS60">
    <cfRule type="cellIs" dxfId="20854" priority="1358" operator="lessThan">
      <formula>$C$4</formula>
    </cfRule>
  </conditionalFormatting>
  <conditionalFormatting sqref="AT11">
    <cfRule type="cellIs" dxfId="20853" priority="1359" operator="lessThan">
      <formula>$C$4</formula>
    </cfRule>
  </conditionalFormatting>
  <conditionalFormatting sqref="AT12">
    <cfRule type="cellIs" dxfId="20852" priority="1360" operator="lessThan">
      <formula>$C$4</formula>
    </cfRule>
  </conditionalFormatting>
  <conditionalFormatting sqref="AT13">
    <cfRule type="cellIs" dxfId="20851" priority="1361" operator="lessThan">
      <formula>$C$4</formula>
    </cfRule>
  </conditionalFormatting>
  <conditionalFormatting sqref="AT14">
    <cfRule type="cellIs" dxfId="20850" priority="1362" operator="lessThan">
      <formula>$C$4</formula>
    </cfRule>
  </conditionalFormatting>
  <conditionalFormatting sqref="AT15">
    <cfRule type="cellIs" dxfId="20849" priority="1363" operator="lessThan">
      <formula>$C$4</formula>
    </cfRule>
  </conditionalFormatting>
  <conditionalFormatting sqref="AT16">
    <cfRule type="cellIs" dxfId="20848" priority="1364" operator="lessThan">
      <formula>$C$4</formula>
    </cfRule>
  </conditionalFormatting>
  <conditionalFormatting sqref="AT17">
    <cfRule type="cellIs" dxfId="20847" priority="1365" operator="lessThan">
      <formula>$C$4</formula>
    </cfRule>
  </conditionalFormatting>
  <conditionalFormatting sqref="AT18">
    <cfRule type="cellIs" dxfId="20846" priority="1366" operator="lessThan">
      <formula>$C$4</formula>
    </cfRule>
  </conditionalFormatting>
  <conditionalFormatting sqref="AT19">
    <cfRule type="cellIs" dxfId="20845" priority="1367" operator="lessThan">
      <formula>$C$4</formula>
    </cfRule>
  </conditionalFormatting>
  <conditionalFormatting sqref="AT20">
    <cfRule type="cellIs" dxfId="20844" priority="1368" operator="lessThan">
      <formula>$C$4</formula>
    </cfRule>
  </conditionalFormatting>
  <conditionalFormatting sqref="AT21">
    <cfRule type="cellIs" dxfId="20843" priority="1369" operator="lessThan">
      <formula>$C$4</formula>
    </cfRule>
  </conditionalFormatting>
  <conditionalFormatting sqref="AT22">
    <cfRule type="cellIs" dxfId="20842" priority="1370" operator="lessThan">
      <formula>$C$4</formula>
    </cfRule>
  </conditionalFormatting>
  <conditionalFormatting sqref="AT23">
    <cfRule type="cellIs" dxfId="20841" priority="1371" operator="lessThan">
      <formula>$C$4</formula>
    </cfRule>
  </conditionalFormatting>
  <conditionalFormatting sqref="AT24">
    <cfRule type="cellIs" dxfId="20840" priority="1372" operator="lessThan">
      <formula>$C$4</formula>
    </cfRule>
  </conditionalFormatting>
  <conditionalFormatting sqref="AT25">
    <cfRule type="cellIs" dxfId="20839" priority="1373" operator="lessThan">
      <formula>$C$4</formula>
    </cfRule>
  </conditionalFormatting>
  <conditionalFormatting sqref="AT26">
    <cfRule type="cellIs" dxfId="20838" priority="1374" operator="lessThan">
      <formula>$C$4</formula>
    </cfRule>
  </conditionalFormatting>
  <conditionalFormatting sqref="AT27">
    <cfRule type="cellIs" dxfId="20837" priority="1375" operator="lessThan">
      <formula>$C$4</formula>
    </cfRule>
  </conditionalFormatting>
  <conditionalFormatting sqref="AT28">
    <cfRule type="cellIs" dxfId="20836" priority="1376" operator="lessThan">
      <formula>$C$4</formula>
    </cfRule>
  </conditionalFormatting>
  <conditionalFormatting sqref="AT29">
    <cfRule type="cellIs" dxfId="20835" priority="1377" operator="lessThan">
      <formula>$C$4</formula>
    </cfRule>
  </conditionalFormatting>
  <conditionalFormatting sqref="AT30">
    <cfRule type="cellIs" dxfId="20834" priority="1378" operator="lessThan">
      <formula>$C$4</formula>
    </cfRule>
  </conditionalFormatting>
  <conditionalFormatting sqref="AT31">
    <cfRule type="cellIs" dxfId="20833" priority="1379" operator="lessThan">
      <formula>$C$4</formula>
    </cfRule>
  </conditionalFormatting>
  <conditionalFormatting sqref="AT32">
    <cfRule type="cellIs" dxfId="20832" priority="1380" operator="lessThan">
      <formula>$C$4</formula>
    </cfRule>
  </conditionalFormatting>
  <conditionalFormatting sqref="AT33">
    <cfRule type="cellIs" dxfId="20831" priority="1381" operator="lessThan">
      <formula>$C$4</formula>
    </cfRule>
  </conditionalFormatting>
  <conditionalFormatting sqref="AT34">
    <cfRule type="cellIs" dxfId="20830" priority="1382" operator="lessThan">
      <formula>$C$4</formula>
    </cfRule>
  </conditionalFormatting>
  <conditionalFormatting sqref="AT35">
    <cfRule type="cellIs" dxfId="20829" priority="1383" operator="lessThan">
      <formula>$C$4</formula>
    </cfRule>
  </conditionalFormatting>
  <conditionalFormatting sqref="AT36">
    <cfRule type="cellIs" dxfId="20828" priority="1384" operator="lessThan">
      <formula>$C$4</formula>
    </cfRule>
  </conditionalFormatting>
  <conditionalFormatting sqref="AT37">
    <cfRule type="cellIs" dxfId="20827" priority="1385" operator="lessThan">
      <formula>$C$4</formula>
    </cfRule>
  </conditionalFormatting>
  <conditionalFormatting sqref="AT38">
    <cfRule type="cellIs" dxfId="20826" priority="1386" operator="lessThan">
      <formula>$C$4</formula>
    </cfRule>
  </conditionalFormatting>
  <conditionalFormatting sqref="AT39">
    <cfRule type="cellIs" dxfId="20825" priority="1387" operator="lessThan">
      <formula>$C$4</formula>
    </cfRule>
  </conditionalFormatting>
  <conditionalFormatting sqref="AT40">
    <cfRule type="cellIs" dxfId="20824" priority="1388" operator="lessThan">
      <formula>$C$4</formula>
    </cfRule>
  </conditionalFormatting>
  <conditionalFormatting sqref="AT41">
    <cfRule type="cellIs" dxfId="20823" priority="1389" operator="lessThan">
      <formula>$C$4</formula>
    </cfRule>
  </conditionalFormatting>
  <conditionalFormatting sqref="AT42">
    <cfRule type="cellIs" dxfId="20822" priority="1390" operator="lessThan">
      <formula>$C$4</formula>
    </cfRule>
  </conditionalFormatting>
  <conditionalFormatting sqref="AT43">
    <cfRule type="cellIs" dxfId="20821" priority="1391" operator="lessThan">
      <formula>$C$4</formula>
    </cfRule>
  </conditionalFormatting>
  <conditionalFormatting sqref="AT44">
    <cfRule type="cellIs" dxfId="20820" priority="1392" operator="lessThan">
      <formula>$C$4</formula>
    </cfRule>
  </conditionalFormatting>
  <conditionalFormatting sqref="AT45">
    <cfRule type="cellIs" dxfId="20819" priority="1393" operator="lessThan">
      <formula>$C$4</formula>
    </cfRule>
  </conditionalFormatting>
  <conditionalFormatting sqref="AT46">
    <cfRule type="cellIs" dxfId="20818" priority="1394" operator="lessThan">
      <formula>$C$4</formula>
    </cfRule>
  </conditionalFormatting>
  <conditionalFormatting sqref="AT47">
    <cfRule type="cellIs" dxfId="20817" priority="1395" operator="lessThan">
      <formula>$C$4</formula>
    </cfRule>
  </conditionalFormatting>
  <conditionalFormatting sqref="AT48">
    <cfRule type="cellIs" dxfId="20816" priority="1396" operator="lessThan">
      <formula>$C$4</formula>
    </cfRule>
  </conditionalFormatting>
  <conditionalFormatting sqref="AT49">
    <cfRule type="cellIs" dxfId="20815" priority="1397" operator="lessThan">
      <formula>$C$4</formula>
    </cfRule>
  </conditionalFormatting>
  <conditionalFormatting sqref="AT50">
    <cfRule type="cellIs" dxfId="20814" priority="1398" operator="lessThan">
      <formula>$C$4</formula>
    </cfRule>
  </conditionalFormatting>
  <conditionalFormatting sqref="AT51">
    <cfRule type="cellIs" dxfId="20813" priority="1399" operator="lessThan">
      <formula>$C$4</formula>
    </cfRule>
  </conditionalFormatting>
  <conditionalFormatting sqref="AT52">
    <cfRule type="cellIs" dxfId="20812" priority="1400" operator="lessThan">
      <formula>$C$4</formula>
    </cfRule>
  </conditionalFormatting>
  <conditionalFormatting sqref="AT53">
    <cfRule type="cellIs" dxfId="20811" priority="1401" operator="lessThan">
      <formula>$C$4</formula>
    </cfRule>
  </conditionalFormatting>
  <conditionalFormatting sqref="AT54">
    <cfRule type="cellIs" dxfId="20810" priority="1402" operator="lessThan">
      <formula>$C$4</formula>
    </cfRule>
  </conditionalFormatting>
  <conditionalFormatting sqref="AT55">
    <cfRule type="cellIs" dxfId="20809" priority="1403" operator="lessThan">
      <formula>$C$4</formula>
    </cfRule>
  </conditionalFormatting>
  <conditionalFormatting sqref="AT56">
    <cfRule type="cellIs" dxfId="20808" priority="1404" operator="lessThan">
      <formula>$C$4</formula>
    </cfRule>
  </conditionalFormatting>
  <conditionalFormatting sqref="AT57">
    <cfRule type="cellIs" dxfId="20807" priority="1405" operator="lessThan">
      <formula>$C$4</formula>
    </cfRule>
  </conditionalFormatting>
  <conditionalFormatting sqref="AT58">
    <cfRule type="cellIs" dxfId="20806" priority="1406" operator="lessThan">
      <formula>$C$4</formula>
    </cfRule>
  </conditionalFormatting>
  <conditionalFormatting sqref="AT59">
    <cfRule type="cellIs" dxfId="20805" priority="1407" operator="lessThan">
      <formula>$C$4</formula>
    </cfRule>
  </conditionalFormatting>
  <conditionalFormatting sqref="AT60">
    <cfRule type="cellIs" dxfId="20804" priority="1408" operator="lessThan">
      <formula>$C$4</formula>
    </cfRule>
  </conditionalFormatting>
  <conditionalFormatting sqref="AU11">
    <cfRule type="cellIs" dxfId="20803" priority="1409" operator="lessThan">
      <formula>$C$4</formula>
    </cfRule>
  </conditionalFormatting>
  <conditionalFormatting sqref="AU12">
    <cfRule type="cellIs" dxfId="20802" priority="1410" operator="lessThan">
      <formula>$C$4</formula>
    </cfRule>
  </conditionalFormatting>
  <conditionalFormatting sqref="AU13">
    <cfRule type="cellIs" dxfId="20801" priority="1411" operator="lessThan">
      <formula>$C$4</formula>
    </cfRule>
  </conditionalFormatting>
  <conditionalFormatting sqref="AU14">
    <cfRule type="cellIs" dxfId="20800" priority="1412" operator="lessThan">
      <formula>$C$4</formula>
    </cfRule>
  </conditionalFormatting>
  <conditionalFormatting sqref="AU15">
    <cfRule type="cellIs" dxfId="20799" priority="1413" operator="lessThan">
      <formula>$C$4</formula>
    </cfRule>
  </conditionalFormatting>
  <conditionalFormatting sqref="AU16">
    <cfRule type="cellIs" dxfId="20798" priority="1414" operator="lessThan">
      <formula>$C$4</formula>
    </cfRule>
  </conditionalFormatting>
  <conditionalFormatting sqref="AU17">
    <cfRule type="cellIs" dxfId="20797" priority="1415" operator="lessThan">
      <formula>$C$4</formula>
    </cfRule>
  </conditionalFormatting>
  <conditionalFormatting sqref="AU18">
    <cfRule type="cellIs" dxfId="20796" priority="1416" operator="lessThan">
      <formula>$C$4</formula>
    </cfRule>
  </conditionalFormatting>
  <conditionalFormatting sqref="AU19">
    <cfRule type="cellIs" dxfId="20795" priority="1417" operator="lessThan">
      <formula>$C$4</formula>
    </cfRule>
  </conditionalFormatting>
  <conditionalFormatting sqref="AU20">
    <cfRule type="cellIs" dxfId="20794" priority="1418" operator="lessThan">
      <formula>$C$4</formula>
    </cfRule>
  </conditionalFormatting>
  <conditionalFormatting sqref="AU21">
    <cfRule type="cellIs" dxfId="20793" priority="1419" operator="lessThan">
      <formula>$C$4</formula>
    </cfRule>
  </conditionalFormatting>
  <conditionalFormatting sqref="AU22">
    <cfRule type="cellIs" dxfId="20792" priority="1420" operator="lessThan">
      <formula>$C$4</formula>
    </cfRule>
  </conditionalFormatting>
  <conditionalFormatting sqref="AU23">
    <cfRule type="cellIs" dxfId="20791" priority="1421" operator="lessThan">
      <formula>$C$4</formula>
    </cfRule>
  </conditionalFormatting>
  <conditionalFormatting sqref="AU24">
    <cfRule type="cellIs" dxfId="20790" priority="1422" operator="lessThan">
      <formula>$C$4</formula>
    </cfRule>
  </conditionalFormatting>
  <conditionalFormatting sqref="AU25">
    <cfRule type="cellIs" dxfId="20789" priority="1423" operator="lessThan">
      <formula>$C$4</formula>
    </cfRule>
  </conditionalFormatting>
  <conditionalFormatting sqref="AU26">
    <cfRule type="cellIs" dxfId="20788" priority="1424" operator="lessThan">
      <formula>$C$4</formula>
    </cfRule>
  </conditionalFormatting>
  <conditionalFormatting sqref="AU27">
    <cfRule type="cellIs" dxfId="20787" priority="1425" operator="lessThan">
      <formula>$C$4</formula>
    </cfRule>
  </conditionalFormatting>
  <conditionalFormatting sqref="AU28">
    <cfRule type="cellIs" dxfId="20786" priority="1426" operator="lessThan">
      <formula>$C$4</formula>
    </cfRule>
  </conditionalFormatting>
  <conditionalFormatting sqref="AU29">
    <cfRule type="cellIs" dxfId="20785" priority="1427" operator="lessThan">
      <formula>$C$4</formula>
    </cfRule>
  </conditionalFormatting>
  <conditionalFormatting sqref="AU30">
    <cfRule type="cellIs" dxfId="20784" priority="1428" operator="lessThan">
      <formula>$C$4</formula>
    </cfRule>
  </conditionalFormatting>
  <conditionalFormatting sqref="AU31">
    <cfRule type="cellIs" dxfId="20783" priority="1429" operator="lessThan">
      <formula>$C$4</formula>
    </cfRule>
  </conditionalFormatting>
  <conditionalFormatting sqref="AU32">
    <cfRule type="cellIs" dxfId="20782" priority="1430" operator="lessThan">
      <formula>$C$4</formula>
    </cfRule>
  </conditionalFormatting>
  <conditionalFormatting sqref="AU33">
    <cfRule type="cellIs" dxfId="20781" priority="1431" operator="lessThan">
      <formula>$C$4</formula>
    </cfRule>
  </conditionalFormatting>
  <conditionalFormatting sqref="AU34">
    <cfRule type="cellIs" dxfId="20780" priority="1432" operator="lessThan">
      <formula>$C$4</formula>
    </cfRule>
  </conditionalFormatting>
  <conditionalFormatting sqref="AU35">
    <cfRule type="cellIs" dxfId="20779" priority="1433" operator="lessThan">
      <formula>$C$4</formula>
    </cfRule>
  </conditionalFormatting>
  <conditionalFormatting sqref="AU36">
    <cfRule type="cellIs" dxfId="20778" priority="1434" operator="lessThan">
      <formula>$C$4</formula>
    </cfRule>
  </conditionalFormatting>
  <conditionalFormatting sqref="AU37">
    <cfRule type="cellIs" dxfId="20777" priority="1435" operator="lessThan">
      <formula>$C$4</formula>
    </cfRule>
  </conditionalFormatting>
  <conditionalFormatting sqref="AU38">
    <cfRule type="cellIs" dxfId="20776" priority="1436" operator="lessThan">
      <formula>$C$4</formula>
    </cfRule>
  </conditionalFormatting>
  <conditionalFormatting sqref="AU39">
    <cfRule type="cellIs" dxfId="20775" priority="1437" operator="lessThan">
      <formula>$C$4</formula>
    </cfRule>
  </conditionalFormatting>
  <conditionalFormatting sqref="AU40">
    <cfRule type="cellIs" dxfId="20774" priority="1438" operator="lessThan">
      <formula>$C$4</formula>
    </cfRule>
  </conditionalFormatting>
  <conditionalFormatting sqref="AU41">
    <cfRule type="cellIs" dxfId="20773" priority="1439" operator="lessThan">
      <formula>$C$4</formula>
    </cfRule>
  </conditionalFormatting>
  <conditionalFormatting sqref="AU42">
    <cfRule type="cellIs" dxfId="20772" priority="1440" operator="lessThan">
      <formula>$C$4</formula>
    </cfRule>
  </conditionalFormatting>
  <conditionalFormatting sqref="AU43">
    <cfRule type="cellIs" dxfId="20771" priority="1441" operator="lessThan">
      <formula>$C$4</formula>
    </cfRule>
  </conditionalFormatting>
  <conditionalFormatting sqref="AU44">
    <cfRule type="cellIs" dxfId="20770" priority="1442" operator="lessThan">
      <formula>$C$4</formula>
    </cfRule>
  </conditionalFormatting>
  <conditionalFormatting sqref="AU45">
    <cfRule type="cellIs" dxfId="20769" priority="1443" operator="lessThan">
      <formula>$C$4</formula>
    </cfRule>
  </conditionalFormatting>
  <conditionalFormatting sqref="AU46">
    <cfRule type="cellIs" dxfId="20768" priority="1444" operator="lessThan">
      <formula>$C$4</formula>
    </cfRule>
  </conditionalFormatting>
  <conditionalFormatting sqref="AU47">
    <cfRule type="cellIs" dxfId="20767" priority="1445" operator="lessThan">
      <formula>$C$4</formula>
    </cfRule>
  </conditionalFormatting>
  <conditionalFormatting sqref="AU48">
    <cfRule type="cellIs" dxfId="20766" priority="1446" operator="lessThan">
      <formula>$C$4</formula>
    </cfRule>
  </conditionalFormatting>
  <conditionalFormatting sqref="AU49">
    <cfRule type="cellIs" dxfId="20765" priority="1447" operator="lessThan">
      <formula>$C$4</formula>
    </cfRule>
  </conditionalFormatting>
  <conditionalFormatting sqref="AU50">
    <cfRule type="cellIs" dxfId="20764" priority="1448" operator="lessThan">
      <formula>$C$4</formula>
    </cfRule>
  </conditionalFormatting>
  <conditionalFormatting sqref="AU51">
    <cfRule type="cellIs" dxfId="20763" priority="1449" operator="lessThan">
      <formula>$C$4</formula>
    </cfRule>
  </conditionalFormatting>
  <conditionalFormatting sqref="AU52">
    <cfRule type="cellIs" dxfId="20762" priority="1450" operator="lessThan">
      <formula>$C$4</formula>
    </cfRule>
  </conditionalFormatting>
  <conditionalFormatting sqref="AU53">
    <cfRule type="cellIs" dxfId="20761" priority="1451" operator="lessThan">
      <formula>$C$4</formula>
    </cfRule>
  </conditionalFormatting>
  <conditionalFormatting sqref="AU54">
    <cfRule type="cellIs" dxfId="20760" priority="1452" operator="lessThan">
      <formula>$C$4</formula>
    </cfRule>
  </conditionalFormatting>
  <conditionalFormatting sqref="AU55">
    <cfRule type="cellIs" dxfId="20759" priority="1453" operator="lessThan">
      <formula>$C$4</formula>
    </cfRule>
  </conditionalFormatting>
  <conditionalFormatting sqref="AU56">
    <cfRule type="cellIs" dxfId="20758" priority="1454" operator="lessThan">
      <formula>$C$4</formula>
    </cfRule>
  </conditionalFormatting>
  <conditionalFormatting sqref="AU57">
    <cfRule type="cellIs" dxfId="20757" priority="1455" operator="lessThan">
      <formula>$C$4</formula>
    </cfRule>
  </conditionalFormatting>
  <conditionalFormatting sqref="AU58">
    <cfRule type="cellIs" dxfId="20756" priority="1456" operator="lessThan">
      <formula>$C$4</formula>
    </cfRule>
  </conditionalFormatting>
  <conditionalFormatting sqref="AU59">
    <cfRule type="cellIs" dxfId="20755" priority="1457" operator="lessThan">
      <formula>$C$4</formula>
    </cfRule>
  </conditionalFormatting>
  <conditionalFormatting sqref="AU60">
    <cfRule type="cellIs" dxfId="20754" priority="1458" operator="lessThan">
      <formula>$C$4</formula>
    </cfRule>
  </conditionalFormatting>
  <conditionalFormatting sqref="AV11">
    <cfRule type="cellIs" dxfId="20753" priority="1459" operator="lessThan">
      <formula>$C$4</formula>
    </cfRule>
  </conditionalFormatting>
  <conditionalFormatting sqref="AV12">
    <cfRule type="cellIs" dxfId="20752" priority="1460" operator="lessThan">
      <formula>$C$4</formula>
    </cfRule>
  </conditionalFormatting>
  <conditionalFormatting sqref="AV13">
    <cfRule type="cellIs" dxfId="20751" priority="1461" operator="lessThan">
      <formula>$C$4</formula>
    </cfRule>
  </conditionalFormatting>
  <conditionalFormatting sqref="AV14">
    <cfRule type="cellIs" dxfId="20750" priority="1462" operator="lessThan">
      <formula>$C$4</formula>
    </cfRule>
  </conditionalFormatting>
  <conditionalFormatting sqref="AV15">
    <cfRule type="cellIs" dxfId="20749" priority="1463" operator="lessThan">
      <formula>$C$4</formula>
    </cfRule>
  </conditionalFormatting>
  <conditionalFormatting sqref="AV16">
    <cfRule type="cellIs" dxfId="20748" priority="1464" operator="lessThan">
      <formula>$C$4</formula>
    </cfRule>
  </conditionalFormatting>
  <conditionalFormatting sqref="AV17">
    <cfRule type="cellIs" dxfId="20747" priority="1465" operator="lessThan">
      <formula>$C$4</formula>
    </cfRule>
  </conditionalFormatting>
  <conditionalFormatting sqref="AV18">
    <cfRule type="cellIs" dxfId="20746" priority="1466" operator="lessThan">
      <formula>$C$4</formula>
    </cfRule>
  </conditionalFormatting>
  <conditionalFormatting sqref="AV19">
    <cfRule type="cellIs" dxfId="20745" priority="1467" operator="lessThan">
      <formula>$C$4</formula>
    </cfRule>
  </conditionalFormatting>
  <conditionalFormatting sqref="AV20">
    <cfRule type="cellIs" dxfId="20744" priority="1468" operator="lessThan">
      <formula>$C$4</formula>
    </cfRule>
  </conditionalFormatting>
  <conditionalFormatting sqref="AV21">
    <cfRule type="cellIs" dxfId="20743" priority="1469" operator="lessThan">
      <formula>$C$4</formula>
    </cfRule>
  </conditionalFormatting>
  <conditionalFormatting sqref="AV22">
    <cfRule type="cellIs" dxfId="20742" priority="1470" operator="lessThan">
      <formula>$C$4</formula>
    </cfRule>
  </conditionalFormatting>
  <conditionalFormatting sqref="AV23">
    <cfRule type="cellIs" dxfId="20741" priority="1471" operator="lessThan">
      <formula>$C$4</formula>
    </cfRule>
  </conditionalFormatting>
  <conditionalFormatting sqref="AV24">
    <cfRule type="cellIs" dxfId="20740" priority="1472" operator="lessThan">
      <formula>$C$4</formula>
    </cfRule>
  </conditionalFormatting>
  <conditionalFormatting sqref="AV25">
    <cfRule type="cellIs" dxfId="20739" priority="1473" operator="lessThan">
      <formula>$C$4</formula>
    </cfRule>
  </conditionalFormatting>
  <conditionalFormatting sqref="AV26">
    <cfRule type="cellIs" dxfId="20738" priority="1474" operator="lessThan">
      <formula>$C$4</formula>
    </cfRule>
  </conditionalFormatting>
  <conditionalFormatting sqref="AV27">
    <cfRule type="cellIs" dxfId="20737" priority="1475" operator="lessThan">
      <formula>$C$4</formula>
    </cfRule>
  </conditionalFormatting>
  <conditionalFormatting sqref="AV28">
    <cfRule type="cellIs" dxfId="20736" priority="1476" operator="lessThan">
      <formula>$C$4</formula>
    </cfRule>
  </conditionalFormatting>
  <conditionalFormatting sqref="AV29">
    <cfRule type="cellIs" dxfId="20735" priority="1477" operator="lessThan">
      <formula>$C$4</formula>
    </cfRule>
  </conditionalFormatting>
  <conditionalFormatting sqref="AV30">
    <cfRule type="cellIs" dxfId="20734" priority="1478" operator="lessThan">
      <formula>$C$4</formula>
    </cfRule>
  </conditionalFormatting>
  <conditionalFormatting sqref="AV31">
    <cfRule type="cellIs" dxfId="20733" priority="1479" operator="lessThan">
      <formula>$C$4</formula>
    </cfRule>
  </conditionalFormatting>
  <conditionalFormatting sqref="AV32">
    <cfRule type="cellIs" dxfId="20732" priority="1480" operator="lessThan">
      <formula>$C$4</formula>
    </cfRule>
  </conditionalFormatting>
  <conditionalFormatting sqref="AV33">
    <cfRule type="cellIs" dxfId="20731" priority="1481" operator="lessThan">
      <formula>$C$4</formula>
    </cfRule>
  </conditionalFormatting>
  <conditionalFormatting sqref="AV34">
    <cfRule type="cellIs" dxfId="20730" priority="1482" operator="lessThan">
      <formula>$C$4</formula>
    </cfRule>
  </conditionalFormatting>
  <conditionalFormatting sqref="AV35">
    <cfRule type="cellIs" dxfId="20729" priority="1483" operator="lessThan">
      <formula>$C$4</formula>
    </cfRule>
  </conditionalFormatting>
  <conditionalFormatting sqref="AV36">
    <cfRule type="cellIs" dxfId="20728" priority="1484" operator="lessThan">
      <formula>$C$4</formula>
    </cfRule>
  </conditionalFormatting>
  <conditionalFormatting sqref="AV37">
    <cfRule type="cellIs" dxfId="20727" priority="1485" operator="lessThan">
      <formula>$C$4</formula>
    </cfRule>
  </conditionalFormatting>
  <conditionalFormatting sqref="AV38">
    <cfRule type="cellIs" dxfId="20726" priority="1486" operator="lessThan">
      <formula>$C$4</formula>
    </cfRule>
  </conditionalFormatting>
  <conditionalFormatting sqref="AV39">
    <cfRule type="cellIs" dxfId="20725" priority="1487" operator="lessThan">
      <formula>$C$4</formula>
    </cfRule>
  </conditionalFormatting>
  <conditionalFormatting sqref="AV40">
    <cfRule type="cellIs" dxfId="20724" priority="1488" operator="lessThan">
      <formula>$C$4</formula>
    </cfRule>
  </conditionalFormatting>
  <conditionalFormatting sqref="AV41">
    <cfRule type="cellIs" dxfId="20723" priority="1489" operator="lessThan">
      <formula>$C$4</formula>
    </cfRule>
  </conditionalFormatting>
  <conditionalFormatting sqref="AV42">
    <cfRule type="cellIs" dxfId="20722" priority="1490" operator="lessThan">
      <formula>$C$4</formula>
    </cfRule>
  </conditionalFormatting>
  <conditionalFormatting sqref="AV43">
    <cfRule type="cellIs" dxfId="20721" priority="1491" operator="lessThan">
      <formula>$C$4</formula>
    </cfRule>
  </conditionalFormatting>
  <conditionalFormatting sqref="AV44">
    <cfRule type="cellIs" dxfId="20720" priority="1492" operator="lessThan">
      <formula>$C$4</formula>
    </cfRule>
  </conditionalFormatting>
  <conditionalFormatting sqref="AV45">
    <cfRule type="cellIs" dxfId="20719" priority="1493" operator="lessThan">
      <formula>$C$4</formula>
    </cfRule>
  </conditionalFormatting>
  <conditionalFormatting sqref="AV46">
    <cfRule type="cellIs" dxfId="20718" priority="1494" operator="lessThan">
      <formula>$C$4</formula>
    </cfRule>
  </conditionalFormatting>
  <conditionalFormatting sqref="AV47">
    <cfRule type="cellIs" dxfId="20717" priority="1495" operator="lessThan">
      <formula>$C$4</formula>
    </cfRule>
  </conditionalFormatting>
  <conditionalFormatting sqref="AV48">
    <cfRule type="cellIs" dxfId="20716" priority="1496" operator="lessThan">
      <formula>$C$4</formula>
    </cfRule>
  </conditionalFormatting>
  <conditionalFormatting sqref="AV49">
    <cfRule type="cellIs" dxfId="20715" priority="1497" operator="lessThan">
      <formula>$C$4</formula>
    </cfRule>
  </conditionalFormatting>
  <conditionalFormatting sqref="AV50">
    <cfRule type="cellIs" dxfId="20714" priority="1498" operator="lessThan">
      <formula>$C$4</formula>
    </cfRule>
  </conditionalFormatting>
  <conditionalFormatting sqref="AV51">
    <cfRule type="cellIs" dxfId="20713" priority="1499" operator="lessThan">
      <formula>$C$4</formula>
    </cfRule>
  </conditionalFormatting>
  <conditionalFormatting sqref="AV52">
    <cfRule type="cellIs" dxfId="20712" priority="1500" operator="lessThan">
      <formula>$C$4</formula>
    </cfRule>
  </conditionalFormatting>
  <conditionalFormatting sqref="AV53">
    <cfRule type="cellIs" dxfId="20711" priority="1501" operator="lessThan">
      <formula>$C$4</formula>
    </cfRule>
  </conditionalFormatting>
  <conditionalFormatting sqref="AV54">
    <cfRule type="cellIs" dxfId="20710" priority="1502" operator="lessThan">
      <formula>$C$4</formula>
    </cfRule>
  </conditionalFormatting>
  <conditionalFormatting sqref="AV55">
    <cfRule type="cellIs" dxfId="20709" priority="1503" operator="lessThan">
      <formula>$C$4</formula>
    </cfRule>
  </conditionalFormatting>
  <conditionalFormatting sqref="AV56">
    <cfRule type="cellIs" dxfId="20708" priority="1504" operator="lessThan">
      <formula>$C$4</formula>
    </cfRule>
  </conditionalFormatting>
  <conditionalFormatting sqref="AV57">
    <cfRule type="cellIs" dxfId="20707" priority="1505" operator="lessThan">
      <formula>$C$4</formula>
    </cfRule>
  </conditionalFormatting>
  <conditionalFormatting sqref="AV58">
    <cfRule type="cellIs" dxfId="20706" priority="1506" operator="lessThan">
      <formula>$C$4</formula>
    </cfRule>
  </conditionalFormatting>
  <conditionalFormatting sqref="AV59">
    <cfRule type="cellIs" dxfId="20705" priority="1507" operator="lessThan">
      <formula>$C$4</formula>
    </cfRule>
  </conditionalFormatting>
  <conditionalFormatting sqref="AV60">
    <cfRule type="cellIs" dxfId="20704" priority="1508" operator="lessThan">
      <formula>$C$4</formula>
    </cfRule>
  </conditionalFormatting>
  <conditionalFormatting sqref="AW11">
    <cfRule type="cellIs" dxfId="20703" priority="1509" operator="lessThan">
      <formula>$C$4</formula>
    </cfRule>
  </conditionalFormatting>
  <conditionalFormatting sqref="AW12">
    <cfRule type="cellIs" dxfId="20702" priority="1510" operator="lessThan">
      <formula>$C$4</formula>
    </cfRule>
  </conditionalFormatting>
  <conditionalFormatting sqref="AW13">
    <cfRule type="cellIs" dxfId="20701" priority="1511" operator="lessThan">
      <formula>$C$4</formula>
    </cfRule>
  </conditionalFormatting>
  <conditionalFormatting sqref="AW14">
    <cfRule type="cellIs" dxfId="20700" priority="1512" operator="lessThan">
      <formula>$C$4</formula>
    </cfRule>
  </conditionalFormatting>
  <conditionalFormatting sqref="AW15">
    <cfRule type="cellIs" dxfId="20699" priority="1513" operator="lessThan">
      <formula>$C$4</formula>
    </cfRule>
  </conditionalFormatting>
  <conditionalFormatting sqref="AW16">
    <cfRule type="cellIs" dxfId="20698" priority="1514" operator="lessThan">
      <formula>$C$4</formula>
    </cfRule>
  </conditionalFormatting>
  <conditionalFormatting sqref="AW17">
    <cfRule type="cellIs" dxfId="20697" priority="1515" operator="lessThan">
      <formula>$C$4</formula>
    </cfRule>
  </conditionalFormatting>
  <conditionalFormatting sqref="AW18">
    <cfRule type="cellIs" dxfId="20696" priority="1516" operator="lessThan">
      <formula>$C$4</formula>
    </cfRule>
  </conditionalFormatting>
  <conditionalFormatting sqref="AW19">
    <cfRule type="cellIs" dxfId="20695" priority="1517" operator="lessThan">
      <formula>$C$4</formula>
    </cfRule>
  </conditionalFormatting>
  <conditionalFormatting sqref="AW20">
    <cfRule type="cellIs" dxfId="20694" priority="1518" operator="lessThan">
      <formula>$C$4</formula>
    </cfRule>
  </conditionalFormatting>
  <conditionalFormatting sqref="AW21">
    <cfRule type="cellIs" dxfId="20693" priority="1519" operator="lessThan">
      <formula>$C$4</formula>
    </cfRule>
  </conditionalFormatting>
  <conditionalFormatting sqref="AW22">
    <cfRule type="cellIs" dxfId="20692" priority="1520" operator="lessThan">
      <formula>$C$4</formula>
    </cfRule>
  </conditionalFormatting>
  <conditionalFormatting sqref="AW23">
    <cfRule type="cellIs" dxfId="20691" priority="1521" operator="lessThan">
      <formula>$C$4</formula>
    </cfRule>
  </conditionalFormatting>
  <conditionalFormatting sqref="AW24">
    <cfRule type="cellIs" dxfId="20690" priority="1522" operator="lessThan">
      <formula>$C$4</formula>
    </cfRule>
  </conditionalFormatting>
  <conditionalFormatting sqref="AW25">
    <cfRule type="cellIs" dxfId="20689" priority="1523" operator="lessThan">
      <formula>$C$4</formula>
    </cfRule>
  </conditionalFormatting>
  <conditionalFormatting sqref="AW26">
    <cfRule type="cellIs" dxfId="20688" priority="1524" operator="lessThan">
      <formula>$C$4</formula>
    </cfRule>
  </conditionalFormatting>
  <conditionalFormatting sqref="AW27">
    <cfRule type="cellIs" dxfId="20687" priority="1525" operator="lessThan">
      <formula>$C$4</formula>
    </cfRule>
  </conditionalFormatting>
  <conditionalFormatting sqref="AW28">
    <cfRule type="cellIs" dxfId="20686" priority="1526" operator="lessThan">
      <formula>$C$4</formula>
    </cfRule>
  </conditionalFormatting>
  <conditionalFormatting sqref="AW29">
    <cfRule type="cellIs" dxfId="20685" priority="1527" operator="lessThan">
      <formula>$C$4</formula>
    </cfRule>
  </conditionalFormatting>
  <conditionalFormatting sqref="AW30">
    <cfRule type="cellIs" dxfId="20684" priority="1528" operator="lessThan">
      <formula>$C$4</formula>
    </cfRule>
  </conditionalFormatting>
  <conditionalFormatting sqref="AW31">
    <cfRule type="cellIs" dxfId="20683" priority="1529" operator="lessThan">
      <formula>$C$4</formula>
    </cfRule>
  </conditionalFormatting>
  <conditionalFormatting sqref="AW32">
    <cfRule type="cellIs" dxfId="20682" priority="1530" operator="lessThan">
      <formula>$C$4</formula>
    </cfRule>
  </conditionalFormatting>
  <conditionalFormatting sqref="AW33">
    <cfRule type="cellIs" dxfId="20681" priority="1531" operator="lessThan">
      <formula>$C$4</formula>
    </cfRule>
  </conditionalFormatting>
  <conditionalFormatting sqref="AW34">
    <cfRule type="cellIs" dxfId="20680" priority="1532" operator="lessThan">
      <formula>$C$4</formula>
    </cfRule>
  </conditionalFormatting>
  <conditionalFormatting sqref="AW35">
    <cfRule type="cellIs" dxfId="20679" priority="1533" operator="lessThan">
      <formula>$C$4</formula>
    </cfRule>
  </conditionalFormatting>
  <conditionalFormatting sqref="AW36">
    <cfRule type="cellIs" dxfId="20678" priority="1534" operator="lessThan">
      <formula>$C$4</formula>
    </cfRule>
  </conditionalFormatting>
  <conditionalFormatting sqref="AW37">
    <cfRule type="cellIs" dxfId="20677" priority="1535" operator="lessThan">
      <formula>$C$4</formula>
    </cfRule>
  </conditionalFormatting>
  <conditionalFormatting sqref="AW38">
    <cfRule type="cellIs" dxfId="20676" priority="1536" operator="lessThan">
      <formula>$C$4</formula>
    </cfRule>
  </conditionalFormatting>
  <conditionalFormatting sqref="AW39">
    <cfRule type="cellIs" dxfId="20675" priority="1537" operator="lessThan">
      <formula>$C$4</formula>
    </cfRule>
  </conditionalFormatting>
  <conditionalFormatting sqref="AW40">
    <cfRule type="cellIs" dxfId="20674" priority="1538" operator="lessThan">
      <formula>$C$4</formula>
    </cfRule>
  </conditionalFormatting>
  <conditionalFormatting sqref="AW41">
    <cfRule type="cellIs" dxfId="20673" priority="1539" operator="lessThan">
      <formula>$C$4</formula>
    </cfRule>
  </conditionalFormatting>
  <conditionalFormatting sqref="AW42">
    <cfRule type="cellIs" dxfId="20672" priority="1540" operator="lessThan">
      <formula>$C$4</formula>
    </cfRule>
  </conditionalFormatting>
  <conditionalFormatting sqref="AW43">
    <cfRule type="cellIs" dxfId="20671" priority="1541" operator="lessThan">
      <formula>$C$4</formula>
    </cfRule>
  </conditionalFormatting>
  <conditionalFormatting sqref="AW44">
    <cfRule type="cellIs" dxfId="20670" priority="1542" operator="lessThan">
      <formula>$C$4</formula>
    </cfRule>
  </conditionalFormatting>
  <conditionalFormatting sqref="AW45">
    <cfRule type="cellIs" dxfId="20669" priority="1543" operator="lessThan">
      <formula>$C$4</formula>
    </cfRule>
  </conditionalFormatting>
  <conditionalFormatting sqref="AW46">
    <cfRule type="cellIs" dxfId="20668" priority="1544" operator="lessThan">
      <formula>$C$4</formula>
    </cfRule>
  </conditionalFormatting>
  <conditionalFormatting sqref="AW47">
    <cfRule type="cellIs" dxfId="20667" priority="1545" operator="lessThan">
      <formula>$C$4</formula>
    </cfRule>
  </conditionalFormatting>
  <conditionalFormatting sqref="AW48">
    <cfRule type="cellIs" dxfId="20666" priority="1546" operator="lessThan">
      <formula>$C$4</formula>
    </cfRule>
  </conditionalFormatting>
  <conditionalFormatting sqref="AW49">
    <cfRule type="cellIs" dxfId="20665" priority="1547" operator="lessThan">
      <formula>$C$4</formula>
    </cfRule>
  </conditionalFormatting>
  <conditionalFormatting sqref="AW50">
    <cfRule type="cellIs" dxfId="20664" priority="1548" operator="lessThan">
      <formula>$C$4</formula>
    </cfRule>
  </conditionalFormatting>
  <conditionalFormatting sqref="AW51">
    <cfRule type="cellIs" dxfId="20663" priority="1549" operator="lessThan">
      <formula>$C$4</formula>
    </cfRule>
  </conditionalFormatting>
  <conditionalFormatting sqref="AW52">
    <cfRule type="cellIs" dxfId="20662" priority="1550" operator="lessThan">
      <formula>$C$4</formula>
    </cfRule>
  </conditionalFormatting>
  <conditionalFormatting sqref="AW53">
    <cfRule type="cellIs" dxfId="20661" priority="1551" operator="lessThan">
      <formula>$C$4</formula>
    </cfRule>
  </conditionalFormatting>
  <conditionalFormatting sqref="AW54">
    <cfRule type="cellIs" dxfId="20660" priority="1552" operator="lessThan">
      <formula>$C$4</formula>
    </cfRule>
  </conditionalFormatting>
  <conditionalFormatting sqref="AW55">
    <cfRule type="cellIs" dxfId="20659" priority="1553" operator="lessThan">
      <formula>$C$4</formula>
    </cfRule>
  </conditionalFormatting>
  <conditionalFormatting sqref="AW56">
    <cfRule type="cellIs" dxfId="20658" priority="1554" operator="lessThan">
      <formula>$C$4</formula>
    </cfRule>
  </conditionalFormatting>
  <conditionalFormatting sqref="AW57">
    <cfRule type="cellIs" dxfId="20657" priority="1555" operator="lessThan">
      <formula>$C$4</formula>
    </cfRule>
  </conditionalFormatting>
  <conditionalFormatting sqref="AW58">
    <cfRule type="cellIs" dxfId="20656" priority="1556" operator="lessThan">
      <formula>$C$4</formula>
    </cfRule>
  </conditionalFormatting>
  <conditionalFormatting sqref="AW59">
    <cfRule type="cellIs" dxfId="20655" priority="1557" operator="lessThan">
      <formula>$C$4</formula>
    </cfRule>
  </conditionalFormatting>
  <conditionalFormatting sqref="AW60">
    <cfRule type="cellIs" dxfId="20654" priority="1558" operator="lessThan">
      <formula>$C$4</formula>
    </cfRule>
  </conditionalFormatting>
  <conditionalFormatting sqref="BR11">
    <cfRule type="cellIs" dxfId="20653" priority="1559" operator="lessThan">
      <formula>$C$4</formula>
    </cfRule>
  </conditionalFormatting>
  <conditionalFormatting sqref="BR12">
    <cfRule type="cellIs" dxfId="20652" priority="1560" operator="lessThan">
      <formula>$C$4</formula>
    </cfRule>
  </conditionalFormatting>
  <conditionalFormatting sqref="BR13">
    <cfRule type="cellIs" dxfId="20651" priority="1561" operator="lessThan">
      <formula>$C$4</formula>
    </cfRule>
  </conditionalFormatting>
  <conditionalFormatting sqref="BR14">
    <cfRule type="cellIs" dxfId="20650" priority="1562" operator="lessThan">
      <formula>$C$4</formula>
    </cfRule>
  </conditionalFormatting>
  <conditionalFormatting sqref="BR15">
    <cfRule type="cellIs" dxfId="20649" priority="1563" operator="lessThan">
      <formula>$C$4</formula>
    </cfRule>
  </conditionalFormatting>
  <conditionalFormatting sqref="BR16">
    <cfRule type="cellIs" dxfId="20648" priority="1564" operator="lessThan">
      <formula>$C$4</formula>
    </cfRule>
  </conditionalFormatting>
  <conditionalFormatting sqref="BR17">
    <cfRule type="cellIs" dxfId="20647" priority="1565" operator="lessThan">
      <formula>$C$4</formula>
    </cfRule>
  </conditionalFormatting>
  <conditionalFormatting sqref="BR18">
    <cfRule type="cellIs" dxfId="20646" priority="1566" operator="lessThan">
      <formula>$C$4</formula>
    </cfRule>
  </conditionalFormatting>
  <conditionalFormatting sqref="BR19">
    <cfRule type="cellIs" dxfId="20645" priority="1567" operator="lessThan">
      <formula>$C$4</formula>
    </cfRule>
  </conditionalFormatting>
  <conditionalFormatting sqref="BR20">
    <cfRule type="cellIs" dxfId="20644" priority="1568" operator="lessThan">
      <formula>$C$4</formula>
    </cfRule>
  </conditionalFormatting>
  <conditionalFormatting sqref="BR21">
    <cfRule type="cellIs" dxfId="20643" priority="1569" operator="lessThan">
      <formula>$C$4</formula>
    </cfRule>
  </conditionalFormatting>
  <conditionalFormatting sqref="BR22">
    <cfRule type="cellIs" dxfId="20642" priority="1570" operator="lessThan">
      <formula>$C$4</formula>
    </cfRule>
  </conditionalFormatting>
  <conditionalFormatting sqref="BR23">
    <cfRule type="cellIs" dxfId="20641" priority="1571" operator="lessThan">
      <formula>$C$4</formula>
    </cfRule>
  </conditionalFormatting>
  <conditionalFormatting sqref="BR24">
    <cfRule type="cellIs" dxfId="20640" priority="1572" operator="lessThan">
      <formula>$C$4</formula>
    </cfRule>
  </conditionalFormatting>
  <conditionalFormatting sqref="BR25">
    <cfRule type="cellIs" dxfId="20639" priority="1573" operator="lessThan">
      <formula>$C$4</formula>
    </cfRule>
  </conditionalFormatting>
  <conditionalFormatting sqref="BR26">
    <cfRule type="cellIs" dxfId="20638" priority="1574" operator="lessThan">
      <formula>$C$4</formula>
    </cfRule>
  </conditionalFormatting>
  <conditionalFormatting sqref="BR27">
    <cfRule type="cellIs" dxfId="20637" priority="1575" operator="lessThan">
      <formula>$C$4</formula>
    </cfRule>
  </conditionalFormatting>
  <conditionalFormatting sqref="BR28">
    <cfRule type="cellIs" dxfId="20636" priority="1576" operator="lessThan">
      <formula>$C$4</formula>
    </cfRule>
  </conditionalFormatting>
  <conditionalFormatting sqref="BR29">
    <cfRule type="cellIs" dxfId="20635" priority="1577" operator="lessThan">
      <formula>$C$4</formula>
    </cfRule>
  </conditionalFormatting>
  <conditionalFormatting sqref="BR30">
    <cfRule type="cellIs" dxfId="20634" priority="1578" operator="lessThan">
      <formula>$C$4</formula>
    </cfRule>
  </conditionalFormatting>
  <conditionalFormatting sqref="BR31">
    <cfRule type="cellIs" dxfId="20633" priority="1579" operator="lessThan">
      <formula>$C$4</formula>
    </cfRule>
  </conditionalFormatting>
  <conditionalFormatting sqref="BR32">
    <cfRule type="cellIs" dxfId="20632" priority="1580" operator="lessThan">
      <formula>$C$4</formula>
    </cfRule>
  </conditionalFormatting>
  <conditionalFormatting sqref="BR33">
    <cfRule type="cellIs" dxfId="20631" priority="1581" operator="lessThan">
      <formula>$C$4</formula>
    </cfRule>
  </conditionalFormatting>
  <conditionalFormatting sqref="BR34">
    <cfRule type="cellIs" dxfId="20630" priority="1582" operator="lessThan">
      <formula>$C$4</formula>
    </cfRule>
  </conditionalFormatting>
  <conditionalFormatting sqref="BR35">
    <cfRule type="cellIs" dxfId="20629" priority="1583" operator="lessThan">
      <formula>$C$4</formula>
    </cfRule>
  </conditionalFormatting>
  <conditionalFormatting sqref="BR36">
    <cfRule type="cellIs" dxfId="20628" priority="1584" operator="lessThan">
      <formula>$C$4</formula>
    </cfRule>
  </conditionalFormatting>
  <conditionalFormatting sqref="BR37">
    <cfRule type="cellIs" dxfId="20627" priority="1585" operator="lessThan">
      <formula>$C$4</formula>
    </cfRule>
  </conditionalFormatting>
  <conditionalFormatting sqref="BR38">
    <cfRule type="cellIs" dxfId="20626" priority="1586" operator="lessThan">
      <formula>$C$4</formula>
    </cfRule>
  </conditionalFormatting>
  <conditionalFormatting sqref="BR39">
    <cfRule type="cellIs" dxfId="20625" priority="1587" operator="lessThan">
      <formula>$C$4</formula>
    </cfRule>
  </conditionalFormatting>
  <conditionalFormatting sqref="BR40">
    <cfRule type="cellIs" dxfId="20624" priority="1588" operator="lessThan">
      <formula>$C$4</formula>
    </cfRule>
  </conditionalFormatting>
  <conditionalFormatting sqref="BR41">
    <cfRule type="cellIs" dxfId="20623" priority="1589" operator="lessThan">
      <formula>$C$4</formula>
    </cfRule>
  </conditionalFormatting>
  <conditionalFormatting sqref="BR42">
    <cfRule type="cellIs" dxfId="20622" priority="1590" operator="lessThan">
      <formula>$C$4</formula>
    </cfRule>
  </conditionalFormatting>
  <conditionalFormatting sqref="BR43">
    <cfRule type="cellIs" dxfId="20621" priority="1591" operator="lessThan">
      <formula>$C$4</formula>
    </cfRule>
  </conditionalFormatting>
  <conditionalFormatting sqref="BR44">
    <cfRule type="cellIs" dxfId="20620" priority="1592" operator="lessThan">
      <formula>$C$4</formula>
    </cfRule>
  </conditionalFormatting>
  <conditionalFormatting sqref="BR45">
    <cfRule type="cellIs" dxfId="20619" priority="1593" operator="lessThan">
      <formula>$C$4</formula>
    </cfRule>
  </conditionalFormatting>
  <conditionalFormatting sqref="BR46">
    <cfRule type="cellIs" dxfId="20618" priority="1594" operator="lessThan">
      <formula>$C$4</formula>
    </cfRule>
  </conditionalFormatting>
  <conditionalFormatting sqref="BR47">
    <cfRule type="cellIs" dxfId="20617" priority="1595" operator="lessThan">
      <formula>$C$4</formula>
    </cfRule>
  </conditionalFormatting>
  <conditionalFormatting sqref="BR48">
    <cfRule type="cellIs" dxfId="20616" priority="1596" operator="lessThan">
      <formula>$C$4</formula>
    </cfRule>
  </conditionalFormatting>
  <conditionalFormatting sqref="BR49">
    <cfRule type="cellIs" dxfId="20615" priority="1597" operator="lessThan">
      <formula>$C$4</formula>
    </cfRule>
  </conditionalFormatting>
  <conditionalFormatting sqref="BR50">
    <cfRule type="cellIs" dxfId="20614" priority="1598" operator="lessThan">
      <formula>$C$4</formula>
    </cfRule>
  </conditionalFormatting>
  <conditionalFormatting sqref="BR51">
    <cfRule type="cellIs" dxfId="20613" priority="1599" operator="lessThan">
      <formula>$C$4</formula>
    </cfRule>
  </conditionalFormatting>
  <conditionalFormatting sqref="BR52">
    <cfRule type="cellIs" dxfId="20612" priority="1600" operator="lessThan">
      <formula>$C$4</formula>
    </cfRule>
  </conditionalFormatting>
  <conditionalFormatting sqref="BR53">
    <cfRule type="cellIs" dxfId="20611" priority="1601" operator="lessThan">
      <formula>$C$4</formula>
    </cfRule>
  </conditionalFormatting>
  <conditionalFormatting sqref="BR54">
    <cfRule type="cellIs" dxfId="20610" priority="1602" operator="lessThan">
      <formula>$C$4</formula>
    </cfRule>
  </conditionalFormatting>
  <conditionalFormatting sqref="BR55">
    <cfRule type="cellIs" dxfId="20609" priority="1603" operator="lessThan">
      <formula>$C$4</formula>
    </cfRule>
  </conditionalFormatting>
  <conditionalFormatting sqref="BR56">
    <cfRule type="cellIs" dxfId="20608" priority="1604" operator="lessThan">
      <formula>$C$4</formula>
    </cfRule>
  </conditionalFormatting>
  <conditionalFormatting sqref="BR57">
    <cfRule type="cellIs" dxfId="20607" priority="1605" operator="lessThan">
      <formula>$C$4</formula>
    </cfRule>
  </conditionalFormatting>
  <conditionalFormatting sqref="BR58">
    <cfRule type="cellIs" dxfId="20606" priority="1606" operator="lessThan">
      <formula>$C$4</formula>
    </cfRule>
  </conditionalFormatting>
  <conditionalFormatting sqref="BR59">
    <cfRule type="cellIs" dxfId="20605" priority="1607" operator="lessThan">
      <formula>$C$4</formula>
    </cfRule>
  </conditionalFormatting>
  <conditionalFormatting sqref="BR60">
    <cfRule type="cellIs" dxfId="20604" priority="1608" operator="lessThan">
      <formula>$C$4</formula>
    </cfRule>
  </conditionalFormatting>
  <conditionalFormatting sqref="BS11">
    <cfRule type="cellIs" dxfId="20603" priority="1609" operator="lessThan">
      <formula>$C$4</formula>
    </cfRule>
  </conditionalFormatting>
  <conditionalFormatting sqref="BS12">
    <cfRule type="cellIs" dxfId="20602" priority="1610" operator="lessThan">
      <formula>$C$4</formula>
    </cfRule>
  </conditionalFormatting>
  <conditionalFormatting sqref="BS13">
    <cfRule type="cellIs" dxfId="20601" priority="1611" operator="lessThan">
      <formula>$C$4</formula>
    </cfRule>
  </conditionalFormatting>
  <conditionalFormatting sqref="BS14">
    <cfRule type="cellIs" dxfId="20600" priority="1612" operator="lessThan">
      <formula>$C$4</formula>
    </cfRule>
  </conditionalFormatting>
  <conditionalFormatting sqref="BS15">
    <cfRule type="cellIs" dxfId="20599" priority="1613" operator="lessThan">
      <formula>$C$4</formula>
    </cfRule>
  </conditionalFormatting>
  <conditionalFormatting sqref="BS16">
    <cfRule type="cellIs" dxfId="20598" priority="1614" operator="lessThan">
      <formula>$C$4</formula>
    </cfRule>
  </conditionalFormatting>
  <conditionalFormatting sqref="BS17">
    <cfRule type="cellIs" dxfId="20597" priority="1615" operator="lessThan">
      <formula>$C$4</formula>
    </cfRule>
  </conditionalFormatting>
  <conditionalFormatting sqref="BS18">
    <cfRule type="cellIs" dxfId="20596" priority="1616" operator="lessThan">
      <formula>$C$4</formula>
    </cfRule>
  </conditionalFormatting>
  <conditionalFormatting sqref="BS19">
    <cfRule type="cellIs" dxfId="20595" priority="1617" operator="lessThan">
      <formula>$C$4</formula>
    </cfRule>
  </conditionalFormatting>
  <conditionalFormatting sqref="BS20">
    <cfRule type="cellIs" dxfId="20594" priority="1618" operator="lessThan">
      <formula>$C$4</formula>
    </cfRule>
  </conditionalFormatting>
  <conditionalFormatting sqref="BS21">
    <cfRule type="cellIs" dxfId="20593" priority="1619" operator="lessThan">
      <formula>$C$4</formula>
    </cfRule>
  </conditionalFormatting>
  <conditionalFormatting sqref="BS22">
    <cfRule type="cellIs" dxfId="20592" priority="1620" operator="lessThan">
      <formula>$C$4</formula>
    </cfRule>
  </conditionalFormatting>
  <conditionalFormatting sqref="BS23">
    <cfRule type="cellIs" dxfId="20591" priority="1621" operator="lessThan">
      <formula>$C$4</formula>
    </cfRule>
  </conditionalFormatting>
  <conditionalFormatting sqref="BS24">
    <cfRule type="cellIs" dxfId="20590" priority="1622" operator="lessThan">
      <formula>$C$4</formula>
    </cfRule>
  </conditionalFormatting>
  <conditionalFormatting sqref="BS25">
    <cfRule type="cellIs" dxfId="20589" priority="1623" operator="lessThan">
      <formula>$C$4</formula>
    </cfRule>
  </conditionalFormatting>
  <conditionalFormatting sqref="BS26">
    <cfRule type="cellIs" dxfId="20588" priority="1624" operator="lessThan">
      <formula>$C$4</formula>
    </cfRule>
  </conditionalFormatting>
  <conditionalFormatting sqref="BS27">
    <cfRule type="cellIs" dxfId="20587" priority="1625" operator="lessThan">
      <formula>$C$4</formula>
    </cfRule>
  </conditionalFormatting>
  <conditionalFormatting sqref="BS28">
    <cfRule type="cellIs" dxfId="20586" priority="1626" operator="lessThan">
      <formula>$C$4</formula>
    </cfRule>
  </conditionalFormatting>
  <conditionalFormatting sqref="BS29">
    <cfRule type="cellIs" dxfId="20585" priority="1627" operator="lessThan">
      <formula>$C$4</formula>
    </cfRule>
  </conditionalFormatting>
  <conditionalFormatting sqref="BS30">
    <cfRule type="cellIs" dxfId="20584" priority="1628" operator="lessThan">
      <formula>$C$4</formula>
    </cfRule>
  </conditionalFormatting>
  <conditionalFormatting sqref="BS31">
    <cfRule type="cellIs" dxfId="20583" priority="1629" operator="lessThan">
      <formula>$C$4</formula>
    </cfRule>
  </conditionalFormatting>
  <conditionalFormatting sqref="BS32">
    <cfRule type="cellIs" dxfId="20582" priority="1630" operator="lessThan">
      <formula>$C$4</formula>
    </cfRule>
  </conditionalFormatting>
  <conditionalFormatting sqref="BS33">
    <cfRule type="cellIs" dxfId="20581" priority="1631" operator="lessThan">
      <formula>$C$4</formula>
    </cfRule>
  </conditionalFormatting>
  <conditionalFormatting sqref="BS34">
    <cfRule type="cellIs" dxfId="20580" priority="1632" operator="lessThan">
      <formula>$C$4</formula>
    </cfRule>
  </conditionalFormatting>
  <conditionalFormatting sqref="BS35">
    <cfRule type="cellIs" dxfId="20579" priority="1633" operator="lessThan">
      <formula>$C$4</formula>
    </cfRule>
  </conditionalFormatting>
  <conditionalFormatting sqref="BS36">
    <cfRule type="cellIs" dxfId="20578" priority="1634" operator="lessThan">
      <formula>$C$4</formula>
    </cfRule>
  </conditionalFormatting>
  <conditionalFormatting sqref="BS37">
    <cfRule type="cellIs" dxfId="20577" priority="1635" operator="lessThan">
      <formula>$C$4</formula>
    </cfRule>
  </conditionalFormatting>
  <conditionalFormatting sqref="BS38">
    <cfRule type="cellIs" dxfId="20576" priority="1636" operator="lessThan">
      <formula>$C$4</formula>
    </cfRule>
  </conditionalFormatting>
  <conditionalFormatting sqref="BS39">
    <cfRule type="cellIs" dxfId="20575" priority="1637" operator="lessThan">
      <formula>$C$4</formula>
    </cfRule>
  </conditionalFormatting>
  <conditionalFormatting sqref="BS40">
    <cfRule type="cellIs" dxfId="20574" priority="1638" operator="lessThan">
      <formula>$C$4</formula>
    </cfRule>
  </conditionalFormatting>
  <conditionalFormatting sqref="BS41">
    <cfRule type="cellIs" dxfId="20573" priority="1639" operator="lessThan">
      <formula>$C$4</formula>
    </cfRule>
  </conditionalFormatting>
  <conditionalFormatting sqref="BS42">
    <cfRule type="cellIs" dxfId="20572" priority="1640" operator="lessThan">
      <formula>$C$4</formula>
    </cfRule>
  </conditionalFormatting>
  <conditionalFormatting sqref="BS43">
    <cfRule type="cellIs" dxfId="20571" priority="1641" operator="lessThan">
      <formula>$C$4</formula>
    </cfRule>
  </conditionalFormatting>
  <conditionalFormatting sqref="BS44">
    <cfRule type="cellIs" dxfId="20570" priority="1642" operator="lessThan">
      <formula>$C$4</formula>
    </cfRule>
  </conditionalFormatting>
  <conditionalFormatting sqref="BS45">
    <cfRule type="cellIs" dxfId="20569" priority="1643" operator="lessThan">
      <formula>$C$4</formula>
    </cfRule>
  </conditionalFormatting>
  <conditionalFormatting sqref="BS46">
    <cfRule type="cellIs" dxfId="20568" priority="1644" operator="lessThan">
      <formula>$C$4</formula>
    </cfRule>
  </conditionalFormatting>
  <conditionalFormatting sqref="BS47">
    <cfRule type="cellIs" dxfId="20567" priority="1645" operator="lessThan">
      <formula>$C$4</formula>
    </cfRule>
  </conditionalFormatting>
  <conditionalFormatting sqref="BS48">
    <cfRule type="cellIs" dxfId="20566" priority="1646" operator="lessThan">
      <formula>$C$4</formula>
    </cfRule>
  </conditionalFormatting>
  <conditionalFormatting sqref="BS49">
    <cfRule type="cellIs" dxfId="20565" priority="1647" operator="lessThan">
      <formula>$C$4</formula>
    </cfRule>
  </conditionalFormatting>
  <conditionalFormatting sqref="BS50">
    <cfRule type="cellIs" dxfId="20564" priority="1648" operator="lessThan">
      <formula>$C$4</formula>
    </cfRule>
  </conditionalFormatting>
  <conditionalFormatting sqref="BS51">
    <cfRule type="cellIs" dxfId="20563" priority="1649" operator="lessThan">
      <formula>$C$4</formula>
    </cfRule>
  </conditionalFormatting>
  <conditionalFormatting sqref="BS52">
    <cfRule type="cellIs" dxfId="20562" priority="1650" operator="lessThan">
      <formula>$C$4</formula>
    </cfRule>
  </conditionalFormatting>
  <conditionalFormatting sqref="BS53">
    <cfRule type="cellIs" dxfId="20561" priority="1651" operator="lessThan">
      <formula>$C$4</formula>
    </cfRule>
  </conditionalFormatting>
  <conditionalFormatting sqref="BS54">
    <cfRule type="cellIs" dxfId="20560" priority="1652" operator="lessThan">
      <formula>$C$4</formula>
    </cfRule>
  </conditionalFormatting>
  <conditionalFormatting sqref="BS55">
    <cfRule type="cellIs" dxfId="20559" priority="1653" operator="lessThan">
      <formula>$C$4</formula>
    </cfRule>
  </conditionalFormatting>
  <conditionalFormatting sqref="BS56">
    <cfRule type="cellIs" dxfId="20558" priority="1654" operator="lessThan">
      <formula>$C$4</formula>
    </cfRule>
  </conditionalFormatting>
  <conditionalFormatting sqref="BS57">
    <cfRule type="cellIs" dxfId="20557" priority="1655" operator="lessThan">
      <formula>$C$4</formula>
    </cfRule>
  </conditionalFormatting>
  <conditionalFormatting sqref="BS58">
    <cfRule type="cellIs" dxfId="20556" priority="1656" operator="lessThan">
      <formula>$C$4</formula>
    </cfRule>
  </conditionalFormatting>
  <conditionalFormatting sqref="BS59">
    <cfRule type="cellIs" dxfId="20555" priority="1657" operator="lessThan">
      <formula>$C$4</formula>
    </cfRule>
  </conditionalFormatting>
  <conditionalFormatting sqref="BS60">
    <cfRule type="cellIs" dxfId="20554" priority="1658" operator="lessThan">
      <formula>$C$4</formula>
    </cfRule>
  </conditionalFormatting>
  <conditionalFormatting sqref="BT11">
    <cfRule type="cellIs" dxfId="20553" priority="1659" operator="lessThan">
      <formula>$C$4</formula>
    </cfRule>
  </conditionalFormatting>
  <conditionalFormatting sqref="BT12">
    <cfRule type="cellIs" dxfId="20552" priority="1660" operator="lessThan">
      <formula>$C$4</formula>
    </cfRule>
  </conditionalFormatting>
  <conditionalFormatting sqref="BT13">
    <cfRule type="cellIs" dxfId="20551" priority="1661" operator="lessThan">
      <formula>$C$4</formula>
    </cfRule>
  </conditionalFormatting>
  <conditionalFormatting sqref="BT14">
    <cfRule type="cellIs" dxfId="20550" priority="1662" operator="lessThan">
      <formula>$C$4</formula>
    </cfRule>
  </conditionalFormatting>
  <conditionalFormatting sqref="BT15">
    <cfRule type="cellIs" dxfId="20549" priority="1663" operator="lessThan">
      <formula>$C$4</formula>
    </cfRule>
  </conditionalFormatting>
  <conditionalFormatting sqref="BT16">
    <cfRule type="cellIs" dxfId="20548" priority="1664" operator="lessThan">
      <formula>$C$4</formula>
    </cfRule>
  </conditionalFormatting>
  <conditionalFormatting sqref="BT17">
    <cfRule type="cellIs" dxfId="20547" priority="1665" operator="lessThan">
      <formula>$C$4</formula>
    </cfRule>
  </conditionalFormatting>
  <conditionalFormatting sqref="BT18">
    <cfRule type="cellIs" dxfId="20546" priority="1666" operator="lessThan">
      <formula>$C$4</formula>
    </cfRule>
  </conditionalFormatting>
  <conditionalFormatting sqref="BT19">
    <cfRule type="cellIs" dxfId="20545" priority="1667" operator="lessThan">
      <formula>$C$4</formula>
    </cfRule>
  </conditionalFormatting>
  <conditionalFormatting sqref="BT20">
    <cfRule type="cellIs" dxfId="20544" priority="1668" operator="lessThan">
      <formula>$C$4</formula>
    </cfRule>
  </conditionalFormatting>
  <conditionalFormatting sqref="BT21">
    <cfRule type="cellIs" dxfId="20543" priority="1669" operator="lessThan">
      <formula>$C$4</formula>
    </cfRule>
  </conditionalFormatting>
  <conditionalFormatting sqref="BT22">
    <cfRule type="cellIs" dxfId="20542" priority="1670" operator="lessThan">
      <formula>$C$4</formula>
    </cfRule>
  </conditionalFormatting>
  <conditionalFormatting sqref="BT23">
    <cfRule type="cellIs" dxfId="20541" priority="1671" operator="lessThan">
      <formula>$C$4</formula>
    </cfRule>
  </conditionalFormatting>
  <conditionalFormatting sqref="BT24">
    <cfRule type="cellIs" dxfId="20540" priority="1672" operator="lessThan">
      <formula>$C$4</formula>
    </cfRule>
  </conditionalFormatting>
  <conditionalFormatting sqref="BT25">
    <cfRule type="cellIs" dxfId="20539" priority="1673" operator="lessThan">
      <formula>$C$4</formula>
    </cfRule>
  </conditionalFormatting>
  <conditionalFormatting sqref="BT26">
    <cfRule type="cellIs" dxfId="20538" priority="1674" operator="lessThan">
      <formula>$C$4</formula>
    </cfRule>
  </conditionalFormatting>
  <conditionalFormatting sqref="BT27">
    <cfRule type="cellIs" dxfId="20537" priority="1675" operator="lessThan">
      <formula>$C$4</formula>
    </cfRule>
  </conditionalFormatting>
  <conditionalFormatting sqref="BT28">
    <cfRule type="cellIs" dxfId="20536" priority="1676" operator="lessThan">
      <formula>$C$4</formula>
    </cfRule>
  </conditionalFormatting>
  <conditionalFormatting sqref="BT29">
    <cfRule type="cellIs" dxfId="20535" priority="1677" operator="lessThan">
      <formula>$C$4</formula>
    </cfRule>
  </conditionalFormatting>
  <conditionalFormatting sqref="BT30">
    <cfRule type="cellIs" dxfId="20534" priority="1678" operator="lessThan">
      <formula>$C$4</formula>
    </cfRule>
  </conditionalFormatting>
  <conditionalFormatting sqref="BT31">
    <cfRule type="cellIs" dxfId="20533" priority="1679" operator="lessThan">
      <formula>$C$4</formula>
    </cfRule>
  </conditionalFormatting>
  <conditionalFormatting sqref="BT32">
    <cfRule type="cellIs" dxfId="20532" priority="1680" operator="lessThan">
      <formula>$C$4</formula>
    </cfRule>
  </conditionalFormatting>
  <conditionalFormatting sqref="BT33">
    <cfRule type="cellIs" dxfId="20531" priority="1681" operator="lessThan">
      <formula>$C$4</formula>
    </cfRule>
  </conditionalFormatting>
  <conditionalFormatting sqref="BT34">
    <cfRule type="cellIs" dxfId="20530" priority="1682" operator="lessThan">
      <formula>$C$4</formula>
    </cfRule>
  </conditionalFormatting>
  <conditionalFormatting sqref="BT35">
    <cfRule type="cellIs" dxfId="20529" priority="1683" operator="lessThan">
      <formula>$C$4</formula>
    </cfRule>
  </conditionalFormatting>
  <conditionalFormatting sqref="BT36">
    <cfRule type="cellIs" dxfId="20528" priority="1684" operator="lessThan">
      <formula>$C$4</formula>
    </cfRule>
  </conditionalFormatting>
  <conditionalFormatting sqref="BT37">
    <cfRule type="cellIs" dxfId="20527" priority="1685" operator="lessThan">
      <formula>$C$4</formula>
    </cfRule>
  </conditionalFormatting>
  <conditionalFormatting sqref="BT38">
    <cfRule type="cellIs" dxfId="20526" priority="1686" operator="lessThan">
      <formula>$C$4</formula>
    </cfRule>
  </conditionalFormatting>
  <conditionalFormatting sqref="BT39">
    <cfRule type="cellIs" dxfId="20525" priority="1687" operator="lessThan">
      <formula>$C$4</formula>
    </cfRule>
  </conditionalFormatting>
  <conditionalFormatting sqref="BT40">
    <cfRule type="cellIs" dxfId="20524" priority="1688" operator="lessThan">
      <formula>$C$4</formula>
    </cfRule>
  </conditionalFormatting>
  <conditionalFormatting sqref="BT41">
    <cfRule type="cellIs" dxfId="20523" priority="1689" operator="lessThan">
      <formula>$C$4</formula>
    </cfRule>
  </conditionalFormatting>
  <conditionalFormatting sqref="BT42">
    <cfRule type="cellIs" dxfId="20522" priority="1690" operator="lessThan">
      <formula>$C$4</formula>
    </cfRule>
  </conditionalFormatting>
  <conditionalFormatting sqref="BT43">
    <cfRule type="cellIs" dxfId="20521" priority="1691" operator="lessThan">
      <formula>$C$4</formula>
    </cfRule>
  </conditionalFormatting>
  <conditionalFormatting sqref="BT44">
    <cfRule type="cellIs" dxfId="20520" priority="1692" operator="lessThan">
      <formula>$C$4</formula>
    </cfRule>
  </conditionalFormatting>
  <conditionalFormatting sqref="BT45">
    <cfRule type="cellIs" dxfId="20519" priority="1693" operator="lessThan">
      <formula>$C$4</formula>
    </cfRule>
  </conditionalFormatting>
  <conditionalFormatting sqref="BT46">
    <cfRule type="cellIs" dxfId="20518" priority="1694" operator="lessThan">
      <formula>$C$4</formula>
    </cfRule>
  </conditionalFormatting>
  <conditionalFormatting sqref="BT47">
    <cfRule type="cellIs" dxfId="20517" priority="1695" operator="lessThan">
      <formula>$C$4</formula>
    </cfRule>
  </conditionalFormatting>
  <conditionalFormatting sqref="BT48">
    <cfRule type="cellIs" dxfId="20516" priority="1696" operator="lessThan">
      <formula>$C$4</formula>
    </cfRule>
  </conditionalFormatting>
  <conditionalFormatting sqref="BT49">
    <cfRule type="cellIs" dxfId="20515" priority="1697" operator="lessThan">
      <formula>$C$4</formula>
    </cfRule>
  </conditionalFormatting>
  <conditionalFormatting sqref="BT50">
    <cfRule type="cellIs" dxfId="20514" priority="1698" operator="lessThan">
      <formula>$C$4</formula>
    </cfRule>
  </conditionalFormatting>
  <conditionalFormatting sqref="BT51">
    <cfRule type="cellIs" dxfId="20513" priority="1699" operator="lessThan">
      <formula>$C$4</formula>
    </cfRule>
  </conditionalFormatting>
  <conditionalFormatting sqref="BT52">
    <cfRule type="cellIs" dxfId="20512" priority="1700" operator="lessThan">
      <formula>$C$4</formula>
    </cfRule>
  </conditionalFormatting>
  <conditionalFormatting sqref="BT53">
    <cfRule type="cellIs" dxfId="20511" priority="1701" operator="lessThan">
      <formula>$C$4</formula>
    </cfRule>
  </conditionalFormatting>
  <conditionalFormatting sqref="BT54">
    <cfRule type="cellIs" dxfId="20510" priority="1702" operator="lessThan">
      <formula>$C$4</formula>
    </cfRule>
  </conditionalFormatting>
  <conditionalFormatting sqref="BT55">
    <cfRule type="cellIs" dxfId="20509" priority="1703" operator="lessThan">
      <formula>$C$4</formula>
    </cfRule>
  </conditionalFormatting>
  <conditionalFormatting sqref="BT56">
    <cfRule type="cellIs" dxfId="20508" priority="1704" operator="lessThan">
      <formula>$C$4</formula>
    </cfRule>
  </conditionalFormatting>
  <conditionalFormatting sqref="BT57">
    <cfRule type="cellIs" dxfId="20507" priority="1705" operator="lessThan">
      <formula>$C$4</formula>
    </cfRule>
  </conditionalFormatting>
  <conditionalFormatting sqref="BT58">
    <cfRule type="cellIs" dxfId="20506" priority="1706" operator="lessThan">
      <formula>$C$4</formula>
    </cfRule>
  </conditionalFormatting>
  <conditionalFormatting sqref="BT59">
    <cfRule type="cellIs" dxfId="20505" priority="1707" operator="lessThan">
      <formula>$C$4</formula>
    </cfRule>
  </conditionalFormatting>
  <conditionalFormatting sqref="BT60">
    <cfRule type="cellIs" dxfId="20504" priority="1708" operator="lessThan">
      <formula>$C$4</formula>
    </cfRule>
  </conditionalFormatting>
  <conditionalFormatting sqref="BU11">
    <cfRule type="cellIs" dxfId="20503" priority="1709" operator="lessThan">
      <formula>$C$4</formula>
    </cfRule>
  </conditionalFormatting>
  <conditionalFormatting sqref="BU12">
    <cfRule type="cellIs" dxfId="20502" priority="1710" operator="lessThan">
      <formula>$C$4</formula>
    </cfRule>
  </conditionalFormatting>
  <conditionalFormatting sqref="BU13">
    <cfRule type="cellIs" dxfId="20501" priority="1711" operator="lessThan">
      <formula>$C$4</formula>
    </cfRule>
  </conditionalFormatting>
  <conditionalFormatting sqref="BU14">
    <cfRule type="cellIs" dxfId="20500" priority="1712" operator="lessThan">
      <formula>$C$4</formula>
    </cfRule>
  </conditionalFormatting>
  <conditionalFormatting sqref="BU15">
    <cfRule type="cellIs" dxfId="20499" priority="1713" operator="lessThan">
      <formula>$C$4</formula>
    </cfRule>
  </conditionalFormatting>
  <conditionalFormatting sqref="BU16">
    <cfRule type="cellIs" dxfId="20498" priority="1714" operator="lessThan">
      <formula>$C$4</formula>
    </cfRule>
  </conditionalFormatting>
  <conditionalFormatting sqref="BU17">
    <cfRule type="cellIs" dxfId="20497" priority="1715" operator="lessThan">
      <formula>$C$4</formula>
    </cfRule>
  </conditionalFormatting>
  <conditionalFormatting sqref="BU18">
    <cfRule type="cellIs" dxfId="20496" priority="1716" operator="lessThan">
      <formula>$C$4</formula>
    </cfRule>
  </conditionalFormatting>
  <conditionalFormatting sqref="BU19">
    <cfRule type="cellIs" dxfId="20495" priority="1717" operator="lessThan">
      <formula>$C$4</formula>
    </cfRule>
  </conditionalFormatting>
  <conditionalFormatting sqref="BU20">
    <cfRule type="cellIs" dxfId="20494" priority="1718" operator="lessThan">
      <formula>$C$4</formula>
    </cfRule>
  </conditionalFormatting>
  <conditionalFormatting sqref="BU21">
    <cfRule type="cellIs" dxfId="20493" priority="1719" operator="lessThan">
      <formula>$C$4</formula>
    </cfRule>
  </conditionalFormatting>
  <conditionalFormatting sqref="BU22">
    <cfRule type="cellIs" dxfId="20492" priority="1720" operator="lessThan">
      <formula>$C$4</formula>
    </cfRule>
  </conditionalFormatting>
  <conditionalFormatting sqref="BU23">
    <cfRule type="cellIs" dxfId="20491" priority="1721" operator="lessThan">
      <formula>$C$4</formula>
    </cfRule>
  </conditionalFormatting>
  <conditionalFormatting sqref="BU24">
    <cfRule type="cellIs" dxfId="20490" priority="1722" operator="lessThan">
      <formula>$C$4</formula>
    </cfRule>
  </conditionalFormatting>
  <conditionalFormatting sqref="BU25">
    <cfRule type="cellIs" dxfId="20489" priority="1723" operator="lessThan">
      <formula>$C$4</formula>
    </cfRule>
  </conditionalFormatting>
  <conditionalFormatting sqref="BU26">
    <cfRule type="cellIs" dxfId="20488" priority="1724" operator="lessThan">
      <formula>$C$4</formula>
    </cfRule>
  </conditionalFormatting>
  <conditionalFormatting sqref="BU27">
    <cfRule type="cellIs" dxfId="20487" priority="1725" operator="lessThan">
      <formula>$C$4</formula>
    </cfRule>
  </conditionalFormatting>
  <conditionalFormatting sqref="BU28">
    <cfRule type="cellIs" dxfId="20486" priority="1726" operator="lessThan">
      <formula>$C$4</formula>
    </cfRule>
  </conditionalFormatting>
  <conditionalFormatting sqref="BU29">
    <cfRule type="cellIs" dxfId="20485" priority="1727" operator="lessThan">
      <formula>$C$4</formula>
    </cfRule>
  </conditionalFormatting>
  <conditionalFormatting sqref="BU30">
    <cfRule type="cellIs" dxfId="20484" priority="1728" operator="lessThan">
      <formula>$C$4</formula>
    </cfRule>
  </conditionalFormatting>
  <conditionalFormatting sqref="BU31">
    <cfRule type="cellIs" dxfId="20483" priority="1729" operator="lessThan">
      <formula>$C$4</formula>
    </cfRule>
  </conditionalFormatting>
  <conditionalFormatting sqref="BU32">
    <cfRule type="cellIs" dxfId="20482" priority="1730" operator="lessThan">
      <formula>$C$4</formula>
    </cfRule>
  </conditionalFormatting>
  <conditionalFormatting sqref="BU33">
    <cfRule type="cellIs" dxfId="20481" priority="1731" operator="lessThan">
      <formula>$C$4</formula>
    </cfRule>
  </conditionalFormatting>
  <conditionalFormatting sqref="BU34">
    <cfRule type="cellIs" dxfId="20480" priority="1732" operator="lessThan">
      <formula>$C$4</formula>
    </cfRule>
  </conditionalFormatting>
  <conditionalFormatting sqref="BU35">
    <cfRule type="cellIs" dxfId="20479" priority="1733" operator="lessThan">
      <formula>$C$4</formula>
    </cfRule>
  </conditionalFormatting>
  <conditionalFormatting sqref="BU36">
    <cfRule type="cellIs" dxfId="20478" priority="1734" operator="lessThan">
      <formula>$C$4</formula>
    </cfRule>
  </conditionalFormatting>
  <conditionalFormatting sqref="BU37">
    <cfRule type="cellIs" dxfId="20477" priority="1735" operator="lessThan">
      <formula>$C$4</formula>
    </cfRule>
  </conditionalFormatting>
  <conditionalFormatting sqref="BU38">
    <cfRule type="cellIs" dxfId="20476" priority="1736" operator="lessThan">
      <formula>$C$4</formula>
    </cfRule>
  </conditionalFormatting>
  <conditionalFormatting sqref="BU39">
    <cfRule type="cellIs" dxfId="20475" priority="1737" operator="lessThan">
      <formula>$C$4</formula>
    </cfRule>
  </conditionalFormatting>
  <conditionalFormatting sqref="BU40">
    <cfRule type="cellIs" dxfId="20474" priority="1738" operator="lessThan">
      <formula>$C$4</formula>
    </cfRule>
  </conditionalFormatting>
  <conditionalFormatting sqref="BU41">
    <cfRule type="cellIs" dxfId="20473" priority="1739" operator="lessThan">
      <formula>$C$4</formula>
    </cfRule>
  </conditionalFormatting>
  <conditionalFormatting sqref="BU42">
    <cfRule type="cellIs" dxfId="20472" priority="1740" operator="lessThan">
      <formula>$C$4</formula>
    </cfRule>
  </conditionalFormatting>
  <conditionalFormatting sqref="BU43">
    <cfRule type="cellIs" dxfId="20471" priority="1741" operator="lessThan">
      <formula>$C$4</formula>
    </cfRule>
  </conditionalFormatting>
  <conditionalFormatting sqref="BU44">
    <cfRule type="cellIs" dxfId="20470" priority="1742" operator="lessThan">
      <formula>$C$4</formula>
    </cfRule>
  </conditionalFormatting>
  <conditionalFormatting sqref="BU45">
    <cfRule type="cellIs" dxfId="20469" priority="1743" operator="lessThan">
      <formula>$C$4</formula>
    </cfRule>
  </conditionalFormatting>
  <conditionalFormatting sqref="BU46">
    <cfRule type="cellIs" dxfId="20468" priority="1744" operator="lessThan">
      <formula>$C$4</formula>
    </cfRule>
  </conditionalFormatting>
  <conditionalFormatting sqref="BU47">
    <cfRule type="cellIs" dxfId="20467" priority="1745" operator="lessThan">
      <formula>$C$4</formula>
    </cfRule>
  </conditionalFormatting>
  <conditionalFormatting sqref="BU48">
    <cfRule type="cellIs" dxfId="20466" priority="1746" operator="lessThan">
      <formula>$C$4</formula>
    </cfRule>
  </conditionalFormatting>
  <conditionalFormatting sqref="BU49">
    <cfRule type="cellIs" dxfId="20465" priority="1747" operator="lessThan">
      <formula>$C$4</formula>
    </cfRule>
  </conditionalFormatting>
  <conditionalFormatting sqref="BU50">
    <cfRule type="cellIs" dxfId="20464" priority="1748" operator="lessThan">
      <formula>$C$4</formula>
    </cfRule>
  </conditionalFormatting>
  <conditionalFormatting sqref="BU51">
    <cfRule type="cellIs" dxfId="20463" priority="1749" operator="lessThan">
      <formula>$C$4</formula>
    </cfRule>
  </conditionalFormatting>
  <conditionalFormatting sqref="BU52">
    <cfRule type="cellIs" dxfId="20462" priority="1750" operator="lessThan">
      <formula>$C$4</formula>
    </cfRule>
  </conditionalFormatting>
  <conditionalFormatting sqref="BU53">
    <cfRule type="cellIs" dxfId="20461" priority="1751" operator="lessThan">
      <formula>$C$4</formula>
    </cfRule>
  </conditionalFormatting>
  <conditionalFormatting sqref="BU54">
    <cfRule type="cellIs" dxfId="20460" priority="1752" operator="lessThan">
      <formula>$C$4</formula>
    </cfRule>
  </conditionalFormatting>
  <conditionalFormatting sqref="BU55">
    <cfRule type="cellIs" dxfId="20459" priority="1753" operator="lessThan">
      <formula>$C$4</formula>
    </cfRule>
  </conditionalFormatting>
  <conditionalFormatting sqref="BU56">
    <cfRule type="cellIs" dxfId="20458" priority="1754" operator="lessThan">
      <formula>$C$4</formula>
    </cfRule>
  </conditionalFormatting>
  <conditionalFormatting sqref="BU57">
    <cfRule type="cellIs" dxfId="20457" priority="1755" operator="lessThan">
      <formula>$C$4</formula>
    </cfRule>
  </conditionalFormatting>
  <conditionalFormatting sqref="BU58">
    <cfRule type="cellIs" dxfId="20456" priority="1756" operator="lessThan">
      <formula>$C$4</formula>
    </cfRule>
  </conditionalFormatting>
  <conditionalFormatting sqref="BU59">
    <cfRule type="cellIs" dxfId="20455" priority="1757" operator="lessThan">
      <formula>$C$4</formula>
    </cfRule>
  </conditionalFormatting>
  <conditionalFormatting sqref="BU60">
    <cfRule type="cellIs" dxfId="20454" priority="1758" operator="lessThan">
      <formula>$C$4</formula>
    </cfRule>
  </conditionalFormatting>
  <conditionalFormatting sqref="BV11">
    <cfRule type="cellIs" dxfId="20453" priority="1759" operator="lessThan">
      <formula>$C$4</formula>
    </cfRule>
  </conditionalFormatting>
  <conditionalFormatting sqref="BV12">
    <cfRule type="cellIs" dxfId="20452" priority="1760" operator="lessThan">
      <formula>$C$4</formula>
    </cfRule>
  </conditionalFormatting>
  <conditionalFormatting sqref="BV13">
    <cfRule type="cellIs" dxfId="20451" priority="1761" operator="lessThan">
      <formula>$C$4</formula>
    </cfRule>
  </conditionalFormatting>
  <conditionalFormatting sqref="BV14">
    <cfRule type="cellIs" dxfId="20450" priority="1762" operator="lessThan">
      <formula>$C$4</formula>
    </cfRule>
  </conditionalFormatting>
  <conditionalFormatting sqref="BV15">
    <cfRule type="cellIs" dxfId="20449" priority="1763" operator="lessThan">
      <formula>$C$4</formula>
    </cfRule>
  </conditionalFormatting>
  <conditionalFormatting sqref="BV16">
    <cfRule type="cellIs" dxfId="20448" priority="1764" operator="lessThan">
      <formula>$C$4</formula>
    </cfRule>
  </conditionalFormatting>
  <conditionalFormatting sqref="BV17">
    <cfRule type="cellIs" dxfId="20447" priority="1765" operator="lessThan">
      <formula>$C$4</formula>
    </cfRule>
  </conditionalFormatting>
  <conditionalFormatting sqref="BV18">
    <cfRule type="cellIs" dxfId="20446" priority="1766" operator="lessThan">
      <formula>$C$4</formula>
    </cfRule>
  </conditionalFormatting>
  <conditionalFormatting sqref="BV19">
    <cfRule type="cellIs" dxfId="20445" priority="1767" operator="lessThan">
      <formula>$C$4</formula>
    </cfRule>
  </conditionalFormatting>
  <conditionalFormatting sqref="BV20">
    <cfRule type="cellIs" dxfId="20444" priority="1768" operator="lessThan">
      <formula>$C$4</formula>
    </cfRule>
  </conditionalFormatting>
  <conditionalFormatting sqref="BV21">
    <cfRule type="cellIs" dxfId="20443" priority="1769" operator="lessThan">
      <formula>$C$4</formula>
    </cfRule>
  </conditionalFormatting>
  <conditionalFormatting sqref="BV22">
    <cfRule type="cellIs" dxfId="20442" priority="1770" operator="lessThan">
      <formula>$C$4</formula>
    </cfRule>
  </conditionalFormatting>
  <conditionalFormatting sqref="BV23">
    <cfRule type="cellIs" dxfId="20441" priority="1771" operator="lessThan">
      <formula>$C$4</formula>
    </cfRule>
  </conditionalFormatting>
  <conditionalFormatting sqref="BV24">
    <cfRule type="cellIs" dxfId="20440" priority="1772" operator="lessThan">
      <formula>$C$4</formula>
    </cfRule>
  </conditionalFormatting>
  <conditionalFormatting sqref="BV25">
    <cfRule type="cellIs" dxfId="20439" priority="1773" operator="lessThan">
      <formula>$C$4</formula>
    </cfRule>
  </conditionalFormatting>
  <conditionalFormatting sqref="BV26">
    <cfRule type="cellIs" dxfId="20438" priority="1774" operator="lessThan">
      <formula>$C$4</formula>
    </cfRule>
  </conditionalFormatting>
  <conditionalFormatting sqref="BV27">
    <cfRule type="cellIs" dxfId="20437" priority="1775" operator="lessThan">
      <formula>$C$4</formula>
    </cfRule>
  </conditionalFormatting>
  <conditionalFormatting sqref="BV28">
    <cfRule type="cellIs" dxfId="20436" priority="1776" operator="lessThan">
      <formula>$C$4</formula>
    </cfRule>
  </conditionalFormatting>
  <conditionalFormatting sqref="BV29">
    <cfRule type="cellIs" dxfId="20435" priority="1777" operator="lessThan">
      <formula>$C$4</formula>
    </cfRule>
  </conditionalFormatting>
  <conditionalFormatting sqref="BV30">
    <cfRule type="cellIs" dxfId="20434" priority="1778" operator="lessThan">
      <formula>$C$4</formula>
    </cfRule>
  </conditionalFormatting>
  <conditionalFormatting sqref="BV31">
    <cfRule type="cellIs" dxfId="20433" priority="1779" operator="lessThan">
      <formula>$C$4</formula>
    </cfRule>
  </conditionalFormatting>
  <conditionalFormatting sqref="BV32">
    <cfRule type="cellIs" dxfId="20432" priority="1780" operator="lessThan">
      <formula>$C$4</formula>
    </cfRule>
  </conditionalFormatting>
  <conditionalFormatting sqref="BV33">
    <cfRule type="cellIs" dxfId="20431" priority="1781" operator="lessThan">
      <formula>$C$4</formula>
    </cfRule>
  </conditionalFormatting>
  <conditionalFormatting sqref="BV34">
    <cfRule type="cellIs" dxfId="20430" priority="1782" operator="lessThan">
      <formula>$C$4</formula>
    </cfRule>
  </conditionalFormatting>
  <conditionalFormatting sqref="BV35">
    <cfRule type="cellIs" dxfId="20429" priority="1783" operator="lessThan">
      <formula>$C$4</formula>
    </cfRule>
  </conditionalFormatting>
  <conditionalFormatting sqref="BV36">
    <cfRule type="cellIs" dxfId="20428" priority="1784" operator="lessThan">
      <formula>$C$4</formula>
    </cfRule>
  </conditionalFormatting>
  <conditionalFormatting sqref="BV37">
    <cfRule type="cellIs" dxfId="20427" priority="1785" operator="lessThan">
      <formula>$C$4</formula>
    </cfRule>
  </conditionalFormatting>
  <conditionalFormatting sqref="BV38">
    <cfRule type="cellIs" dxfId="20426" priority="1786" operator="lessThan">
      <formula>$C$4</formula>
    </cfRule>
  </conditionalFormatting>
  <conditionalFormatting sqref="BV39">
    <cfRule type="cellIs" dxfId="20425" priority="1787" operator="lessThan">
      <formula>$C$4</formula>
    </cfRule>
  </conditionalFormatting>
  <conditionalFormatting sqref="BV40">
    <cfRule type="cellIs" dxfId="20424" priority="1788" operator="lessThan">
      <formula>$C$4</formula>
    </cfRule>
  </conditionalFormatting>
  <conditionalFormatting sqref="BV41">
    <cfRule type="cellIs" dxfId="20423" priority="1789" operator="lessThan">
      <formula>$C$4</formula>
    </cfRule>
  </conditionalFormatting>
  <conditionalFormatting sqref="BV42">
    <cfRule type="cellIs" dxfId="20422" priority="1790" operator="lessThan">
      <formula>$C$4</formula>
    </cfRule>
  </conditionalFormatting>
  <conditionalFormatting sqref="BV43">
    <cfRule type="cellIs" dxfId="20421" priority="1791" operator="lessThan">
      <formula>$C$4</formula>
    </cfRule>
  </conditionalFormatting>
  <conditionalFormatting sqref="BV44">
    <cfRule type="cellIs" dxfId="20420" priority="1792" operator="lessThan">
      <formula>$C$4</formula>
    </cfRule>
  </conditionalFormatting>
  <conditionalFormatting sqref="BV45">
    <cfRule type="cellIs" dxfId="20419" priority="1793" operator="lessThan">
      <formula>$C$4</formula>
    </cfRule>
  </conditionalFormatting>
  <conditionalFormatting sqref="BV46">
    <cfRule type="cellIs" dxfId="20418" priority="1794" operator="lessThan">
      <formula>$C$4</formula>
    </cfRule>
  </conditionalFormatting>
  <conditionalFormatting sqref="BV47">
    <cfRule type="cellIs" dxfId="20417" priority="1795" operator="lessThan">
      <formula>$C$4</formula>
    </cfRule>
  </conditionalFormatting>
  <conditionalFormatting sqref="BV48">
    <cfRule type="cellIs" dxfId="20416" priority="1796" operator="lessThan">
      <formula>$C$4</formula>
    </cfRule>
  </conditionalFormatting>
  <conditionalFormatting sqref="BV49">
    <cfRule type="cellIs" dxfId="20415" priority="1797" operator="lessThan">
      <formula>$C$4</formula>
    </cfRule>
  </conditionalFormatting>
  <conditionalFormatting sqref="BV50">
    <cfRule type="cellIs" dxfId="20414" priority="1798" operator="lessThan">
      <formula>$C$4</formula>
    </cfRule>
  </conditionalFormatting>
  <conditionalFormatting sqref="BV51">
    <cfRule type="cellIs" dxfId="20413" priority="1799" operator="lessThan">
      <formula>$C$4</formula>
    </cfRule>
  </conditionalFormatting>
  <conditionalFormatting sqref="BV52">
    <cfRule type="cellIs" dxfId="20412" priority="1800" operator="lessThan">
      <formula>$C$4</formula>
    </cfRule>
  </conditionalFormatting>
  <conditionalFormatting sqref="BV53">
    <cfRule type="cellIs" dxfId="20411" priority="1801" operator="lessThan">
      <formula>$C$4</formula>
    </cfRule>
  </conditionalFormatting>
  <conditionalFormatting sqref="BV54">
    <cfRule type="cellIs" dxfId="20410" priority="1802" operator="lessThan">
      <formula>$C$4</formula>
    </cfRule>
  </conditionalFormatting>
  <conditionalFormatting sqref="BV55">
    <cfRule type="cellIs" dxfId="20409" priority="1803" operator="lessThan">
      <formula>$C$4</formula>
    </cfRule>
  </conditionalFormatting>
  <conditionalFormatting sqref="BV56">
    <cfRule type="cellIs" dxfId="20408" priority="1804" operator="lessThan">
      <formula>$C$4</formula>
    </cfRule>
  </conditionalFormatting>
  <conditionalFormatting sqref="BV57">
    <cfRule type="cellIs" dxfId="20407" priority="1805" operator="lessThan">
      <formula>$C$4</formula>
    </cfRule>
  </conditionalFormatting>
  <conditionalFormatting sqref="BV58">
    <cfRule type="cellIs" dxfId="20406" priority="1806" operator="lessThan">
      <formula>$C$4</formula>
    </cfRule>
  </conditionalFormatting>
  <conditionalFormatting sqref="BV59">
    <cfRule type="cellIs" dxfId="20405" priority="1807" operator="lessThan">
      <formula>$C$4</formula>
    </cfRule>
  </conditionalFormatting>
  <conditionalFormatting sqref="BV60">
    <cfRule type="cellIs" dxfId="20404" priority="1808" operator="lessThan">
      <formula>$C$4</formula>
    </cfRule>
  </conditionalFormatting>
  <conditionalFormatting sqref="BW11">
    <cfRule type="cellIs" dxfId="20403" priority="1809" operator="lessThan">
      <formula>$C$4</formula>
    </cfRule>
  </conditionalFormatting>
  <conditionalFormatting sqref="BW12">
    <cfRule type="cellIs" dxfId="20402" priority="1810" operator="lessThan">
      <formula>$C$4</formula>
    </cfRule>
  </conditionalFormatting>
  <conditionalFormatting sqref="BW13">
    <cfRule type="cellIs" dxfId="20401" priority="1811" operator="lessThan">
      <formula>$C$4</formula>
    </cfRule>
  </conditionalFormatting>
  <conditionalFormatting sqref="BW14">
    <cfRule type="cellIs" dxfId="20400" priority="1812" operator="lessThan">
      <formula>$C$4</formula>
    </cfRule>
  </conditionalFormatting>
  <conditionalFormatting sqref="BW15">
    <cfRule type="cellIs" dxfId="20399" priority="1813" operator="lessThan">
      <formula>$C$4</formula>
    </cfRule>
  </conditionalFormatting>
  <conditionalFormatting sqref="BW16">
    <cfRule type="cellIs" dxfId="20398" priority="1814" operator="lessThan">
      <formula>$C$4</formula>
    </cfRule>
  </conditionalFormatting>
  <conditionalFormatting sqref="BW17">
    <cfRule type="cellIs" dxfId="20397" priority="1815" operator="lessThan">
      <formula>$C$4</formula>
    </cfRule>
  </conditionalFormatting>
  <conditionalFormatting sqref="BW18">
    <cfRule type="cellIs" dxfId="20396" priority="1816" operator="lessThan">
      <formula>$C$4</formula>
    </cfRule>
  </conditionalFormatting>
  <conditionalFormatting sqref="BW19">
    <cfRule type="cellIs" dxfId="20395" priority="1817" operator="lessThan">
      <formula>$C$4</formula>
    </cfRule>
  </conditionalFormatting>
  <conditionalFormatting sqref="BW20">
    <cfRule type="cellIs" dxfId="20394" priority="1818" operator="lessThan">
      <formula>$C$4</formula>
    </cfRule>
  </conditionalFormatting>
  <conditionalFormatting sqref="BW21">
    <cfRule type="cellIs" dxfId="20393" priority="1819" operator="lessThan">
      <formula>$C$4</formula>
    </cfRule>
  </conditionalFormatting>
  <conditionalFormatting sqref="BW22">
    <cfRule type="cellIs" dxfId="20392" priority="1820" operator="lessThan">
      <formula>$C$4</formula>
    </cfRule>
  </conditionalFormatting>
  <conditionalFormatting sqref="BW23">
    <cfRule type="cellIs" dxfId="20391" priority="1821" operator="lessThan">
      <formula>$C$4</formula>
    </cfRule>
  </conditionalFormatting>
  <conditionalFormatting sqref="BW24">
    <cfRule type="cellIs" dxfId="20390" priority="1822" operator="lessThan">
      <formula>$C$4</formula>
    </cfRule>
  </conditionalFormatting>
  <conditionalFormatting sqref="BW25">
    <cfRule type="cellIs" dxfId="20389" priority="1823" operator="lessThan">
      <formula>$C$4</formula>
    </cfRule>
  </conditionalFormatting>
  <conditionalFormatting sqref="BW26">
    <cfRule type="cellIs" dxfId="20388" priority="1824" operator="lessThan">
      <formula>$C$4</formula>
    </cfRule>
  </conditionalFormatting>
  <conditionalFormatting sqref="BW27">
    <cfRule type="cellIs" dxfId="20387" priority="1825" operator="lessThan">
      <formula>$C$4</formula>
    </cfRule>
  </conditionalFormatting>
  <conditionalFormatting sqref="BW28">
    <cfRule type="cellIs" dxfId="20386" priority="1826" operator="lessThan">
      <formula>$C$4</formula>
    </cfRule>
  </conditionalFormatting>
  <conditionalFormatting sqref="BW29">
    <cfRule type="cellIs" dxfId="20385" priority="1827" operator="lessThan">
      <formula>$C$4</formula>
    </cfRule>
  </conditionalFormatting>
  <conditionalFormatting sqref="BW30">
    <cfRule type="cellIs" dxfId="20384" priority="1828" operator="lessThan">
      <formula>$C$4</formula>
    </cfRule>
  </conditionalFormatting>
  <conditionalFormatting sqref="BW31">
    <cfRule type="cellIs" dxfId="20383" priority="1829" operator="lessThan">
      <formula>$C$4</formula>
    </cfRule>
  </conditionalFormatting>
  <conditionalFormatting sqref="BW32">
    <cfRule type="cellIs" dxfId="20382" priority="1830" operator="lessThan">
      <formula>$C$4</formula>
    </cfRule>
  </conditionalFormatting>
  <conditionalFormatting sqref="BW33">
    <cfRule type="cellIs" dxfId="20381" priority="1831" operator="lessThan">
      <formula>$C$4</formula>
    </cfRule>
  </conditionalFormatting>
  <conditionalFormatting sqref="BW34">
    <cfRule type="cellIs" dxfId="20380" priority="1832" operator="lessThan">
      <formula>$C$4</formula>
    </cfRule>
  </conditionalFormatting>
  <conditionalFormatting sqref="BW35">
    <cfRule type="cellIs" dxfId="20379" priority="1833" operator="lessThan">
      <formula>$C$4</formula>
    </cfRule>
  </conditionalFormatting>
  <conditionalFormatting sqref="BW36">
    <cfRule type="cellIs" dxfId="20378" priority="1834" operator="lessThan">
      <formula>$C$4</formula>
    </cfRule>
  </conditionalFormatting>
  <conditionalFormatting sqref="BW37">
    <cfRule type="cellIs" dxfId="20377" priority="1835" operator="lessThan">
      <formula>$C$4</formula>
    </cfRule>
  </conditionalFormatting>
  <conditionalFormatting sqref="BW38">
    <cfRule type="cellIs" dxfId="20376" priority="1836" operator="lessThan">
      <formula>$C$4</formula>
    </cfRule>
  </conditionalFormatting>
  <conditionalFormatting sqref="BW39">
    <cfRule type="cellIs" dxfId="20375" priority="1837" operator="lessThan">
      <formula>$C$4</formula>
    </cfRule>
  </conditionalFormatting>
  <conditionalFormatting sqref="BW40">
    <cfRule type="cellIs" dxfId="20374" priority="1838" operator="lessThan">
      <formula>$C$4</formula>
    </cfRule>
  </conditionalFormatting>
  <conditionalFormatting sqref="BW41">
    <cfRule type="cellIs" dxfId="20373" priority="1839" operator="lessThan">
      <formula>$C$4</formula>
    </cfRule>
  </conditionalFormatting>
  <conditionalFormatting sqref="BW42">
    <cfRule type="cellIs" dxfId="20372" priority="1840" operator="lessThan">
      <formula>$C$4</formula>
    </cfRule>
  </conditionalFormatting>
  <conditionalFormatting sqref="BW43">
    <cfRule type="cellIs" dxfId="20371" priority="1841" operator="lessThan">
      <formula>$C$4</formula>
    </cfRule>
  </conditionalFormatting>
  <conditionalFormatting sqref="BW44">
    <cfRule type="cellIs" dxfId="20370" priority="1842" operator="lessThan">
      <formula>$C$4</formula>
    </cfRule>
  </conditionalFormatting>
  <conditionalFormatting sqref="BW45">
    <cfRule type="cellIs" dxfId="20369" priority="1843" operator="lessThan">
      <formula>$C$4</formula>
    </cfRule>
  </conditionalFormatting>
  <conditionalFormatting sqref="BW46">
    <cfRule type="cellIs" dxfId="20368" priority="1844" operator="lessThan">
      <formula>$C$4</formula>
    </cfRule>
  </conditionalFormatting>
  <conditionalFormatting sqref="BW47">
    <cfRule type="cellIs" dxfId="20367" priority="1845" operator="lessThan">
      <formula>$C$4</formula>
    </cfRule>
  </conditionalFormatting>
  <conditionalFormatting sqref="BW48">
    <cfRule type="cellIs" dxfId="20366" priority="1846" operator="lessThan">
      <formula>$C$4</formula>
    </cfRule>
  </conditionalFormatting>
  <conditionalFormatting sqref="BW49">
    <cfRule type="cellIs" dxfId="20365" priority="1847" operator="lessThan">
      <formula>$C$4</formula>
    </cfRule>
  </conditionalFormatting>
  <conditionalFormatting sqref="BW50">
    <cfRule type="cellIs" dxfId="20364" priority="1848" operator="lessThan">
      <formula>$C$4</formula>
    </cfRule>
  </conditionalFormatting>
  <conditionalFormatting sqref="BW51">
    <cfRule type="cellIs" dxfId="20363" priority="1849" operator="lessThan">
      <formula>$C$4</formula>
    </cfRule>
  </conditionalFormatting>
  <conditionalFormatting sqref="BW52">
    <cfRule type="cellIs" dxfId="20362" priority="1850" operator="lessThan">
      <formula>$C$4</formula>
    </cfRule>
  </conditionalFormatting>
  <conditionalFormatting sqref="BW53">
    <cfRule type="cellIs" dxfId="20361" priority="1851" operator="lessThan">
      <formula>$C$4</formula>
    </cfRule>
  </conditionalFormatting>
  <conditionalFormatting sqref="BW54">
    <cfRule type="cellIs" dxfId="20360" priority="1852" operator="lessThan">
      <formula>$C$4</formula>
    </cfRule>
  </conditionalFormatting>
  <conditionalFormatting sqref="BW55">
    <cfRule type="cellIs" dxfId="20359" priority="1853" operator="lessThan">
      <formula>$C$4</formula>
    </cfRule>
  </conditionalFormatting>
  <conditionalFormatting sqref="BW56">
    <cfRule type="cellIs" dxfId="20358" priority="1854" operator="lessThan">
      <formula>$C$4</formula>
    </cfRule>
  </conditionalFormatting>
  <conditionalFormatting sqref="BW57">
    <cfRule type="cellIs" dxfId="20357" priority="1855" operator="lessThan">
      <formula>$C$4</formula>
    </cfRule>
  </conditionalFormatting>
  <conditionalFormatting sqref="BW58">
    <cfRule type="cellIs" dxfId="20356" priority="1856" operator="lessThan">
      <formula>$C$4</formula>
    </cfRule>
  </conditionalFormatting>
  <conditionalFormatting sqref="BW59">
    <cfRule type="cellIs" dxfId="20355" priority="1857" operator="lessThan">
      <formula>$C$4</formula>
    </cfRule>
  </conditionalFormatting>
  <conditionalFormatting sqref="BW60">
    <cfRule type="cellIs" dxfId="20354" priority="1858" operator="lessThan">
      <formula>$C$4</formula>
    </cfRule>
  </conditionalFormatting>
  <conditionalFormatting sqref="BX11">
    <cfRule type="cellIs" dxfId="20353" priority="1859" operator="lessThan">
      <formula>$C$4</formula>
    </cfRule>
  </conditionalFormatting>
  <conditionalFormatting sqref="BX12">
    <cfRule type="cellIs" dxfId="20352" priority="1860" operator="lessThan">
      <formula>$C$4</formula>
    </cfRule>
  </conditionalFormatting>
  <conditionalFormatting sqref="BX13">
    <cfRule type="cellIs" dxfId="20351" priority="1861" operator="lessThan">
      <formula>$C$4</formula>
    </cfRule>
  </conditionalFormatting>
  <conditionalFormatting sqref="BX14">
    <cfRule type="cellIs" dxfId="20350" priority="1862" operator="lessThan">
      <formula>$C$4</formula>
    </cfRule>
  </conditionalFormatting>
  <conditionalFormatting sqref="BX15">
    <cfRule type="cellIs" dxfId="20349" priority="1863" operator="lessThan">
      <formula>$C$4</formula>
    </cfRule>
  </conditionalFormatting>
  <conditionalFormatting sqref="BX16">
    <cfRule type="cellIs" dxfId="20348" priority="1864" operator="lessThan">
      <formula>$C$4</formula>
    </cfRule>
  </conditionalFormatting>
  <conditionalFormatting sqref="BX17">
    <cfRule type="cellIs" dxfId="20347" priority="1865" operator="lessThan">
      <formula>$C$4</formula>
    </cfRule>
  </conditionalFormatting>
  <conditionalFormatting sqref="BX18">
    <cfRule type="cellIs" dxfId="20346" priority="1866" operator="lessThan">
      <formula>$C$4</formula>
    </cfRule>
  </conditionalFormatting>
  <conditionalFormatting sqref="BX19">
    <cfRule type="cellIs" dxfId="20345" priority="1867" operator="lessThan">
      <formula>$C$4</formula>
    </cfRule>
  </conditionalFormatting>
  <conditionalFormatting sqref="BX20">
    <cfRule type="cellIs" dxfId="20344" priority="1868" operator="lessThan">
      <formula>$C$4</formula>
    </cfRule>
  </conditionalFormatting>
  <conditionalFormatting sqref="BX21">
    <cfRule type="cellIs" dxfId="20343" priority="1869" operator="lessThan">
      <formula>$C$4</formula>
    </cfRule>
  </conditionalFormatting>
  <conditionalFormatting sqref="BX22">
    <cfRule type="cellIs" dxfId="20342" priority="1870" operator="lessThan">
      <formula>$C$4</formula>
    </cfRule>
  </conditionalFormatting>
  <conditionalFormatting sqref="BX23">
    <cfRule type="cellIs" dxfId="20341" priority="1871" operator="lessThan">
      <formula>$C$4</formula>
    </cfRule>
  </conditionalFormatting>
  <conditionalFormatting sqref="BX24">
    <cfRule type="cellIs" dxfId="20340" priority="1872" operator="lessThan">
      <formula>$C$4</formula>
    </cfRule>
  </conditionalFormatting>
  <conditionalFormatting sqref="BX25">
    <cfRule type="cellIs" dxfId="20339" priority="1873" operator="lessThan">
      <formula>$C$4</formula>
    </cfRule>
  </conditionalFormatting>
  <conditionalFormatting sqref="BX26">
    <cfRule type="cellIs" dxfId="20338" priority="1874" operator="lessThan">
      <formula>$C$4</formula>
    </cfRule>
  </conditionalFormatting>
  <conditionalFormatting sqref="BX27">
    <cfRule type="cellIs" dxfId="20337" priority="1875" operator="lessThan">
      <formula>$C$4</formula>
    </cfRule>
  </conditionalFormatting>
  <conditionalFormatting sqref="BX28">
    <cfRule type="cellIs" dxfId="20336" priority="1876" operator="lessThan">
      <formula>$C$4</formula>
    </cfRule>
  </conditionalFormatting>
  <conditionalFormatting sqref="BX29">
    <cfRule type="cellIs" dxfId="20335" priority="1877" operator="lessThan">
      <formula>$C$4</formula>
    </cfRule>
  </conditionalFormatting>
  <conditionalFormatting sqref="BX30">
    <cfRule type="cellIs" dxfId="20334" priority="1878" operator="lessThan">
      <formula>$C$4</formula>
    </cfRule>
  </conditionalFormatting>
  <conditionalFormatting sqref="BX31">
    <cfRule type="cellIs" dxfId="20333" priority="1879" operator="lessThan">
      <formula>$C$4</formula>
    </cfRule>
  </conditionalFormatting>
  <conditionalFormatting sqref="BX32">
    <cfRule type="cellIs" dxfId="20332" priority="1880" operator="lessThan">
      <formula>$C$4</formula>
    </cfRule>
  </conditionalFormatting>
  <conditionalFormatting sqref="BX33">
    <cfRule type="cellIs" dxfId="20331" priority="1881" operator="lessThan">
      <formula>$C$4</formula>
    </cfRule>
  </conditionalFormatting>
  <conditionalFormatting sqref="BX34">
    <cfRule type="cellIs" dxfId="20330" priority="1882" operator="lessThan">
      <formula>$C$4</formula>
    </cfRule>
  </conditionalFormatting>
  <conditionalFormatting sqref="BX35">
    <cfRule type="cellIs" dxfId="20329" priority="1883" operator="lessThan">
      <formula>$C$4</formula>
    </cfRule>
  </conditionalFormatting>
  <conditionalFormatting sqref="BX36">
    <cfRule type="cellIs" dxfId="20328" priority="1884" operator="lessThan">
      <formula>$C$4</formula>
    </cfRule>
  </conditionalFormatting>
  <conditionalFormatting sqref="BX37">
    <cfRule type="cellIs" dxfId="20327" priority="1885" operator="lessThan">
      <formula>$C$4</formula>
    </cfRule>
  </conditionalFormatting>
  <conditionalFormatting sqref="BX38">
    <cfRule type="cellIs" dxfId="20326" priority="1886" operator="lessThan">
      <formula>$C$4</formula>
    </cfRule>
  </conditionalFormatting>
  <conditionalFormatting sqref="BX39">
    <cfRule type="cellIs" dxfId="20325" priority="1887" operator="lessThan">
      <formula>$C$4</formula>
    </cfRule>
  </conditionalFormatting>
  <conditionalFormatting sqref="BX40">
    <cfRule type="cellIs" dxfId="20324" priority="1888" operator="lessThan">
      <formula>$C$4</formula>
    </cfRule>
  </conditionalFormatting>
  <conditionalFormatting sqref="BX41">
    <cfRule type="cellIs" dxfId="20323" priority="1889" operator="lessThan">
      <formula>$C$4</formula>
    </cfRule>
  </conditionalFormatting>
  <conditionalFormatting sqref="BX42">
    <cfRule type="cellIs" dxfId="20322" priority="1890" operator="lessThan">
      <formula>$C$4</formula>
    </cfRule>
  </conditionalFormatting>
  <conditionalFormatting sqref="BX43">
    <cfRule type="cellIs" dxfId="20321" priority="1891" operator="lessThan">
      <formula>$C$4</formula>
    </cfRule>
  </conditionalFormatting>
  <conditionalFormatting sqref="BX44">
    <cfRule type="cellIs" dxfId="20320" priority="1892" operator="lessThan">
      <formula>$C$4</formula>
    </cfRule>
  </conditionalFormatting>
  <conditionalFormatting sqref="BX45">
    <cfRule type="cellIs" dxfId="20319" priority="1893" operator="lessThan">
      <formula>$C$4</formula>
    </cfRule>
  </conditionalFormatting>
  <conditionalFormatting sqref="BX46">
    <cfRule type="cellIs" dxfId="20318" priority="1894" operator="lessThan">
      <formula>$C$4</formula>
    </cfRule>
  </conditionalFormatting>
  <conditionalFormatting sqref="BX47">
    <cfRule type="cellIs" dxfId="20317" priority="1895" operator="lessThan">
      <formula>$C$4</formula>
    </cfRule>
  </conditionalFormatting>
  <conditionalFormatting sqref="BX48">
    <cfRule type="cellIs" dxfId="20316" priority="1896" operator="lessThan">
      <formula>$C$4</formula>
    </cfRule>
  </conditionalFormatting>
  <conditionalFormatting sqref="BX49">
    <cfRule type="cellIs" dxfId="20315" priority="1897" operator="lessThan">
      <formula>$C$4</formula>
    </cfRule>
  </conditionalFormatting>
  <conditionalFormatting sqref="BX50">
    <cfRule type="cellIs" dxfId="20314" priority="1898" operator="lessThan">
      <formula>$C$4</formula>
    </cfRule>
  </conditionalFormatting>
  <conditionalFormatting sqref="BX51">
    <cfRule type="cellIs" dxfId="20313" priority="1899" operator="lessThan">
      <formula>$C$4</formula>
    </cfRule>
  </conditionalFormatting>
  <conditionalFormatting sqref="BX52">
    <cfRule type="cellIs" dxfId="20312" priority="1900" operator="lessThan">
      <formula>$C$4</formula>
    </cfRule>
  </conditionalFormatting>
  <conditionalFormatting sqref="BX53">
    <cfRule type="cellIs" dxfId="20311" priority="1901" operator="lessThan">
      <formula>$C$4</formula>
    </cfRule>
  </conditionalFormatting>
  <conditionalFormatting sqref="BX54">
    <cfRule type="cellIs" dxfId="20310" priority="1902" operator="lessThan">
      <formula>$C$4</formula>
    </cfRule>
  </conditionalFormatting>
  <conditionalFormatting sqref="BX55">
    <cfRule type="cellIs" dxfId="20309" priority="1903" operator="lessThan">
      <formula>$C$4</formula>
    </cfRule>
  </conditionalFormatting>
  <conditionalFormatting sqref="BX56">
    <cfRule type="cellIs" dxfId="20308" priority="1904" operator="lessThan">
      <formula>$C$4</formula>
    </cfRule>
  </conditionalFormatting>
  <conditionalFormatting sqref="BX57">
    <cfRule type="cellIs" dxfId="20307" priority="1905" operator="lessThan">
      <formula>$C$4</formula>
    </cfRule>
  </conditionalFormatting>
  <conditionalFormatting sqref="BX58">
    <cfRule type="cellIs" dxfId="20306" priority="1906" operator="lessThan">
      <formula>$C$4</formula>
    </cfRule>
  </conditionalFormatting>
  <conditionalFormatting sqref="BX59">
    <cfRule type="cellIs" dxfId="20305" priority="1907" operator="lessThan">
      <formula>$C$4</formula>
    </cfRule>
  </conditionalFormatting>
  <conditionalFormatting sqref="BX60">
    <cfRule type="cellIs" dxfId="20304" priority="1908" operator="lessThan">
      <formula>$C$4</formula>
    </cfRule>
  </conditionalFormatting>
  <conditionalFormatting sqref="BY11">
    <cfRule type="cellIs" dxfId="20303" priority="1909" operator="lessThan">
      <formula>$C$4</formula>
    </cfRule>
  </conditionalFormatting>
  <conditionalFormatting sqref="BY12">
    <cfRule type="cellIs" dxfId="20302" priority="1910" operator="lessThan">
      <formula>$C$4</formula>
    </cfRule>
  </conditionalFormatting>
  <conditionalFormatting sqref="BY13">
    <cfRule type="cellIs" dxfId="20301" priority="1911" operator="lessThan">
      <formula>$C$4</formula>
    </cfRule>
  </conditionalFormatting>
  <conditionalFormatting sqref="BY14">
    <cfRule type="cellIs" dxfId="20300" priority="1912" operator="lessThan">
      <formula>$C$4</formula>
    </cfRule>
  </conditionalFormatting>
  <conditionalFormatting sqref="BY15">
    <cfRule type="cellIs" dxfId="20299" priority="1913" operator="lessThan">
      <formula>$C$4</formula>
    </cfRule>
  </conditionalFormatting>
  <conditionalFormatting sqref="BY16">
    <cfRule type="cellIs" dxfId="20298" priority="1914" operator="lessThan">
      <formula>$C$4</formula>
    </cfRule>
  </conditionalFormatting>
  <conditionalFormatting sqref="BY17">
    <cfRule type="cellIs" dxfId="20297" priority="1915" operator="lessThan">
      <formula>$C$4</formula>
    </cfRule>
  </conditionalFormatting>
  <conditionalFormatting sqref="BY18">
    <cfRule type="cellIs" dxfId="20296" priority="1916" operator="lessThan">
      <formula>$C$4</formula>
    </cfRule>
  </conditionalFormatting>
  <conditionalFormatting sqref="BY19">
    <cfRule type="cellIs" dxfId="20295" priority="1917" operator="lessThan">
      <formula>$C$4</formula>
    </cfRule>
  </conditionalFormatting>
  <conditionalFormatting sqref="BY20">
    <cfRule type="cellIs" dxfId="20294" priority="1918" operator="lessThan">
      <formula>$C$4</formula>
    </cfRule>
  </conditionalFormatting>
  <conditionalFormatting sqref="BY21">
    <cfRule type="cellIs" dxfId="20293" priority="1919" operator="lessThan">
      <formula>$C$4</formula>
    </cfRule>
  </conditionalFormatting>
  <conditionalFormatting sqref="BY22">
    <cfRule type="cellIs" dxfId="20292" priority="1920" operator="lessThan">
      <formula>$C$4</formula>
    </cfRule>
  </conditionalFormatting>
  <conditionalFormatting sqref="BY23">
    <cfRule type="cellIs" dxfId="20291" priority="1921" operator="lessThan">
      <formula>$C$4</formula>
    </cfRule>
  </conditionalFormatting>
  <conditionalFormatting sqref="BY24">
    <cfRule type="cellIs" dxfId="20290" priority="1922" operator="lessThan">
      <formula>$C$4</formula>
    </cfRule>
  </conditionalFormatting>
  <conditionalFormatting sqref="BY25">
    <cfRule type="cellIs" dxfId="20289" priority="1923" operator="lessThan">
      <formula>$C$4</formula>
    </cfRule>
  </conditionalFormatting>
  <conditionalFormatting sqref="BY26">
    <cfRule type="cellIs" dxfId="20288" priority="1924" operator="lessThan">
      <formula>$C$4</formula>
    </cfRule>
  </conditionalFormatting>
  <conditionalFormatting sqref="BY27">
    <cfRule type="cellIs" dxfId="20287" priority="1925" operator="lessThan">
      <formula>$C$4</formula>
    </cfRule>
  </conditionalFormatting>
  <conditionalFormatting sqref="BY28">
    <cfRule type="cellIs" dxfId="20286" priority="1926" operator="lessThan">
      <formula>$C$4</formula>
    </cfRule>
  </conditionalFormatting>
  <conditionalFormatting sqref="BY29">
    <cfRule type="cellIs" dxfId="20285" priority="1927" operator="lessThan">
      <formula>$C$4</formula>
    </cfRule>
  </conditionalFormatting>
  <conditionalFormatting sqref="BY30">
    <cfRule type="cellIs" dxfId="20284" priority="1928" operator="lessThan">
      <formula>$C$4</formula>
    </cfRule>
  </conditionalFormatting>
  <conditionalFormatting sqref="BY31">
    <cfRule type="cellIs" dxfId="20283" priority="1929" operator="lessThan">
      <formula>$C$4</formula>
    </cfRule>
  </conditionalFormatting>
  <conditionalFormatting sqref="BY32">
    <cfRule type="cellIs" dxfId="20282" priority="1930" operator="lessThan">
      <formula>$C$4</formula>
    </cfRule>
  </conditionalFormatting>
  <conditionalFormatting sqref="BY33">
    <cfRule type="cellIs" dxfId="20281" priority="1931" operator="lessThan">
      <formula>$C$4</formula>
    </cfRule>
  </conditionalFormatting>
  <conditionalFormatting sqref="BY34">
    <cfRule type="cellIs" dxfId="20280" priority="1932" operator="lessThan">
      <formula>$C$4</formula>
    </cfRule>
  </conditionalFormatting>
  <conditionalFormatting sqref="BY35">
    <cfRule type="cellIs" dxfId="20279" priority="1933" operator="lessThan">
      <formula>$C$4</formula>
    </cfRule>
  </conditionalFormatting>
  <conditionalFormatting sqref="BY36">
    <cfRule type="cellIs" dxfId="20278" priority="1934" operator="lessThan">
      <formula>$C$4</formula>
    </cfRule>
  </conditionalFormatting>
  <conditionalFormatting sqref="BY37">
    <cfRule type="cellIs" dxfId="20277" priority="1935" operator="lessThan">
      <formula>$C$4</formula>
    </cfRule>
  </conditionalFormatting>
  <conditionalFormatting sqref="BY38">
    <cfRule type="cellIs" dxfId="20276" priority="1936" operator="lessThan">
      <formula>$C$4</formula>
    </cfRule>
  </conditionalFormatting>
  <conditionalFormatting sqref="BY39">
    <cfRule type="cellIs" dxfId="20275" priority="1937" operator="lessThan">
      <formula>$C$4</formula>
    </cfRule>
  </conditionalFormatting>
  <conditionalFormatting sqref="BY40">
    <cfRule type="cellIs" dxfId="20274" priority="1938" operator="lessThan">
      <formula>$C$4</formula>
    </cfRule>
  </conditionalFormatting>
  <conditionalFormatting sqref="BY41">
    <cfRule type="cellIs" dxfId="20273" priority="1939" operator="lessThan">
      <formula>$C$4</formula>
    </cfRule>
  </conditionalFormatting>
  <conditionalFormatting sqref="BY42">
    <cfRule type="cellIs" dxfId="20272" priority="1940" operator="lessThan">
      <formula>$C$4</formula>
    </cfRule>
  </conditionalFormatting>
  <conditionalFormatting sqref="BY43">
    <cfRule type="cellIs" dxfId="20271" priority="1941" operator="lessThan">
      <formula>$C$4</formula>
    </cfRule>
  </conditionalFormatting>
  <conditionalFormatting sqref="BY44">
    <cfRule type="cellIs" dxfId="20270" priority="1942" operator="lessThan">
      <formula>$C$4</formula>
    </cfRule>
  </conditionalFormatting>
  <conditionalFormatting sqref="BY45">
    <cfRule type="cellIs" dxfId="20269" priority="1943" operator="lessThan">
      <formula>$C$4</formula>
    </cfRule>
  </conditionalFormatting>
  <conditionalFormatting sqref="BY46">
    <cfRule type="cellIs" dxfId="20268" priority="1944" operator="lessThan">
      <formula>$C$4</formula>
    </cfRule>
  </conditionalFormatting>
  <conditionalFormatting sqref="BY47">
    <cfRule type="cellIs" dxfId="20267" priority="1945" operator="lessThan">
      <formula>$C$4</formula>
    </cfRule>
  </conditionalFormatting>
  <conditionalFormatting sqref="BY48">
    <cfRule type="cellIs" dxfId="20266" priority="1946" operator="lessThan">
      <formula>$C$4</formula>
    </cfRule>
  </conditionalFormatting>
  <conditionalFormatting sqref="BY49">
    <cfRule type="cellIs" dxfId="20265" priority="1947" operator="lessThan">
      <formula>$C$4</formula>
    </cfRule>
  </conditionalFormatting>
  <conditionalFormatting sqref="BY50">
    <cfRule type="cellIs" dxfId="20264" priority="1948" operator="lessThan">
      <formula>$C$4</formula>
    </cfRule>
  </conditionalFormatting>
  <conditionalFormatting sqref="BY51">
    <cfRule type="cellIs" dxfId="20263" priority="1949" operator="lessThan">
      <formula>$C$4</formula>
    </cfRule>
  </conditionalFormatting>
  <conditionalFormatting sqref="BY52">
    <cfRule type="cellIs" dxfId="20262" priority="1950" operator="lessThan">
      <formula>$C$4</formula>
    </cfRule>
  </conditionalFormatting>
  <conditionalFormatting sqref="BY53">
    <cfRule type="cellIs" dxfId="20261" priority="1951" operator="lessThan">
      <formula>$C$4</formula>
    </cfRule>
  </conditionalFormatting>
  <conditionalFormatting sqref="BY54">
    <cfRule type="cellIs" dxfId="20260" priority="1952" operator="lessThan">
      <formula>$C$4</formula>
    </cfRule>
  </conditionalFormatting>
  <conditionalFormatting sqref="BY55">
    <cfRule type="cellIs" dxfId="20259" priority="1953" operator="lessThan">
      <formula>$C$4</formula>
    </cfRule>
  </conditionalFormatting>
  <conditionalFormatting sqref="BY56">
    <cfRule type="cellIs" dxfId="20258" priority="1954" operator="lessThan">
      <formula>$C$4</formula>
    </cfRule>
  </conditionalFormatting>
  <conditionalFormatting sqref="BY57">
    <cfRule type="cellIs" dxfId="20257" priority="1955" operator="lessThan">
      <formula>$C$4</formula>
    </cfRule>
  </conditionalFormatting>
  <conditionalFormatting sqref="BY58">
    <cfRule type="cellIs" dxfId="20256" priority="1956" operator="lessThan">
      <formula>$C$4</formula>
    </cfRule>
  </conditionalFormatting>
  <conditionalFormatting sqref="BY59">
    <cfRule type="cellIs" dxfId="20255" priority="1957" operator="lessThan">
      <formula>$C$4</formula>
    </cfRule>
  </conditionalFormatting>
  <conditionalFormatting sqref="BY60">
    <cfRule type="cellIs" dxfId="20254" priority="1958" operator="lessThan">
      <formula>$C$4</formula>
    </cfRule>
  </conditionalFormatting>
  <conditionalFormatting sqref="BZ11">
    <cfRule type="cellIs" dxfId="20253" priority="1959" operator="lessThan">
      <formula>$C$4</formula>
    </cfRule>
  </conditionalFormatting>
  <conditionalFormatting sqref="BZ12">
    <cfRule type="cellIs" dxfId="20252" priority="1960" operator="lessThan">
      <formula>$C$4</formula>
    </cfRule>
  </conditionalFormatting>
  <conditionalFormatting sqref="BZ13">
    <cfRule type="cellIs" dxfId="20251" priority="1961" operator="lessThan">
      <formula>$C$4</formula>
    </cfRule>
  </conditionalFormatting>
  <conditionalFormatting sqref="BZ14">
    <cfRule type="cellIs" dxfId="20250" priority="1962" operator="lessThan">
      <formula>$C$4</formula>
    </cfRule>
  </conditionalFormatting>
  <conditionalFormatting sqref="BZ15">
    <cfRule type="cellIs" dxfId="20249" priority="1963" operator="lessThan">
      <formula>$C$4</formula>
    </cfRule>
  </conditionalFormatting>
  <conditionalFormatting sqref="BZ16">
    <cfRule type="cellIs" dxfId="20248" priority="1964" operator="lessThan">
      <formula>$C$4</formula>
    </cfRule>
  </conditionalFormatting>
  <conditionalFormatting sqref="BZ17">
    <cfRule type="cellIs" dxfId="20247" priority="1965" operator="lessThan">
      <formula>$C$4</formula>
    </cfRule>
  </conditionalFormatting>
  <conditionalFormatting sqref="BZ18">
    <cfRule type="cellIs" dxfId="20246" priority="1966" operator="lessThan">
      <formula>$C$4</formula>
    </cfRule>
  </conditionalFormatting>
  <conditionalFormatting sqref="BZ19">
    <cfRule type="cellIs" dxfId="20245" priority="1967" operator="lessThan">
      <formula>$C$4</formula>
    </cfRule>
  </conditionalFormatting>
  <conditionalFormatting sqref="BZ20">
    <cfRule type="cellIs" dxfId="20244" priority="1968" operator="lessThan">
      <formula>$C$4</formula>
    </cfRule>
  </conditionalFormatting>
  <conditionalFormatting sqref="BZ21">
    <cfRule type="cellIs" dxfId="20243" priority="1969" operator="lessThan">
      <formula>$C$4</formula>
    </cfRule>
  </conditionalFormatting>
  <conditionalFormatting sqref="BZ22">
    <cfRule type="cellIs" dxfId="20242" priority="1970" operator="lessThan">
      <formula>$C$4</formula>
    </cfRule>
  </conditionalFormatting>
  <conditionalFormatting sqref="BZ23">
    <cfRule type="cellIs" dxfId="20241" priority="1971" operator="lessThan">
      <formula>$C$4</formula>
    </cfRule>
  </conditionalFormatting>
  <conditionalFormatting sqref="BZ24">
    <cfRule type="cellIs" dxfId="20240" priority="1972" operator="lessThan">
      <formula>$C$4</formula>
    </cfRule>
  </conditionalFormatting>
  <conditionalFormatting sqref="BZ25">
    <cfRule type="cellIs" dxfId="20239" priority="1973" operator="lessThan">
      <formula>$C$4</formula>
    </cfRule>
  </conditionalFormatting>
  <conditionalFormatting sqref="BZ26">
    <cfRule type="cellIs" dxfId="20238" priority="1974" operator="lessThan">
      <formula>$C$4</formula>
    </cfRule>
  </conditionalFormatting>
  <conditionalFormatting sqref="BZ27">
    <cfRule type="cellIs" dxfId="20237" priority="1975" operator="lessThan">
      <formula>$C$4</formula>
    </cfRule>
  </conditionalFormatting>
  <conditionalFormatting sqref="BZ28">
    <cfRule type="cellIs" dxfId="20236" priority="1976" operator="lessThan">
      <formula>$C$4</formula>
    </cfRule>
  </conditionalFormatting>
  <conditionalFormatting sqref="BZ29">
    <cfRule type="cellIs" dxfId="20235" priority="1977" operator="lessThan">
      <formula>$C$4</formula>
    </cfRule>
  </conditionalFormatting>
  <conditionalFormatting sqref="BZ30">
    <cfRule type="cellIs" dxfId="20234" priority="1978" operator="lessThan">
      <formula>$C$4</formula>
    </cfRule>
  </conditionalFormatting>
  <conditionalFormatting sqref="BZ31">
    <cfRule type="cellIs" dxfId="20233" priority="1979" operator="lessThan">
      <formula>$C$4</formula>
    </cfRule>
  </conditionalFormatting>
  <conditionalFormatting sqref="BZ32">
    <cfRule type="cellIs" dxfId="20232" priority="1980" operator="lessThan">
      <formula>$C$4</formula>
    </cfRule>
  </conditionalFormatting>
  <conditionalFormatting sqref="BZ33">
    <cfRule type="cellIs" dxfId="20231" priority="1981" operator="lessThan">
      <formula>$C$4</formula>
    </cfRule>
  </conditionalFormatting>
  <conditionalFormatting sqref="BZ34">
    <cfRule type="cellIs" dxfId="20230" priority="1982" operator="lessThan">
      <formula>$C$4</formula>
    </cfRule>
  </conditionalFormatting>
  <conditionalFormatting sqref="BZ35">
    <cfRule type="cellIs" dxfId="20229" priority="1983" operator="lessThan">
      <formula>$C$4</formula>
    </cfRule>
  </conditionalFormatting>
  <conditionalFormatting sqref="BZ36">
    <cfRule type="cellIs" dxfId="20228" priority="1984" operator="lessThan">
      <formula>$C$4</formula>
    </cfRule>
  </conditionalFormatting>
  <conditionalFormatting sqref="BZ37">
    <cfRule type="cellIs" dxfId="20227" priority="1985" operator="lessThan">
      <formula>$C$4</formula>
    </cfRule>
  </conditionalFormatting>
  <conditionalFormatting sqref="BZ38">
    <cfRule type="cellIs" dxfId="20226" priority="1986" operator="lessThan">
      <formula>$C$4</formula>
    </cfRule>
  </conditionalFormatting>
  <conditionalFormatting sqref="BZ39">
    <cfRule type="cellIs" dxfId="20225" priority="1987" operator="lessThan">
      <formula>$C$4</formula>
    </cfRule>
  </conditionalFormatting>
  <conditionalFormatting sqref="BZ40">
    <cfRule type="cellIs" dxfId="20224" priority="1988" operator="lessThan">
      <formula>$C$4</formula>
    </cfRule>
  </conditionalFormatting>
  <conditionalFormatting sqref="BZ41">
    <cfRule type="cellIs" dxfId="20223" priority="1989" operator="lessThan">
      <formula>$C$4</formula>
    </cfRule>
  </conditionalFormatting>
  <conditionalFormatting sqref="BZ42">
    <cfRule type="cellIs" dxfId="20222" priority="1990" operator="lessThan">
      <formula>$C$4</formula>
    </cfRule>
  </conditionalFormatting>
  <conditionalFormatting sqref="BZ43">
    <cfRule type="cellIs" dxfId="20221" priority="1991" operator="lessThan">
      <formula>$C$4</formula>
    </cfRule>
  </conditionalFormatting>
  <conditionalFormatting sqref="BZ44">
    <cfRule type="cellIs" dxfId="20220" priority="1992" operator="lessThan">
      <formula>$C$4</formula>
    </cfRule>
  </conditionalFormatting>
  <conditionalFormatting sqref="BZ45">
    <cfRule type="cellIs" dxfId="20219" priority="1993" operator="lessThan">
      <formula>$C$4</formula>
    </cfRule>
  </conditionalFormatting>
  <conditionalFormatting sqref="BZ46">
    <cfRule type="cellIs" dxfId="20218" priority="1994" operator="lessThan">
      <formula>$C$4</formula>
    </cfRule>
  </conditionalFormatting>
  <conditionalFormatting sqref="BZ47">
    <cfRule type="cellIs" dxfId="20217" priority="1995" operator="lessThan">
      <formula>$C$4</formula>
    </cfRule>
  </conditionalFormatting>
  <conditionalFormatting sqref="BZ48">
    <cfRule type="cellIs" dxfId="20216" priority="1996" operator="lessThan">
      <formula>$C$4</formula>
    </cfRule>
  </conditionalFormatting>
  <conditionalFormatting sqref="BZ49">
    <cfRule type="cellIs" dxfId="20215" priority="1997" operator="lessThan">
      <formula>$C$4</formula>
    </cfRule>
  </conditionalFormatting>
  <conditionalFormatting sqref="BZ50">
    <cfRule type="cellIs" dxfId="20214" priority="1998" operator="lessThan">
      <formula>$C$4</formula>
    </cfRule>
  </conditionalFormatting>
  <conditionalFormatting sqref="BZ51">
    <cfRule type="cellIs" dxfId="20213" priority="1999" operator="lessThan">
      <formula>$C$4</formula>
    </cfRule>
  </conditionalFormatting>
  <conditionalFormatting sqref="BZ52">
    <cfRule type="cellIs" dxfId="20212" priority="2000" operator="lessThan">
      <formula>$C$4</formula>
    </cfRule>
  </conditionalFormatting>
  <conditionalFormatting sqref="BZ53">
    <cfRule type="cellIs" dxfId="20211" priority="2001" operator="lessThan">
      <formula>$C$4</formula>
    </cfRule>
  </conditionalFormatting>
  <conditionalFormatting sqref="BZ54">
    <cfRule type="cellIs" dxfId="20210" priority="2002" operator="lessThan">
      <formula>$C$4</formula>
    </cfRule>
  </conditionalFormatting>
  <conditionalFormatting sqref="BZ55">
    <cfRule type="cellIs" dxfId="20209" priority="2003" operator="lessThan">
      <formula>$C$4</formula>
    </cfRule>
  </conditionalFormatting>
  <conditionalFormatting sqref="BZ56">
    <cfRule type="cellIs" dxfId="20208" priority="2004" operator="lessThan">
      <formula>$C$4</formula>
    </cfRule>
  </conditionalFormatting>
  <conditionalFormatting sqref="BZ57">
    <cfRule type="cellIs" dxfId="20207" priority="2005" operator="lessThan">
      <formula>$C$4</formula>
    </cfRule>
  </conditionalFormatting>
  <conditionalFormatting sqref="BZ58">
    <cfRule type="cellIs" dxfId="20206" priority="2006" operator="lessThan">
      <formula>$C$4</formula>
    </cfRule>
  </conditionalFormatting>
  <conditionalFormatting sqref="BZ59">
    <cfRule type="cellIs" dxfId="20205" priority="2007" operator="lessThan">
      <formula>$C$4</formula>
    </cfRule>
  </conditionalFormatting>
  <conditionalFormatting sqref="BZ60">
    <cfRule type="cellIs" dxfId="20204" priority="2008" operator="lessThan">
      <formula>$C$4</formula>
    </cfRule>
  </conditionalFormatting>
  <conditionalFormatting sqref="CA11">
    <cfRule type="cellIs" dxfId="20203" priority="2009" operator="lessThan">
      <formula>$C$4</formula>
    </cfRule>
  </conditionalFormatting>
  <conditionalFormatting sqref="CA12">
    <cfRule type="cellIs" dxfId="20202" priority="2010" operator="lessThan">
      <formula>$C$4</formula>
    </cfRule>
  </conditionalFormatting>
  <conditionalFormatting sqref="CA13">
    <cfRule type="cellIs" dxfId="20201" priority="2011" operator="lessThan">
      <formula>$C$4</formula>
    </cfRule>
  </conditionalFormatting>
  <conditionalFormatting sqref="CA14">
    <cfRule type="cellIs" dxfId="20200" priority="2012" operator="lessThan">
      <formula>$C$4</formula>
    </cfRule>
  </conditionalFormatting>
  <conditionalFormatting sqref="CA15">
    <cfRule type="cellIs" dxfId="20199" priority="2013" operator="lessThan">
      <formula>$C$4</formula>
    </cfRule>
  </conditionalFormatting>
  <conditionalFormatting sqref="CA16">
    <cfRule type="cellIs" dxfId="20198" priority="2014" operator="lessThan">
      <formula>$C$4</formula>
    </cfRule>
  </conditionalFormatting>
  <conditionalFormatting sqref="CA17">
    <cfRule type="cellIs" dxfId="20197" priority="2015" operator="lessThan">
      <formula>$C$4</formula>
    </cfRule>
  </conditionalFormatting>
  <conditionalFormatting sqref="CA18">
    <cfRule type="cellIs" dxfId="20196" priority="2016" operator="lessThan">
      <formula>$C$4</formula>
    </cfRule>
  </conditionalFormatting>
  <conditionalFormatting sqref="CA19">
    <cfRule type="cellIs" dxfId="20195" priority="2017" operator="lessThan">
      <formula>$C$4</formula>
    </cfRule>
  </conditionalFormatting>
  <conditionalFormatting sqref="CA20">
    <cfRule type="cellIs" dxfId="20194" priority="2018" operator="lessThan">
      <formula>$C$4</formula>
    </cfRule>
  </conditionalFormatting>
  <conditionalFormatting sqref="CA21">
    <cfRule type="cellIs" dxfId="20193" priority="2019" operator="lessThan">
      <formula>$C$4</formula>
    </cfRule>
  </conditionalFormatting>
  <conditionalFormatting sqref="CA22">
    <cfRule type="cellIs" dxfId="20192" priority="2020" operator="lessThan">
      <formula>$C$4</formula>
    </cfRule>
  </conditionalFormatting>
  <conditionalFormatting sqref="CA23">
    <cfRule type="cellIs" dxfId="20191" priority="2021" operator="lessThan">
      <formula>$C$4</formula>
    </cfRule>
  </conditionalFormatting>
  <conditionalFormatting sqref="CA24">
    <cfRule type="cellIs" dxfId="20190" priority="2022" operator="lessThan">
      <formula>$C$4</formula>
    </cfRule>
  </conditionalFormatting>
  <conditionalFormatting sqref="CA25">
    <cfRule type="cellIs" dxfId="20189" priority="2023" operator="lessThan">
      <formula>$C$4</formula>
    </cfRule>
  </conditionalFormatting>
  <conditionalFormatting sqref="CA26">
    <cfRule type="cellIs" dxfId="20188" priority="2024" operator="lessThan">
      <formula>$C$4</formula>
    </cfRule>
  </conditionalFormatting>
  <conditionalFormatting sqref="CA27">
    <cfRule type="cellIs" dxfId="20187" priority="2025" operator="lessThan">
      <formula>$C$4</formula>
    </cfRule>
  </conditionalFormatting>
  <conditionalFormatting sqref="CA28">
    <cfRule type="cellIs" dxfId="20186" priority="2026" operator="lessThan">
      <formula>$C$4</formula>
    </cfRule>
  </conditionalFormatting>
  <conditionalFormatting sqref="CA29">
    <cfRule type="cellIs" dxfId="20185" priority="2027" operator="lessThan">
      <formula>$C$4</formula>
    </cfRule>
  </conditionalFormatting>
  <conditionalFormatting sqref="CA30">
    <cfRule type="cellIs" dxfId="20184" priority="2028" operator="lessThan">
      <formula>$C$4</formula>
    </cfRule>
  </conditionalFormatting>
  <conditionalFormatting sqref="CA31">
    <cfRule type="cellIs" dxfId="20183" priority="2029" operator="lessThan">
      <formula>$C$4</formula>
    </cfRule>
  </conditionalFormatting>
  <conditionalFormatting sqref="CA32">
    <cfRule type="cellIs" dxfId="20182" priority="2030" operator="lessThan">
      <formula>$C$4</formula>
    </cfRule>
  </conditionalFormatting>
  <conditionalFormatting sqref="CA33">
    <cfRule type="cellIs" dxfId="20181" priority="2031" operator="lessThan">
      <formula>$C$4</formula>
    </cfRule>
  </conditionalFormatting>
  <conditionalFormatting sqref="CA34">
    <cfRule type="cellIs" dxfId="20180" priority="2032" operator="lessThan">
      <formula>$C$4</formula>
    </cfRule>
  </conditionalFormatting>
  <conditionalFormatting sqref="CA35">
    <cfRule type="cellIs" dxfId="20179" priority="2033" operator="lessThan">
      <formula>$C$4</formula>
    </cfRule>
  </conditionalFormatting>
  <conditionalFormatting sqref="CA36">
    <cfRule type="cellIs" dxfId="20178" priority="2034" operator="lessThan">
      <formula>$C$4</formula>
    </cfRule>
  </conditionalFormatting>
  <conditionalFormatting sqref="CA37">
    <cfRule type="cellIs" dxfId="20177" priority="2035" operator="lessThan">
      <formula>$C$4</formula>
    </cfRule>
  </conditionalFormatting>
  <conditionalFormatting sqref="CA38">
    <cfRule type="cellIs" dxfId="20176" priority="2036" operator="lessThan">
      <formula>$C$4</formula>
    </cfRule>
  </conditionalFormatting>
  <conditionalFormatting sqref="CA39">
    <cfRule type="cellIs" dxfId="20175" priority="2037" operator="lessThan">
      <formula>$C$4</formula>
    </cfRule>
  </conditionalFormatting>
  <conditionalFormatting sqref="CA40">
    <cfRule type="cellIs" dxfId="20174" priority="2038" operator="lessThan">
      <formula>$C$4</formula>
    </cfRule>
  </conditionalFormatting>
  <conditionalFormatting sqref="CA41">
    <cfRule type="cellIs" dxfId="20173" priority="2039" operator="lessThan">
      <formula>$C$4</formula>
    </cfRule>
  </conditionalFormatting>
  <conditionalFormatting sqref="CA42">
    <cfRule type="cellIs" dxfId="20172" priority="2040" operator="lessThan">
      <formula>$C$4</formula>
    </cfRule>
  </conditionalFormatting>
  <conditionalFormatting sqref="CA43">
    <cfRule type="cellIs" dxfId="20171" priority="2041" operator="lessThan">
      <formula>$C$4</formula>
    </cfRule>
  </conditionalFormatting>
  <conditionalFormatting sqref="CA44">
    <cfRule type="cellIs" dxfId="20170" priority="2042" operator="lessThan">
      <formula>$C$4</formula>
    </cfRule>
  </conditionalFormatting>
  <conditionalFormatting sqref="CA45">
    <cfRule type="cellIs" dxfId="20169" priority="2043" operator="lessThan">
      <formula>$C$4</formula>
    </cfRule>
  </conditionalFormatting>
  <conditionalFormatting sqref="CA46">
    <cfRule type="cellIs" dxfId="20168" priority="2044" operator="lessThan">
      <formula>$C$4</formula>
    </cfRule>
  </conditionalFormatting>
  <conditionalFormatting sqref="CA47">
    <cfRule type="cellIs" dxfId="20167" priority="2045" operator="lessThan">
      <formula>$C$4</formula>
    </cfRule>
  </conditionalFormatting>
  <conditionalFormatting sqref="CA48">
    <cfRule type="cellIs" dxfId="20166" priority="2046" operator="lessThan">
      <formula>$C$4</formula>
    </cfRule>
  </conditionalFormatting>
  <conditionalFormatting sqref="CA49">
    <cfRule type="cellIs" dxfId="20165" priority="2047" operator="lessThan">
      <formula>$C$4</formula>
    </cfRule>
  </conditionalFormatting>
  <conditionalFormatting sqref="CA50">
    <cfRule type="cellIs" dxfId="20164" priority="2048" operator="lessThan">
      <formula>$C$4</formula>
    </cfRule>
  </conditionalFormatting>
  <conditionalFormatting sqref="CA51">
    <cfRule type="cellIs" dxfId="20163" priority="2049" operator="lessThan">
      <formula>$C$4</formula>
    </cfRule>
  </conditionalFormatting>
  <conditionalFormatting sqref="CA52">
    <cfRule type="cellIs" dxfId="20162" priority="2050" operator="lessThan">
      <formula>$C$4</formula>
    </cfRule>
  </conditionalFormatting>
  <conditionalFormatting sqref="CA53">
    <cfRule type="cellIs" dxfId="20161" priority="2051" operator="lessThan">
      <formula>$C$4</formula>
    </cfRule>
  </conditionalFormatting>
  <conditionalFormatting sqref="CA54">
    <cfRule type="cellIs" dxfId="20160" priority="2052" operator="lessThan">
      <formula>$C$4</formula>
    </cfRule>
  </conditionalFormatting>
  <conditionalFormatting sqref="CA55">
    <cfRule type="cellIs" dxfId="20159" priority="2053" operator="lessThan">
      <formula>$C$4</formula>
    </cfRule>
  </conditionalFormatting>
  <conditionalFormatting sqref="CA56">
    <cfRule type="cellIs" dxfId="20158" priority="2054" operator="lessThan">
      <formula>$C$4</formula>
    </cfRule>
  </conditionalFormatting>
  <conditionalFormatting sqref="CA57">
    <cfRule type="cellIs" dxfId="20157" priority="2055" operator="lessThan">
      <formula>$C$4</formula>
    </cfRule>
  </conditionalFormatting>
  <conditionalFormatting sqref="CA58">
    <cfRule type="cellIs" dxfId="20156" priority="2056" operator="lessThan">
      <formula>$C$4</formula>
    </cfRule>
  </conditionalFormatting>
  <conditionalFormatting sqref="CA59">
    <cfRule type="cellIs" dxfId="20155" priority="2057" operator="lessThan">
      <formula>$C$4</formula>
    </cfRule>
  </conditionalFormatting>
  <conditionalFormatting sqref="CA60">
    <cfRule type="cellIs" dxfId="20154" priority="2058" operator="lessThan">
      <formula>$C$4</formula>
    </cfRule>
  </conditionalFormatting>
  <conditionalFormatting sqref="CB11">
    <cfRule type="cellIs" dxfId="20153" priority="2059" operator="lessThan">
      <formula>$C$4</formula>
    </cfRule>
  </conditionalFormatting>
  <conditionalFormatting sqref="CB12">
    <cfRule type="cellIs" dxfId="20152" priority="2060" operator="lessThan">
      <formula>$C$4</formula>
    </cfRule>
  </conditionalFormatting>
  <conditionalFormatting sqref="CB13">
    <cfRule type="cellIs" dxfId="20151" priority="2061" operator="lessThan">
      <formula>$C$4</formula>
    </cfRule>
  </conditionalFormatting>
  <conditionalFormatting sqref="CB14">
    <cfRule type="cellIs" dxfId="20150" priority="2062" operator="lessThan">
      <formula>$C$4</formula>
    </cfRule>
  </conditionalFormatting>
  <conditionalFormatting sqref="CB15">
    <cfRule type="cellIs" dxfId="20149" priority="2063" operator="lessThan">
      <formula>$C$4</formula>
    </cfRule>
  </conditionalFormatting>
  <conditionalFormatting sqref="CB16">
    <cfRule type="cellIs" dxfId="20148" priority="2064" operator="lessThan">
      <formula>$C$4</formula>
    </cfRule>
  </conditionalFormatting>
  <conditionalFormatting sqref="CB17">
    <cfRule type="cellIs" dxfId="20147" priority="2065" operator="lessThan">
      <formula>$C$4</formula>
    </cfRule>
  </conditionalFormatting>
  <conditionalFormatting sqref="CB18">
    <cfRule type="cellIs" dxfId="20146" priority="2066" operator="lessThan">
      <formula>$C$4</formula>
    </cfRule>
  </conditionalFormatting>
  <conditionalFormatting sqref="CB19">
    <cfRule type="cellIs" dxfId="20145" priority="2067" operator="lessThan">
      <formula>$C$4</formula>
    </cfRule>
  </conditionalFormatting>
  <conditionalFormatting sqref="CB20">
    <cfRule type="cellIs" dxfId="20144" priority="2068" operator="lessThan">
      <formula>$C$4</formula>
    </cfRule>
  </conditionalFormatting>
  <conditionalFormatting sqref="CB21">
    <cfRule type="cellIs" dxfId="20143" priority="2069" operator="lessThan">
      <formula>$C$4</formula>
    </cfRule>
  </conditionalFormatting>
  <conditionalFormatting sqref="CB22">
    <cfRule type="cellIs" dxfId="20142" priority="2070" operator="lessThan">
      <formula>$C$4</formula>
    </cfRule>
  </conditionalFormatting>
  <conditionalFormatting sqref="CB23">
    <cfRule type="cellIs" dxfId="20141" priority="2071" operator="lessThan">
      <formula>$C$4</formula>
    </cfRule>
  </conditionalFormatting>
  <conditionalFormatting sqref="CB24">
    <cfRule type="cellIs" dxfId="20140" priority="2072" operator="lessThan">
      <formula>$C$4</formula>
    </cfRule>
  </conditionalFormatting>
  <conditionalFormatting sqref="CB25">
    <cfRule type="cellIs" dxfId="20139" priority="2073" operator="lessThan">
      <formula>$C$4</formula>
    </cfRule>
  </conditionalFormatting>
  <conditionalFormatting sqref="CB26">
    <cfRule type="cellIs" dxfId="20138" priority="2074" operator="lessThan">
      <formula>$C$4</formula>
    </cfRule>
  </conditionalFormatting>
  <conditionalFormatting sqref="CB27">
    <cfRule type="cellIs" dxfId="20137" priority="2075" operator="lessThan">
      <formula>$C$4</formula>
    </cfRule>
  </conditionalFormatting>
  <conditionalFormatting sqref="CB28">
    <cfRule type="cellIs" dxfId="20136" priority="2076" operator="lessThan">
      <formula>$C$4</formula>
    </cfRule>
  </conditionalFormatting>
  <conditionalFormatting sqref="CB29">
    <cfRule type="cellIs" dxfId="20135" priority="2077" operator="lessThan">
      <formula>$C$4</formula>
    </cfRule>
  </conditionalFormatting>
  <conditionalFormatting sqref="CB30">
    <cfRule type="cellIs" dxfId="20134" priority="2078" operator="lessThan">
      <formula>$C$4</formula>
    </cfRule>
  </conditionalFormatting>
  <conditionalFormatting sqref="CB31">
    <cfRule type="cellIs" dxfId="20133" priority="2079" operator="lessThan">
      <formula>$C$4</formula>
    </cfRule>
  </conditionalFormatting>
  <conditionalFormatting sqref="CB32">
    <cfRule type="cellIs" dxfId="20132" priority="2080" operator="lessThan">
      <formula>$C$4</formula>
    </cfRule>
  </conditionalFormatting>
  <conditionalFormatting sqref="CB33">
    <cfRule type="cellIs" dxfId="20131" priority="2081" operator="lessThan">
      <formula>$C$4</formula>
    </cfRule>
  </conditionalFormatting>
  <conditionalFormatting sqref="CB34">
    <cfRule type="cellIs" dxfId="20130" priority="2082" operator="lessThan">
      <formula>$C$4</formula>
    </cfRule>
  </conditionalFormatting>
  <conditionalFormatting sqref="CB35">
    <cfRule type="cellIs" dxfId="20129" priority="2083" operator="lessThan">
      <formula>$C$4</formula>
    </cfRule>
  </conditionalFormatting>
  <conditionalFormatting sqref="CB36">
    <cfRule type="cellIs" dxfId="20128" priority="2084" operator="lessThan">
      <formula>$C$4</formula>
    </cfRule>
  </conditionalFormatting>
  <conditionalFormatting sqref="CB37">
    <cfRule type="cellIs" dxfId="20127" priority="2085" operator="lessThan">
      <formula>$C$4</formula>
    </cfRule>
  </conditionalFormatting>
  <conditionalFormatting sqref="CB38">
    <cfRule type="cellIs" dxfId="20126" priority="2086" operator="lessThan">
      <formula>$C$4</formula>
    </cfRule>
  </conditionalFormatting>
  <conditionalFormatting sqref="CB39">
    <cfRule type="cellIs" dxfId="20125" priority="2087" operator="lessThan">
      <formula>$C$4</formula>
    </cfRule>
  </conditionalFormatting>
  <conditionalFormatting sqref="CB40">
    <cfRule type="cellIs" dxfId="20124" priority="2088" operator="lessThan">
      <formula>$C$4</formula>
    </cfRule>
  </conditionalFormatting>
  <conditionalFormatting sqref="CB41">
    <cfRule type="cellIs" dxfId="20123" priority="2089" operator="lessThan">
      <formula>$C$4</formula>
    </cfRule>
  </conditionalFormatting>
  <conditionalFormatting sqref="CB42">
    <cfRule type="cellIs" dxfId="20122" priority="2090" operator="lessThan">
      <formula>$C$4</formula>
    </cfRule>
  </conditionalFormatting>
  <conditionalFormatting sqref="CB43">
    <cfRule type="cellIs" dxfId="20121" priority="2091" operator="lessThan">
      <formula>$C$4</formula>
    </cfRule>
  </conditionalFormatting>
  <conditionalFormatting sqref="CB44">
    <cfRule type="cellIs" dxfId="20120" priority="2092" operator="lessThan">
      <formula>$C$4</formula>
    </cfRule>
  </conditionalFormatting>
  <conditionalFormatting sqref="CB45">
    <cfRule type="cellIs" dxfId="20119" priority="2093" operator="lessThan">
      <formula>$C$4</formula>
    </cfRule>
  </conditionalFormatting>
  <conditionalFormatting sqref="CB46">
    <cfRule type="cellIs" dxfId="20118" priority="2094" operator="lessThan">
      <formula>$C$4</formula>
    </cfRule>
  </conditionalFormatting>
  <conditionalFormatting sqref="CB47">
    <cfRule type="cellIs" dxfId="20117" priority="2095" operator="lessThan">
      <formula>$C$4</formula>
    </cfRule>
  </conditionalFormatting>
  <conditionalFormatting sqref="CB48">
    <cfRule type="cellIs" dxfId="20116" priority="2096" operator="lessThan">
      <formula>$C$4</formula>
    </cfRule>
  </conditionalFormatting>
  <conditionalFormatting sqref="CB49">
    <cfRule type="cellIs" dxfId="20115" priority="2097" operator="lessThan">
      <formula>$C$4</formula>
    </cfRule>
  </conditionalFormatting>
  <conditionalFormatting sqref="CB50">
    <cfRule type="cellIs" dxfId="20114" priority="2098" operator="lessThan">
      <formula>$C$4</formula>
    </cfRule>
  </conditionalFormatting>
  <conditionalFormatting sqref="CB51">
    <cfRule type="cellIs" dxfId="20113" priority="2099" operator="lessThan">
      <formula>$C$4</formula>
    </cfRule>
  </conditionalFormatting>
  <conditionalFormatting sqref="CB52">
    <cfRule type="cellIs" dxfId="20112" priority="2100" operator="lessThan">
      <formula>$C$4</formula>
    </cfRule>
  </conditionalFormatting>
  <conditionalFormatting sqref="CB53">
    <cfRule type="cellIs" dxfId="20111" priority="2101" operator="lessThan">
      <formula>$C$4</formula>
    </cfRule>
  </conditionalFormatting>
  <conditionalFormatting sqref="CB54">
    <cfRule type="cellIs" dxfId="20110" priority="2102" operator="lessThan">
      <formula>$C$4</formula>
    </cfRule>
  </conditionalFormatting>
  <conditionalFormatting sqref="CB55">
    <cfRule type="cellIs" dxfId="20109" priority="2103" operator="lessThan">
      <formula>$C$4</formula>
    </cfRule>
  </conditionalFormatting>
  <conditionalFormatting sqref="CB56">
    <cfRule type="cellIs" dxfId="20108" priority="2104" operator="lessThan">
      <formula>$C$4</formula>
    </cfRule>
  </conditionalFormatting>
  <conditionalFormatting sqref="CB57">
    <cfRule type="cellIs" dxfId="20107" priority="2105" operator="lessThan">
      <formula>$C$4</formula>
    </cfRule>
  </conditionalFormatting>
  <conditionalFormatting sqref="CB58">
    <cfRule type="cellIs" dxfId="20106" priority="2106" operator="lessThan">
      <formula>$C$4</formula>
    </cfRule>
  </conditionalFormatting>
  <conditionalFormatting sqref="CB59">
    <cfRule type="cellIs" dxfId="20105" priority="2107" operator="lessThan">
      <formula>$C$4</formula>
    </cfRule>
  </conditionalFormatting>
  <conditionalFormatting sqref="CB60">
    <cfRule type="cellIs" dxfId="20104" priority="2108" operator="lessThan">
      <formula>$C$4</formula>
    </cfRule>
  </conditionalFormatting>
  <conditionalFormatting sqref="CC11">
    <cfRule type="cellIs" dxfId="20103" priority="2109" operator="lessThan">
      <formula>$C$4</formula>
    </cfRule>
  </conditionalFormatting>
  <conditionalFormatting sqref="CC12">
    <cfRule type="cellIs" dxfId="20102" priority="2110" operator="lessThan">
      <formula>$C$4</formula>
    </cfRule>
  </conditionalFormatting>
  <conditionalFormatting sqref="CC13">
    <cfRule type="cellIs" dxfId="20101" priority="2111" operator="lessThan">
      <formula>$C$4</formula>
    </cfRule>
  </conditionalFormatting>
  <conditionalFormatting sqref="CC14">
    <cfRule type="cellIs" dxfId="20100" priority="2112" operator="lessThan">
      <formula>$C$4</formula>
    </cfRule>
  </conditionalFormatting>
  <conditionalFormatting sqref="CC15">
    <cfRule type="cellIs" dxfId="20099" priority="2113" operator="lessThan">
      <formula>$C$4</formula>
    </cfRule>
  </conditionalFormatting>
  <conditionalFormatting sqref="CC16">
    <cfRule type="cellIs" dxfId="20098" priority="2114" operator="lessThan">
      <formula>$C$4</formula>
    </cfRule>
  </conditionalFormatting>
  <conditionalFormatting sqref="CC17">
    <cfRule type="cellIs" dxfId="20097" priority="2115" operator="lessThan">
      <formula>$C$4</formula>
    </cfRule>
  </conditionalFormatting>
  <conditionalFormatting sqref="CC18">
    <cfRule type="cellIs" dxfId="20096" priority="2116" operator="lessThan">
      <formula>$C$4</formula>
    </cfRule>
  </conditionalFormatting>
  <conditionalFormatting sqref="CC19">
    <cfRule type="cellIs" dxfId="20095" priority="2117" operator="lessThan">
      <formula>$C$4</formula>
    </cfRule>
  </conditionalFormatting>
  <conditionalFormatting sqref="CC20">
    <cfRule type="cellIs" dxfId="20094" priority="2118" operator="lessThan">
      <formula>$C$4</formula>
    </cfRule>
  </conditionalFormatting>
  <conditionalFormatting sqref="CC21">
    <cfRule type="cellIs" dxfId="20093" priority="2119" operator="lessThan">
      <formula>$C$4</formula>
    </cfRule>
  </conditionalFormatting>
  <conditionalFormatting sqref="CC22">
    <cfRule type="cellIs" dxfId="20092" priority="2120" operator="lessThan">
      <formula>$C$4</formula>
    </cfRule>
  </conditionalFormatting>
  <conditionalFormatting sqref="CC23">
    <cfRule type="cellIs" dxfId="20091" priority="2121" operator="lessThan">
      <formula>$C$4</formula>
    </cfRule>
  </conditionalFormatting>
  <conditionalFormatting sqref="CC24">
    <cfRule type="cellIs" dxfId="20090" priority="2122" operator="lessThan">
      <formula>$C$4</formula>
    </cfRule>
  </conditionalFormatting>
  <conditionalFormatting sqref="CC25">
    <cfRule type="cellIs" dxfId="20089" priority="2123" operator="lessThan">
      <formula>$C$4</formula>
    </cfRule>
  </conditionalFormatting>
  <conditionalFormatting sqref="CC26">
    <cfRule type="cellIs" dxfId="20088" priority="2124" operator="lessThan">
      <formula>$C$4</formula>
    </cfRule>
  </conditionalFormatting>
  <conditionalFormatting sqref="CC27">
    <cfRule type="cellIs" dxfId="20087" priority="2125" operator="lessThan">
      <formula>$C$4</formula>
    </cfRule>
  </conditionalFormatting>
  <conditionalFormatting sqref="CC28">
    <cfRule type="cellIs" dxfId="20086" priority="2126" operator="lessThan">
      <formula>$C$4</formula>
    </cfRule>
  </conditionalFormatting>
  <conditionalFormatting sqref="CC29">
    <cfRule type="cellIs" dxfId="20085" priority="2127" operator="lessThan">
      <formula>$C$4</formula>
    </cfRule>
  </conditionalFormatting>
  <conditionalFormatting sqref="CC30">
    <cfRule type="cellIs" dxfId="20084" priority="2128" operator="lessThan">
      <formula>$C$4</formula>
    </cfRule>
  </conditionalFormatting>
  <conditionalFormatting sqref="CC31">
    <cfRule type="cellIs" dxfId="20083" priority="2129" operator="lessThan">
      <formula>$C$4</formula>
    </cfRule>
  </conditionalFormatting>
  <conditionalFormatting sqref="CC32">
    <cfRule type="cellIs" dxfId="20082" priority="2130" operator="lessThan">
      <formula>$C$4</formula>
    </cfRule>
  </conditionalFormatting>
  <conditionalFormatting sqref="CC33">
    <cfRule type="cellIs" dxfId="20081" priority="2131" operator="lessThan">
      <formula>$C$4</formula>
    </cfRule>
  </conditionalFormatting>
  <conditionalFormatting sqref="CC34">
    <cfRule type="cellIs" dxfId="20080" priority="2132" operator="lessThan">
      <formula>$C$4</formula>
    </cfRule>
  </conditionalFormatting>
  <conditionalFormatting sqref="CC35">
    <cfRule type="cellIs" dxfId="20079" priority="2133" operator="lessThan">
      <formula>$C$4</formula>
    </cfRule>
  </conditionalFormatting>
  <conditionalFormatting sqref="CC36">
    <cfRule type="cellIs" dxfId="20078" priority="2134" operator="lessThan">
      <formula>$C$4</formula>
    </cfRule>
  </conditionalFormatting>
  <conditionalFormatting sqref="CC37">
    <cfRule type="cellIs" dxfId="20077" priority="2135" operator="lessThan">
      <formula>$C$4</formula>
    </cfRule>
  </conditionalFormatting>
  <conditionalFormatting sqref="CC38">
    <cfRule type="cellIs" dxfId="20076" priority="2136" operator="lessThan">
      <formula>$C$4</formula>
    </cfRule>
  </conditionalFormatting>
  <conditionalFormatting sqref="CC39">
    <cfRule type="cellIs" dxfId="20075" priority="2137" operator="lessThan">
      <formula>$C$4</formula>
    </cfRule>
  </conditionalFormatting>
  <conditionalFormatting sqref="CC40">
    <cfRule type="cellIs" dxfId="20074" priority="2138" operator="lessThan">
      <formula>$C$4</formula>
    </cfRule>
  </conditionalFormatting>
  <conditionalFormatting sqref="CC41">
    <cfRule type="cellIs" dxfId="20073" priority="2139" operator="lessThan">
      <formula>$C$4</formula>
    </cfRule>
  </conditionalFormatting>
  <conditionalFormatting sqref="CC42">
    <cfRule type="cellIs" dxfId="20072" priority="2140" operator="lessThan">
      <formula>$C$4</formula>
    </cfRule>
  </conditionalFormatting>
  <conditionalFormatting sqref="CC43">
    <cfRule type="cellIs" dxfId="20071" priority="2141" operator="lessThan">
      <formula>$C$4</formula>
    </cfRule>
  </conditionalFormatting>
  <conditionalFormatting sqref="CC44">
    <cfRule type="cellIs" dxfId="20070" priority="2142" operator="lessThan">
      <formula>$C$4</formula>
    </cfRule>
  </conditionalFormatting>
  <conditionalFormatting sqref="CC45">
    <cfRule type="cellIs" dxfId="20069" priority="2143" operator="lessThan">
      <formula>$C$4</formula>
    </cfRule>
  </conditionalFormatting>
  <conditionalFormatting sqref="CC46">
    <cfRule type="cellIs" dxfId="20068" priority="2144" operator="lessThan">
      <formula>$C$4</formula>
    </cfRule>
  </conditionalFormatting>
  <conditionalFormatting sqref="CC47">
    <cfRule type="cellIs" dxfId="20067" priority="2145" operator="lessThan">
      <formula>$C$4</formula>
    </cfRule>
  </conditionalFormatting>
  <conditionalFormatting sqref="CC48">
    <cfRule type="cellIs" dxfId="20066" priority="2146" operator="lessThan">
      <formula>$C$4</formula>
    </cfRule>
  </conditionalFormatting>
  <conditionalFormatting sqref="CC49">
    <cfRule type="cellIs" dxfId="20065" priority="2147" operator="lessThan">
      <formula>$C$4</formula>
    </cfRule>
  </conditionalFormatting>
  <conditionalFormatting sqref="CC50">
    <cfRule type="cellIs" dxfId="20064" priority="2148" operator="lessThan">
      <formula>$C$4</formula>
    </cfRule>
  </conditionalFormatting>
  <conditionalFormatting sqref="CC51">
    <cfRule type="cellIs" dxfId="20063" priority="2149" operator="lessThan">
      <formula>$C$4</formula>
    </cfRule>
  </conditionalFormatting>
  <conditionalFormatting sqref="CC52">
    <cfRule type="cellIs" dxfId="20062" priority="2150" operator="lessThan">
      <formula>$C$4</formula>
    </cfRule>
  </conditionalFormatting>
  <conditionalFormatting sqref="CC53">
    <cfRule type="cellIs" dxfId="20061" priority="2151" operator="lessThan">
      <formula>$C$4</formula>
    </cfRule>
  </conditionalFormatting>
  <conditionalFormatting sqref="CC54">
    <cfRule type="cellIs" dxfId="20060" priority="2152" operator="lessThan">
      <formula>$C$4</formula>
    </cfRule>
  </conditionalFormatting>
  <conditionalFormatting sqref="CC55">
    <cfRule type="cellIs" dxfId="20059" priority="2153" operator="lessThan">
      <formula>$C$4</formula>
    </cfRule>
  </conditionalFormatting>
  <conditionalFormatting sqref="CC56">
    <cfRule type="cellIs" dxfId="20058" priority="2154" operator="lessThan">
      <formula>$C$4</formula>
    </cfRule>
  </conditionalFormatting>
  <conditionalFormatting sqref="CC57">
    <cfRule type="cellIs" dxfId="20057" priority="2155" operator="lessThan">
      <formula>$C$4</formula>
    </cfRule>
  </conditionalFormatting>
  <conditionalFormatting sqref="CC58">
    <cfRule type="cellIs" dxfId="20056" priority="2156" operator="lessThan">
      <formula>$C$4</formula>
    </cfRule>
  </conditionalFormatting>
  <conditionalFormatting sqref="CC59">
    <cfRule type="cellIs" dxfId="20055" priority="2157" operator="lessThan">
      <formula>$C$4</formula>
    </cfRule>
  </conditionalFormatting>
  <conditionalFormatting sqref="CC60">
    <cfRule type="cellIs" dxfId="20054" priority="2158" operator="lessThan">
      <formula>$C$4</formula>
    </cfRule>
  </conditionalFormatting>
  <conditionalFormatting sqref="CD11">
    <cfRule type="cellIs" dxfId="20053" priority="2159" operator="lessThan">
      <formula>$C$4</formula>
    </cfRule>
  </conditionalFormatting>
  <conditionalFormatting sqref="CD12">
    <cfRule type="cellIs" dxfId="20052" priority="2160" operator="lessThan">
      <formula>$C$4</formula>
    </cfRule>
  </conditionalFormatting>
  <conditionalFormatting sqref="CD13">
    <cfRule type="cellIs" dxfId="20051" priority="2161" operator="lessThan">
      <formula>$C$4</formula>
    </cfRule>
  </conditionalFormatting>
  <conditionalFormatting sqref="CD14">
    <cfRule type="cellIs" dxfId="20050" priority="2162" operator="lessThan">
      <formula>$C$4</formula>
    </cfRule>
  </conditionalFormatting>
  <conditionalFormatting sqref="CD15">
    <cfRule type="cellIs" dxfId="20049" priority="2163" operator="lessThan">
      <formula>$C$4</formula>
    </cfRule>
  </conditionalFormatting>
  <conditionalFormatting sqref="CD16">
    <cfRule type="cellIs" dxfId="20048" priority="2164" operator="lessThan">
      <formula>$C$4</formula>
    </cfRule>
  </conditionalFormatting>
  <conditionalFormatting sqref="CD17">
    <cfRule type="cellIs" dxfId="20047" priority="2165" operator="lessThan">
      <formula>$C$4</formula>
    </cfRule>
  </conditionalFormatting>
  <conditionalFormatting sqref="CD18">
    <cfRule type="cellIs" dxfId="20046" priority="2166" operator="lessThan">
      <formula>$C$4</formula>
    </cfRule>
  </conditionalFormatting>
  <conditionalFormatting sqref="CD19">
    <cfRule type="cellIs" dxfId="20045" priority="2167" operator="lessThan">
      <formula>$C$4</formula>
    </cfRule>
  </conditionalFormatting>
  <conditionalFormatting sqref="CD20">
    <cfRule type="cellIs" dxfId="20044" priority="2168" operator="lessThan">
      <formula>$C$4</formula>
    </cfRule>
  </conditionalFormatting>
  <conditionalFormatting sqref="CD21">
    <cfRule type="cellIs" dxfId="20043" priority="2169" operator="lessThan">
      <formula>$C$4</formula>
    </cfRule>
  </conditionalFormatting>
  <conditionalFormatting sqref="CD22">
    <cfRule type="cellIs" dxfId="20042" priority="2170" operator="lessThan">
      <formula>$C$4</formula>
    </cfRule>
  </conditionalFormatting>
  <conditionalFormatting sqref="CD23">
    <cfRule type="cellIs" dxfId="20041" priority="2171" operator="lessThan">
      <formula>$C$4</formula>
    </cfRule>
  </conditionalFormatting>
  <conditionalFormatting sqref="CD24">
    <cfRule type="cellIs" dxfId="20040" priority="2172" operator="lessThan">
      <formula>$C$4</formula>
    </cfRule>
  </conditionalFormatting>
  <conditionalFormatting sqref="CD25">
    <cfRule type="cellIs" dxfId="20039" priority="2173" operator="lessThan">
      <formula>$C$4</formula>
    </cfRule>
  </conditionalFormatting>
  <conditionalFormatting sqref="CD26">
    <cfRule type="cellIs" dxfId="20038" priority="2174" operator="lessThan">
      <formula>$C$4</formula>
    </cfRule>
  </conditionalFormatting>
  <conditionalFormatting sqref="CD27">
    <cfRule type="cellIs" dxfId="20037" priority="2175" operator="lessThan">
      <formula>$C$4</formula>
    </cfRule>
  </conditionalFormatting>
  <conditionalFormatting sqref="CD28">
    <cfRule type="cellIs" dxfId="20036" priority="2176" operator="lessThan">
      <formula>$C$4</formula>
    </cfRule>
  </conditionalFormatting>
  <conditionalFormatting sqref="CD29">
    <cfRule type="cellIs" dxfId="20035" priority="2177" operator="lessThan">
      <formula>$C$4</formula>
    </cfRule>
  </conditionalFormatting>
  <conditionalFormatting sqref="CD30">
    <cfRule type="cellIs" dxfId="20034" priority="2178" operator="lessThan">
      <formula>$C$4</formula>
    </cfRule>
  </conditionalFormatting>
  <conditionalFormatting sqref="CD31">
    <cfRule type="cellIs" dxfId="20033" priority="2179" operator="lessThan">
      <formula>$C$4</formula>
    </cfRule>
  </conditionalFormatting>
  <conditionalFormatting sqref="CD32">
    <cfRule type="cellIs" dxfId="20032" priority="2180" operator="lessThan">
      <formula>$C$4</formula>
    </cfRule>
  </conditionalFormatting>
  <conditionalFormatting sqref="CD33">
    <cfRule type="cellIs" dxfId="20031" priority="2181" operator="lessThan">
      <formula>$C$4</formula>
    </cfRule>
  </conditionalFormatting>
  <conditionalFormatting sqref="CD34">
    <cfRule type="cellIs" dxfId="20030" priority="2182" operator="lessThan">
      <formula>$C$4</formula>
    </cfRule>
  </conditionalFormatting>
  <conditionalFormatting sqref="CD35">
    <cfRule type="cellIs" dxfId="20029" priority="2183" operator="lessThan">
      <formula>$C$4</formula>
    </cfRule>
  </conditionalFormatting>
  <conditionalFormatting sqref="CD36">
    <cfRule type="cellIs" dxfId="20028" priority="2184" operator="lessThan">
      <formula>$C$4</formula>
    </cfRule>
  </conditionalFormatting>
  <conditionalFormatting sqref="CD37">
    <cfRule type="cellIs" dxfId="20027" priority="2185" operator="lessThan">
      <formula>$C$4</formula>
    </cfRule>
  </conditionalFormatting>
  <conditionalFormatting sqref="CD38">
    <cfRule type="cellIs" dxfId="20026" priority="2186" operator="lessThan">
      <formula>$C$4</formula>
    </cfRule>
  </conditionalFormatting>
  <conditionalFormatting sqref="CD39">
    <cfRule type="cellIs" dxfId="20025" priority="2187" operator="lessThan">
      <formula>$C$4</formula>
    </cfRule>
  </conditionalFormatting>
  <conditionalFormatting sqref="CD40">
    <cfRule type="cellIs" dxfId="20024" priority="2188" operator="lessThan">
      <formula>$C$4</formula>
    </cfRule>
  </conditionalFormatting>
  <conditionalFormatting sqref="CD41">
    <cfRule type="cellIs" dxfId="20023" priority="2189" operator="lessThan">
      <formula>$C$4</formula>
    </cfRule>
  </conditionalFormatting>
  <conditionalFormatting sqref="CD42">
    <cfRule type="cellIs" dxfId="20022" priority="2190" operator="lessThan">
      <formula>$C$4</formula>
    </cfRule>
  </conditionalFormatting>
  <conditionalFormatting sqref="CD43">
    <cfRule type="cellIs" dxfId="20021" priority="2191" operator="lessThan">
      <formula>$C$4</formula>
    </cfRule>
  </conditionalFormatting>
  <conditionalFormatting sqref="CD44">
    <cfRule type="cellIs" dxfId="20020" priority="2192" operator="lessThan">
      <formula>$C$4</formula>
    </cfRule>
  </conditionalFormatting>
  <conditionalFormatting sqref="CD45">
    <cfRule type="cellIs" dxfId="20019" priority="2193" operator="lessThan">
      <formula>$C$4</formula>
    </cfRule>
  </conditionalFormatting>
  <conditionalFormatting sqref="CD46">
    <cfRule type="cellIs" dxfId="20018" priority="2194" operator="lessThan">
      <formula>$C$4</formula>
    </cfRule>
  </conditionalFormatting>
  <conditionalFormatting sqref="CD47">
    <cfRule type="cellIs" dxfId="20017" priority="2195" operator="lessThan">
      <formula>$C$4</formula>
    </cfRule>
  </conditionalFormatting>
  <conditionalFormatting sqref="CD48">
    <cfRule type="cellIs" dxfId="20016" priority="2196" operator="lessThan">
      <formula>$C$4</formula>
    </cfRule>
  </conditionalFormatting>
  <conditionalFormatting sqref="CD49">
    <cfRule type="cellIs" dxfId="20015" priority="2197" operator="lessThan">
      <formula>$C$4</formula>
    </cfRule>
  </conditionalFormatting>
  <conditionalFormatting sqref="CD50">
    <cfRule type="cellIs" dxfId="20014" priority="2198" operator="lessThan">
      <formula>$C$4</formula>
    </cfRule>
  </conditionalFormatting>
  <conditionalFormatting sqref="CD51">
    <cfRule type="cellIs" dxfId="20013" priority="2199" operator="lessThan">
      <formula>$C$4</formula>
    </cfRule>
  </conditionalFormatting>
  <conditionalFormatting sqref="CD52">
    <cfRule type="cellIs" dxfId="20012" priority="2200" operator="lessThan">
      <formula>$C$4</formula>
    </cfRule>
  </conditionalFormatting>
  <conditionalFormatting sqref="CD53">
    <cfRule type="cellIs" dxfId="20011" priority="2201" operator="lessThan">
      <formula>$C$4</formula>
    </cfRule>
  </conditionalFormatting>
  <conditionalFormatting sqref="CD54">
    <cfRule type="cellIs" dxfId="20010" priority="2202" operator="lessThan">
      <formula>$C$4</formula>
    </cfRule>
  </conditionalFormatting>
  <conditionalFormatting sqref="CD55">
    <cfRule type="cellIs" dxfId="20009" priority="2203" operator="lessThan">
      <formula>$C$4</formula>
    </cfRule>
  </conditionalFormatting>
  <conditionalFormatting sqref="CD56">
    <cfRule type="cellIs" dxfId="20008" priority="2204" operator="lessThan">
      <formula>$C$4</formula>
    </cfRule>
  </conditionalFormatting>
  <conditionalFormatting sqref="CD57">
    <cfRule type="cellIs" dxfId="20007" priority="2205" operator="lessThan">
      <formula>$C$4</formula>
    </cfRule>
  </conditionalFormatting>
  <conditionalFormatting sqref="CD58">
    <cfRule type="cellIs" dxfId="20006" priority="2206" operator="lessThan">
      <formula>$C$4</formula>
    </cfRule>
  </conditionalFormatting>
  <conditionalFormatting sqref="CD59">
    <cfRule type="cellIs" dxfId="20005" priority="2207" operator="lessThan">
      <formula>$C$4</formula>
    </cfRule>
  </conditionalFormatting>
  <conditionalFormatting sqref="CD60">
    <cfRule type="cellIs" dxfId="20004" priority="2208" operator="lessThan">
      <formula>$C$4</formula>
    </cfRule>
  </conditionalFormatting>
  <conditionalFormatting sqref="CE11">
    <cfRule type="cellIs" dxfId="20003" priority="2209" operator="lessThan">
      <formula>$C$4</formula>
    </cfRule>
  </conditionalFormatting>
  <conditionalFormatting sqref="CE12">
    <cfRule type="cellIs" dxfId="20002" priority="2210" operator="lessThan">
      <formula>$C$4</formula>
    </cfRule>
  </conditionalFormatting>
  <conditionalFormatting sqref="CE13">
    <cfRule type="cellIs" dxfId="20001" priority="2211" operator="lessThan">
      <formula>$C$4</formula>
    </cfRule>
  </conditionalFormatting>
  <conditionalFormatting sqref="CE14">
    <cfRule type="cellIs" dxfId="20000" priority="2212" operator="lessThan">
      <formula>$C$4</formula>
    </cfRule>
  </conditionalFormatting>
  <conditionalFormatting sqref="CE15">
    <cfRule type="cellIs" dxfId="19999" priority="2213" operator="lessThan">
      <formula>$C$4</formula>
    </cfRule>
  </conditionalFormatting>
  <conditionalFormatting sqref="CE16">
    <cfRule type="cellIs" dxfId="19998" priority="2214" operator="lessThan">
      <formula>$C$4</formula>
    </cfRule>
  </conditionalFormatting>
  <conditionalFormatting sqref="CE17">
    <cfRule type="cellIs" dxfId="19997" priority="2215" operator="lessThan">
      <formula>$C$4</formula>
    </cfRule>
  </conditionalFormatting>
  <conditionalFormatting sqref="CE18">
    <cfRule type="cellIs" dxfId="19996" priority="2216" operator="lessThan">
      <formula>$C$4</formula>
    </cfRule>
  </conditionalFormatting>
  <conditionalFormatting sqref="CE19">
    <cfRule type="cellIs" dxfId="19995" priority="2217" operator="lessThan">
      <formula>$C$4</formula>
    </cfRule>
  </conditionalFormatting>
  <conditionalFormatting sqref="CE20">
    <cfRule type="cellIs" dxfId="19994" priority="2218" operator="lessThan">
      <formula>$C$4</formula>
    </cfRule>
  </conditionalFormatting>
  <conditionalFormatting sqref="CE21">
    <cfRule type="cellIs" dxfId="19993" priority="2219" operator="lessThan">
      <formula>$C$4</formula>
    </cfRule>
  </conditionalFormatting>
  <conditionalFormatting sqref="CE22">
    <cfRule type="cellIs" dxfId="19992" priority="2220" operator="lessThan">
      <formula>$C$4</formula>
    </cfRule>
  </conditionalFormatting>
  <conditionalFormatting sqref="CE23">
    <cfRule type="cellIs" dxfId="19991" priority="2221" operator="lessThan">
      <formula>$C$4</formula>
    </cfRule>
  </conditionalFormatting>
  <conditionalFormatting sqref="CE24">
    <cfRule type="cellIs" dxfId="19990" priority="2222" operator="lessThan">
      <formula>$C$4</formula>
    </cfRule>
  </conditionalFormatting>
  <conditionalFormatting sqref="CE25">
    <cfRule type="cellIs" dxfId="19989" priority="2223" operator="lessThan">
      <formula>$C$4</formula>
    </cfRule>
  </conditionalFormatting>
  <conditionalFormatting sqref="CE26">
    <cfRule type="cellIs" dxfId="19988" priority="2224" operator="lessThan">
      <formula>$C$4</formula>
    </cfRule>
  </conditionalFormatting>
  <conditionalFormatting sqref="CE27">
    <cfRule type="cellIs" dxfId="19987" priority="2225" operator="lessThan">
      <formula>$C$4</formula>
    </cfRule>
  </conditionalFormatting>
  <conditionalFormatting sqref="CE28">
    <cfRule type="cellIs" dxfId="19986" priority="2226" operator="lessThan">
      <formula>$C$4</formula>
    </cfRule>
  </conditionalFormatting>
  <conditionalFormatting sqref="CE29">
    <cfRule type="cellIs" dxfId="19985" priority="2227" operator="lessThan">
      <formula>$C$4</formula>
    </cfRule>
  </conditionalFormatting>
  <conditionalFormatting sqref="CE30">
    <cfRule type="cellIs" dxfId="19984" priority="2228" operator="lessThan">
      <formula>$C$4</formula>
    </cfRule>
  </conditionalFormatting>
  <conditionalFormatting sqref="CE31">
    <cfRule type="cellIs" dxfId="19983" priority="2229" operator="lessThan">
      <formula>$C$4</formula>
    </cfRule>
  </conditionalFormatting>
  <conditionalFormatting sqref="CE32">
    <cfRule type="cellIs" dxfId="19982" priority="2230" operator="lessThan">
      <formula>$C$4</formula>
    </cfRule>
  </conditionalFormatting>
  <conditionalFormatting sqref="CE33">
    <cfRule type="cellIs" dxfId="19981" priority="2231" operator="lessThan">
      <formula>$C$4</formula>
    </cfRule>
  </conditionalFormatting>
  <conditionalFormatting sqref="CE34">
    <cfRule type="cellIs" dxfId="19980" priority="2232" operator="lessThan">
      <formula>$C$4</formula>
    </cfRule>
  </conditionalFormatting>
  <conditionalFormatting sqref="CE35">
    <cfRule type="cellIs" dxfId="19979" priority="2233" operator="lessThan">
      <formula>$C$4</formula>
    </cfRule>
  </conditionalFormatting>
  <conditionalFormatting sqref="CE36">
    <cfRule type="cellIs" dxfId="19978" priority="2234" operator="lessThan">
      <formula>$C$4</formula>
    </cfRule>
  </conditionalFormatting>
  <conditionalFormatting sqref="CE37">
    <cfRule type="cellIs" dxfId="19977" priority="2235" operator="lessThan">
      <formula>$C$4</formula>
    </cfRule>
  </conditionalFormatting>
  <conditionalFormatting sqref="CE38">
    <cfRule type="cellIs" dxfId="19976" priority="2236" operator="lessThan">
      <formula>$C$4</formula>
    </cfRule>
  </conditionalFormatting>
  <conditionalFormatting sqref="CE39">
    <cfRule type="cellIs" dxfId="19975" priority="2237" operator="lessThan">
      <formula>$C$4</formula>
    </cfRule>
  </conditionalFormatting>
  <conditionalFormatting sqref="CE40">
    <cfRule type="cellIs" dxfId="19974" priority="2238" operator="lessThan">
      <formula>$C$4</formula>
    </cfRule>
  </conditionalFormatting>
  <conditionalFormatting sqref="CE41">
    <cfRule type="cellIs" dxfId="19973" priority="2239" operator="lessThan">
      <formula>$C$4</formula>
    </cfRule>
  </conditionalFormatting>
  <conditionalFormatting sqref="CE42">
    <cfRule type="cellIs" dxfId="19972" priority="2240" operator="lessThan">
      <formula>$C$4</formula>
    </cfRule>
  </conditionalFormatting>
  <conditionalFormatting sqref="CE43">
    <cfRule type="cellIs" dxfId="19971" priority="2241" operator="lessThan">
      <formula>$C$4</formula>
    </cfRule>
  </conditionalFormatting>
  <conditionalFormatting sqref="CE44">
    <cfRule type="cellIs" dxfId="19970" priority="2242" operator="lessThan">
      <formula>$C$4</formula>
    </cfRule>
  </conditionalFormatting>
  <conditionalFormatting sqref="CE45">
    <cfRule type="cellIs" dxfId="19969" priority="2243" operator="lessThan">
      <formula>$C$4</formula>
    </cfRule>
  </conditionalFormatting>
  <conditionalFormatting sqref="CE46">
    <cfRule type="cellIs" dxfId="19968" priority="2244" operator="lessThan">
      <formula>$C$4</formula>
    </cfRule>
  </conditionalFormatting>
  <conditionalFormatting sqref="CE47">
    <cfRule type="cellIs" dxfId="19967" priority="2245" operator="lessThan">
      <formula>$C$4</formula>
    </cfRule>
  </conditionalFormatting>
  <conditionalFormatting sqref="CE48">
    <cfRule type="cellIs" dxfId="19966" priority="2246" operator="lessThan">
      <formula>$C$4</formula>
    </cfRule>
  </conditionalFormatting>
  <conditionalFormatting sqref="CE49">
    <cfRule type="cellIs" dxfId="19965" priority="2247" operator="lessThan">
      <formula>$C$4</formula>
    </cfRule>
  </conditionalFormatting>
  <conditionalFormatting sqref="CE50">
    <cfRule type="cellIs" dxfId="19964" priority="2248" operator="lessThan">
      <formula>$C$4</formula>
    </cfRule>
  </conditionalFormatting>
  <conditionalFormatting sqref="CE51">
    <cfRule type="cellIs" dxfId="19963" priority="2249" operator="lessThan">
      <formula>$C$4</formula>
    </cfRule>
  </conditionalFormatting>
  <conditionalFormatting sqref="CE52">
    <cfRule type="cellIs" dxfId="19962" priority="2250" operator="lessThan">
      <formula>$C$4</formula>
    </cfRule>
  </conditionalFormatting>
  <conditionalFormatting sqref="CE53">
    <cfRule type="cellIs" dxfId="19961" priority="2251" operator="lessThan">
      <formula>$C$4</formula>
    </cfRule>
  </conditionalFormatting>
  <conditionalFormatting sqref="CE54">
    <cfRule type="cellIs" dxfId="19960" priority="2252" operator="lessThan">
      <formula>$C$4</formula>
    </cfRule>
  </conditionalFormatting>
  <conditionalFormatting sqref="CE55">
    <cfRule type="cellIs" dxfId="19959" priority="2253" operator="lessThan">
      <formula>$C$4</formula>
    </cfRule>
  </conditionalFormatting>
  <conditionalFormatting sqref="CE56">
    <cfRule type="cellIs" dxfId="19958" priority="2254" operator="lessThan">
      <formula>$C$4</formula>
    </cfRule>
  </conditionalFormatting>
  <conditionalFormatting sqref="CE57">
    <cfRule type="cellIs" dxfId="19957" priority="2255" operator="lessThan">
      <formula>$C$4</formula>
    </cfRule>
  </conditionalFormatting>
  <conditionalFormatting sqref="CE58">
    <cfRule type="cellIs" dxfId="19956" priority="2256" operator="lessThan">
      <formula>$C$4</formula>
    </cfRule>
  </conditionalFormatting>
  <conditionalFormatting sqref="CE59">
    <cfRule type="cellIs" dxfId="19955" priority="2257" operator="lessThan">
      <formula>$C$4</formula>
    </cfRule>
  </conditionalFormatting>
  <conditionalFormatting sqref="CE60">
    <cfRule type="cellIs" dxfId="19954" priority="2258" operator="lessThan">
      <formula>$C$4</formula>
    </cfRule>
  </conditionalFormatting>
  <conditionalFormatting sqref="CF11">
    <cfRule type="cellIs" dxfId="19953" priority="2259" operator="lessThan">
      <formula>$C$4</formula>
    </cfRule>
  </conditionalFormatting>
  <conditionalFormatting sqref="CF12">
    <cfRule type="cellIs" dxfId="19952" priority="2260" operator="lessThan">
      <formula>$C$4</formula>
    </cfRule>
  </conditionalFormatting>
  <conditionalFormatting sqref="CF13">
    <cfRule type="cellIs" dxfId="19951" priority="2261" operator="lessThan">
      <formula>$C$4</formula>
    </cfRule>
  </conditionalFormatting>
  <conditionalFormatting sqref="CF14">
    <cfRule type="cellIs" dxfId="19950" priority="2262" operator="lessThan">
      <formula>$C$4</formula>
    </cfRule>
  </conditionalFormatting>
  <conditionalFormatting sqref="CF15">
    <cfRule type="cellIs" dxfId="19949" priority="2263" operator="lessThan">
      <formula>$C$4</formula>
    </cfRule>
  </conditionalFormatting>
  <conditionalFormatting sqref="CF16">
    <cfRule type="cellIs" dxfId="19948" priority="2264" operator="lessThan">
      <formula>$C$4</formula>
    </cfRule>
  </conditionalFormatting>
  <conditionalFormatting sqref="CF17">
    <cfRule type="cellIs" dxfId="19947" priority="2265" operator="lessThan">
      <formula>$C$4</formula>
    </cfRule>
  </conditionalFormatting>
  <conditionalFormatting sqref="CF18">
    <cfRule type="cellIs" dxfId="19946" priority="2266" operator="lessThan">
      <formula>$C$4</formula>
    </cfRule>
  </conditionalFormatting>
  <conditionalFormatting sqref="CF19">
    <cfRule type="cellIs" dxfId="19945" priority="2267" operator="lessThan">
      <formula>$C$4</formula>
    </cfRule>
  </conditionalFormatting>
  <conditionalFormatting sqref="CF20">
    <cfRule type="cellIs" dxfId="19944" priority="2268" operator="lessThan">
      <formula>$C$4</formula>
    </cfRule>
  </conditionalFormatting>
  <conditionalFormatting sqref="CF21">
    <cfRule type="cellIs" dxfId="19943" priority="2269" operator="lessThan">
      <formula>$C$4</formula>
    </cfRule>
  </conditionalFormatting>
  <conditionalFormatting sqref="CF22">
    <cfRule type="cellIs" dxfId="19942" priority="2270" operator="lessThan">
      <formula>$C$4</formula>
    </cfRule>
  </conditionalFormatting>
  <conditionalFormatting sqref="CF23">
    <cfRule type="cellIs" dxfId="19941" priority="2271" operator="lessThan">
      <formula>$C$4</formula>
    </cfRule>
  </conditionalFormatting>
  <conditionalFormatting sqref="CF24">
    <cfRule type="cellIs" dxfId="19940" priority="2272" operator="lessThan">
      <formula>$C$4</formula>
    </cfRule>
  </conditionalFormatting>
  <conditionalFormatting sqref="CF25">
    <cfRule type="cellIs" dxfId="19939" priority="2273" operator="lessThan">
      <formula>$C$4</formula>
    </cfRule>
  </conditionalFormatting>
  <conditionalFormatting sqref="CF26">
    <cfRule type="cellIs" dxfId="19938" priority="2274" operator="lessThan">
      <formula>$C$4</formula>
    </cfRule>
  </conditionalFormatting>
  <conditionalFormatting sqref="CF27">
    <cfRule type="cellIs" dxfId="19937" priority="2275" operator="lessThan">
      <formula>$C$4</formula>
    </cfRule>
  </conditionalFormatting>
  <conditionalFormatting sqref="CF28">
    <cfRule type="cellIs" dxfId="19936" priority="2276" operator="lessThan">
      <formula>$C$4</formula>
    </cfRule>
  </conditionalFormatting>
  <conditionalFormatting sqref="CF29">
    <cfRule type="cellIs" dxfId="19935" priority="2277" operator="lessThan">
      <formula>$C$4</formula>
    </cfRule>
  </conditionalFormatting>
  <conditionalFormatting sqref="CF30">
    <cfRule type="cellIs" dxfId="19934" priority="2278" operator="lessThan">
      <formula>$C$4</formula>
    </cfRule>
  </conditionalFormatting>
  <conditionalFormatting sqref="CF31">
    <cfRule type="cellIs" dxfId="19933" priority="2279" operator="lessThan">
      <formula>$C$4</formula>
    </cfRule>
  </conditionalFormatting>
  <conditionalFormatting sqref="CF32">
    <cfRule type="cellIs" dxfId="19932" priority="2280" operator="lessThan">
      <formula>$C$4</formula>
    </cfRule>
  </conditionalFormatting>
  <conditionalFormatting sqref="CF33">
    <cfRule type="cellIs" dxfId="19931" priority="2281" operator="lessThan">
      <formula>$C$4</formula>
    </cfRule>
  </conditionalFormatting>
  <conditionalFormatting sqref="CF34">
    <cfRule type="cellIs" dxfId="19930" priority="2282" operator="lessThan">
      <formula>$C$4</formula>
    </cfRule>
  </conditionalFormatting>
  <conditionalFormatting sqref="CF35">
    <cfRule type="cellIs" dxfId="19929" priority="2283" operator="lessThan">
      <formula>$C$4</formula>
    </cfRule>
  </conditionalFormatting>
  <conditionalFormatting sqref="CF36">
    <cfRule type="cellIs" dxfId="19928" priority="2284" operator="lessThan">
      <formula>$C$4</formula>
    </cfRule>
  </conditionalFormatting>
  <conditionalFormatting sqref="CF37">
    <cfRule type="cellIs" dxfId="19927" priority="2285" operator="lessThan">
      <formula>$C$4</formula>
    </cfRule>
  </conditionalFormatting>
  <conditionalFormatting sqref="CF38">
    <cfRule type="cellIs" dxfId="19926" priority="2286" operator="lessThan">
      <formula>$C$4</formula>
    </cfRule>
  </conditionalFormatting>
  <conditionalFormatting sqref="CF39">
    <cfRule type="cellIs" dxfId="19925" priority="2287" operator="lessThan">
      <formula>$C$4</formula>
    </cfRule>
  </conditionalFormatting>
  <conditionalFormatting sqref="CF40">
    <cfRule type="cellIs" dxfId="19924" priority="2288" operator="lessThan">
      <formula>$C$4</formula>
    </cfRule>
  </conditionalFormatting>
  <conditionalFormatting sqref="CF41">
    <cfRule type="cellIs" dxfId="19923" priority="2289" operator="lessThan">
      <formula>$C$4</formula>
    </cfRule>
  </conditionalFormatting>
  <conditionalFormatting sqref="CF42">
    <cfRule type="cellIs" dxfId="19922" priority="2290" operator="lessThan">
      <formula>$C$4</formula>
    </cfRule>
  </conditionalFormatting>
  <conditionalFormatting sqref="CF43">
    <cfRule type="cellIs" dxfId="19921" priority="2291" operator="lessThan">
      <formula>$C$4</formula>
    </cfRule>
  </conditionalFormatting>
  <conditionalFormatting sqref="CF44">
    <cfRule type="cellIs" dxfId="19920" priority="2292" operator="lessThan">
      <formula>$C$4</formula>
    </cfRule>
  </conditionalFormatting>
  <conditionalFormatting sqref="CF45">
    <cfRule type="cellIs" dxfId="19919" priority="2293" operator="lessThan">
      <formula>$C$4</formula>
    </cfRule>
  </conditionalFormatting>
  <conditionalFormatting sqref="CF46">
    <cfRule type="cellIs" dxfId="19918" priority="2294" operator="lessThan">
      <formula>$C$4</formula>
    </cfRule>
  </conditionalFormatting>
  <conditionalFormatting sqref="CF47">
    <cfRule type="cellIs" dxfId="19917" priority="2295" operator="lessThan">
      <formula>$C$4</formula>
    </cfRule>
  </conditionalFormatting>
  <conditionalFormatting sqref="CF48">
    <cfRule type="cellIs" dxfId="19916" priority="2296" operator="lessThan">
      <formula>$C$4</formula>
    </cfRule>
  </conditionalFormatting>
  <conditionalFormatting sqref="CF49">
    <cfRule type="cellIs" dxfId="19915" priority="2297" operator="lessThan">
      <formula>$C$4</formula>
    </cfRule>
  </conditionalFormatting>
  <conditionalFormatting sqref="CF50">
    <cfRule type="cellIs" dxfId="19914" priority="2298" operator="lessThan">
      <formula>$C$4</formula>
    </cfRule>
  </conditionalFormatting>
  <conditionalFormatting sqref="CF51">
    <cfRule type="cellIs" dxfId="19913" priority="2299" operator="lessThan">
      <formula>$C$4</formula>
    </cfRule>
  </conditionalFormatting>
  <conditionalFormatting sqref="CF52">
    <cfRule type="cellIs" dxfId="19912" priority="2300" operator="lessThan">
      <formula>$C$4</formula>
    </cfRule>
  </conditionalFormatting>
  <conditionalFormatting sqref="CF53">
    <cfRule type="cellIs" dxfId="19911" priority="2301" operator="lessThan">
      <formula>$C$4</formula>
    </cfRule>
  </conditionalFormatting>
  <conditionalFormatting sqref="CF54">
    <cfRule type="cellIs" dxfId="19910" priority="2302" operator="lessThan">
      <formula>$C$4</formula>
    </cfRule>
  </conditionalFormatting>
  <conditionalFormatting sqref="CF55">
    <cfRule type="cellIs" dxfId="19909" priority="2303" operator="lessThan">
      <formula>$C$4</formula>
    </cfRule>
  </conditionalFormatting>
  <conditionalFormatting sqref="CF56">
    <cfRule type="cellIs" dxfId="19908" priority="2304" operator="lessThan">
      <formula>$C$4</formula>
    </cfRule>
  </conditionalFormatting>
  <conditionalFormatting sqref="CF57">
    <cfRule type="cellIs" dxfId="19907" priority="2305" operator="lessThan">
      <formula>$C$4</formula>
    </cfRule>
  </conditionalFormatting>
  <conditionalFormatting sqref="CF58">
    <cfRule type="cellIs" dxfId="19906" priority="2306" operator="lessThan">
      <formula>$C$4</formula>
    </cfRule>
  </conditionalFormatting>
  <conditionalFormatting sqref="CF59">
    <cfRule type="cellIs" dxfId="19905" priority="2307" operator="lessThan">
      <formula>$C$4</formula>
    </cfRule>
  </conditionalFormatting>
  <conditionalFormatting sqref="CF60">
    <cfRule type="cellIs" dxfId="19904" priority="2308" operator="lessThan">
      <formula>$C$4</formula>
    </cfRule>
  </conditionalFormatting>
  <conditionalFormatting sqref="CG11">
    <cfRule type="cellIs" dxfId="19903" priority="2309" operator="lessThan">
      <formula>$C$4</formula>
    </cfRule>
  </conditionalFormatting>
  <conditionalFormatting sqref="CG12">
    <cfRule type="cellIs" dxfId="19902" priority="2310" operator="lessThan">
      <formula>$C$4</formula>
    </cfRule>
  </conditionalFormatting>
  <conditionalFormatting sqref="CG13">
    <cfRule type="cellIs" dxfId="19901" priority="2311" operator="lessThan">
      <formula>$C$4</formula>
    </cfRule>
  </conditionalFormatting>
  <conditionalFormatting sqref="CG14">
    <cfRule type="cellIs" dxfId="19900" priority="2312" operator="lessThan">
      <formula>$C$4</formula>
    </cfRule>
  </conditionalFormatting>
  <conditionalFormatting sqref="CG15">
    <cfRule type="cellIs" dxfId="19899" priority="2313" operator="lessThan">
      <formula>$C$4</formula>
    </cfRule>
  </conditionalFormatting>
  <conditionalFormatting sqref="CG16">
    <cfRule type="cellIs" dxfId="19898" priority="2314" operator="lessThan">
      <formula>$C$4</formula>
    </cfRule>
  </conditionalFormatting>
  <conditionalFormatting sqref="CG17">
    <cfRule type="cellIs" dxfId="19897" priority="2315" operator="lessThan">
      <formula>$C$4</formula>
    </cfRule>
  </conditionalFormatting>
  <conditionalFormatting sqref="CG18">
    <cfRule type="cellIs" dxfId="19896" priority="2316" operator="lessThan">
      <formula>$C$4</formula>
    </cfRule>
  </conditionalFormatting>
  <conditionalFormatting sqref="CG19">
    <cfRule type="cellIs" dxfId="19895" priority="2317" operator="lessThan">
      <formula>$C$4</formula>
    </cfRule>
  </conditionalFormatting>
  <conditionalFormatting sqref="CG20">
    <cfRule type="cellIs" dxfId="19894" priority="2318" operator="lessThan">
      <formula>$C$4</formula>
    </cfRule>
  </conditionalFormatting>
  <conditionalFormatting sqref="CG21">
    <cfRule type="cellIs" dxfId="19893" priority="2319" operator="lessThan">
      <formula>$C$4</formula>
    </cfRule>
  </conditionalFormatting>
  <conditionalFormatting sqref="CG22">
    <cfRule type="cellIs" dxfId="19892" priority="2320" operator="lessThan">
      <formula>$C$4</formula>
    </cfRule>
  </conditionalFormatting>
  <conditionalFormatting sqref="CG23">
    <cfRule type="cellIs" dxfId="19891" priority="2321" operator="lessThan">
      <formula>$C$4</formula>
    </cfRule>
  </conditionalFormatting>
  <conditionalFormatting sqref="CG24">
    <cfRule type="cellIs" dxfId="19890" priority="2322" operator="lessThan">
      <formula>$C$4</formula>
    </cfRule>
  </conditionalFormatting>
  <conditionalFormatting sqref="CG25">
    <cfRule type="cellIs" dxfId="19889" priority="2323" operator="lessThan">
      <formula>$C$4</formula>
    </cfRule>
  </conditionalFormatting>
  <conditionalFormatting sqref="CG26">
    <cfRule type="cellIs" dxfId="19888" priority="2324" operator="lessThan">
      <formula>$C$4</formula>
    </cfRule>
  </conditionalFormatting>
  <conditionalFormatting sqref="CG27">
    <cfRule type="cellIs" dxfId="19887" priority="2325" operator="lessThan">
      <formula>$C$4</formula>
    </cfRule>
  </conditionalFormatting>
  <conditionalFormatting sqref="CG28">
    <cfRule type="cellIs" dxfId="19886" priority="2326" operator="lessThan">
      <formula>$C$4</formula>
    </cfRule>
  </conditionalFormatting>
  <conditionalFormatting sqref="CG29">
    <cfRule type="cellIs" dxfId="19885" priority="2327" operator="lessThan">
      <formula>$C$4</formula>
    </cfRule>
  </conditionalFormatting>
  <conditionalFormatting sqref="CG30">
    <cfRule type="cellIs" dxfId="19884" priority="2328" operator="lessThan">
      <formula>$C$4</formula>
    </cfRule>
  </conditionalFormatting>
  <conditionalFormatting sqref="CG31">
    <cfRule type="cellIs" dxfId="19883" priority="2329" operator="lessThan">
      <formula>$C$4</formula>
    </cfRule>
  </conditionalFormatting>
  <conditionalFormatting sqref="CG32">
    <cfRule type="cellIs" dxfId="19882" priority="2330" operator="lessThan">
      <formula>$C$4</formula>
    </cfRule>
  </conditionalFormatting>
  <conditionalFormatting sqref="CG33">
    <cfRule type="cellIs" dxfId="19881" priority="2331" operator="lessThan">
      <formula>$C$4</formula>
    </cfRule>
  </conditionalFormatting>
  <conditionalFormatting sqref="CG34">
    <cfRule type="cellIs" dxfId="19880" priority="2332" operator="lessThan">
      <formula>$C$4</formula>
    </cfRule>
  </conditionalFormatting>
  <conditionalFormatting sqref="CG35">
    <cfRule type="cellIs" dxfId="19879" priority="2333" operator="lessThan">
      <formula>$C$4</formula>
    </cfRule>
  </conditionalFormatting>
  <conditionalFormatting sqref="CG36">
    <cfRule type="cellIs" dxfId="19878" priority="2334" operator="lessThan">
      <formula>$C$4</formula>
    </cfRule>
  </conditionalFormatting>
  <conditionalFormatting sqref="CG37">
    <cfRule type="cellIs" dxfId="19877" priority="2335" operator="lessThan">
      <formula>$C$4</formula>
    </cfRule>
  </conditionalFormatting>
  <conditionalFormatting sqref="CG38">
    <cfRule type="cellIs" dxfId="19876" priority="2336" operator="lessThan">
      <formula>$C$4</formula>
    </cfRule>
  </conditionalFormatting>
  <conditionalFormatting sqref="CG39">
    <cfRule type="cellIs" dxfId="19875" priority="2337" operator="lessThan">
      <formula>$C$4</formula>
    </cfRule>
  </conditionalFormatting>
  <conditionalFormatting sqref="CG40">
    <cfRule type="cellIs" dxfId="19874" priority="2338" operator="lessThan">
      <formula>$C$4</formula>
    </cfRule>
  </conditionalFormatting>
  <conditionalFormatting sqref="CG41">
    <cfRule type="cellIs" dxfId="19873" priority="2339" operator="lessThan">
      <formula>$C$4</formula>
    </cfRule>
  </conditionalFormatting>
  <conditionalFormatting sqref="CG42">
    <cfRule type="cellIs" dxfId="19872" priority="2340" operator="lessThan">
      <formula>$C$4</formula>
    </cfRule>
  </conditionalFormatting>
  <conditionalFormatting sqref="CG43">
    <cfRule type="cellIs" dxfId="19871" priority="2341" operator="lessThan">
      <formula>$C$4</formula>
    </cfRule>
  </conditionalFormatting>
  <conditionalFormatting sqref="CG44">
    <cfRule type="cellIs" dxfId="19870" priority="2342" operator="lessThan">
      <formula>$C$4</formula>
    </cfRule>
  </conditionalFormatting>
  <conditionalFormatting sqref="CG45">
    <cfRule type="cellIs" dxfId="19869" priority="2343" operator="lessThan">
      <formula>$C$4</formula>
    </cfRule>
  </conditionalFormatting>
  <conditionalFormatting sqref="CG46">
    <cfRule type="cellIs" dxfId="19868" priority="2344" operator="lessThan">
      <formula>$C$4</formula>
    </cfRule>
  </conditionalFormatting>
  <conditionalFormatting sqref="CG47">
    <cfRule type="cellIs" dxfId="19867" priority="2345" operator="lessThan">
      <formula>$C$4</formula>
    </cfRule>
  </conditionalFormatting>
  <conditionalFormatting sqref="CG48">
    <cfRule type="cellIs" dxfId="19866" priority="2346" operator="lessThan">
      <formula>$C$4</formula>
    </cfRule>
  </conditionalFormatting>
  <conditionalFormatting sqref="CG49">
    <cfRule type="cellIs" dxfId="19865" priority="2347" operator="lessThan">
      <formula>$C$4</formula>
    </cfRule>
  </conditionalFormatting>
  <conditionalFormatting sqref="CG50">
    <cfRule type="cellIs" dxfId="19864" priority="2348" operator="lessThan">
      <formula>$C$4</formula>
    </cfRule>
  </conditionalFormatting>
  <conditionalFormatting sqref="CG51">
    <cfRule type="cellIs" dxfId="19863" priority="2349" operator="lessThan">
      <formula>$C$4</formula>
    </cfRule>
  </conditionalFormatting>
  <conditionalFormatting sqref="CG52">
    <cfRule type="cellIs" dxfId="19862" priority="2350" operator="lessThan">
      <formula>$C$4</formula>
    </cfRule>
  </conditionalFormatting>
  <conditionalFormatting sqref="CG53">
    <cfRule type="cellIs" dxfId="19861" priority="2351" operator="lessThan">
      <formula>$C$4</formula>
    </cfRule>
  </conditionalFormatting>
  <conditionalFormatting sqref="CG54">
    <cfRule type="cellIs" dxfId="19860" priority="2352" operator="lessThan">
      <formula>$C$4</formula>
    </cfRule>
  </conditionalFormatting>
  <conditionalFormatting sqref="CG55">
    <cfRule type="cellIs" dxfId="19859" priority="2353" operator="lessThan">
      <formula>$C$4</formula>
    </cfRule>
  </conditionalFormatting>
  <conditionalFormatting sqref="CG56">
    <cfRule type="cellIs" dxfId="19858" priority="2354" operator="lessThan">
      <formula>$C$4</formula>
    </cfRule>
  </conditionalFormatting>
  <conditionalFormatting sqref="CG57">
    <cfRule type="cellIs" dxfId="19857" priority="2355" operator="lessThan">
      <formula>$C$4</formula>
    </cfRule>
  </conditionalFormatting>
  <conditionalFormatting sqref="CG58">
    <cfRule type="cellIs" dxfId="19856" priority="2356" operator="lessThan">
      <formula>$C$4</formula>
    </cfRule>
  </conditionalFormatting>
  <conditionalFormatting sqref="CG59">
    <cfRule type="cellIs" dxfId="19855" priority="2357" operator="lessThan">
      <formula>$C$4</formula>
    </cfRule>
  </conditionalFormatting>
  <conditionalFormatting sqref="CG60">
    <cfRule type="cellIs" dxfId="19854" priority="2358" operator="lessThan">
      <formula>$C$4</formula>
    </cfRule>
  </conditionalFormatting>
  <conditionalFormatting sqref="CM11">
    <cfRule type="cellIs" dxfId="19853" priority="2359" operator="lessThan">
      <formula>$C$4</formula>
    </cfRule>
  </conditionalFormatting>
  <conditionalFormatting sqref="CM12">
    <cfRule type="cellIs" dxfId="19852" priority="2360" operator="lessThan">
      <formula>$C$4</formula>
    </cfRule>
  </conditionalFormatting>
  <conditionalFormatting sqref="CM13">
    <cfRule type="cellIs" dxfId="19851" priority="2361" operator="lessThan">
      <formula>$C$4</formula>
    </cfRule>
  </conditionalFormatting>
  <conditionalFormatting sqref="CM14">
    <cfRule type="cellIs" dxfId="19850" priority="2362" operator="lessThan">
      <formula>$C$4</formula>
    </cfRule>
  </conditionalFormatting>
  <conditionalFormatting sqref="CM15">
    <cfRule type="cellIs" dxfId="19849" priority="2363" operator="lessThan">
      <formula>$C$4</formula>
    </cfRule>
  </conditionalFormatting>
  <conditionalFormatting sqref="CM16">
    <cfRule type="cellIs" dxfId="19848" priority="2364" operator="lessThan">
      <formula>$C$4</formula>
    </cfRule>
  </conditionalFormatting>
  <conditionalFormatting sqref="CM17">
    <cfRule type="cellIs" dxfId="19847" priority="2365" operator="lessThan">
      <formula>$C$4</formula>
    </cfRule>
  </conditionalFormatting>
  <conditionalFormatting sqref="CM18">
    <cfRule type="cellIs" dxfId="19846" priority="2366" operator="lessThan">
      <formula>$C$4</formula>
    </cfRule>
  </conditionalFormatting>
  <conditionalFormatting sqref="CM19">
    <cfRule type="cellIs" dxfId="19845" priority="2367" operator="lessThan">
      <formula>$C$4</formula>
    </cfRule>
  </conditionalFormatting>
  <conditionalFormatting sqref="CM20">
    <cfRule type="cellIs" dxfId="19844" priority="2368" operator="lessThan">
      <formula>$C$4</formula>
    </cfRule>
  </conditionalFormatting>
  <conditionalFormatting sqref="CM21">
    <cfRule type="cellIs" dxfId="19843" priority="2369" operator="lessThan">
      <formula>$C$4</formula>
    </cfRule>
  </conditionalFormatting>
  <conditionalFormatting sqref="CM22">
    <cfRule type="cellIs" dxfId="19842" priority="2370" operator="lessThan">
      <formula>$C$4</formula>
    </cfRule>
  </conditionalFormatting>
  <conditionalFormatting sqref="CM23">
    <cfRule type="cellIs" dxfId="19841" priority="2371" operator="lessThan">
      <formula>$C$4</formula>
    </cfRule>
  </conditionalFormatting>
  <conditionalFormatting sqref="CM24">
    <cfRule type="cellIs" dxfId="19840" priority="2372" operator="lessThan">
      <formula>$C$4</formula>
    </cfRule>
  </conditionalFormatting>
  <conditionalFormatting sqref="CM25">
    <cfRule type="cellIs" dxfId="19839" priority="2373" operator="lessThan">
      <formula>$C$4</formula>
    </cfRule>
  </conditionalFormatting>
  <conditionalFormatting sqref="CM26">
    <cfRule type="cellIs" dxfId="19838" priority="2374" operator="lessThan">
      <formula>$C$4</formula>
    </cfRule>
  </conditionalFormatting>
  <conditionalFormatting sqref="CM27">
    <cfRule type="cellIs" dxfId="19837" priority="2375" operator="lessThan">
      <formula>$C$4</formula>
    </cfRule>
  </conditionalFormatting>
  <conditionalFormatting sqref="CM28">
    <cfRule type="cellIs" dxfId="19836" priority="2376" operator="lessThan">
      <formula>$C$4</formula>
    </cfRule>
  </conditionalFormatting>
  <conditionalFormatting sqref="CM29">
    <cfRule type="cellIs" dxfId="19835" priority="2377" operator="lessThan">
      <formula>$C$4</formula>
    </cfRule>
  </conditionalFormatting>
  <conditionalFormatting sqref="CM30">
    <cfRule type="cellIs" dxfId="19834" priority="2378" operator="lessThan">
      <formula>$C$4</formula>
    </cfRule>
  </conditionalFormatting>
  <conditionalFormatting sqref="CM31">
    <cfRule type="cellIs" dxfId="19833" priority="2379" operator="lessThan">
      <formula>$C$4</formula>
    </cfRule>
  </conditionalFormatting>
  <conditionalFormatting sqref="CM32">
    <cfRule type="cellIs" dxfId="19832" priority="2380" operator="lessThan">
      <formula>$C$4</formula>
    </cfRule>
  </conditionalFormatting>
  <conditionalFormatting sqref="CM33">
    <cfRule type="cellIs" dxfId="19831" priority="2381" operator="lessThan">
      <formula>$C$4</formula>
    </cfRule>
  </conditionalFormatting>
  <conditionalFormatting sqref="CM34">
    <cfRule type="cellIs" dxfId="19830" priority="2382" operator="lessThan">
      <formula>$C$4</formula>
    </cfRule>
  </conditionalFormatting>
  <conditionalFormatting sqref="CM35">
    <cfRule type="cellIs" dxfId="19829" priority="2383" operator="lessThan">
      <formula>$C$4</formula>
    </cfRule>
  </conditionalFormatting>
  <conditionalFormatting sqref="CM36">
    <cfRule type="cellIs" dxfId="19828" priority="2384" operator="lessThan">
      <formula>$C$4</formula>
    </cfRule>
  </conditionalFormatting>
  <conditionalFormatting sqref="CM37">
    <cfRule type="cellIs" dxfId="19827" priority="2385" operator="lessThan">
      <formula>$C$4</formula>
    </cfRule>
  </conditionalFormatting>
  <conditionalFormatting sqref="CM38">
    <cfRule type="cellIs" dxfId="19826" priority="2386" operator="lessThan">
      <formula>$C$4</formula>
    </cfRule>
  </conditionalFormatting>
  <conditionalFormatting sqref="CM39">
    <cfRule type="cellIs" dxfId="19825" priority="2387" operator="lessThan">
      <formula>$C$4</formula>
    </cfRule>
  </conditionalFormatting>
  <conditionalFormatting sqref="CM40">
    <cfRule type="cellIs" dxfId="19824" priority="2388" operator="lessThan">
      <formula>$C$4</formula>
    </cfRule>
  </conditionalFormatting>
  <conditionalFormatting sqref="CM41">
    <cfRule type="cellIs" dxfId="19823" priority="2389" operator="lessThan">
      <formula>$C$4</formula>
    </cfRule>
  </conditionalFormatting>
  <conditionalFormatting sqref="CM42">
    <cfRule type="cellIs" dxfId="19822" priority="2390" operator="lessThan">
      <formula>$C$4</formula>
    </cfRule>
  </conditionalFormatting>
  <conditionalFormatting sqref="CM43">
    <cfRule type="cellIs" dxfId="19821" priority="2391" operator="lessThan">
      <formula>$C$4</formula>
    </cfRule>
  </conditionalFormatting>
  <conditionalFormatting sqref="CM44">
    <cfRule type="cellIs" dxfId="19820" priority="2392" operator="lessThan">
      <formula>$C$4</formula>
    </cfRule>
  </conditionalFormatting>
  <conditionalFormatting sqref="CM45">
    <cfRule type="cellIs" dxfId="19819" priority="2393" operator="lessThan">
      <formula>$C$4</formula>
    </cfRule>
  </conditionalFormatting>
  <conditionalFormatting sqref="CM46">
    <cfRule type="cellIs" dxfId="19818" priority="2394" operator="lessThan">
      <formula>$C$4</formula>
    </cfRule>
  </conditionalFormatting>
  <conditionalFormatting sqref="CM47">
    <cfRule type="cellIs" dxfId="19817" priority="2395" operator="lessThan">
      <formula>$C$4</formula>
    </cfRule>
  </conditionalFormatting>
  <conditionalFormatting sqref="CM48">
    <cfRule type="cellIs" dxfId="19816" priority="2396" operator="lessThan">
      <formula>$C$4</formula>
    </cfRule>
  </conditionalFormatting>
  <conditionalFormatting sqref="CM49">
    <cfRule type="cellIs" dxfId="19815" priority="2397" operator="lessThan">
      <formula>$C$4</formula>
    </cfRule>
  </conditionalFormatting>
  <conditionalFormatting sqref="CM50">
    <cfRule type="cellIs" dxfId="19814" priority="2398" operator="lessThan">
      <formula>$C$4</formula>
    </cfRule>
  </conditionalFormatting>
  <conditionalFormatting sqref="CM51">
    <cfRule type="cellIs" dxfId="19813" priority="2399" operator="lessThan">
      <formula>$C$4</formula>
    </cfRule>
  </conditionalFormatting>
  <conditionalFormatting sqref="CM52">
    <cfRule type="cellIs" dxfId="19812" priority="2400" operator="lessThan">
      <formula>$C$4</formula>
    </cfRule>
  </conditionalFormatting>
  <conditionalFormatting sqref="CM53">
    <cfRule type="cellIs" dxfId="19811" priority="2401" operator="lessThan">
      <formula>$C$4</formula>
    </cfRule>
  </conditionalFormatting>
  <conditionalFormatting sqref="CM54">
    <cfRule type="cellIs" dxfId="19810" priority="2402" operator="lessThan">
      <formula>$C$4</formula>
    </cfRule>
  </conditionalFormatting>
  <conditionalFormatting sqref="CM55">
    <cfRule type="cellIs" dxfId="19809" priority="2403" operator="lessThan">
      <formula>$C$4</formula>
    </cfRule>
  </conditionalFormatting>
  <conditionalFormatting sqref="CM56">
    <cfRule type="cellIs" dxfId="19808" priority="2404" operator="lessThan">
      <formula>$C$4</formula>
    </cfRule>
  </conditionalFormatting>
  <conditionalFormatting sqref="CM57">
    <cfRule type="cellIs" dxfId="19807" priority="2405" operator="lessThan">
      <formula>$C$4</formula>
    </cfRule>
  </conditionalFormatting>
  <conditionalFormatting sqref="CM58">
    <cfRule type="cellIs" dxfId="19806" priority="2406" operator="lessThan">
      <formula>$C$4</formula>
    </cfRule>
  </conditionalFormatting>
  <conditionalFormatting sqref="CM59">
    <cfRule type="cellIs" dxfId="19805" priority="2407" operator="lessThan">
      <formula>$C$4</formula>
    </cfRule>
  </conditionalFormatting>
  <conditionalFormatting sqref="CM60">
    <cfRule type="cellIs" dxfId="19804" priority="2408" operator="lessThan">
      <formula>$C$4</formula>
    </cfRule>
  </conditionalFormatting>
  <conditionalFormatting sqref="CN11">
    <cfRule type="cellIs" dxfId="19803" priority="2409" operator="lessThan">
      <formula>$C$4</formula>
    </cfRule>
  </conditionalFormatting>
  <conditionalFormatting sqref="CN12">
    <cfRule type="cellIs" dxfId="19802" priority="2410" operator="lessThan">
      <formula>$C$4</formula>
    </cfRule>
  </conditionalFormatting>
  <conditionalFormatting sqref="CN13">
    <cfRule type="cellIs" dxfId="19801" priority="2411" operator="lessThan">
      <formula>$C$4</formula>
    </cfRule>
  </conditionalFormatting>
  <conditionalFormatting sqref="CN14">
    <cfRule type="cellIs" dxfId="19800" priority="2412" operator="lessThan">
      <formula>$C$4</formula>
    </cfRule>
  </conditionalFormatting>
  <conditionalFormatting sqref="CN15">
    <cfRule type="cellIs" dxfId="19799" priority="2413" operator="lessThan">
      <formula>$C$4</formula>
    </cfRule>
  </conditionalFormatting>
  <conditionalFormatting sqref="CN16">
    <cfRule type="cellIs" dxfId="19798" priority="2414" operator="lessThan">
      <formula>$C$4</formula>
    </cfRule>
  </conditionalFormatting>
  <conditionalFormatting sqref="CN17">
    <cfRule type="cellIs" dxfId="19797" priority="2415" operator="lessThan">
      <formula>$C$4</formula>
    </cfRule>
  </conditionalFormatting>
  <conditionalFormatting sqref="CN18">
    <cfRule type="cellIs" dxfId="19796" priority="2416" operator="lessThan">
      <formula>$C$4</formula>
    </cfRule>
  </conditionalFormatting>
  <conditionalFormatting sqref="CN19">
    <cfRule type="cellIs" dxfId="19795" priority="2417" operator="lessThan">
      <formula>$C$4</formula>
    </cfRule>
  </conditionalFormatting>
  <conditionalFormatting sqref="CN20">
    <cfRule type="cellIs" dxfId="19794" priority="2418" operator="lessThan">
      <formula>$C$4</formula>
    </cfRule>
  </conditionalFormatting>
  <conditionalFormatting sqref="CN21">
    <cfRule type="cellIs" dxfId="19793" priority="2419" operator="lessThan">
      <formula>$C$4</formula>
    </cfRule>
  </conditionalFormatting>
  <conditionalFormatting sqref="CN22">
    <cfRule type="cellIs" dxfId="19792" priority="2420" operator="lessThan">
      <formula>$C$4</formula>
    </cfRule>
  </conditionalFormatting>
  <conditionalFormatting sqref="CN23">
    <cfRule type="cellIs" dxfId="19791" priority="2421" operator="lessThan">
      <formula>$C$4</formula>
    </cfRule>
  </conditionalFormatting>
  <conditionalFormatting sqref="CN24">
    <cfRule type="cellIs" dxfId="19790" priority="2422" operator="lessThan">
      <formula>$C$4</formula>
    </cfRule>
  </conditionalFormatting>
  <conditionalFormatting sqref="CN25">
    <cfRule type="cellIs" dxfId="19789" priority="2423" operator="lessThan">
      <formula>$C$4</formula>
    </cfRule>
  </conditionalFormatting>
  <conditionalFormatting sqref="CN26">
    <cfRule type="cellIs" dxfId="19788" priority="2424" operator="lessThan">
      <formula>$C$4</formula>
    </cfRule>
  </conditionalFormatting>
  <conditionalFormatting sqref="CN27">
    <cfRule type="cellIs" dxfId="19787" priority="2425" operator="lessThan">
      <formula>$C$4</formula>
    </cfRule>
  </conditionalFormatting>
  <conditionalFormatting sqref="CN28">
    <cfRule type="cellIs" dxfId="19786" priority="2426" operator="lessThan">
      <formula>$C$4</formula>
    </cfRule>
  </conditionalFormatting>
  <conditionalFormatting sqref="CN29">
    <cfRule type="cellIs" dxfId="19785" priority="2427" operator="lessThan">
      <formula>$C$4</formula>
    </cfRule>
  </conditionalFormatting>
  <conditionalFormatting sqref="CN30">
    <cfRule type="cellIs" dxfId="19784" priority="2428" operator="lessThan">
      <formula>$C$4</formula>
    </cfRule>
  </conditionalFormatting>
  <conditionalFormatting sqref="CN31">
    <cfRule type="cellIs" dxfId="19783" priority="2429" operator="lessThan">
      <formula>$C$4</formula>
    </cfRule>
  </conditionalFormatting>
  <conditionalFormatting sqref="CN32">
    <cfRule type="cellIs" dxfId="19782" priority="2430" operator="lessThan">
      <formula>$C$4</formula>
    </cfRule>
  </conditionalFormatting>
  <conditionalFormatting sqref="CN33">
    <cfRule type="cellIs" dxfId="19781" priority="2431" operator="lessThan">
      <formula>$C$4</formula>
    </cfRule>
  </conditionalFormatting>
  <conditionalFormatting sqref="CN34">
    <cfRule type="cellIs" dxfId="19780" priority="2432" operator="lessThan">
      <formula>$C$4</formula>
    </cfRule>
  </conditionalFormatting>
  <conditionalFormatting sqref="CN35">
    <cfRule type="cellIs" dxfId="19779" priority="2433" operator="lessThan">
      <formula>$C$4</formula>
    </cfRule>
  </conditionalFormatting>
  <conditionalFormatting sqref="CN36">
    <cfRule type="cellIs" dxfId="19778" priority="2434" operator="lessThan">
      <formula>$C$4</formula>
    </cfRule>
  </conditionalFormatting>
  <conditionalFormatting sqref="CN37">
    <cfRule type="cellIs" dxfId="19777" priority="2435" operator="lessThan">
      <formula>$C$4</formula>
    </cfRule>
  </conditionalFormatting>
  <conditionalFormatting sqref="CN38">
    <cfRule type="cellIs" dxfId="19776" priority="2436" operator="lessThan">
      <formula>$C$4</formula>
    </cfRule>
  </conditionalFormatting>
  <conditionalFormatting sqref="CN39">
    <cfRule type="cellIs" dxfId="19775" priority="2437" operator="lessThan">
      <formula>$C$4</formula>
    </cfRule>
  </conditionalFormatting>
  <conditionalFormatting sqref="CN40">
    <cfRule type="cellIs" dxfId="19774" priority="2438" operator="lessThan">
      <formula>$C$4</formula>
    </cfRule>
  </conditionalFormatting>
  <conditionalFormatting sqref="CN41">
    <cfRule type="cellIs" dxfId="19773" priority="2439" operator="lessThan">
      <formula>$C$4</formula>
    </cfRule>
  </conditionalFormatting>
  <conditionalFormatting sqref="CN42">
    <cfRule type="cellIs" dxfId="19772" priority="2440" operator="lessThan">
      <formula>$C$4</formula>
    </cfRule>
  </conditionalFormatting>
  <conditionalFormatting sqref="CN43">
    <cfRule type="cellIs" dxfId="19771" priority="2441" operator="lessThan">
      <formula>$C$4</formula>
    </cfRule>
  </conditionalFormatting>
  <conditionalFormatting sqref="CN44">
    <cfRule type="cellIs" dxfId="19770" priority="2442" operator="lessThan">
      <formula>$C$4</formula>
    </cfRule>
  </conditionalFormatting>
  <conditionalFormatting sqref="CN45">
    <cfRule type="cellIs" dxfId="19769" priority="2443" operator="lessThan">
      <formula>$C$4</formula>
    </cfRule>
  </conditionalFormatting>
  <conditionalFormatting sqref="CN46">
    <cfRule type="cellIs" dxfId="19768" priority="2444" operator="lessThan">
      <formula>$C$4</formula>
    </cfRule>
  </conditionalFormatting>
  <conditionalFormatting sqref="CN47">
    <cfRule type="cellIs" dxfId="19767" priority="2445" operator="lessThan">
      <formula>$C$4</formula>
    </cfRule>
  </conditionalFormatting>
  <conditionalFormatting sqref="CN48">
    <cfRule type="cellIs" dxfId="19766" priority="2446" operator="lessThan">
      <formula>$C$4</formula>
    </cfRule>
  </conditionalFormatting>
  <conditionalFormatting sqref="CN49">
    <cfRule type="cellIs" dxfId="19765" priority="2447" operator="lessThan">
      <formula>$C$4</formula>
    </cfRule>
  </conditionalFormatting>
  <conditionalFormatting sqref="CN50">
    <cfRule type="cellIs" dxfId="19764" priority="2448" operator="lessThan">
      <formula>$C$4</formula>
    </cfRule>
  </conditionalFormatting>
  <conditionalFormatting sqref="CN51">
    <cfRule type="cellIs" dxfId="19763" priority="2449" operator="lessThan">
      <formula>$C$4</formula>
    </cfRule>
  </conditionalFormatting>
  <conditionalFormatting sqref="CN52">
    <cfRule type="cellIs" dxfId="19762" priority="2450" operator="lessThan">
      <formula>$C$4</formula>
    </cfRule>
  </conditionalFormatting>
  <conditionalFormatting sqref="CN53">
    <cfRule type="cellIs" dxfId="19761" priority="2451" operator="lessThan">
      <formula>$C$4</formula>
    </cfRule>
  </conditionalFormatting>
  <conditionalFormatting sqref="CN54">
    <cfRule type="cellIs" dxfId="19760" priority="2452" operator="lessThan">
      <formula>$C$4</formula>
    </cfRule>
  </conditionalFormatting>
  <conditionalFormatting sqref="CN55">
    <cfRule type="cellIs" dxfId="19759" priority="2453" operator="lessThan">
      <formula>$C$4</formula>
    </cfRule>
  </conditionalFormatting>
  <conditionalFormatting sqref="CN56">
    <cfRule type="cellIs" dxfId="19758" priority="2454" operator="lessThan">
      <formula>$C$4</formula>
    </cfRule>
  </conditionalFormatting>
  <conditionalFormatting sqref="CN57">
    <cfRule type="cellIs" dxfId="19757" priority="2455" operator="lessThan">
      <formula>$C$4</formula>
    </cfRule>
  </conditionalFormatting>
  <conditionalFormatting sqref="CN58">
    <cfRule type="cellIs" dxfId="19756" priority="2456" operator="lessThan">
      <formula>$C$4</formula>
    </cfRule>
  </conditionalFormatting>
  <conditionalFormatting sqref="CN59">
    <cfRule type="cellIs" dxfId="19755" priority="2457" operator="lessThan">
      <formula>$C$4</formula>
    </cfRule>
  </conditionalFormatting>
  <conditionalFormatting sqref="CN60">
    <cfRule type="cellIs" dxfId="19754" priority="2458" operator="lessThan">
      <formula>$C$4</formula>
    </cfRule>
  </conditionalFormatting>
  <conditionalFormatting sqref="CO11">
    <cfRule type="cellIs" dxfId="19753" priority="2459" operator="lessThan">
      <formula>$C$4</formula>
    </cfRule>
  </conditionalFormatting>
  <conditionalFormatting sqref="CO12">
    <cfRule type="cellIs" dxfId="19752" priority="2460" operator="lessThan">
      <formula>$C$4</formula>
    </cfRule>
  </conditionalFormatting>
  <conditionalFormatting sqref="CO13">
    <cfRule type="cellIs" dxfId="19751" priority="2461" operator="lessThan">
      <formula>$C$4</formula>
    </cfRule>
  </conditionalFormatting>
  <conditionalFormatting sqref="CO14">
    <cfRule type="cellIs" dxfId="19750" priority="2462" operator="lessThan">
      <formula>$C$4</formula>
    </cfRule>
  </conditionalFormatting>
  <conditionalFormatting sqref="CO15">
    <cfRule type="cellIs" dxfId="19749" priority="2463" operator="lessThan">
      <formula>$C$4</formula>
    </cfRule>
  </conditionalFormatting>
  <conditionalFormatting sqref="CO16">
    <cfRule type="cellIs" dxfId="19748" priority="2464" operator="lessThan">
      <formula>$C$4</formula>
    </cfRule>
  </conditionalFormatting>
  <conditionalFormatting sqref="CO17">
    <cfRule type="cellIs" dxfId="19747" priority="2465" operator="lessThan">
      <formula>$C$4</formula>
    </cfRule>
  </conditionalFormatting>
  <conditionalFormatting sqref="CO18">
    <cfRule type="cellIs" dxfId="19746" priority="2466" operator="lessThan">
      <formula>$C$4</formula>
    </cfRule>
  </conditionalFormatting>
  <conditionalFormatting sqref="CO19">
    <cfRule type="cellIs" dxfId="19745" priority="2467" operator="lessThan">
      <formula>$C$4</formula>
    </cfRule>
  </conditionalFormatting>
  <conditionalFormatting sqref="CO20">
    <cfRule type="cellIs" dxfId="19744" priority="2468" operator="lessThan">
      <formula>$C$4</formula>
    </cfRule>
  </conditionalFormatting>
  <conditionalFormatting sqref="CO21">
    <cfRule type="cellIs" dxfId="19743" priority="2469" operator="lessThan">
      <formula>$C$4</formula>
    </cfRule>
  </conditionalFormatting>
  <conditionalFormatting sqref="CO22">
    <cfRule type="cellIs" dxfId="19742" priority="2470" operator="lessThan">
      <formula>$C$4</formula>
    </cfRule>
  </conditionalFormatting>
  <conditionalFormatting sqref="CO23">
    <cfRule type="cellIs" dxfId="19741" priority="2471" operator="lessThan">
      <formula>$C$4</formula>
    </cfRule>
  </conditionalFormatting>
  <conditionalFormatting sqref="CO24">
    <cfRule type="cellIs" dxfId="19740" priority="2472" operator="lessThan">
      <formula>$C$4</formula>
    </cfRule>
  </conditionalFormatting>
  <conditionalFormatting sqref="CO25">
    <cfRule type="cellIs" dxfId="19739" priority="2473" operator="lessThan">
      <formula>$C$4</formula>
    </cfRule>
  </conditionalFormatting>
  <conditionalFormatting sqref="CO26">
    <cfRule type="cellIs" dxfId="19738" priority="2474" operator="lessThan">
      <formula>$C$4</formula>
    </cfRule>
  </conditionalFormatting>
  <conditionalFormatting sqref="CO27">
    <cfRule type="cellIs" dxfId="19737" priority="2475" operator="lessThan">
      <formula>$C$4</formula>
    </cfRule>
  </conditionalFormatting>
  <conditionalFormatting sqref="CO28">
    <cfRule type="cellIs" dxfId="19736" priority="2476" operator="lessThan">
      <formula>$C$4</formula>
    </cfRule>
  </conditionalFormatting>
  <conditionalFormatting sqref="CO29">
    <cfRule type="cellIs" dxfId="19735" priority="2477" operator="lessThan">
      <formula>$C$4</formula>
    </cfRule>
  </conditionalFormatting>
  <conditionalFormatting sqref="CO30">
    <cfRule type="cellIs" dxfId="19734" priority="2478" operator="lessThan">
      <formula>$C$4</formula>
    </cfRule>
  </conditionalFormatting>
  <conditionalFormatting sqref="CO31">
    <cfRule type="cellIs" dxfId="19733" priority="2479" operator="lessThan">
      <formula>$C$4</formula>
    </cfRule>
  </conditionalFormatting>
  <conditionalFormatting sqref="CO32">
    <cfRule type="cellIs" dxfId="19732" priority="2480" operator="lessThan">
      <formula>$C$4</formula>
    </cfRule>
  </conditionalFormatting>
  <conditionalFormatting sqref="CO33">
    <cfRule type="cellIs" dxfId="19731" priority="2481" operator="lessThan">
      <formula>$C$4</formula>
    </cfRule>
  </conditionalFormatting>
  <conditionalFormatting sqref="CO34">
    <cfRule type="cellIs" dxfId="19730" priority="2482" operator="lessThan">
      <formula>$C$4</formula>
    </cfRule>
  </conditionalFormatting>
  <conditionalFormatting sqref="CO35">
    <cfRule type="cellIs" dxfId="19729" priority="2483" operator="lessThan">
      <formula>$C$4</formula>
    </cfRule>
  </conditionalFormatting>
  <conditionalFormatting sqref="CO36">
    <cfRule type="cellIs" dxfId="19728" priority="2484" operator="lessThan">
      <formula>$C$4</formula>
    </cfRule>
  </conditionalFormatting>
  <conditionalFormatting sqref="CO37">
    <cfRule type="cellIs" dxfId="19727" priority="2485" operator="lessThan">
      <formula>$C$4</formula>
    </cfRule>
  </conditionalFormatting>
  <conditionalFormatting sqref="CO38">
    <cfRule type="cellIs" dxfId="19726" priority="2486" operator="lessThan">
      <formula>$C$4</formula>
    </cfRule>
  </conditionalFormatting>
  <conditionalFormatting sqref="CO39">
    <cfRule type="cellIs" dxfId="19725" priority="2487" operator="lessThan">
      <formula>$C$4</formula>
    </cfRule>
  </conditionalFormatting>
  <conditionalFormatting sqref="CO40">
    <cfRule type="cellIs" dxfId="19724" priority="2488" operator="lessThan">
      <formula>$C$4</formula>
    </cfRule>
  </conditionalFormatting>
  <conditionalFormatting sqref="CO41">
    <cfRule type="cellIs" dxfId="19723" priority="2489" operator="lessThan">
      <formula>$C$4</formula>
    </cfRule>
  </conditionalFormatting>
  <conditionalFormatting sqref="CO42">
    <cfRule type="cellIs" dxfId="19722" priority="2490" operator="lessThan">
      <formula>$C$4</formula>
    </cfRule>
  </conditionalFormatting>
  <conditionalFormatting sqref="CO43">
    <cfRule type="cellIs" dxfId="19721" priority="2491" operator="lessThan">
      <formula>$C$4</formula>
    </cfRule>
  </conditionalFormatting>
  <conditionalFormatting sqref="CO44">
    <cfRule type="cellIs" dxfId="19720" priority="2492" operator="lessThan">
      <formula>$C$4</formula>
    </cfRule>
  </conditionalFormatting>
  <conditionalFormatting sqref="CO45">
    <cfRule type="cellIs" dxfId="19719" priority="2493" operator="lessThan">
      <formula>$C$4</formula>
    </cfRule>
  </conditionalFormatting>
  <conditionalFormatting sqref="CO46">
    <cfRule type="cellIs" dxfId="19718" priority="2494" operator="lessThan">
      <formula>$C$4</formula>
    </cfRule>
  </conditionalFormatting>
  <conditionalFormatting sqref="CO47">
    <cfRule type="cellIs" dxfId="19717" priority="2495" operator="lessThan">
      <formula>$C$4</formula>
    </cfRule>
  </conditionalFormatting>
  <conditionalFormatting sqref="CO48">
    <cfRule type="cellIs" dxfId="19716" priority="2496" operator="lessThan">
      <formula>$C$4</formula>
    </cfRule>
  </conditionalFormatting>
  <conditionalFormatting sqref="CO49">
    <cfRule type="cellIs" dxfId="19715" priority="2497" operator="lessThan">
      <formula>$C$4</formula>
    </cfRule>
  </conditionalFormatting>
  <conditionalFormatting sqref="CO50">
    <cfRule type="cellIs" dxfId="19714" priority="2498" operator="lessThan">
      <formula>$C$4</formula>
    </cfRule>
  </conditionalFormatting>
  <conditionalFormatting sqref="CO51">
    <cfRule type="cellIs" dxfId="19713" priority="2499" operator="lessThan">
      <formula>$C$4</formula>
    </cfRule>
  </conditionalFormatting>
  <conditionalFormatting sqref="CO52">
    <cfRule type="cellIs" dxfId="19712" priority="2500" operator="lessThan">
      <formula>$C$4</formula>
    </cfRule>
  </conditionalFormatting>
  <conditionalFormatting sqref="CO53">
    <cfRule type="cellIs" dxfId="19711" priority="2501" operator="lessThan">
      <formula>$C$4</formula>
    </cfRule>
  </conditionalFormatting>
  <conditionalFormatting sqref="CO54">
    <cfRule type="cellIs" dxfId="19710" priority="2502" operator="lessThan">
      <formula>$C$4</formula>
    </cfRule>
  </conditionalFormatting>
  <conditionalFormatting sqref="CO55">
    <cfRule type="cellIs" dxfId="19709" priority="2503" operator="lessThan">
      <formula>$C$4</formula>
    </cfRule>
  </conditionalFormatting>
  <conditionalFormatting sqref="CO56">
    <cfRule type="cellIs" dxfId="19708" priority="2504" operator="lessThan">
      <formula>$C$4</formula>
    </cfRule>
  </conditionalFormatting>
  <conditionalFormatting sqref="CO57">
    <cfRule type="cellIs" dxfId="19707" priority="2505" operator="lessThan">
      <formula>$C$4</formula>
    </cfRule>
  </conditionalFormatting>
  <conditionalFormatting sqref="CO58">
    <cfRule type="cellIs" dxfId="19706" priority="2506" operator="lessThan">
      <formula>$C$4</formula>
    </cfRule>
  </conditionalFormatting>
  <conditionalFormatting sqref="CO59">
    <cfRule type="cellIs" dxfId="19705" priority="2507" operator="lessThan">
      <formula>$C$4</formula>
    </cfRule>
  </conditionalFormatting>
  <conditionalFormatting sqref="CO60">
    <cfRule type="cellIs" dxfId="19704" priority="2508" operator="lessThan">
      <formula>$C$4</formula>
    </cfRule>
  </conditionalFormatting>
  <conditionalFormatting sqref="R19">
    <cfRule type="cellIs" dxfId="19703" priority="2517" operator="lessThan">
      <formula>$C$4</formula>
    </cfRule>
  </conditionalFormatting>
  <conditionalFormatting sqref="R20">
    <cfRule type="cellIs" dxfId="19702" priority="2518" operator="lessThan">
      <formula>$C$4</formula>
    </cfRule>
  </conditionalFormatting>
  <conditionalFormatting sqref="R21">
    <cfRule type="cellIs" dxfId="19701" priority="2519" operator="lessThan">
      <formula>$C$4</formula>
    </cfRule>
  </conditionalFormatting>
  <conditionalFormatting sqref="R22">
    <cfRule type="cellIs" dxfId="19700" priority="2520" operator="lessThan">
      <formula>$C$4</formula>
    </cfRule>
  </conditionalFormatting>
  <conditionalFormatting sqref="R23">
    <cfRule type="cellIs" dxfId="19699" priority="2521" operator="lessThan">
      <formula>$C$4</formula>
    </cfRule>
  </conditionalFormatting>
  <conditionalFormatting sqref="R24">
    <cfRule type="cellIs" dxfId="19698" priority="2522" operator="lessThan">
      <formula>$C$4</formula>
    </cfRule>
  </conditionalFormatting>
  <conditionalFormatting sqref="R25">
    <cfRule type="cellIs" dxfId="19697" priority="2523" operator="lessThan">
      <formula>$C$4</formula>
    </cfRule>
  </conditionalFormatting>
  <conditionalFormatting sqref="R26">
    <cfRule type="cellIs" dxfId="19696" priority="2524" operator="lessThan">
      <formula>$C$4</formula>
    </cfRule>
  </conditionalFormatting>
  <conditionalFormatting sqref="R27">
    <cfRule type="cellIs" dxfId="19695" priority="2525" operator="lessThan">
      <formula>$C$4</formula>
    </cfRule>
  </conditionalFormatting>
  <conditionalFormatting sqref="R28">
    <cfRule type="cellIs" dxfId="19694" priority="2526" operator="lessThan">
      <formula>$C$4</formula>
    </cfRule>
  </conditionalFormatting>
  <conditionalFormatting sqref="R29">
    <cfRule type="cellIs" dxfId="19693" priority="2527" operator="lessThan">
      <formula>$C$4</formula>
    </cfRule>
  </conditionalFormatting>
  <conditionalFormatting sqref="R30">
    <cfRule type="cellIs" dxfId="19692" priority="2528" operator="lessThan">
      <formula>$C$4</formula>
    </cfRule>
  </conditionalFormatting>
  <conditionalFormatting sqref="R31">
    <cfRule type="cellIs" dxfId="19691" priority="2529" operator="lessThan">
      <formula>$C$4</formula>
    </cfRule>
  </conditionalFormatting>
  <conditionalFormatting sqref="R32">
    <cfRule type="cellIs" dxfId="19690" priority="2530" operator="lessThan">
      <formula>$C$4</formula>
    </cfRule>
  </conditionalFormatting>
  <conditionalFormatting sqref="R33">
    <cfRule type="cellIs" dxfId="19689" priority="2531" operator="lessThan">
      <formula>$C$4</formula>
    </cfRule>
  </conditionalFormatting>
  <conditionalFormatting sqref="R34">
    <cfRule type="cellIs" dxfId="19688" priority="2532" operator="lessThan">
      <formula>$C$4</formula>
    </cfRule>
  </conditionalFormatting>
  <conditionalFormatting sqref="R35">
    <cfRule type="cellIs" dxfId="19687" priority="2533" operator="lessThan">
      <formula>$C$4</formula>
    </cfRule>
  </conditionalFormatting>
  <conditionalFormatting sqref="R36">
    <cfRule type="cellIs" dxfId="19686" priority="2534" operator="lessThan">
      <formula>$C$4</formula>
    </cfRule>
  </conditionalFormatting>
  <conditionalFormatting sqref="R37">
    <cfRule type="cellIs" dxfId="19685" priority="2535" operator="lessThan">
      <formula>$C$4</formula>
    </cfRule>
  </conditionalFormatting>
  <conditionalFormatting sqref="R38">
    <cfRule type="cellIs" dxfId="19684" priority="2536" operator="lessThan">
      <formula>$C$4</formula>
    </cfRule>
  </conditionalFormatting>
  <conditionalFormatting sqref="R39">
    <cfRule type="cellIs" dxfId="19683" priority="2537" operator="lessThan">
      <formula>$C$4</formula>
    </cfRule>
  </conditionalFormatting>
  <conditionalFormatting sqref="R40">
    <cfRule type="cellIs" dxfId="19682" priority="2538" operator="lessThan">
      <formula>$C$4</formula>
    </cfRule>
  </conditionalFormatting>
  <conditionalFormatting sqref="R41">
    <cfRule type="cellIs" dxfId="19681" priority="2539" operator="lessThan">
      <formula>$C$4</formula>
    </cfRule>
  </conditionalFormatting>
  <conditionalFormatting sqref="R42">
    <cfRule type="cellIs" dxfId="19680" priority="2540" operator="lessThan">
      <formula>$C$4</formula>
    </cfRule>
  </conditionalFormatting>
  <conditionalFormatting sqref="R43">
    <cfRule type="cellIs" dxfId="19679" priority="2541" operator="lessThan">
      <formula>$C$4</formula>
    </cfRule>
  </conditionalFormatting>
  <conditionalFormatting sqref="R44">
    <cfRule type="cellIs" dxfId="19678" priority="2542" operator="lessThan">
      <formula>$C$4</formula>
    </cfRule>
  </conditionalFormatting>
  <conditionalFormatting sqref="R45">
    <cfRule type="cellIs" dxfId="19677" priority="2543" operator="lessThan">
      <formula>$C$4</formula>
    </cfRule>
  </conditionalFormatting>
  <conditionalFormatting sqref="R46">
    <cfRule type="cellIs" dxfId="19676" priority="2544" operator="lessThan">
      <formula>$C$4</formula>
    </cfRule>
  </conditionalFormatting>
  <conditionalFormatting sqref="R47">
    <cfRule type="cellIs" dxfId="19675" priority="2545" operator="lessThan">
      <formula>$C$4</formula>
    </cfRule>
  </conditionalFormatting>
  <conditionalFormatting sqref="R48">
    <cfRule type="cellIs" dxfId="19674" priority="2546" operator="lessThan">
      <formula>$C$4</formula>
    </cfRule>
  </conditionalFormatting>
  <conditionalFormatting sqref="R49">
    <cfRule type="cellIs" dxfId="19673" priority="2547" operator="lessThan">
      <formula>$C$4</formula>
    </cfRule>
  </conditionalFormatting>
  <conditionalFormatting sqref="R50">
    <cfRule type="cellIs" dxfId="19672" priority="2548" operator="lessThan">
      <formula>$C$4</formula>
    </cfRule>
  </conditionalFormatting>
  <conditionalFormatting sqref="R51">
    <cfRule type="cellIs" dxfId="19671" priority="2549" operator="lessThan">
      <formula>$C$4</formula>
    </cfRule>
  </conditionalFormatting>
  <conditionalFormatting sqref="R52">
    <cfRule type="cellIs" dxfId="19670" priority="2550" operator="lessThan">
      <formula>$C$4</formula>
    </cfRule>
  </conditionalFormatting>
  <conditionalFormatting sqref="R53">
    <cfRule type="cellIs" dxfId="19669" priority="2551" operator="lessThan">
      <formula>$C$4</formula>
    </cfRule>
  </conditionalFormatting>
  <conditionalFormatting sqref="R54">
    <cfRule type="cellIs" dxfId="19668" priority="2552" operator="lessThan">
      <formula>$C$4</formula>
    </cfRule>
  </conditionalFormatting>
  <conditionalFormatting sqref="R55">
    <cfRule type="cellIs" dxfId="19667" priority="2553" operator="lessThan">
      <formula>$C$4</formula>
    </cfRule>
  </conditionalFormatting>
  <conditionalFormatting sqref="R56">
    <cfRule type="cellIs" dxfId="19666" priority="2554" operator="lessThan">
      <formula>$C$4</formula>
    </cfRule>
  </conditionalFormatting>
  <conditionalFormatting sqref="R57">
    <cfRule type="cellIs" dxfId="19665" priority="2555" operator="lessThan">
      <formula>$C$4</formula>
    </cfRule>
  </conditionalFormatting>
  <conditionalFormatting sqref="R58">
    <cfRule type="cellIs" dxfId="19664" priority="2556" operator="lessThan">
      <formula>$C$4</formula>
    </cfRule>
  </conditionalFormatting>
  <conditionalFormatting sqref="R59">
    <cfRule type="cellIs" dxfId="19663" priority="2557" operator="lessThan">
      <formula>$C$4</formula>
    </cfRule>
  </conditionalFormatting>
  <conditionalFormatting sqref="R60">
    <cfRule type="cellIs" dxfId="19662" priority="2558" operator="lessThan">
      <formula>$C$4</formula>
    </cfRule>
  </conditionalFormatting>
  <conditionalFormatting sqref="S11">
    <cfRule type="cellIs" dxfId="19661" priority="2559" operator="lessThan">
      <formula>$C$4</formula>
    </cfRule>
  </conditionalFormatting>
  <conditionalFormatting sqref="S12">
    <cfRule type="cellIs" dxfId="19660" priority="2560" operator="lessThan">
      <formula>$C$4</formula>
    </cfRule>
  </conditionalFormatting>
  <conditionalFormatting sqref="S13">
    <cfRule type="cellIs" dxfId="19659" priority="2561" operator="lessThan">
      <formula>$C$4</formula>
    </cfRule>
  </conditionalFormatting>
  <conditionalFormatting sqref="S14">
    <cfRule type="cellIs" dxfId="19658" priority="2562" operator="lessThan">
      <formula>$C$4</formula>
    </cfRule>
  </conditionalFormatting>
  <conditionalFormatting sqref="S15">
    <cfRule type="cellIs" dxfId="19657" priority="2563" operator="lessThan">
      <formula>$C$4</formula>
    </cfRule>
  </conditionalFormatting>
  <conditionalFormatting sqref="S16">
    <cfRule type="cellIs" dxfId="19656" priority="2564" operator="lessThan">
      <formula>$C$4</formula>
    </cfRule>
  </conditionalFormatting>
  <conditionalFormatting sqref="S17">
    <cfRule type="cellIs" dxfId="19655" priority="2565" operator="lessThan">
      <formula>$C$4</formula>
    </cfRule>
  </conditionalFormatting>
  <conditionalFormatting sqref="S18">
    <cfRule type="cellIs" dxfId="19654" priority="2566" operator="lessThan">
      <formula>$C$4</formula>
    </cfRule>
  </conditionalFormatting>
  <conditionalFormatting sqref="S19">
    <cfRule type="cellIs" dxfId="19653" priority="2567" operator="lessThan">
      <formula>$C$4</formula>
    </cfRule>
  </conditionalFormatting>
  <conditionalFormatting sqref="S20">
    <cfRule type="cellIs" dxfId="19652" priority="2568" operator="lessThan">
      <formula>$C$4</formula>
    </cfRule>
  </conditionalFormatting>
  <conditionalFormatting sqref="S21">
    <cfRule type="cellIs" dxfId="19651" priority="2569" operator="lessThan">
      <formula>$C$4</formula>
    </cfRule>
  </conditionalFormatting>
  <conditionalFormatting sqref="S22">
    <cfRule type="cellIs" dxfId="19650" priority="2570" operator="lessThan">
      <formula>$C$4</formula>
    </cfRule>
  </conditionalFormatting>
  <conditionalFormatting sqref="S23">
    <cfRule type="cellIs" dxfId="19649" priority="2571" operator="lessThan">
      <formula>$C$4</formula>
    </cfRule>
  </conditionalFormatting>
  <conditionalFormatting sqref="S24">
    <cfRule type="cellIs" dxfId="19648" priority="2572" operator="lessThan">
      <formula>$C$4</formula>
    </cfRule>
  </conditionalFormatting>
  <conditionalFormatting sqref="S25">
    <cfRule type="cellIs" dxfId="19647" priority="2573" operator="lessThan">
      <formula>$C$4</formula>
    </cfRule>
  </conditionalFormatting>
  <conditionalFormatting sqref="S26">
    <cfRule type="cellIs" dxfId="19646" priority="2574" operator="lessThan">
      <formula>$C$4</formula>
    </cfRule>
  </conditionalFormatting>
  <conditionalFormatting sqref="S27">
    <cfRule type="cellIs" dxfId="19645" priority="2575" operator="lessThan">
      <formula>$C$4</formula>
    </cfRule>
  </conditionalFormatting>
  <conditionalFormatting sqref="S28">
    <cfRule type="cellIs" dxfId="19644" priority="2576" operator="lessThan">
      <formula>$C$4</formula>
    </cfRule>
  </conditionalFormatting>
  <conditionalFormatting sqref="S29">
    <cfRule type="cellIs" dxfId="19643" priority="2577" operator="lessThan">
      <formula>$C$4</formula>
    </cfRule>
  </conditionalFormatting>
  <conditionalFormatting sqref="S30">
    <cfRule type="cellIs" dxfId="19642" priority="2578" operator="lessThan">
      <formula>$C$4</formula>
    </cfRule>
  </conditionalFormatting>
  <conditionalFormatting sqref="S31">
    <cfRule type="cellIs" dxfId="19641" priority="2579" operator="lessThan">
      <formula>$C$4</formula>
    </cfRule>
  </conditionalFormatting>
  <conditionalFormatting sqref="S32">
    <cfRule type="cellIs" dxfId="19640" priority="2580" operator="lessThan">
      <formula>$C$4</formula>
    </cfRule>
  </conditionalFormatting>
  <conditionalFormatting sqref="S33">
    <cfRule type="cellIs" dxfId="19639" priority="2581" operator="lessThan">
      <formula>$C$4</formula>
    </cfRule>
  </conditionalFormatting>
  <conditionalFormatting sqref="S34">
    <cfRule type="cellIs" dxfId="19638" priority="2582" operator="lessThan">
      <formula>$C$4</formula>
    </cfRule>
  </conditionalFormatting>
  <conditionalFormatting sqref="S35">
    <cfRule type="cellIs" dxfId="19637" priority="2583" operator="lessThan">
      <formula>$C$4</formula>
    </cfRule>
  </conditionalFormatting>
  <conditionalFormatting sqref="S36">
    <cfRule type="cellIs" dxfId="19636" priority="2584" operator="lessThan">
      <formula>$C$4</formula>
    </cfRule>
  </conditionalFormatting>
  <conditionalFormatting sqref="S37">
    <cfRule type="cellIs" dxfId="19635" priority="2585" operator="lessThan">
      <formula>$C$4</formula>
    </cfRule>
  </conditionalFormatting>
  <conditionalFormatting sqref="S38">
    <cfRule type="cellIs" dxfId="19634" priority="2586" operator="lessThan">
      <formula>$C$4</formula>
    </cfRule>
  </conditionalFormatting>
  <conditionalFormatting sqref="S39">
    <cfRule type="cellIs" dxfId="19633" priority="2587" operator="lessThan">
      <formula>$C$4</formula>
    </cfRule>
  </conditionalFormatting>
  <conditionalFormatting sqref="S40">
    <cfRule type="cellIs" dxfId="19632" priority="2588" operator="lessThan">
      <formula>$C$4</formula>
    </cfRule>
  </conditionalFormatting>
  <conditionalFormatting sqref="S41">
    <cfRule type="cellIs" dxfId="19631" priority="2589" operator="lessThan">
      <formula>$C$4</formula>
    </cfRule>
  </conditionalFormatting>
  <conditionalFormatting sqref="S42">
    <cfRule type="cellIs" dxfId="19630" priority="2590" operator="lessThan">
      <formula>$C$4</formula>
    </cfRule>
  </conditionalFormatting>
  <conditionalFormatting sqref="S43">
    <cfRule type="cellIs" dxfId="19629" priority="2591" operator="lessThan">
      <formula>$C$4</formula>
    </cfRule>
  </conditionalFormatting>
  <conditionalFormatting sqref="S44">
    <cfRule type="cellIs" dxfId="19628" priority="2592" operator="lessThan">
      <formula>$C$4</formula>
    </cfRule>
  </conditionalFormatting>
  <conditionalFormatting sqref="S45">
    <cfRule type="cellIs" dxfId="19627" priority="2593" operator="lessThan">
      <formula>$C$4</formula>
    </cfRule>
  </conditionalFormatting>
  <conditionalFormatting sqref="S46">
    <cfRule type="cellIs" dxfId="19626" priority="2594" operator="lessThan">
      <formula>$C$4</formula>
    </cfRule>
  </conditionalFormatting>
  <conditionalFormatting sqref="S47">
    <cfRule type="cellIs" dxfId="19625" priority="2595" operator="lessThan">
      <formula>$C$4</formula>
    </cfRule>
  </conditionalFormatting>
  <conditionalFormatting sqref="S48">
    <cfRule type="cellIs" dxfId="19624" priority="2596" operator="lessThan">
      <formula>$C$4</formula>
    </cfRule>
  </conditionalFormatting>
  <conditionalFormatting sqref="S49">
    <cfRule type="cellIs" dxfId="19623" priority="2597" operator="lessThan">
      <formula>$C$4</formula>
    </cfRule>
  </conditionalFormatting>
  <conditionalFormatting sqref="S50">
    <cfRule type="cellIs" dxfId="19622" priority="2598" operator="lessThan">
      <formula>$C$4</formula>
    </cfRule>
  </conditionalFormatting>
  <conditionalFormatting sqref="S51">
    <cfRule type="cellIs" dxfId="19621" priority="2599" operator="lessThan">
      <formula>$C$4</formula>
    </cfRule>
  </conditionalFormatting>
  <conditionalFormatting sqref="S52">
    <cfRule type="cellIs" dxfId="19620" priority="2600" operator="lessThan">
      <formula>$C$4</formula>
    </cfRule>
  </conditionalFormatting>
  <conditionalFormatting sqref="S53">
    <cfRule type="cellIs" dxfId="19619" priority="2601" operator="lessThan">
      <formula>$C$4</formula>
    </cfRule>
  </conditionalFormatting>
  <conditionalFormatting sqref="S54">
    <cfRule type="cellIs" dxfId="19618" priority="2602" operator="lessThan">
      <formula>$C$4</formula>
    </cfRule>
  </conditionalFormatting>
  <conditionalFormatting sqref="S55">
    <cfRule type="cellIs" dxfId="19617" priority="2603" operator="lessThan">
      <formula>$C$4</formula>
    </cfRule>
  </conditionalFormatting>
  <conditionalFormatting sqref="S56">
    <cfRule type="cellIs" dxfId="19616" priority="2604" operator="lessThan">
      <formula>$C$4</formula>
    </cfRule>
  </conditionalFormatting>
  <conditionalFormatting sqref="S57">
    <cfRule type="cellIs" dxfId="19615" priority="2605" operator="lessThan">
      <formula>$C$4</formula>
    </cfRule>
  </conditionalFormatting>
  <conditionalFormatting sqref="S58">
    <cfRule type="cellIs" dxfId="19614" priority="2606" operator="lessThan">
      <formula>$C$4</formula>
    </cfRule>
  </conditionalFormatting>
  <conditionalFormatting sqref="S59">
    <cfRule type="cellIs" dxfId="19613" priority="2607" operator="lessThan">
      <formula>$C$4</formula>
    </cfRule>
  </conditionalFormatting>
  <conditionalFormatting sqref="S60">
    <cfRule type="cellIs" dxfId="19612" priority="2608" operator="lessThan">
      <formula>$C$4</formula>
    </cfRule>
  </conditionalFormatting>
  <conditionalFormatting sqref="U11">
    <cfRule type="cellIs" dxfId="19611" priority="2609" operator="lessThan">
      <formula>$C$4</formula>
    </cfRule>
  </conditionalFormatting>
  <conditionalFormatting sqref="U12">
    <cfRule type="cellIs" dxfId="19610" priority="2610" operator="lessThan">
      <formula>$C$4</formula>
    </cfRule>
  </conditionalFormatting>
  <conditionalFormatting sqref="U13">
    <cfRule type="cellIs" dxfId="19609" priority="2611" operator="lessThan">
      <formula>$C$4</formula>
    </cfRule>
  </conditionalFormatting>
  <conditionalFormatting sqref="U14">
    <cfRule type="cellIs" dxfId="19608" priority="2612" operator="lessThan">
      <formula>$C$4</formula>
    </cfRule>
  </conditionalFormatting>
  <conditionalFormatting sqref="U15">
    <cfRule type="cellIs" dxfId="19607" priority="2613" operator="lessThan">
      <formula>$C$4</formula>
    </cfRule>
  </conditionalFormatting>
  <conditionalFormatting sqref="U16">
    <cfRule type="cellIs" dxfId="19606" priority="2614" operator="lessThan">
      <formula>$C$4</formula>
    </cfRule>
  </conditionalFormatting>
  <conditionalFormatting sqref="U17">
    <cfRule type="cellIs" dxfId="19605" priority="2615" operator="lessThan">
      <formula>$C$4</formula>
    </cfRule>
  </conditionalFormatting>
  <conditionalFormatting sqref="U18">
    <cfRule type="cellIs" dxfId="19604" priority="2616" operator="lessThan">
      <formula>$C$4</formula>
    </cfRule>
  </conditionalFormatting>
  <conditionalFormatting sqref="U19">
    <cfRule type="cellIs" dxfId="19603" priority="2617" operator="lessThan">
      <formula>$C$4</formula>
    </cfRule>
  </conditionalFormatting>
  <conditionalFormatting sqref="U20">
    <cfRule type="cellIs" dxfId="19602" priority="2618" operator="lessThan">
      <formula>$C$4</formula>
    </cfRule>
  </conditionalFormatting>
  <conditionalFormatting sqref="U21">
    <cfRule type="cellIs" dxfId="19601" priority="2619" operator="lessThan">
      <formula>$C$4</formula>
    </cfRule>
  </conditionalFormatting>
  <conditionalFormatting sqref="U22">
    <cfRule type="cellIs" dxfId="19600" priority="2620" operator="lessThan">
      <formula>$C$4</formula>
    </cfRule>
  </conditionalFormatting>
  <conditionalFormatting sqref="U23">
    <cfRule type="cellIs" dxfId="19599" priority="2621" operator="lessThan">
      <formula>$C$4</formula>
    </cfRule>
  </conditionalFormatting>
  <conditionalFormatting sqref="U24">
    <cfRule type="cellIs" dxfId="19598" priority="2622" operator="lessThan">
      <formula>$C$4</formula>
    </cfRule>
  </conditionalFormatting>
  <conditionalFormatting sqref="U25">
    <cfRule type="cellIs" dxfId="19597" priority="2623" operator="lessThan">
      <formula>$C$4</formula>
    </cfRule>
  </conditionalFormatting>
  <conditionalFormatting sqref="U26">
    <cfRule type="cellIs" dxfId="19596" priority="2624" operator="lessThan">
      <formula>$C$4</formula>
    </cfRule>
  </conditionalFormatting>
  <conditionalFormatting sqref="U27">
    <cfRule type="cellIs" dxfId="19595" priority="2625" operator="lessThan">
      <formula>$C$4</formula>
    </cfRule>
  </conditionalFormatting>
  <conditionalFormatting sqref="U28">
    <cfRule type="cellIs" dxfId="19594" priority="2626" operator="lessThan">
      <formula>$C$4</formula>
    </cfRule>
  </conditionalFormatting>
  <conditionalFormatting sqref="U29">
    <cfRule type="cellIs" dxfId="19593" priority="2627" operator="lessThan">
      <formula>$C$4</formula>
    </cfRule>
  </conditionalFormatting>
  <conditionalFormatting sqref="U30">
    <cfRule type="cellIs" dxfId="19592" priority="2628" operator="lessThan">
      <formula>$C$4</formula>
    </cfRule>
  </conditionalFormatting>
  <conditionalFormatting sqref="U31">
    <cfRule type="cellIs" dxfId="19591" priority="2629" operator="lessThan">
      <formula>$C$4</formula>
    </cfRule>
  </conditionalFormatting>
  <conditionalFormatting sqref="U32">
    <cfRule type="cellIs" dxfId="19590" priority="2630" operator="lessThan">
      <formula>$C$4</formula>
    </cfRule>
  </conditionalFormatting>
  <conditionalFormatting sqref="U33">
    <cfRule type="cellIs" dxfId="19589" priority="2631" operator="lessThan">
      <formula>$C$4</formula>
    </cfRule>
  </conditionalFormatting>
  <conditionalFormatting sqref="U34">
    <cfRule type="cellIs" dxfId="19588" priority="2632" operator="lessThan">
      <formula>$C$4</formula>
    </cfRule>
  </conditionalFormatting>
  <conditionalFormatting sqref="U35">
    <cfRule type="cellIs" dxfId="19587" priority="2633" operator="lessThan">
      <formula>$C$4</formula>
    </cfRule>
  </conditionalFormatting>
  <conditionalFormatting sqref="U36">
    <cfRule type="cellIs" dxfId="19586" priority="2634" operator="lessThan">
      <formula>$C$4</formula>
    </cfRule>
  </conditionalFormatting>
  <conditionalFormatting sqref="U37">
    <cfRule type="cellIs" dxfId="19585" priority="2635" operator="lessThan">
      <formula>$C$4</formula>
    </cfRule>
  </conditionalFormatting>
  <conditionalFormatting sqref="U38">
    <cfRule type="cellIs" dxfId="19584" priority="2636" operator="lessThan">
      <formula>$C$4</formula>
    </cfRule>
  </conditionalFormatting>
  <conditionalFormatting sqref="U39">
    <cfRule type="cellIs" dxfId="19583" priority="2637" operator="lessThan">
      <formula>$C$4</formula>
    </cfRule>
  </conditionalFormatting>
  <conditionalFormatting sqref="U40">
    <cfRule type="cellIs" dxfId="19582" priority="2638" operator="lessThan">
      <formula>$C$4</formula>
    </cfRule>
  </conditionalFormatting>
  <conditionalFormatting sqref="U41">
    <cfRule type="cellIs" dxfId="19581" priority="2639" operator="lessThan">
      <formula>$C$4</formula>
    </cfRule>
  </conditionalFormatting>
  <conditionalFormatting sqref="U42">
    <cfRule type="cellIs" dxfId="19580" priority="2640" operator="lessThan">
      <formula>$C$4</formula>
    </cfRule>
  </conditionalFormatting>
  <conditionalFormatting sqref="U43">
    <cfRule type="cellIs" dxfId="19579" priority="2641" operator="lessThan">
      <formula>$C$4</formula>
    </cfRule>
  </conditionalFormatting>
  <conditionalFormatting sqref="U44">
    <cfRule type="cellIs" dxfId="19578" priority="2642" operator="lessThan">
      <formula>$C$4</formula>
    </cfRule>
  </conditionalFormatting>
  <conditionalFormatting sqref="U45">
    <cfRule type="cellIs" dxfId="19577" priority="2643" operator="lessThan">
      <formula>$C$4</formula>
    </cfRule>
  </conditionalFormatting>
  <conditionalFormatting sqref="U46">
    <cfRule type="cellIs" dxfId="19576" priority="2644" operator="lessThan">
      <formula>$C$4</formula>
    </cfRule>
  </conditionalFormatting>
  <conditionalFormatting sqref="U47">
    <cfRule type="cellIs" dxfId="19575" priority="2645" operator="lessThan">
      <formula>$C$4</formula>
    </cfRule>
  </conditionalFormatting>
  <conditionalFormatting sqref="U48">
    <cfRule type="cellIs" dxfId="19574" priority="2646" operator="lessThan">
      <formula>$C$4</formula>
    </cfRule>
  </conditionalFormatting>
  <conditionalFormatting sqref="U49">
    <cfRule type="cellIs" dxfId="19573" priority="2647" operator="lessThan">
      <formula>$C$4</formula>
    </cfRule>
  </conditionalFormatting>
  <conditionalFormatting sqref="U50">
    <cfRule type="cellIs" dxfId="19572" priority="2648" operator="lessThan">
      <formula>$C$4</formula>
    </cfRule>
  </conditionalFormatting>
  <conditionalFormatting sqref="U51">
    <cfRule type="cellIs" dxfId="19571" priority="2649" operator="lessThan">
      <formula>$C$4</formula>
    </cfRule>
  </conditionalFormatting>
  <conditionalFormatting sqref="U52">
    <cfRule type="cellIs" dxfId="19570" priority="2650" operator="lessThan">
      <formula>$C$4</formula>
    </cfRule>
  </conditionalFormatting>
  <conditionalFormatting sqref="U53">
    <cfRule type="cellIs" dxfId="19569" priority="2651" operator="lessThan">
      <formula>$C$4</formula>
    </cfRule>
  </conditionalFormatting>
  <conditionalFormatting sqref="U54">
    <cfRule type="cellIs" dxfId="19568" priority="2652" operator="lessThan">
      <formula>$C$4</formula>
    </cfRule>
  </conditionalFormatting>
  <conditionalFormatting sqref="U55">
    <cfRule type="cellIs" dxfId="19567" priority="2653" operator="lessThan">
      <formula>$C$4</formula>
    </cfRule>
  </conditionalFormatting>
  <conditionalFormatting sqref="U56">
    <cfRule type="cellIs" dxfId="19566" priority="2654" operator="lessThan">
      <formula>$C$4</formula>
    </cfRule>
  </conditionalFormatting>
  <conditionalFormatting sqref="U57">
    <cfRule type="cellIs" dxfId="19565" priority="2655" operator="lessThan">
      <formula>$C$4</formula>
    </cfRule>
  </conditionalFormatting>
  <conditionalFormatting sqref="U58">
    <cfRule type="cellIs" dxfId="19564" priority="2656" operator="lessThan">
      <formula>$C$4</formula>
    </cfRule>
  </conditionalFormatting>
  <conditionalFormatting sqref="U59">
    <cfRule type="cellIs" dxfId="19563" priority="2657" operator="lessThan">
      <formula>$C$4</formula>
    </cfRule>
  </conditionalFormatting>
  <conditionalFormatting sqref="U60">
    <cfRule type="cellIs" dxfId="19562" priority="2658" operator="lessThan">
      <formula>$C$4</formula>
    </cfRule>
  </conditionalFormatting>
  <conditionalFormatting sqref="V11">
    <cfRule type="cellIs" dxfId="19561" priority="2659" operator="lessThan">
      <formula>$C$4</formula>
    </cfRule>
  </conditionalFormatting>
  <conditionalFormatting sqref="V12">
    <cfRule type="cellIs" dxfId="19560" priority="2660" operator="lessThan">
      <formula>$C$4</formula>
    </cfRule>
  </conditionalFormatting>
  <conditionalFormatting sqref="V13">
    <cfRule type="cellIs" dxfId="19559" priority="2661" operator="lessThan">
      <formula>$C$4</formula>
    </cfRule>
  </conditionalFormatting>
  <conditionalFormatting sqref="V14">
    <cfRule type="cellIs" dxfId="19558" priority="2662" operator="lessThan">
      <formula>$C$4</formula>
    </cfRule>
  </conditionalFormatting>
  <conditionalFormatting sqref="V15">
    <cfRule type="cellIs" dxfId="19557" priority="2663" operator="lessThan">
      <formula>$C$4</formula>
    </cfRule>
  </conditionalFormatting>
  <conditionalFormatting sqref="V16">
    <cfRule type="cellIs" dxfId="19556" priority="2664" operator="lessThan">
      <formula>$C$4</formula>
    </cfRule>
  </conditionalFormatting>
  <conditionalFormatting sqref="V17">
    <cfRule type="cellIs" dxfId="19555" priority="2665" operator="lessThan">
      <formula>$C$4</formula>
    </cfRule>
  </conditionalFormatting>
  <conditionalFormatting sqref="V18">
    <cfRule type="cellIs" dxfId="19554" priority="2666" operator="lessThan">
      <formula>$C$4</formula>
    </cfRule>
  </conditionalFormatting>
  <conditionalFormatting sqref="V19">
    <cfRule type="cellIs" dxfId="19553" priority="2667" operator="lessThan">
      <formula>$C$4</formula>
    </cfRule>
  </conditionalFormatting>
  <conditionalFormatting sqref="V20">
    <cfRule type="cellIs" dxfId="19552" priority="2668" operator="lessThan">
      <formula>$C$4</formula>
    </cfRule>
  </conditionalFormatting>
  <conditionalFormatting sqref="V21">
    <cfRule type="cellIs" dxfId="19551" priority="2669" operator="lessThan">
      <formula>$C$4</formula>
    </cfRule>
  </conditionalFormatting>
  <conditionalFormatting sqref="V22">
    <cfRule type="cellIs" dxfId="19550" priority="2670" operator="lessThan">
      <formula>$C$4</formula>
    </cfRule>
  </conditionalFormatting>
  <conditionalFormatting sqref="V23">
    <cfRule type="cellIs" dxfId="19549" priority="2671" operator="lessThan">
      <formula>$C$4</formula>
    </cfRule>
  </conditionalFormatting>
  <conditionalFormatting sqref="V24">
    <cfRule type="cellIs" dxfId="19548" priority="2672" operator="lessThan">
      <formula>$C$4</formula>
    </cfRule>
  </conditionalFormatting>
  <conditionalFormatting sqref="V25">
    <cfRule type="cellIs" dxfId="19547" priority="2673" operator="lessThan">
      <formula>$C$4</formula>
    </cfRule>
  </conditionalFormatting>
  <conditionalFormatting sqref="V26">
    <cfRule type="cellIs" dxfId="19546" priority="2674" operator="lessThan">
      <formula>$C$4</formula>
    </cfRule>
  </conditionalFormatting>
  <conditionalFormatting sqref="V27">
    <cfRule type="cellIs" dxfId="19545" priority="2675" operator="lessThan">
      <formula>$C$4</formula>
    </cfRule>
  </conditionalFormatting>
  <conditionalFormatting sqref="V28">
    <cfRule type="cellIs" dxfId="19544" priority="2676" operator="lessThan">
      <formula>$C$4</formula>
    </cfRule>
  </conditionalFormatting>
  <conditionalFormatting sqref="V29">
    <cfRule type="cellIs" dxfId="19543" priority="2677" operator="lessThan">
      <formula>$C$4</formula>
    </cfRule>
  </conditionalFormatting>
  <conditionalFormatting sqref="V30">
    <cfRule type="cellIs" dxfId="19542" priority="2678" operator="lessThan">
      <formula>$C$4</formula>
    </cfRule>
  </conditionalFormatting>
  <conditionalFormatting sqref="V31">
    <cfRule type="cellIs" dxfId="19541" priority="2679" operator="lessThan">
      <formula>$C$4</formula>
    </cfRule>
  </conditionalFormatting>
  <conditionalFormatting sqref="V32">
    <cfRule type="cellIs" dxfId="19540" priority="2680" operator="lessThan">
      <formula>$C$4</formula>
    </cfRule>
  </conditionalFormatting>
  <conditionalFormatting sqref="V33">
    <cfRule type="cellIs" dxfId="19539" priority="2681" operator="lessThan">
      <formula>$C$4</formula>
    </cfRule>
  </conditionalFormatting>
  <conditionalFormatting sqref="V34">
    <cfRule type="cellIs" dxfId="19538" priority="2682" operator="lessThan">
      <formula>$C$4</formula>
    </cfRule>
  </conditionalFormatting>
  <conditionalFormatting sqref="V35">
    <cfRule type="cellIs" dxfId="19537" priority="2683" operator="lessThan">
      <formula>$C$4</formula>
    </cfRule>
  </conditionalFormatting>
  <conditionalFormatting sqref="V36">
    <cfRule type="cellIs" dxfId="19536" priority="2684" operator="lessThan">
      <formula>$C$4</formula>
    </cfRule>
  </conditionalFormatting>
  <conditionalFormatting sqref="V37">
    <cfRule type="cellIs" dxfId="19535" priority="2685" operator="lessThan">
      <formula>$C$4</formula>
    </cfRule>
  </conditionalFormatting>
  <conditionalFormatting sqref="V38">
    <cfRule type="cellIs" dxfId="19534" priority="2686" operator="lessThan">
      <formula>$C$4</formula>
    </cfRule>
  </conditionalFormatting>
  <conditionalFormatting sqref="V39">
    <cfRule type="cellIs" dxfId="19533" priority="2687" operator="lessThan">
      <formula>$C$4</formula>
    </cfRule>
  </conditionalFormatting>
  <conditionalFormatting sqref="V40">
    <cfRule type="cellIs" dxfId="19532" priority="2688" operator="lessThan">
      <formula>$C$4</formula>
    </cfRule>
  </conditionalFormatting>
  <conditionalFormatting sqref="V41">
    <cfRule type="cellIs" dxfId="19531" priority="2689" operator="lessThan">
      <formula>$C$4</formula>
    </cfRule>
  </conditionalFormatting>
  <conditionalFormatting sqref="V42">
    <cfRule type="cellIs" dxfId="19530" priority="2690" operator="lessThan">
      <formula>$C$4</formula>
    </cfRule>
  </conditionalFormatting>
  <conditionalFormatting sqref="V43">
    <cfRule type="cellIs" dxfId="19529" priority="2691" operator="lessThan">
      <formula>$C$4</formula>
    </cfRule>
  </conditionalFormatting>
  <conditionalFormatting sqref="V44">
    <cfRule type="cellIs" dxfId="19528" priority="2692" operator="lessThan">
      <formula>$C$4</formula>
    </cfRule>
  </conditionalFormatting>
  <conditionalFormatting sqref="V45">
    <cfRule type="cellIs" dxfId="19527" priority="2693" operator="lessThan">
      <formula>$C$4</formula>
    </cfRule>
  </conditionalFormatting>
  <conditionalFormatting sqref="V46">
    <cfRule type="cellIs" dxfId="19526" priority="2694" operator="lessThan">
      <formula>$C$4</formula>
    </cfRule>
  </conditionalFormatting>
  <conditionalFormatting sqref="V47">
    <cfRule type="cellIs" dxfId="19525" priority="2695" operator="lessThan">
      <formula>$C$4</formula>
    </cfRule>
  </conditionalFormatting>
  <conditionalFormatting sqref="V48">
    <cfRule type="cellIs" dxfId="19524" priority="2696" operator="lessThan">
      <formula>$C$4</formula>
    </cfRule>
  </conditionalFormatting>
  <conditionalFormatting sqref="V49">
    <cfRule type="cellIs" dxfId="19523" priority="2697" operator="lessThan">
      <formula>$C$4</formula>
    </cfRule>
  </conditionalFormatting>
  <conditionalFormatting sqref="V50">
    <cfRule type="cellIs" dxfId="19522" priority="2698" operator="lessThan">
      <formula>$C$4</formula>
    </cfRule>
  </conditionalFormatting>
  <conditionalFormatting sqref="V51">
    <cfRule type="cellIs" dxfId="19521" priority="2699" operator="lessThan">
      <formula>$C$4</formula>
    </cfRule>
  </conditionalFormatting>
  <conditionalFormatting sqref="V52">
    <cfRule type="cellIs" dxfId="19520" priority="2700" operator="lessThan">
      <formula>$C$4</formula>
    </cfRule>
  </conditionalFormatting>
  <conditionalFormatting sqref="V53">
    <cfRule type="cellIs" dxfId="19519" priority="2701" operator="lessThan">
      <formula>$C$4</formula>
    </cfRule>
  </conditionalFormatting>
  <conditionalFormatting sqref="V54">
    <cfRule type="cellIs" dxfId="19518" priority="2702" operator="lessThan">
      <formula>$C$4</formula>
    </cfRule>
  </conditionalFormatting>
  <conditionalFormatting sqref="V55">
    <cfRule type="cellIs" dxfId="19517" priority="2703" operator="lessThan">
      <formula>$C$4</formula>
    </cfRule>
  </conditionalFormatting>
  <conditionalFormatting sqref="V56">
    <cfRule type="cellIs" dxfId="19516" priority="2704" operator="lessThan">
      <formula>$C$4</formula>
    </cfRule>
  </conditionalFormatting>
  <conditionalFormatting sqref="V57">
    <cfRule type="cellIs" dxfId="19515" priority="2705" operator="lessThan">
      <formula>$C$4</formula>
    </cfRule>
  </conditionalFormatting>
  <conditionalFormatting sqref="V58">
    <cfRule type="cellIs" dxfId="19514" priority="2706" operator="lessThan">
      <formula>$C$4</formula>
    </cfRule>
  </conditionalFormatting>
  <conditionalFormatting sqref="V59">
    <cfRule type="cellIs" dxfId="19513" priority="2707" operator="lessThan">
      <formula>$C$4</formula>
    </cfRule>
  </conditionalFormatting>
  <conditionalFormatting sqref="V60">
    <cfRule type="cellIs" dxfId="19512" priority="2708" operator="lessThan">
      <formula>$C$4</formula>
    </cfRule>
  </conditionalFormatting>
  <conditionalFormatting sqref="CR11">
    <cfRule type="cellIs" dxfId="19511" priority="2709" operator="lessThan">
      <formula>$C$4</formula>
    </cfRule>
  </conditionalFormatting>
  <conditionalFormatting sqref="CR11">
    <cfRule type="cellIs" dxfId="19510" priority="2710" operator="lessThan">
      <formula>$C$4</formula>
    </cfRule>
  </conditionalFormatting>
  <conditionalFormatting sqref="CR12">
    <cfRule type="cellIs" dxfId="19509" priority="2711" operator="lessThan">
      <formula>$C$4</formula>
    </cfRule>
  </conditionalFormatting>
  <conditionalFormatting sqref="CR12">
    <cfRule type="cellIs" dxfId="19508" priority="2712" operator="lessThan">
      <formula>$C$4</formula>
    </cfRule>
  </conditionalFormatting>
  <conditionalFormatting sqref="CR13">
    <cfRule type="cellIs" dxfId="19507" priority="2713" operator="lessThan">
      <formula>$C$4</formula>
    </cfRule>
  </conditionalFormatting>
  <conditionalFormatting sqref="CR13">
    <cfRule type="cellIs" dxfId="19506" priority="2714" operator="lessThan">
      <formula>$C$4</formula>
    </cfRule>
  </conditionalFormatting>
  <conditionalFormatting sqref="CR14">
    <cfRule type="cellIs" dxfId="19505" priority="2715" operator="lessThan">
      <formula>$C$4</formula>
    </cfRule>
  </conditionalFormatting>
  <conditionalFormatting sqref="CR14">
    <cfRule type="cellIs" dxfId="19504" priority="2716" operator="lessThan">
      <formula>$C$4</formula>
    </cfRule>
  </conditionalFormatting>
  <conditionalFormatting sqref="CR15">
    <cfRule type="cellIs" dxfId="19503" priority="2717" operator="lessThan">
      <formula>$C$4</formula>
    </cfRule>
  </conditionalFormatting>
  <conditionalFormatting sqref="CR15">
    <cfRule type="cellIs" dxfId="19502" priority="2718" operator="lessThan">
      <formula>$C$4</formula>
    </cfRule>
  </conditionalFormatting>
  <conditionalFormatting sqref="CR16">
    <cfRule type="cellIs" dxfId="19501" priority="2719" operator="lessThan">
      <formula>$C$4</formula>
    </cfRule>
  </conditionalFormatting>
  <conditionalFormatting sqref="CR16">
    <cfRule type="cellIs" dxfId="19500" priority="2720" operator="lessThan">
      <formula>$C$4</formula>
    </cfRule>
  </conditionalFormatting>
  <conditionalFormatting sqref="CR17">
    <cfRule type="cellIs" dxfId="19499" priority="2721" operator="lessThan">
      <formula>$C$4</formula>
    </cfRule>
  </conditionalFormatting>
  <conditionalFormatting sqref="CR17">
    <cfRule type="cellIs" dxfId="19498" priority="2722" operator="lessThan">
      <formula>$C$4</formula>
    </cfRule>
  </conditionalFormatting>
  <conditionalFormatting sqref="CR18">
    <cfRule type="cellIs" dxfId="19497" priority="2723" operator="lessThan">
      <formula>$C$4</formula>
    </cfRule>
  </conditionalFormatting>
  <conditionalFormatting sqref="CR18">
    <cfRule type="cellIs" dxfId="19496" priority="2724" operator="lessThan">
      <formula>$C$4</formula>
    </cfRule>
  </conditionalFormatting>
  <conditionalFormatting sqref="CR19">
    <cfRule type="cellIs" dxfId="19495" priority="2725" operator="lessThan">
      <formula>$C$4</formula>
    </cfRule>
  </conditionalFormatting>
  <conditionalFormatting sqref="CR19">
    <cfRule type="cellIs" dxfId="19494" priority="2726" operator="lessThan">
      <formula>$C$4</formula>
    </cfRule>
  </conditionalFormatting>
  <conditionalFormatting sqref="CR20">
    <cfRule type="cellIs" dxfId="19493" priority="2727" operator="lessThan">
      <formula>$C$4</formula>
    </cfRule>
  </conditionalFormatting>
  <conditionalFormatting sqref="CR20">
    <cfRule type="cellIs" dxfId="19492" priority="2728" operator="lessThan">
      <formula>$C$4</formula>
    </cfRule>
  </conditionalFormatting>
  <conditionalFormatting sqref="CR21">
    <cfRule type="cellIs" dxfId="19491" priority="2729" operator="lessThan">
      <formula>$C$4</formula>
    </cfRule>
  </conditionalFormatting>
  <conditionalFormatting sqref="CR21">
    <cfRule type="cellIs" dxfId="19490" priority="2730" operator="lessThan">
      <formula>$C$4</formula>
    </cfRule>
  </conditionalFormatting>
  <conditionalFormatting sqref="CR22">
    <cfRule type="cellIs" dxfId="19489" priority="2731" operator="lessThan">
      <formula>$C$4</formula>
    </cfRule>
  </conditionalFormatting>
  <conditionalFormatting sqref="CR22">
    <cfRule type="cellIs" dxfId="19488" priority="2732" operator="lessThan">
      <formula>$C$4</formula>
    </cfRule>
  </conditionalFormatting>
  <conditionalFormatting sqref="CR23">
    <cfRule type="cellIs" dxfId="19487" priority="2733" operator="lessThan">
      <formula>$C$4</formula>
    </cfRule>
  </conditionalFormatting>
  <conditionalFormatting sqref="CR23">
    <cfRule type="cellIs" dxfId="19486" priority="2734" operator="lessThan">
      <formula>$C$4</formula>
    </cfRule>
  </conditionalFormatting>
  <conditionalFormatting sqref="CR24">
    <cfRule type="cellIs" dxfId="19485" priority="2735" operator="lessThan">
      <formula>$C$4</formula>
    </cfRule>
  </conditionalFormatting>
  <conditionalFormatting sqref="CR24">
    <cfRule type="cellIs" dxfId="19484" priority="2736" operator="lessThan">
      <formula>$C$4</formula>
    </cfRule>
  </conditionalFormatting>
  <conditionalFormatting sqref="CR25">
    <cfRule type="cellIs" dxfId="19483" priority="2737" operator="lessThan">
      <formula>$C$4</formula>
    </cfRule>
  </conditionalFormatting>
  <conditionalFormatting sqref="CR25">
    <cfRule type="cellIs" dxfId="19482" priority="2738" operator="lessThan">
      <formula>$C$4</formula>
    </cfRule>
  </conditionalFormatting>
  <conditionalFormatting sqref="CR26">
    <cfRule type="cellIs" dxfId="19481" priority="2739" operator="lessThan">
      <formula>$C$4</formula>
    </cfRule>
  </conditionalFormatting>
  <conditionalFormatting sqref="CR26">
    <cfRule type="cellIs" dxfId="19480" priority="2740" operator="lessThan">
      <formula>$C$4</formula>
    </cfRule>
  </conditionalFormatting>
  <conditionalFormatting sqref="CR27">
    <cfRule type="cellIs" dxfId="19479" priority="2741" operator="lessThan">
      <formula>$C$4</formula>
    </cfRule>
  </conditionalFormatting>
  <conditionalFormatting sqref="CR27">
    <cfRule type="cellIs" dxfId="19478" priority="2742" operator="lessThan">
      <formula>$C$4</formula>
    </cfRule>
  </conditionalFormatting>
  <conditionalFormatting sqref="CR28">
    <cfRule type="cellIs" dxfId="19477" priority="2743" operator="lessThan">
      <formula>$C$4</formula>
    </cfRule>
  </conditionalFormatting>
  <conditionalFormatting sqref="CR28">
    <cfRule type="cellIs" dxfId="19476" priority="2744" operator="lessThan">
      <formula>$C$4</formula>
    </cfRule>
  </conditionalFormatting>
  <conditionalFormatting sqref="CR29">
    <cfRule type="cellIs" dxfId="19475" priority="2745" operator="lessThan">
      <formula>$C$4</formula>
    </cfRule>
  </conditionalFormatting>
  <conditionalFormatting sqref="CR29">
    <cfRule type="cellIs" dxfId="19474" priority="2746" operator="lessThan">
      <formula>$C$4</formula>
    </cfRule>
  </conditionalFormatting>
  <conditionalFormatting sqref="CR30">
    <cfRule type="cellIs" dxfId="19473" priority="2747" operator="lessThan">
      <formula>$C$4</formula>
    </cfRule>
  </conditionalFormatting>
  <conditionalFormatting sqref="CR30">
    <cfRule type="cellIs" dxfId="19472" priority="2748" operator="lessThan">
      <formula>$C$4</formula>
    </cfRule>
  </conditionalFormatting>
  <conditionalFormatting sqref="CR31">
    <cfRule type="cellIs" dxfId="19471" priority="2749" operator="lessThan">
      <formula>$C$4</formula>
    </cfRule>
  </conditionalFormatting>
  <conditionalFormatting sqref="CR31">
    <cfRule type="cellIs" dxfId="19470" priority="2750" operator="lessThan">
      <formula>$C$4</formula>
    </cfRule>
  </conditionalFormatting>
  <conditionalFormatting sqref="CR32">
    <cfRule type="cellIs" dxfId="19469" priority="2751" operator="lessThan">
      <formula>$C$4</formula>
    </cfRule>
  </conditionalFormatting>
  <conditionalFormatting sqref="CR32">
    <cfRule type="cellIs" dxfId="19468" priority="2752" operator="lessThan">
      <formula>$C$4</formula>
    </cfRule>
  </conditionalFormatting>
  <conditionalFormatting sqref="CR33">
    <cfRule type="cellIs" dxfId="19467" priority="2753" operator="lessThan">
      <formula>$C$4</formula>
    </cfRule>
  </conditionalFormatting>
  <conditionalFormatting sqref="CR33">
    <cfRule type="cellIs" dxfId="19466" priority="2754" operator="lessThan">
      <formula>$C$4</formula>
    </cfRule>
  </conditionalFormatting>
  <conditionalFormatting sqref="CR34">
    <cfRule type="cellIs" dxfId="19465" priority="2755" operator="lessThan">
      <formula>$C$4</formula>
    </cfRule>
  </conditionalFormatting>
  <conditionalFormatting sqref="CR34">
    <cfRule type="cellIs" dxfId="19464" priority="2756" operator="lessThan">
      <formula>$C$4</formula>
    </cfRule>
  </conditionalFormatting>
  <conditionalFormatting sqref="CR35">
    <cfRule type="cellIs" dxfId="19463" priority="2757" operator="lessThan">
      <formula>$C$4</formula>
    </cfRule>
  </conditionalFormatting>
  <conditionalFormatting sqref="CR35">
    <cfRule type="cellIs" dxfId="19462" priority="2758" operator="lessThan">
      <formula>$C$4</formula>
    </cfRule>
  </conditionalFormatting>
  <conditionalFormatting sqref="CR36">
    <cfRule type="cellIs" dxfId="19461" priority="2759" operator="lessThan">
      <formula>$C$4</formula>
    </cfRule>
  </conditionalFormatting>
  <conditionalFormatting sqref="CR36">
    <cfRule type="cellIs" dxfId="19460" priority="2760" operator="lessThan">
      <formula>$C$4</formula>
    </cfRule>
  </conditionalFormatting>
  <conditionalFormatting sqref="CR37">
    <cfRule type="cellIs" dxfId="19459" priority="2761" operator="lessThan">
      <formula>$C$4</formula>
    </cfRule>
  </conditionalFormatting>
  <conditionalFormatting sqref="CR37">
    <cfRule type="cellIs" dxfId="19458" priority="2762" operator="lessThan">
      <formula>$C$4</formula>
    </cfRule>
  </conditionalFormatting>
  <conditionalFormatting sqref="CR38">
    <cfRule type="cellIs" dxfId="19457" priority="2763" operator="lessThan">
      <formula>$C$4</formula>
    </cfRule>
  </conditionalFormatting>
  <conditionalFormatting sqref="CR38">
    <cfRule type="cellIs" dxfId="19456" priority="2764" operator="lessThan">
      <formula>$C$4</formula>
    </cfRule>
  </conditionalFormatting>
  <conditionalFormatting sqref="CR39">
    <cfRule type="cellIs" dxfId="19455" priority="2765" operator="lessThan">
      <formula>$C$4</formula>
    </cfRule>
  </conditionalFormatting>
  <conditionalFormatting sqref="CR39">
    <cfRule type="cellIs" dxfId="19454" priority="2766" operator="lessThan">
      <formula>$C$4</formula>
    </cfRule>
  </conditionalFormatting>
  <conditionalFormatting sqref="CR40">
    <cfRule type="cellIs" dxfId="19453" priority="2767" operator="lessThan">
      <formula>$C$4</formula>
    </cfRule>
  </conditionalFormatting>
  <conditionalFormatting sqref="CR40">
    <cfRule type="cellIs" dxfId="19452" priority="2768" operator="lessThan">
      <formula>$C$4</formula>
    </cfRule>
  </conditionalFormatting>
  <conditionalFormatting sqref="CR41">
    <cfRule type="cellIs" dxfId="19451" priority="2769" operator="lessThan">
      <formula>$C$4</formula>
    </cfRule>
  </conditionalFormatting>
  <conditionalFormatting sqref="CR41">
    <cfRule type="cellIs" dxfId="19450" priority="2770" operator="lessThan">
      <formula>$C$4</formula>
    </cfRule>
  </conditionalFormatting>
  <conditionalFormatting sqref="CR42">
    <cfRule type="cellIs" dxfId="19449" priority="2771" operator="lessThan">
      <formula>$C$4</formula>
    </cfRule>
  </conditionalFormatting>
  <conditionalFormatting sqref="CR42">
    <cfRule type="cellIs" dxfId="19448" priority="2772" operator="lessThan">
      <formula>$C$4</formula>
    </cfRule>
  </conditionalFormatting>
  <conditionalFormatting sqref="CR43">
    <cfRule type="cellIs" dxfId="19447" priority="2773" operator="lessThan">
      <formula>$C$4</formula>
    </cfRule>
  </conditionalFormatting>
  <conditionalFormatting sqref="CR43">
    <cfRule type="cellIs" dxfId="19446" priority="2774" operator="lessThan">
      <formula>$C$4</formula>
    </cfRule>
  </conditionalFormatting>
  <conditionalFormatting sqref="CR44">
    <cfRule type="cellIs" dxfId="19445" priority="2775" operator="lessThan">
      <formula>$C$4</formula>
    </cfRule>
  </conditionalFormatting>
  <conditionalFormatting sqref="CR44">
    <cfRule type="cellIs" dxfId="19444" priority="2776" operator="lessThan">
      <formula>$C$4</formula>
    </cfRule>
  </conditionalFormatting>
  <conditionalFormatting sqref="CR45">
    <cfRule type="cellIs" dxfId="19443" priority="2777" operator="lessThan">
      <formula>$C$4</formula>
    </cfRule>
  </conditionalFormatting>
  <conditionalFormatting sqref="CR45">
    <cfRule type="cellIs" dxfId="19442" priority="2778" operator="lessThan">
      <formula>$C$4</formula>
    </cfRule>
  </conditionalFormatting>
  <conditionalFormatting sqref="CR46">
    <cfRule type="cellIs" dxfId="19441" priority="2779" operator="lessThan">
      <formula>$C$4</formula>
    </cfRule>
  </conditionalFormatting>
  <conditionalFormatting sqref="CR46">
    <cfRule type="cellIs" dxfId="19440" priority="2780" operator="lessThan">
      <formula>$C$4</formula>
    </cfRule>
  </conditionalFormatting>
  <conditionalFormatting sqref="CR47">
    <cfRule type="cellIs" dxfId="19439" priority="2781" operator="lessThan">
      <formula>$C$4</formula>
    </cfRule>
  </conditionalFormatting>
  <conditionalFormatting sqref="CR47">
    <cfRule type="cellIs" dxfId="19438" priority="2782" operator="lessThan">
      <formula>$C$4</formula>
    </cfRule>
  </conditionalFormatting>
  <conditionalFormatting sqref="CR48">
    <cfRule type="cellIs" dxfId="19437" priority="2783" operator="lessThan">
      <formula>$C$4</formula>
    </cfRule>
  </conditionalFormatting>
  <conditionalFormatting sqref="CR48">
    <cfRule type="cellIs" dxfId="19436" priority="2784" operator="lessThan">
      <formula>$C$4</formula>
    </cfRule>
  </conditionalFormatting>
  <conditionalFormatting sqref="CR49">
    <cfRule type="cellIs" dxfId="19435" priority="2785" operator="lessThan">
      <formula>$C$4</formula>
    </cfRule>
  </conditionalFormatting>
  <conditionalFormatting sqref="CR49">
    <cfRule type="cellIs" dxfId="19434" priority="2786" operator="lessThan">
      <formula>$C$4</formula>
    </cfRule>
  </conditionalFormatting>
  <conditionalFormatting sqref="CR50">
    <cfRule type="cellIs" dxfId="19433" priority="2787" operator="lessThan">
      <formula>$C$4</formula>
    </cfRule>
  </conditionalFormatting>
  <conditionalFormatting sqref="CR50">
    <cfRule type="cellIs" dxfId="19432" priority="2788" operator="lessThan">
      <formula>$C$4</formula>
    </cfRule>
  </conditionalFormatting>
  <conditionalFormatting sqref="CR51">
    <cfRule type="cellIs" dxfId="19431" priority="2789" operator="lessThan">
      <formula>$C$4</formula>
    </cfRule>
  </conditionalFormatting>
  <conditionalFormatting sqref="CR51">
    <cfRule type="cellIs" dxfId="19430" priority="2790" operator="lessThan">
      <formula>$C$4</formula>
    </cfRule>
  </conditionalFormatting>
  <conditionalFormatting sqref="CR52">
    <cfRule type="cellIs" dxfId="19429" priority="2791" operator="lessThan">
      <formula>$C$4</formula>
    </cfRule>
  </conditionalFormatting>
  <conditionalFormatting sqref="CR52">
    <cfRule type="cellIs" dxfId="19428" priority="2792" operator="lessThan">
      <formula>$C$4</formula>
    </cfRule>
  </conditionalFormatting>
  <conditionalFormatting sqref="CR53">
    <cfRule type="cellIs" dxfId="19427" priority="2793" operator="lessThan">
      <formula>$C$4</formula>
    </cfRule>
  </conditionalFormatting>
  <conditionalFormatting sqref="CR53">
    <cfRule type="cellIs" dxfId="19426" priority="2794" operator="lessThan">
      <formula>$C$4</formula>
    </cfRule>
  </conditionalFormatting>
  <conditionalFormatting sqref="CR54">
    <cfRule type="cellIs" dxfId="19425" priority="2795" operator="lessThan">
      <formula>$C$4</formula>
    </cfRule>
  </conditionalFormatting>
  <conditionalFormatting sqref="CR54">
    <cfRule type="cellIs" dxfId="19424" priority="2796" operator="lessThan">
      <formula>$C$4</formula>
    </cfRule>
  </conditionalFormatting>
  <conditionalFormatting sqref="CR55">
    <cfRule type="cellIs" dxfId="19423" priority="2797" operator="lessThan">
      <formula>$C$4</formula>
    </cfRule>
  </conditionalFormatting>
  <conditionalFormatting sqref="CR55">
    <cfRule type="cellIs" dxfId="19422" priority="2798" operator="lessThan">
      <formula>$C$4</formula>
    </cfRule>
  </conditionalFormatting>
  <conditionalFormatting sqref="CR56">
    <cfRule type="cellIs" dxfId="19421" priority="2799" operator="lessThan">
      <formula>$C$4</formula>
    </cfRule>
  </conditionalFormatting>
  <conditionalFormatting sqref="CR56">
    <cfRule type="cellIs" dxfId="19420" priority="2800" operator="lessThan">
      <formula>$C$4</formula>
    </cfRule>
  </conditionalFormatting>
  <conditionalFormatting sqref="CR57">
    <cfRule type="cellIs" dxfId="19419" priority="2801" operator="lessThan">
      <formula>$C$4</formula>
    </cfRule>
  </conditionalFormatting>
  <conditionalFormatting sqref="CR57">
    <cfRule type="cellIs" dxfId="19418" priority="2802" operator="lessThan">
      <formula>$C$4</formula>
    </cfRule>
  </conditionalFormatting>
  <conditionalFormatting sqref="CR58">
    <cfRule type="cellIs" dxfId="19417" priority="2803" operator="lessThan">
      <formula>$C$4</formula>
    </cfRule>
  </conditionalFormatting>
  <conditionalFormatting sqref="CR58">
    <cfRule type="cellIs" dxfId="19416" priority="2804" operator="lessThan">
      <formula>$C$4</formula>
    </cfRule>
  </conditionalFormatting>
  <conditionalFormatting sqref="CR59">
    <cfRule type="cellIs" dxfId="19415" priority="2805" operator="lessThan">
      <formula>$C$4</formula>
    </cfRule>
  </conditionalFormatting>
  <conditionalFormatting sqref="CR59">
    <cfRule type="cellIs" dxfId="19414" priority="2806" operator="lessThan">
      <formula>$C$4</formula>
    </cfRule>
  </conditionalFormatting>
  <conditionalFormatting sqref="CR60">
    <cfRule type="cellIs" dxfId="19413" priority="2807" operator="lessThan">
      <formula>$C$4</formula>
    </cfRule>
  </conditionalFormatting>
  <conditionalFormatting sqref="CR60">
    <cfRule type="cellIs" dxfId="19412" priority="2808" operator="lessThan">
      <formula>$C$4</formula>
    </cfRule>
  </conditionalFormatting>
  <conditionalFormatting sqref="L11">
    <cfRule type="cellIs" dxfId="19411" priority="2809" operator="lessThan">
      <formula>$C$4</formula>
    </cfRule>
  </conditionalFormatting>
  <conditionalFormatting sqref="L11">
    <cfRule type="cellIs" dxfId="19410" priority="2810" operator="lessThan">
      <formula>$C$4</formula>
    </cfRule>
  </conditionalFormatting>
  <conditionalFormatting sqref="L12">
    <cfRule type="cellIs" dxfId="19409" priority="2811" operator="lessThan">
      <formula>$C$4</formula>
    </cfRule>
  </conditionalFormatting>
  <conditionalFormatting sqref="L12">
    <cfRule type="cellIs" dxfId="19408" priority="2812" operator="lessThan">
      <formula>$C$4</formula>
    </cfRule>
  </conditionalFormatting>
  <conditionalFormatting sqref="L13">
    <cfRule type="cellIs" dxfId="19407" priority="2813" operator="lessThan">
      <formula>$C$4</formula>
    </cfRule>
  </conditionalFormatting>
  <conditionalFormatting sqref="L13">
    <cfRule type="cellIs" dxfId="19406" priority="2814" operator="lessThan">
      <formula>$C$4</formula>
    </cfRule>
  </conditionalFormatting>
  <conditionalFormatting sqref="L14">
    <cfRule type="cellIs" dxfId="19405" priority="2815" operator="lessThan">
      <formula>$C$4</formula>
    </cfRule>
  </conditionalFormatting>
  <conditionalFormatting sqref="L14">
    <cfRule type="cellIs" dxfId="19404" priority="2816" operator="lessThan">
      <formula>$C$4</formula>
    </cfRule>
  </conditionalFormatting>
  <conditionalFormatting sqref="L15">
    <cfRule type="cellIs" dxfId="19403" priority="2817" operator="lessThan">
      <formula>$C$4</formula>
    </cfRule>
  </conditionalFormatting>
  <conditionalFormatting sqref="L15">
    <cfRule type="cellIs" dxfId="19402" priority="2818" operator="lessThan">
      <formula>$C$4</formula>
    </cfRule>
  </conditionalFormatting>
  <conditionalFormatting sqref="L16">
    <cfRule type="cellIs" dxfId="19401" priority="2819" operator="lessThan">
      <formula>$C$4</formula>
    </cfRule>
  </conditionalFormatting>
  <conditionalFormatting sqref="L16">
    <cfRule type="cellIs" dxfId="19400" priority="2820" operator="lessThan">
      <formula>$C$4</formula>
    </cfRule>
  </conditionalFormatting>
  <conditionalFormatting sqref="L17">
    <cfRule type="cellIs" dxfId="19399" priority="2821" operator="lessThan">
      <formula>$C$4</formula>
    </cfRule>
  </conditionalFormatting>
  <conditionalFormatting sqref="L17">
    <cfRule type="cellIs" dxfId="19398" priority="2822" operator="lessThan">
      <formula>$C$4</formula>
    </cfRule>
  </conditionalFormatting>
  <conditionalFormatting sqref="L18">
    <cfRule type="cellIs" dxfId="19397" priority="2823" operator="lessThan">
      <formula>$C$4</formula>
    </cfRule>
  </conditionalFormatting>
  <conditionalFormatting sqref="L18">
    <cfRule type="cellIs" dxfId="19396" priority="2824" operator="lessThan">
      <formula>$C$4</formula>
    </cfRule>
  </conditionalFormatting>
  <conditionalFormatting sqref="L19">
    <cfRule type="cellIs" dxfId="19395" priority="2825" operator="lessThan">
      <formula>$C$4</formula>
    </cfRule>
  </conditionalFormatting>
  <conditionalFormatting sqref="L19">
    <cfRule type="cellIs" dxfId="19394" priority="2826" operator="lessThan">
      <formula>$C$4</formula>
    </cfRule>
  </conditionalFormatting>
  <conditionalFormatting sqref="L20">
    <cfRule type="cellIs" dxfId="19393" priority="2827" operator="lessThan">
      <formula>$C$4</formula>
    </cfRule>
  </conditionalFormatting>
  <conditionalFormatting sqref="L20">
    <cfRule type="cellIs" dxfId="19392" priority="2828" operator="lessThan">
      <formula>$C$4</formula>
    </cfRule>
  </conditionalFormatting>
  <conditionalFormatting sqref="L21">
    <cfRule type="cellIs" dxfId="19391" priority="2829" operator="lessThan">
      <formula>$C$4</formula>
    </cfRule>
  </conditionalFormatting>
  <conditionalFormatting sqref="L21">
    <cfRule type="cellIs" dxfId="19390" priority="2830" operator="lessThan">
      <formula>$C$4</formula>
    </cfRule>
  </conditionalFormatting>
  <conditionalFormatting sqref="L22">
    <cfRule type="cellIs" dxfId="19389" priority="2831" operator="lessThan">
      <formula>$C$4</formula>
    </cfRule>
  </conditionalFormatting>
  <conditionalFormatting sqref="L22">
    <cfRule type="cellIs" dxfId="19388" priority="2832" operator="lessThan">
      <formula>$C$4</formula>
    </cfRule>
  </conditionalFormatting>
  <conditionalFormatting sqref="L23">
    <cfRule type="cellIs" dxfId="19387" priority="2833" operator="lessThan">
      <formula>$C$4</formula>
    </cfRule>
  </conditionalFormatting>
  <conditionalFormatting sqref="L23">
    <cfRule type="cellIs" dxfId="19386" priority="2834" operator="lessThan">
      <formula>$C$4</formula>
    </cfRule>
  </conditionalFormatting>
  <conditionalFormatting sqref="L24">
    <cfRule type="cellIs" dxfId="19385" priority="2835" operator="lessThan">
      <formula>$C$4</formula>
    </cfRule>
  </conditionalFormatting>
  <conditionalFormatting sqref="L24">
    <cfRule type="cellIs" dxfId="19384" priority="2836" operator="lessThan">
      <formula>$C$4</formula>
    </cfRule>
  </conditionalFormatting>
  <conditionalFormatting sqref="L25">
    <cfRule type="cellIs" dxfId="19383" priority="2837" operator="lessThan">
      <formula>$C$4</formula>
    </cfRule>
  </conditionalFormatting>
  <conditionalFormatting sqref="L25">
    <cfRule type="cellIs" dxfId="19382" priority="2838" operator="lessThan">
      <formula>$C$4</formula>
    </cfRule>
  </conditionalFormatting>
  <conditionalFormatting sqref="L26">
    <cfRule type="cellIs" dxfId="19381" priority="2839" operator="lessThan">
      <formula>$C$4</formula>
    </cfRule>
  </conditionalFormatting>
  <conditionalFormatting sqref="L26">
    <cfRule type="cellIs" dxfId="19380" priority="2840" operator="lessThan">
      <formula>$C$4</formula>
    </cfRule>
  </conditionalFormatting>
  <conditionalFormatting sqref="L27">
    <cfRule type="cellIs" dxfId="19379" priority="2841" operator="lessThan">
      <formula>$C$4</formula>
    </cfRule>
  </conditionalFormatting>
  <conditionalFormatting sqref="L27">
    <cfRule type="cellIs" dxfId="19378" priority="2842" operator="lessThan">
      <formula>$C$4</formula>
    </cfRule>
  </conditionalFormatting>
  <conditionalFormatting sqref="L28">
    <cfRule type="cellIs" dxfId="19377" priority="2843" operator="lessThan">
      <formula>$C$4</formula>
    </cfRule>
  </conditionalFormatting>
  <conditionalFormatting sqref="L28">
    <cfRule type="cellIs" dxfId="19376" priority="2844" operator="lessThan">
      <formula>$C$4</formula>
    </cfRule>
  </conditionalFormatting>
  <conditionalFormatting sqref="L29">
    <cfRule type="cellIs" dxfId="19375" priority="2845" operator="lessThan">
      <formula>$C$4</formula>
    </cfRule>
  </conditionalFormatting>
  <conditionalFormatting sqref="L29">
    <cfRule type="cellIs" dxfId="19374" priority="2846" operator="lessThan">
      <formula>$C$4</formula>
    </cfRule>
  </conditionalFormatting>
  <conditionalFormatting sqref="L30">
    <cfRule type="cellIs" dxfId="19373" priority="2847" operator="lessThan">
      <formula>$C$4</formula>
    </cfRule>
  </conditionalFormatting>
  <conditionalFormatting sqref="L30">
    <cfRule type="cellIs" dxfId="19372" priority="2848" operator="lessThan">
      <formula>$C$4</formula>
    </cfRule>
  </conditionalFormatting>
  <conditionalFormatting sqref="L31">
    <cfRule type="cellIs" dxfId="19371" priority="2849" operator="lessThan">
      <formula>$C$4</formula>
    </cfRule>
  </conditionalFormatting>
  <conditionalFormatting sqref="L31">
    <cfRule type="cellIs" dxfId="19370" priority="2850" operator="lessThan">
      <formula>$C$4</formula>
    </cfRule>
  </conditionalFormatting>
  <conditionalFormatting sqref="L32">
    <cfRule type="cellIs" dxfId="19369" priority="2851" operator="lessThan">
      <formula>$C$4</formula>
    </cfRule>
  </conditionalFormatting>
  <conditionalFormatting sqref="L32">
    <cfRule type="cellIs" dxfId="19368" priority="2852" operator="lessThan">
      <formula>$C$4</formula>
    </cfRule>
  </conditionalFormatting>
  <conditionalFormatting sqref="L33">
    <cfRule type="cellIs" dxfId="19367" priority="2853" operator="lessThan">
      <formula>$C$4</formula>
    </cfRule>
  </conditionalFormatting>
  <conditionalFormatting sqref="L33">
    <cfRule type="cellIs" dxfId="19366" priority="2854" operator="lessThan">
      <formula>$C$4</formula>
    </cfRule>
  </conditionalFormatting>
  <conditionalFormatting sqref="L34">
    <cfRule type="cellIs" dxfId="19365" priority="2855" operator="lessThan">
      <formula>$C$4</formula>
    </cfRule>
  </conditionalFormatting>
  <conditionalFormatting sqref="L34">
    <cfRule type="cellIs" dxfId="19364" priority="2856" operator="lessThan">
      <formula>$C$4</formula>
    </cfRule>
  </conditionalFormatting>
  <conditionalFormatting sqref="L35">
    <cfRule type="cellIs" dxfId="19363" priority="2857" operator="lessThan">
      <formula>$C$4</formula>
    </cfRule>
  </conditionalFormatting>
  <conditionalFormatting sqref="L35">
    <cfRule type="cellIs" dxfId="19362" priority="2858" operator="lessThan">
      <formula>$C$4</formula>
    </cfRule>
  </conditionalFormatting>
  <conditionalFormatting sqref="L36">
    <cfRule type="cellIs" dxfId="19361" priority="2859" operator="lessThan">
      <formula>$C$4</formula>
    </cfRule>
  </conditionalFormatting>
  <conditionalFormatting sqref="L36">
    <cfRule type="cellIs" dxfId="19360" priority="2860" operator="lessThan">
      <formula>$C$4</formula>
    </cfRule>
  </conditionalFormatting>
  <conditionalFormatting sqref="L37">
    <cfRule type="cellIs" dxfId="19359" priority="2861" operator="lessThan">
      <formula>$C$4</formula>
    </cfRule>
  </conditionalFormatting>
  <conditionalFormatting sqref="L37">
    <cfRule type="cellIs" dxfId="19358" priority="2862" operator="lessThan">
      <formula>$C$4</formula>
    </cfRule>
  </conditionalFormatting>
  <conditionalFormatting sqref="L38">
    <cfRule type="cellIs" dxfId="19357" priority="2863" operator="lessThan">
      <formula>$C$4</formula>
    </cfRule>
  </conditionalFormatting>
  <conditionalFormatting sqref="L38">
    <cfRule type="cellIs" dxfId="19356" priority="2864" operator="lessThan">
      <formula>$C$4</formula>
    </cfRule>
  </conditionalFormatting>
  <conditionalFormatting sqref="L39">
    <cfRule type="cellIs" dxfId="19355" priority="2865" operator="lessThan">
      <formula>$C$4</formula>
    </cfRule>
  </conditionalFormatting>
  <conditionalFormatting sqref="L39">
    <cfRule type="cellIs" dxfId="19354" priority="2866" operator="lessThan">
      <formula>$C$4</formula>
    </cfRule>
  </conditionalFormatting>
  <conditionalFormatting sqref="L40">
    <cfRule type="cellIs" dxfId="19353" priority="2867" operator="lessThan">
      <formula>$C$4</formula>
    </cfRule>
  </conditionalFormatting>
  <conditionalFormatting sqref="L40">
    <cfRule type="cellIs" dxfId="19352" priority="2868" operator="lessThan">
      <formula>$C$4</formula>
    </cfRule>
  </conditionalFormatting>
  <conditionalFormatting sqref="L41">
    <cfRule type="cellIs" dxfId="19351" priority="2869" operator="lessThan">
      <formula>$C$4</formula>
    </cfRule>
  </conditionalFormatting>
  <conditionalFormatting sqref="L41">
    <cfRule type="cellIs" dxfId="19350" priority="2870" operator="lessThan">
      <formula>$C$4</formula>
    </cfRule>
  </conditionalFormatting>
  <conditionalFormatting sqref="L42">
    <cfRule type="cellIs" dxfId="19349" priority="2871" operator="lessThan">
      <formula>$C$4</formula>
    </cfRule>
  </conditionalFormatting>
  <conditionalFormatting sqref="L42">
    <cfRule type="cellIs" dxfId="19348" priority="2872" operator="lessThan">
      <formula>$C$4</formula>
    </cfRule>
  </conditionalFormatting>
  <conditionalFormatting sqref="L43">
    <cfRule type="cellIs" dxfId="19347" priority="2873" operator="lessThan">
      <formula>$C$4</formula>
    </cfRule>
  </conditionalFormatting>
  <conditionalFormatting sqref="L43">
    <cfRule type="cellIs" dxfId="19346" priority="2874" operator="lessThan">
      <formula>$C$4</formula>
    </cfRule>
  </conditionalFormatting>
  <conditionalFormatting sqref="L44">
    <cfRule type="cellIs" dxfId="19345" priority="2875" operator="lessThan">
      <formula>$C$4</formula>
    </cfRule>
  </conditionalFormatting>
  <conditionalFormatting sqref="L44">
    <cfRule type="cellIs" dxfId="19344" priority="2876" operator="lessThan">
      <formula>$C$4</formula>
    </cfRule>
  </conditionalFormatting>
  <conditionalFormatting sqref="L45">
    <cfRule type="cellIs" dxfId="19343" priority="2877" operator="lessThan">
      <formula>$C$4</formula>
    </cfRule>
  </conditionalFormatting>
  <conditionalFormatting sqref="L45">
    <cfRule type="cellIs" dxfId="19342" priority="2878" operator="lessThan">
      <formula>$C$4</formula>
    </cfRule>
  </conditionalFormatting>
  <conditionalFormatting sqref="L46">
    <cfRule type="cellIs" dxfId="19341" priority="2879" operator="lessThan">
      <formula>$C$4</formula>
    </cfRule>
  </conditionalFormatting>
  <conditionalFormatting sqref="L46">
    <cfRule type="cellIs" dxfId="19340" priority="2880" operator="lessThan">
      <formula>$C$4</formula>
    </cfRule>
  </conditionalFormatting>
  <conditionalFormatting sqref="L47">
    <cfRule type="cellIs" dxfId="19339" priority="2881" operator="lessThan">
      <formula>$C$4</formula>
    </cfRule>
  </conditionalFormatting>
  <conditionalFormatting sqref="L47">
    <cfRule type="cellIs" dxfId="19338" priority="2882" operator="lessThan">
      <formula>$C$4</formula>
    </cfRule>
  </conditionalFormatting>
  <conditionalFormatting sqref="L48">
    <cfRule type="cellIs" dxfId="19337" priority="2883" operator="lessThan">
      <formula>$C$4</formula>
    </cfRule>
  </conditionalFormatting>
  <conditionalFormatting sqref="L48">
    <cfRule type="cellIs" dxfId="19336" priority="2884" operator="lessThan">
      <formula>$C$4</formula>
    </cfRule>
  </conditionalFormatting>
  <conditionalFormatting sqref="L49">
    <cfRule type="cellIs" dxfId="19335" priority="2885" operator="lessThan">
      <formula>$C$4</formula>
    </cfRule>
  </conditionalFormatting>
  <conditionalFormatting sqref="L49">
    <cfRule type="cellIs" dxfId="19334" priority="2886" operator="lessThan">
      <formula>$C$4</formula>
    </cfRule>
  </conditionalFormatting>
  <conditionalFormatting sqref="L50">
    <cfRule type="cellIs" dxfId="19333" priority="2887" operator="lessThan">
      <formula>$C$4</formula>
    </cfRule>
  </conditionalFormatting>
  <conditionalFormatting sqref="L50">
    <cfRule type="cellIs" dxfId="19332" priority="2888" operator="lessThan">
      <formula>$C$4</formula>
    </cfRule>
  </conditionalFormatting>
  <conditionalFormatting sqref="L51">
    <cfRule type="cellIs" dxfId="19331" priority="2889" operator="lessThan">
      <formula>$C$4</formula>
    </cfRule>
  </conditionalFormatting>
  <conditionalFormatting sqref="L51">
    <cfRule type="cellIs" dxfId="19330" priority="2890" operator="lessThan">
      <formula>$C$4</formula>
    </cfRule>
  </conditionalFormatting>
  <conditionalFormatting sqref="L52">
    <cfRule type="cellIs" dxfId="19329" priority="2891" operator="lessThan">
      <formula>$C$4</formula>
    </cfRule>
  </conditionalFormatting>
  <conditionalFormatting sqref="L52">
    <cfRule type="cellIs" dxfId="19328" priority="2892" operator="lessThan">
      <formula>$C$4</formula>
    </cfRule>
  </conditionalFormatting>
  <conditionalFormatting sqref="L53">
    <cfRule type="cellIs" dxfId="19327" priority="2893" operator="lessThan">
      <formula>$C$4</formula>
    </cfRule>
  </conditionalFormatting>
  <conditionalFormatting sqref="L53">
    <cfRule type="cellIs" dxfId="19326" priority="2894" operator="lessThan">
      <formula>$C$4</formula>
    </cfRule>
  </conditionalFormatting>
  <conditionalFormatting sqref="L54">
    <cfRule type="cellIs" dxfId="19325" priority="2895" operator="lessThan">
      <formula>$C$4</formula>
    </cfRule>
  </conditionalFormatting>
  <conditionalFormatting sqref="L54">
    <cfRule type="cellIs" dxfId="19324" priority="2896" operator="lessThan">
      <formula>$C$4</formula>
    </cfRule>
  </conditionalFormatting>
  <conditionalFormatting sqref="L55">
    <cfRule type="cellIs" dxfId="19323" priority="2897" operator="lessThan">
      <formula>$C$4</formula>
    </cfRule>
  </conditionalFormatting>
  <conditionalFormatting sqref="L55">
    <cfRule type="cellIs" dxfId="19322" priority="2898" operator="lessThan">
      <formula>$C$4</formula>
    </cfRule>
  </conditionalFormatting>
  <conditionalFormatting sqref="L56">
    <cfRule type="cellIs" dxfId="19321" priority="2899" operator="lessThan">
      <formula>$C$4</formula>
    </cfRule>
  </conditionalFormatting>
  <conditionalFormatting sqref="L56">
    <cfRule type="cellIs" dxfId="19320" priority="2900" operator="lessThan">
      <formula>$C$4</formula>
    </cfRule>
  </conditionalFormatting>
  <conditionalFormatting sqref="L57">
    <cfRule type="cellIs" dxfId="19319" priority="2901" operator="lessThan">
      <formula>$C$4</formula>
    </cfRule>
  </conditionalFormatting>
  <conditionalFormatting sqref="L57">
    <cfRule type="cellIs" dxfId="19318" priority="2902" operator="lessThan">
      <formula>$C$4</formula>
    </cfRule>
  </conditionalFormatting>
  <conditionalFormatting sqref="L58">
    <cfRule type="cellIs" dxfId="19317" priority="2903" operator="lessThan">
      <formula>$C$4</formula>
    </cfRule>
  </conditionalFormatting>
  <conditionalFormatting sqref="L58">
    <cfRule type="cellIs" dxfId="19316" priority="2904" operator="lessThan">
      <formula>$C$4</formula>
    </cfRule>
  </conditionalFormatting>
  <conditionalFormatting sqref="L59">
    <cfRule type="cellIs" dxfId="19315" priority="2905" operator="lessThan">
      <formula>$C$4</formula>
    </cfRule>
  </conditionalFormatting>
  <conditionalFormatting sqref="L59">
    <cfRule type="cellIs" dxfId="19314" priority="2906" operator="lessThan">
      <formula>$C$4</formula>
    </cfRule>
  </conditionalFormatting>
  <conditionalFormatting sqref="L60">
    <cfRule type="cellIs" dxfId="19313" priority="2907" operator="lessThan">
      <formula>$C$4</formula>
    </cfRule>
  </conditionalFormatting>
  <conditionalFormatting sqref="L60">
    <cfRule type="cellIs" dxfId="19312" priority="2908" operator="lessThan">
      <formula>$C$4</formula>
    </cfRule>
  </conditionalFormatting>
  <conditionalFormatting sqref="M11">
    <cfRule type="cellIs" dxfId="19311" priority="2909" operator="lessThan">
      <formula>$C$4</formula>
    </cfRule>
  </conditionalFormatting>
  <conditionalFormatting sqref="M11">
    <cfRule type="cellIs" dxfId="19310" priority="2910" operator="lessThan">
      <formula>$C$4</formula>
    </cfRule>
  </conditionalFormatting>
  <conditionalFormatting sqref="M12">
    <cfRule type="cellIs" dxfId="19309" priority="2911" operator="lessThan">
      <formula>$C$4</formula>
    </cfRule>
  </conditionalFormatting>
  <conditionalFormatting sqref="M12">
    <cfRule type="cellIs" dxfId="19308" priority="2912" operator="lessThan">
      <formula>$C$4</formula>
    </cfRule>
  </conditionalFormatting>
  <conditionalFormatting sqref="M13">
    <cfRule type="cellIs" dxfId="19307" priority="2913" operator="lessThan">
      <formula>$C$4</formula>
    </cfRule>
  </conditionalFormatting>
  <conditionalFormatting sqref="M13">
    <cfRule type="cellIs" dxfId="19306" priority="2914" operator="lessThan">
      <formula>$C$4</formula>
    </cfRule>
  </conditionalFormatting>
  <conditionalFormatting sqref="M14">
    <cfRule type="cellIs" dxfId="19305" priority="2915" operator="lessThan">
      <formula>$C$4</formula>
    </cfRule>
  </conditionalFormatting>
  <conditionalFormatting sqref="M14">
    <cfRule type="cellIs" dxfId="19304" priority="2916" operator="lessThan">
      <formula>$C$4</formula>
    </cfRule>
  </conditionalFormatting>
  <conditionalFormatting sqref="M15">
    <cfRule type="cellIs" dxfId="19303" priority="2917" operator="lessThan">
      <formula>$C$4</formula>
    </cfRule>
  </conditionalFormatting>
  <conditionalFormatting sqref="M15">
    <cfRule type="cellIs" dxfId="19302" priority="2918" operator="lessThan">
      <formula>$C$4</formula>
    </cfRule>
  </conditionalFormatting>
  <conditionalFormatting sqref="M16">
    <cfRule type="cellIs" dxfId="19301" priority="2919" operator="lessThan">
      <formula>$C$4</formula>
    </cfRule>
  </conditionalFormatting>
  <conditionalFormatting sqref="M16">
    <cfRule type="cellIs" dxfId="19300" priority="2920" operator="lessThan">
      <formula>$C$4</formula>
    </cfRule>
  </conditionalFormatting>
  <conditionalFormatting sqref="M17">
    <cfRule type="cellIs" dxfId="19299" priority="2921" operator="lessThan">
      <formula>$C$4</formula>
    </cfRule>
  </conditionalFormatting>
  <conditionalFormatting sqref="M17">
    <cfRule type="cellIs" dxfId="19298" priority="2922" operator="lessThan">
      <formula>$C$4</formula>
    </cfRule>
  </conditionalFormatting>
  <conditionalFormatting sqref="M18">
    <cfRule type="cellIs" dxfId="19297" priority="2923" operator="lessThan">
      <formula>$C$4</formula>
    </cfRule>
  </conditionalFormatting>
  <conditionalFormatting sqref="M18">
    <cfRule type="cellIs" dxfId="19296" priority="2924" operator="lessThan">
      <formula>$C$4</formula>
    </cfRule>
  </conditionalFormatting>
  <conditionalFormatting sqref="M19">
    <cfRule type="cellIs" dxfId="19295" priority="2925" operator="lessThan">
      <formula>$C$4</formula>
    </cfRule>
  </conditionalFormatting>
  <conditionalFormatting sqref="M19">
    <cfRule type="cellIs" dxfId="19294" priority="2926" operator="lessThan">
      <formula>$C$4</formula>
    </cfRule>
  </conditionalFormatting>
  <conditionalFormatting sqref="M20">
    <cfRule type="cellIs" dxfId="19293" priority="2927" operator="lessThan">
      <formula>$C$4</formula>
    </cfRule>
  </conditionalFormatting>
  <conditionalFormatting sqref="M20">
    <cfRule type="cellIs" dxfId="19292" priority="2928" operator="lessThan">
      <formula>$C$4</formula>
    </cfRule>
  </conditionalFormatting>
  <conditionalFormatting sqref="M21">
    <cfRule type="cellIs" dxfId="19291" priority="2929" operator="lessThan">
      <formula>$C$4</formula>
    </cfRule>
  </conditionalFormatting>
  <conditionalFormatting sqref="M21">
    <cfRule type="cellIs" dxfId="19290" priority="2930" operator="lessThan">
      <formula>$C$4</formula>
    </cfRule>
  </conditionalFormatting>
  <conditionalFormatting sqref="M22">
    <cfRule type="cellIs" dxfId="19289" priority="2931" operator="lessThan">
      <formula>$C$4</formula>
    </cfRule>
  </conditionalFormatting>
  <conditionalFormatting sqref="M22">
    <cfRule type="cellIs" dxfId="19288" priority="2932" operator="lessThan">
      <formula>$C$4</formula>
    </cfRule>
  </conditionalFormatting>
  <conditionalFormatting sqref="M23">
    <cfRule type="cellIs" dxfId="19287" priority="2933" operator="lessThan">
      <formula>$C$4</formula>
    </cfRule>
  </conditionalFormatting>
  <conditionalFormatting sqref="M23">
    <cfRule type="cellIs" dxfId="19286" priority="2934" operator="lessThan">
      <formula>$C$4</formula>
    </cfRule>
  </conditionalFormatting>
  <conditionalFormatting sqref="M24">
    <cfRule type="cellIs" dxfId="19285" priority="2935" operator="lessThan">
      <formula>$C$4</formula>
    </cfRule>
  </conditionalFormatting>
  <conditionalFormatting sqref="M24">
    <cfRule type="cellIs" dxfId="19284" priority="2936" operator="lessThan">
      <formula>$C$4</formula>
    </cfRule>
  </conditionalFormatting>
  <conditionalFormatting sqref="M25">
    <cfRule type="cellIs" dxfId="19283" priority="2937" operator="lessThan">
      <formula>$C$4</formula>
    </cfRule>
  </conditionalFormatting>
  <conditionalFormatting sqref="M25">
    <cfRule type="cellIs" dxfId="19282" priority="2938" operator="lessThan">
      <formula>$C$4</formula>
    </cfRule>
  </conditionalFormatting>
  <conditionalFormatting sqref="M26">
    <cfRule type="cellIs" dxfId="19281" priority="2939" operator="lessThan">
      <formula>$C$4</formula>
    </cfRule>
  </conditionalFormatting>
  <conditionalFormatting sqref="M26">
    <cfRule type="cellIs" dxfId="19280" priority="2940" operator="lessThan">
      <formula>$C$4</formula>
    </cfRule>
  </conditionalFormatting>
  <conditionalFormatting sqref="M27">
    <cfRule type="cellIs" dxfId="19279" priority="2941" operator="lessThan">
      <formula>$C$4</formula>
    </cfRule>
  </conditionalFormatting>
  <conditionalFormatting sqref="M27">
    <cfRule type="cellIs" dxfId="19278" priority="2942" operator="lessThan">
      <formula>$C$4</formula>
    </cfRule>
  </conditionalFormatting>
  <conditionalFormatting sqref="M28">
    <cfRule type="cellIs" dxfId="19277" priority="2943" operator="lessThan">
      <formula>$C$4</formula>
    </cfRule>
  </conditionalFormatting>
  <conditionalFormatting sqref="M28">
    <cfRule type="cellIs" dxfId="19276" priority="2944" operator="lessThan">
      <formula>$C$4</formula>
    </cfRule>
  </conditionalFormatting>
  <conditionalFormatting sqref="M29">
    <cfRule type="cellIs" dxfId="19275" priority="2945" operator="lessThan">
      <formula>$C$4</formula>
    </cfRule>
  </conditionalFormatting>
  <conditionalFormatting sqref="M29">
    <cfRule type="cellIs" dxfId="19274" priority="2946" operator="lessThan">
      <formula>$C$4</formula>
    </cfRule>
  </conditionalFormatting>
  <conditionalFormatting sqref="M30">
    <cfRule type="cellIs" dxfId="19273" priority="2947" operator="lessThan">
      <formula>$C$4</formula>
    </cfRule>
  </conditionalFormatting>
  <conditionalFormatting sqref="M30">
    <cfRule type="cellIs" dxfId="19272" priority="2948" operator="lessThan">
      <formula>$C$4</formula>
    </cfRule>
  </conditionalFormatting>
  <conditionalFormatting sqref="M31">
    <cfRule type="cellIs" dxfId="19271" priority="2949" operator="lessThan">
      <formula>$C$4</formula>
    </cfRule>
  </conditionalFormatting>
  <conditionalFormatting sqref="M31">
    <cfRule type="cellIs" dxfId="19270" priority="2950" operator="lessThan">
      <formula>$C$4</formula>
    </cfRule>
  </conditionalFormatting>
  <conditionalFormatting sqref="M32">
    <cfRule type="cellIs" dxfId="19269" priority="2951" operator="lessThan">
      <formula>$C$4</formula>
    </cfRule>
  </conditionalFormatting>
  <conditionalFormatting sqref="M32">
    <cfRule type="cellIs" dxfId="19268" priority="2952" operator="lessThan">
      <formula>$C$4</formula>
    </cfRule>
  </conditionalFormatting>
  <conditionalFormatting sqref="M33">
    <cfRule type="cellIs" dxfId="19267" priority="2953" operator="lessThan">
      <formula>$C$4</formula>
    </cfRule>
  </conditionalFormatting>
  <conditionalFormatting sqref="M33">
    <cfRule type="cellIs" dxfId="19266" priority="2954" operator="lessThan">
      <formula>$C$4</formula>
    </cfRule>
  </conditionalFormatting>
  <conditionalFormatting sqref="M34">
    <cfRule type="cellIs" dxfId="19265" priority="2955" operator="lessThan">
      <formula>$C$4</formula>
    </cfRule>
  </conditionalFormatting>
  <conditionalFormatting sqref="M34">
    <cfRule type="cellIs" dxfId="19264" priority="2956" operator="lessThan">
      <formula>$C$4</formula>
    </cfRule>
  </conditionalFormatting>
  <conditionalFormatting sqref="M35">
    <cfRule type="cellIs" dxfId="19263" priority="2957" operator="lessThan">
      <formula>$C$4</formula>
    </cfRule>
  </conditionalFormatting>
  <conditionalFormatting sqref="M35">
    <cfRule type="cellIs" dxfId="19262" priority="2958" operator="lessThan">
      <formula>$C$4</formula>
    </cfRule>
  </conditionalFormatting>
  <conditionalFormatting sqref="M36">
    <cfRule type="cellIs" dxfId="19261" priority="2959" operator="lessThan">
      <formula>$C$4</formula>
    </cfRule>
  </conditionalFormatting>
  <conditionalFormatting sqref="M36">
    <cfRule type="cellIs" dxfId="19260" priority="2960" operator="lessThan">
      <formula>$C$4</formula>
    </cfRule>
  </conditionalFormatting>
  <conditionalFormatting sqref="M37">
    <cfRule type="cellIs" dxfId="19259" priority="2961" operator="lessThan">
      <formula>$C$4</formula>
    </cfRule>
  </conditionalFormatting>
  <conditionalFormatting sqref="M37">
    <cfRule type="cellIs" dxfId="19258" priority="2962" operator="lessThan">
      <formula>$C$4</formula>
    </cfRule>
  </conditionalFormatting>
  <conditionalFormatting sqref="M38">
    <cfRule type="cellIs" dxfId="19257" priority="2963" operator="lessThan">
      <formula>$C$4</formula>
    </cfRule>
  </conditionalFormatting>
  <conditionalFormatting sqref="M38">
    <cfRule type="cellIs" dxfId="19256" priority="2964" operator="lessThan">
      <formula>$C$4</formula>
    </cfRule>
  </conditionalFormatting>
  <conditionalFormatting sqref="M39">
    <cfRule type="cellIs" dxfId="19255" priority="2965" operator="lessThan">
      <formula>$C$4</formula>
    </cfRule>
  </conditionalFormatting>
  <conditionalFormatting sqref="M39">
    <cfRule type="cellIs" dxfId="19254" priority="2966" operator="lessThan">
      <formula>$C$4</formula>
    </cfRule>
  </conditionalFormatting>
  <conditionalFormatting sqref="M40">
    <cfRule type="cellIs" dxfId="19253" priority="2967" operator="lessThan">
      <formula>$C$4</formula>
    </cfRule>
  </conditionalFormatting>
  <conditionalFormatting sqref="M40">
    <cfRule type="cellIs" dxfId="19252" priority="2968" operator="lessThan">
      <formula>$C$4</formula>
    </cfRule>
  </conditionalFormatting>
  <conditionalFormatting sqref="M41">
    <cfRule type="cellIs" dxfId="19251" priority="2969" operator="lessThan">
      <formula>$C$4</formula>
    </cfRule>
  </conditionalFormatting>
  <conditionalFormatting sqref="M41">
    <cfRule type="cellIs" dxfId="19250" priority="2970" operator="lessThan">
      <formula>$C$4</formula>
    </cfRule>
  </conditionalFormatting>
  <conditionalFormatting sqref="M42">
    <cfRule type="cellIs" dxfId="19249" priority="2971" operator="lessThan">
      <formula>$C$4</formula>
    </cfRule>
  </conditionalFormatting>
  <conditionalFormatting sqref="M42">
    <cfRule type="cellIs" dxfId="19248" priority="2972" operator="lessThan">
      <formula>$C$4</formula>
    </cfRule>
  </conditionalFormatting>
  <conditionalFormatting sqref="M43">
    <cfRule type="cellIs" dxfId="19247" priority="2973" operator="lessThan">
      <formula>$C$4</formula>
    </cfRule>
  </conditionalFormatting>
  <conditionalFormatting sqref="M43">
    <cfRule type="cellIs" dxfId="19246" priority="2974" operator="lessThan">
      <formula>$C$4</formula>
    </cfRule>
  </conditionalFormatting>
  <conditionalFormatting sqref="M44">
    <cfRule type="cellIs" dxfId="19245" priority="2975" operator="lessThan">
      <formula>$C$4</formula>
    </cfRule>
  </conditionalFormatting>
  <conditionalFormatting sqref="M44">
    <cfRule type="cellIs" dxfId="19244" priority="2976" operator="lessThan">
      <formula>$C$4</formula>
    </cfRule>
  </conditionalFormatting>
  <conditionalFormatting sqref="M45">
    <cfRule type="cellIs" dxfId="19243" priority="2977" operator="lessThan">
      <formula>$C$4</formula>
    </cfRule>
  </conditionalFormatting>
  <conditionalFormatting sqref="M45">
    <cfRule type="cellIs" dxfId="19242" priority="2978" operator="lessThan">
      <formula>$C$4</formula>
    </cfRule>
  </conditionalFormatting>
  <conditionalFormatting sqref="M46">
    <cfRule type="cellIs" dxfId="19241" priority="2979" operator="lessThan">
      <formula>$C$4</formula>
    </cfRule>
  </conditionalFormatting>
  <conditionalFormatting sqref="M46">
    <cfRule type="cellIs" dxfId="19240" priority="2980" operator="lessThan">
      <formula>$C$4</formula>
    </cfRule>
  </conditionalFormatting>
  <conditionalFormatting sqref="M47">
    <cfRule type="cellIs" dxfId="19239" priority="2981" operator="lessThan">
      <formula>$C$4</formula>
    </cfRule>
  </conditionalFormatting>
  <conditionalFormatting sqref="M47">
    <cfRule type="cellIs" dxfId="19238" priority="2982" operator="lessThan">
      <formula>$C$4</formula>
    </cfRule>
  </conditionalFormatting>
  <conditionalFormatting sqref="M48">
    <cfRule type="cellIs" dxfId="19237" priority="2983" operator="lessThan">
      <formula>$C$4</formula>
    </cfRule>
  </conditionalFormatting>
  <conditionalFormatting sqref="M48">
    <cfRule type="cellIs" dxfId="19236" priority="2984" operator="lessThan">
      <formula>$C$4</formula>
    </cfRule>
  </conditionalFormatting>
  <conditionalFormatting sqref="M49">
    <cfRule type="cellIs" dxfId="19235" priority="2985" operator="lessThan">
      <formula>$C$4</formula>
    </cfRule>
  </conditionalFormatting>
  <conditionalFormatting sqref="M49">
    <cfRule type="cellIs" dxfId="19234" priority="2986" operator="lessThan">
      <formula>$C$4</formula>
    </cfRule>
  </conditionalFormatting>
  <conditionalFormatting sqref="M50">
    <cfRule type="cellIs" dxfId="19233" priority="2987" operator="lessThan">
      <formula>$C$4</formula>
    </cfRule>
  </conditionalFormatting>
  <conditionalFormatting sqref="M50">
    <cfRule type="cellIs" dxfId="19232" priority="2988" operator="lessThan">
      <formula>$C$4</formula>
    </cfRule>
  </conditionalFormatting>
  <conditionalFormatting sqref="M51">
    <cfRule type="cellIs" dxfId="19231" priority="2989" operator="lessThan">
      <formula>$C$4</formula>
    </cfRule>
  </conditionalFormatting>
  <conditionalFormatting sqref="M51">
    <cfRule type="cellIs" dxfId="19230" priority="2990" operator="lessThan">
      <formula>$C$4</formula>
    </cfRule>
  </conditionalFormatting>
  <conditionalFormatting sqref="M52">
    <cfRule type="cellIs" dxfId="19229" priority="2991" operator="lessThan">
      <formula>$C$4</formula>
    </cfRule>
  </conditionalFormatting>
  <conditionalFormatting sqref="M52">
    <cfRule type="cellIs" dxfId="19228" priority="2992" operator="lessThan">
      <formula>$C$4</formula>
    </cfRule>
  </conditionalFormatting>
  <conditionalFormatting sqref="M53">
    <cfRule type="cellIs" dxfId="19227" priority="2993" operator="lessThan">
      <formula>$C$4</formula>
    </cfRule>
  </conditionalFormatting>
  <conditionalFormatting sqref="M53">
    <cfRule type="cellIs" dxfId="19226" priority="2994" operator="lessThan">
      <formula>$C$4</formula>
    </cfRule>
  </conditionalFormatting>
  <conditionalFormatting sqref="M54">
    <cfRule type="cellIs" dxfId="19225" priority="2995" operator="lessThan">
      <formula>$C$4</formula>
    </cfRule>
  </conditionalFormatting>
  <conditionalFormatting sqref="M54">
    <cfRule type="cellIs" dxfId="19224" priority="2996" operator="lessThan">
      <formula>$C$4</formula>
    </cfRule>
  </conditionalFormatting>
  <conditionalFormatting sqref="M55">
    <cfRule type="cellIs" dxfId="19223" priority="2997" operator="lessThan">
      <formula>$C$4</formula>
    </cfRule>
  </conditionalFormatting>
  <conditionalFormatting sqref="M55">
    <cfRule type="cellIs" dxfId="19222" priority="2998" operator="lessThan">
      <formula>$C$4</formula>
    </cfRule>
  </conditionalFormatting>
  <conditionalFormatting sqref="M56">
    <cfRule type="cellIs" dxfId="19221" priority="2999" operator="lessThan">
      <formula>$C$4</formula>
    </cfRule>
  </conditionalFormatting>
  <conditionalFormatting sqref="M56">
    <cfRule type="cellIs" dxfId="19220" priority="3000" operator="lessThan">
      <formula>$C$4</formula>
    </cfRule>
  </conditionalFormatting>
  <conditionalFormatting sqref="M57">
    <cfRule type="cellIs" dxfId="19219" priority="3001" operator="lessThan">
      <formula>$C$4</formula>
    </cfRule>
  </conditionalFormatting>
  <conditionalFormatting sqref="M57">
    <cfRule type="cellIs" dxfId="19218" priority="3002" operator="lessThan">
      <formula>$C$4</formula>
    </cfRule>
  </conditionalFormatting>
  <conditionalFormatting sqref="M58">
    <cfRule type="cellIs" dxfId="19217" priority="3003" operator="lessThan">
      <formula>$C$4</formula>
    </cfRule>
  </conditionalFormatting>
  <conditionalFormatting sqref="M58">
    <cfRule type="cellIs" dxfId="19216" priority="3004" operator="lessThan">
      <formula>$C$4</formula>
    </cfRule>
  </conditionalFormatting>
  <conditionalFormatting sqref="M59">
    <cfRule type="cellIs" dxfId="19215" priority="3005" operator="lessThan">
      <formula>$C$4</formula>
    </cfRule>
  </conditionalFormatting>
  <conditionalFormatting sqref="M59">
    <cfRule type="cellIs" dxfId="19214" priority="3006" operator="lessThan">
      <formula>$C$4</formula>
    </cfRule>
  </conditionalFormatting>
  <conditionalFormatting sqref="M60">
    <cfRule type="cellIs" dxfId="19213" priority="3007" operator="lessThan">
      <formula>$C$4</formula>
    </cfRule>
  </conditionalFormatting>
  <conditionalFormatting sqref="M60">
    <cfRule type="cellIs" dxfId="19212" priority="3008" operator="lessThan">
      <formula>$C$4</formula>
    </cfRule>
  </conditionalFormatting>
  <conditionalFormatting sqref="CW10">
    <cfRule type="cellIs" dxfId="19211" priority="3009" operator="lessThan">
      <formula>1</formula>
    </cfRule>
  </conditionalFormatting>
  <conditionalFormatting sqref="CW11">
    <cfRule type="cellIs" dxfId="19210" priority="3010" operator="lessThan">
      <formula>1</formula>
    </cfRule>
  </conditionalFormatting>
  <conditionalFormatting sqref="CW12">
    <cfRule type="cellIs" dxfId="19209" priority="3011" operator="lessThan">
      <formula>1</formula>
    </cfRule>
  </conditionalFormatting>
  <conditionalFormatting sqref="CW13">
    <cfRule type="cellIs" dxfId="19208" priority="3012" operator="lessThan">
      <formula>1</formula>
    </cfRule>
  </conditionalFormatting>
  <conditionalFormatting sqref="CW14">
    <cfRule type="cellIs" dxfId="19207" priority="3013" operator="lessThan">
      <formula>1</formula>
    </cfRule>
  </conditionalFormatting>
  <conditionalFormatting sqref="CW15">
    <cfRule type="cellIs" dxfId="19206" priority="3014" operator="lessThan">
      <formula>1</formula>
    </cfRule>
  </conditionalFormatting>
  <conditionalFormatting sqref="CW16">
    <cfRule type="cellIs" dxfId="19205" priority="3015" operator="lessThan">
      <formula>1</formula>
    </cfRule>
  </conditionalFormatting>
  <conditionalFormatting sqref="CW17">
    <cfRule type="cellIs" dxfId="19204" priority="3016" operator="lessThan">
      <formula>1</formula>
    </cfRule>
  </conditionalFormatting>
  <conditionalFormatting sqref="CW18">
    <cfRule type="cellIs" dxfId="19203" priority="3017" operator="lessThan">
      <formula>1</formula>
    </cfRule>
  </conditionalFormatting>
  <conditionalFormatting sqref="CW19">
    <cfRule type="cellIs" dxfId="19202" priority="3018" operator="lessThan">
      <formula>1</formula>
    </cfRule>
  </conditionalFormatting>
  <conditionalFormatting sqref="CW23">
    <cfRule type="cellIs" dxfId="19201" priority="3019" operator="lessThan">
      <formula>1</formula>
    </cfRule>
  </conditionalFormatting>
  <conditionalFormatting sqref="CW24">
    <cfRule type="cellIs" dxfId="19200" priority="3020" operator="lessThan">
      <formula>1</formula>
    </cfRule>
  </conditionalFormatting>
  <conditionalFormatting sqref="CW25">
    <cfRule type="cellIs" dxfId="19199" priority="3021" operator="lessThan">
      <formula>1</formula>
    </cfRule>
  </conditionalFormatting>
  <conditionalFormatting sqref="CW26">
    <cfRule type="cellIs" dxfId="19198" priority="3022" operator="lessThan">
      <formula>1</formula>
    </cfRule>
  </conditionalFormatting>
  <conditionalFormatting sqref="CW27">
    <cfRule type="cellIs" dxfId="19197" priority="3023" operator="lessThan">
      <formula>1</formula>
    </cfRule>
  </conditionalFormatting>
  <conditionalFormatting sqref="CW28">
    <cfRule type="cellIs" dxfId="19196" priority="3024" operator="lessThan">
      <formula>1</formula>
    </cfRule>
  </conditionalFormatting>
  <conditionalFormatting sqref="CW29">
    <cfRule type="cellIs" dxfId="19195" priority="3025" operator="lessThan">
      <formula>1</formula>
    </cfRule>
  </conditionalFormatting>
  <conditionalFormatting sqref="CW30">
    <cfRule type="cellIs" dxfId="19194" priority="3026" operator="lessThan">
      <formula>1</formula>
    </cfRule>
  </conditionalFormatting>
  <conditionalFormatting sqref="CW31">
    <cfRule type="cellIs" dxfId="19193" priority="3027" operator="lessThan">
      <formula>1</formula>
    </cfRule>
  </conditionalFormatting>
  <conditionalFormatting sqref="CW32">
    <cfRule type="cellIs" dxfId="19192" priority="3028" operator="lessThan">
      <formula>1</formula>
    </cfRule>
  </conditionalFormatting>
  <conditionalFormatting sqref="AX11">
    <cfRule type="cellIs" dxfId="19191" priority="3029" operator="lessThan">
      <formula>$C$4</formula>
    </cfRule>
  </conditionalFormatting>
  <conditionalFormatting sqref="AX11">
    <cfRule type="cellIs" dxfId="19190" priority="3030" operator="lessThan">
      <formula>$C$4</formula>
    </cfRule>
  </conditionalFormatting>
  <conditionalFormatting sqref="AX12">
    <cfRule type="cellIs" dxfId="19189" priority="3031" operator="lessThan">
      <formula>$C$4</formula>
    </cfRule>
  </conditionalFormatting>
  <conditionalFormatting sqref="AX12">
    <cfRule type="cellIs" dxfId="19188" priority="3032" operator="lessThan">
      <formula>$C$4</formula>
    </cfRule>
  </conditionalFormatting>
  <conditionalFormatting sqref="AX13">
    <cfRule type="cellIs" dxfId="19187" priority="3033" operator="lessThan">
      <formula>$C$4</formula>
    </cfRule>
  </conditionalFormatting>
  <conditionalFormatting sqref="AX13">
    <cfRule type="cellIs" dxfId="19186" priority="3034" operator="lessThan">
      <formula>$C$4</formula>
    </cfRule>
  </conditionalFormatting>
  <conditionalFormatting sqref="AX14">
    <cfRule type="cellIs" dxfId="19185" priority="3035" operator="lessThan">
      <formula>$C$4</formula>
    </cfRule>
  </conditionalFormatting>
  <conditionalFormatting sqref="AX14">
    <cfRule type="cellIs" dxfId="19184" priority="3036" operator="lessThan">
      <formula>$C$4</formula>
    </cfRule>
  </conditionalFormatting>
  <conditionalFormatting sqref="AX15">
    <cfRule type="cellIs" dxfId="19183" priority="3037" operator="lessThan">
      <formula>$C$4</formula>
    </cfRule>
  </conditionalFormatting>
  <conditionalFormatting sqref="AX15">
    <cfRule type="cellIs" dxfId="19182" priority="3038" operator="lessThan">
      <formula>$C$4</formula>
    </cfRule>
  </conditionalFormatting>
  <conditionalFormatting sqref="AX16">
    <cfRule type="cellIs" dxfId="19181" priority="3039" operator="lessThan">
      <formula>$C$4</formula>
    </cfRule>
  </conditionalFormatting>
  <conditionalFormatting sqref="AX16">
    <cfRule type="cellIs" dxfId="19180" priority="3040" operator="lessThan">
      <formula>$C$4</formula>
    </cfRule>
  </conditionalFormatting>
  <conditionalFormatting sqref="AX17">
    <cfRule type="cellIs" dxfId="19179" priority="3041" operator="lessThan">
      <formula>$C$4</formula>
    </cfRule>
  </conditionalFormatting>
  <conditionalFormatting sqref="AX17">
    <cfRule type="cellIs" dxfId="19178" priority="3042" operator="lessThan">
      <formula>$C$4</formula>
    </cfRule>
  </conditionalFormatting>
  <conditionalFormatting sqref="AX18">
    <cfRule type="cellIs" dxfId="19177" priority="3043" operator="lessThan">
      <formula>$C$4</formula>
    </cfRule>
  </conditionalFormatting>
  <conditionalFormatting sqref="AX18">
    <cfRule type="cellIs" dxfId="19176" priority="3044" operator="lessThan">
      <formula>$C$4</formula>
    </cfRule>
  </conditionalFormatting>
  <conditionalFormatting sqref="AX19">
    <cfRule type="cellIs" dxfId="19175" priority="3045" operator="lessThan">
      <formula>$C$4</formula>
    </cfRule>
  </conditionalFormatting>
  <conditionalFormatting sqref="AX19">
    <cfRule type="cellIs" dxfId="19174" priority="3046" operator="lessThan">
      <formula>$C$4</formula>
    </cfRule>
  </conditionalFormatting>
  <conditionalFormatting sqref="AX20">
    <cfRule type="cellIs" dxfId="19173" priority="3047" operator="lessThan">
      <formula>$C$4</formula>
    </cfRule>
  </conditionalFormatting>
  <conditionalFormatting sqref="AX20">
    <cfRule type="cellIs" dxfId="19172" priority="3048" operator="lessThan">
      <formula>$C$4</formula>
    </cfRule>
  </conditionalFormatting>
  <conditionalFormatting sqref="AX21">
    <cfRule type="cellIs" dxfId="19171" priority="3049" operator="lessThan">
      <formula>$C$4</formula>
    </cfRule>
  </conditionalFormatting>
  <conditionalFormatting sqref="AX21">
    <cfRule type="cellIs" dxfId="19170" priority="3050" operator="lessThan">
      <formula>$C$4</formula>
    </cfRule>
  </conditionalFormatting>
  <conditionalFormatting sqref="AX22">
    <cfRule type="cellIs" dxfId="19169" priority="3051" operator="lessThan">
      <formula>$C$4</formula>
    </cfRule>
  </conditionalFormatting>
  <conditionalFormatting sqref="AX22">
    <cfRule type="cellIs" dxfId="19168" priority="3052" operator="lessThan">
      <formula>$C$4</formula>
    </cfRule>
  </conditionalFormatting>
  <conditionalFormatting sqref="AX23">
    <cfRule type="cellIs" dxfId="19167" priority="3053" operator="lessThan">
      <formula>$C$4</formula>
    </cfRule>
  </conditionalFormatting>
  <conditionalFormatting sqref="AX23">
    <cfRule type="cellIs" dxfId="19166" priority="3054" operator="lessThan">
      <formula>$C$4</formula>
    </cfRule>
  </conditionalFormatting>
  <conditionalFormatting sqref="AX24">
    <cfRule type="cellIs" dxfId="19165" priority="3055" operator="lessThan">
      <formula>$C$4</formula>
    </cfRule>
  </conditionalFormatting>
  <conditionalFormatting sqref="AX24">
    <cfRule type="cellIs" dxfId="19164" priority="3056" operator="lessThan">
      <formula>$C$4</formula>
    </cfRule>
  </conditionalFormatting>
  <conditionalFormatting sqref="AX25">
    <cfRule type="cellIs" dxfId="19163" priority="3057" operator="lessThan">
      <formula>$C$4</formula>
    </cfRule>
  </conditionalFormatting>
  <conditionalFormatting sqref="AX25">
    <cfRule type="cellIs" dxfId="19162" priority="3058" operator="lessThan">
      <formula>$C$4</formula>
    </cfRule>
  </conditionalFormatting>
  <conditionalFormatting sqref="AX26">
    <cfRule type="cellIs" dxfId="19161" priority="3059" operator="lessThan">
      <formula>$C$4</formula>
    </cfRule>
  </conditionalFormatting>
  <conditionalFormatting sqref="AX26">
    <cfRule type="cellIs" dxfId="19160" priority="3060" operator="lessThan">
      <formula>$C$4</formula>
    </cfRule>
  </conditionalFormatting>
  <conditionalFormatting sqref="AX27">
    <cfRule type="cellIs" dxfId="19159" priority="3061" operator="lessThan">
      <formula>$C$4</formula>
    </cfRule>
  </conditionalFormatting>
  <conditionalFormatting sqref="AX27">
    <cfRule type="cellIs" dxfId="19158" priority="3062" operator="lessThan">
      <formula>$C$4</formula>
    </cfRule>
  </conditionalFormatting>
  <conditionalFormatting sqref="AX28">
    <cfRule type="cellIs" dxfId="19157" priority="3063" operator="lessThan">
      <formula>$C$4</formula>
    </cfRule>
  </conditionalFormatting>
  <conditionalFormatting sqref="AX28">
    <cfRule type="cellIs" dxfId="19156" priority="3064" operator="lessThan">
      <formula>$C$4</formula>
    </cfRule>
  </conditionalFormatting>
  <conditionalFormatting sqref="AX29">
    <cfRule type="cellIs" dxfId="19155" priority="3065" operator="lessThan">
      <formula>$C$4</formula>
    </cfRule>
  </conditionalFormatting>
  <conditionalFormatting sqref="AX29">
    <cfRule type="cellIs" dxfId="19154" priority="3066" operator="lessThan">
      <formula>$C$4</formula>
    </cfRule>
  </conditionalFormatting>
  <conditionalFormatting sqref="AX30">
    <cfRule type="cellIs" dxfId="19153" priority="3067" operator="lessThan">
      <formula>$C$4</formula>
    </cfRule>
  </conditionalFormatting>
  <conditionalFormatting sqref="AX30">
    <cfRule type="cellIs" dxfId="19152" priority="3068" operator="lessThan">
      <formula>$C$4</formula>
    </cfRule>
  </conditionalFormatting>
  <conditionalFormatting sqref="AX31">
    <cfRule type="cellIs" dxfId="19151" priority="3069" operator="lessThan">
      <formula>$C$4</formula>
    </cfRule>
  </conditionalFormatting>
  <conditionalFormatting sqref="AX31">
    <cfRule type="cellIs" dxfId="19150" priority="3070" operator="lessThan">
      <formula>$C$4</formula>
    </cfRule>
  </conditionalFormatting>
  <conditionalFormatting sqref="AX32">
    <cfRule type="cellIs" dxfId="19149" priority="3071" operator="lessThan">
      <formula>$C$4</formula>
    </cfRule>
  </conditionalFormatting>
  <conditionalFormatting sqref="AX32">
    <cfRule type="cellIs" dxfId="19148" priority="3072" operator="lessThan">
      <formula>$C$4</formula>
    </cfRule>
  </conditionalFormatting>
  <conditionalFormatting sqref="AX33">
    <cfRule type="cellIs" dxfId="19147" priority="3073" operator="lessThan">
      <formula>$C$4</formula>
    </cfRule>
  </conditionalFormatting>
  <conditionalFormatting sqref="AX33">
    <cfRule type="cellIs" dxfId="19146" priority="3074" operator="lessThan">
      <formula>$C$4</formula>
    </cfRule>
  </conditionalFormatting>
  <conditionalFormatting sqref="AX34">
    <cfRule type="cellIs" dxfId="19145" priority="3075" operator="lessThan">
      <formula>$C$4</formula>
    </cfRule>
  </conditionalFormatting>
  <conditionalFormatting sqref="AX34">
    <cfRule type="cellIs" dxfId="19144" priority="3076" operator="lessThan">
      <formula>$C$4</formula>
    </cfRule>
  </conditionalFormatting>
  <conditionalFormatting sqref="AX35">
    <cfRule type="cellIs" dxfId="19143" priority="3077" operator="lessThan">
      <formula>$C$4</formula>
    </cfRule>
  </conditionalFormatting>
  <conditionalFormatting sqref="AX35">
    <cfRule type="cellIs" dxfId="19142" priority="3078" operator="lessThan">
      <formula>$C$4</formula>
    </cfRule>
  </conditionalFormatting>
  <conditionalFormatting sqref="AX36">
    <cfRule type="cellIs" dxfId="19141" priority="3079" operator="lessThan">
      <formula>$C$4</formula>
    </cfRule>
  </conditionalFormatting>
  <conditionalFormatting sqref="AX36">
    <cfRule type="cellIs" dxfId="19140" priority="3080" operator="lessThan">
      <formula>$C$4</formula>
    </cfRule>
  </conditionalFormatting>
  <conditionalFormatting sqref="AX37">
    <cfRule type="cellIs" dxfId="19139" priority="3081" operator="lessThan">
      <formula>$C$4</formula>
    </cfRule>
  </conditionalFormatting>
  <conditionalFormatting sqref="AX37">
    <cfRule type="cellIs" dxfId="19138" priority="3082" operator="lessThan">
      <formula>$C$4</formula>
    </cfRule>
  </conditionalFormatting>
  <conditionalFormatting sqref="AX38">
    <cfRule type="cellIs" dxfId="19137" priority="3083" operator="lessThan">
      <formula>$C$4</formula>
    </cfRule>
  </conditionalFormatting>
  <conditionalFormatting sqref="AX38">
    <cfRule type="cellIs" dxfId="19136" priority="3084" operator="lessThan">
      <formula>$C$4</formula>
    </cfRule>
  </conditionalFormatting>
  <conditionalFormatting sqref="AX39">
    <cfRule type="cellIs" dxfId="19135" priority="3085" operator="lessThan">
      <formula>$C$4</formula>
    </cfRule>
  </conditionalFormatting>
  <conditionalFormatting sqref="AX39">
    <cfRule type="cellIs" dxfId="19134" priority="3086" operator="lessThan">
      <formula>$C$4</formula>
    </cfRule>
  </conditionalFormatting>
  <conditionalFormatting sqref="AX40">
    <cfRule type="cellIs" dxfId="19133" priority="3087" operator="lessThan">
      <formula>$C$4</formula>
    </cfRule>
  </conditionalFormatting>
  <conditionalFormatting sqref="AX40">
    <cfRule type="cellIs" dxfId="19132" priority="3088" operator="lessThan">
      <formula>$C$4</formula>
    </cfRule>
  </conditionalFormatting>
  <conditionalFormatting sqref="AX41">
    <cfRule type="cellIs" dxfId="19131" priority="3089" operator="lessThan">
      <formula>$C$4</formula>
    </cfRule>
  </conditionalFormatting>
  <conditionalFormatting sqref="AX41">
    <cfRule type="cellIs" dxfId="19130" priority="3090" operator="lessThan">
      <formula>$C$4</formula>
    </cfRule>
  </conditionalFormatting>
  <conditionalFormatting sqref="AX42">
    <cfRule type="cellIs" dxfId="19129" priority="3091" operator="lessThan">
      <formula>$C$4</formula>
    </cfRule>
  </conditionalFormatting>
  <conditionalFormatting sqref="AX42">
    <cfRule type="cellIs" dxfId="19128" priority="3092" operator="lessThan">
      <formula>$C$4</formula>
    </cfRule>
  </conditionalFormatting>
  <conditionalFormatting sqref="AX43">
    <cfRule type="cellIs" dxfId="19127" priority="3093" operator="lessThan">
      <formula>$C$4</formula>
    </cfRule>
  </conditionalFormatting>
  <conditionalFormatting sqref="AX43">
    <cfRule type="cellIs" dxfId="19126" priority="3094" operator="lessThan">
      <formula>$C$4</formula>
    </cfRule>
  </conditionalFormatting>
  <conditionalFormatting sqref="AX44">
    <cfRule type="cellIs" dxfId="19125" priority="3095" operator="lessThan">
      <formula>$C$4</formula>
    </cfRule>
  </conditionalFormatting>
  <conditionalFormatting sqref="AX44">
    <cfRule type="cellIs" dxfId="19124" priority="3096" operator="lessThan">
      <formula>$C$4</formula>
    </cfRule>
  </conditionalFormatting>
  <conditionalFormatting sqref="AX45">
    <cfRule type="cellIs" dxfId="19123" priority="3097" operator="lessThan">
      <formula>$C$4</formula>
    </cfRule>
  </conditionalFormatting>
  <conditionalFormatting sqref="AX45">
    <cfRule type="cellIs" dxfId="19122" priority="3098" operator="lessThan">
      <formula>$C$4</formula>
    </cfRule>
  </conditionalFormatting>
  <conditionalFormatting sqref="AX46">
    <cfRule type="cellIs" dxfId="19121" priority="3099" operator="lessThan">
      <formula>$C$4</formula>
    </cfRule>
  </conditionalFormatting>
  <conditionalFormatting sqref="AX46">
    <cfRule type="cellIs" dxfId="19120" priority="3100" operator="lessThan">
      <formula>$C$4</formula>
    </cfRule>
  </conditionalFormatting>
  <conditionalFormatting sqref="AX47">
    <cfRule type="cellIs" dxfId="19119" priority="3101" operator="lessThan">
      <formula>$C$4</formula>
    </cfRule>
  </conditionalFormatting>
  <conditionalFormatting sqref="AX47">
    <cfRule type="cellIs" dxfId="19118" priority="3102" operator="lessThan">
      <formula>$C$4</formula>
    </cfRule>
  </conditionalFormatting>
  <conditionalFormatting sqref="AX48">
    <cfRule type="cellIs" dxfId="19117" priority="3103" operator="lessThan">
      <formula>$C$4</formula>
    </cfRule>
  </conditionalFormatting>
  <conditionalFormatting sqref="AX48">
    <cfRule type="cellIs" dxfId="19116" priority="3104" operator="lessThan">
      <formula>$C$4</formula>
    </cfRule>
  </conditionalFormatting>
  <conditionalFormatting sqref="AX49">
    <cfRule type="cellIs" dxfId="19115" priority="3105" operator="lessThan">
      <formula>$C$4</formula>
    </cfRule>
  </conditionalFormatting>
  <conditionalFormatting sqref="AX49">
    <cfRule type="cellIs" dxfId="19114" priority="3106" operator="lessThan">
      <formula>$C$4</formula>
    </cfRule>
  </conditionalFormatting>
  <conditionalFormatting sqref="AX50">
    <cfRule type="cellIs" dxfId="19113" priority="3107" operator="lessThan">
      <formula>$C$4</formula>
    </cfRule>
  </conditionalFormatting>
  <conditionalFormatting sqref="AX50">
    <cfRule type="cellIs" dxfId="19112" priority="3108" operator="lessThan">
      <formula>$C$4</formula>
    </cfRule>
  </conditionalFormatting>
  <conditionalFormatting sqref="AX51">
    <cfRule type="cellIs" dxfId="19111" priority="3109" operator="lessThan">
      <formula>$C$4</formula>
    </cfRule>
  </conditionalFormatting>
  <conditionalFormatting sqref="AX51">
    <cfRule type="cellIs" dxfId="19110" priority="3110" operator="lessThan">
      <formula>$C$4</formula>
    </cfRule>
  </conditionalFormatting>
  <conditionalFormatting sqref="AX52">
    <cfRule type="cellIs" dxfId="19109" priority="3111" operator="lessThan">
      <formula>$C$4</formula>
    </cfRule>
  </conditionalFormatting>
  <conditionalFormatting sqref="AX52">
    <cfRule type="cellIs" dxfId="19108" priority="3112" operator="lessThan">
      <formula>$C$4</formula>
    </cfRule>
  </conditionalFormatting>
  <conditionalFormatting sqref="AX53">
    <cfRule type="cellIs" dxfId="19107" priority="3113" operator="lessThan">
      <formula>$C$4</formula>
    </cfRule>
  </conditionalFormatting>
  <conditionalFormatting sqref="AX53">
    <cfRule type="cellIs" dxfId="19106" priority="3114" operator="lessThan">
      <formula>$C$4</formula>
    </cfRule>
  </conditionalFormatting>
  <conditionalFormatting sqref="AX54">
    <cfRule type="cellIs" dxfId="19105" priority="3115" operator="lessThan">
      <formula>$C$4</formula>
    </cfRule>
  </conditionalFormatting>
  <conditionalFormatting sqref="AX54">
    <cfRule type="cellIs" dxfId="19104" priority="3116" operator="lessThan">
      <formula>$C$4</formula>
    </cfRule>
  </conditionalFormatting>
  <conditionalFormatting sqref="AX55">
    <cfRule type="cellIs" dxfId="19103" priority="3117" operator="lessThan">
      <formula>$C$4</formula>
    </cfRule>
  </conditionalFormatting>
  <conditionalFormatting sqref="AX55">
    <cfRule type="cellIs" dxfId="19102" priority="3118" operator="lessThan">
      <formula>$C$4</formula>
    </cfRule>
  </conditionalFormatting>
  <conditionalFormatting sqref="AX56">
    <cfRule type="cellIs" dxfId="19101" priority="3119" operator="lessThan">
      <formula>$C$4</formula>
    </cfRule>
  </conditionalFormatting>
  <conditionalFormatting sqref="AX56">
    <cfRule type="cellIs" dxfId="19100" priority="3120" operator="lessThan">
      <formula>$C$4</formula>
    </cfRule>
  </conditionalFormatting>
  <conditionalFormatting sqref="AX57">
    <cfRule type="cellIs" dxfId="19099" priority="3121" operator="lessThan">
      <formula>$C$4</formula>
    </cfRule>
  </conditionalFormatting>
  <conditionalFormatting sqref="AX57">
    <cfRule type="cellIs" dxfId="19098" priority="3122" operator="lessThan">
      <formula>$C$4</formula>
    </cfRule>
  </conditionalFormatting>
  <conditionalFormatting sqref="AX58">
    <cfRule type="cellIs" dxfId="19097" priority="3123" operator="lessThan">
      <formula>$C$4</formula>
    </cfRule>
  </conditionalFormatting>
  <conditionalFormatting sqref="AX58">
    <cfRule type="cellIs" dxfId="19096" priority="3124" operator="lessThan">
      <formula>$C$4</formula>
    </cfRule>
  </conditionalFormatting>
  <conditionalFormatting sqref="AX59">
    <cfRule type="cellIs" dxfId="19095" priority="3125" operator="lessThan">
      <formula>$C$4</formula>
    </cfRule>
  </conditionalFormatting>
  <conditionalFormatting sqref="AX59">
    <cfRule type="cellIs" dxfId="19094" priority="3126" operator="lessThan">
      <formula>$C$4</formula>
    </cfRule>
  </conditionalFormatting>
  <conditionalFormatting sqref="AX60">
    <cfRule type="cellIs" dxfId="19093" priority="3127" operator="lessThan">
      <formula>$C$4</formula>
    </cfRule>
  </conditionalFormatting>
  <conditionalFormatting sqref="AX60">
    <cfRule type="cellIs" dxfId="19092" priority="3128" operator="lessThan">
      <formula>$C$4</formula>
    </cfRule>
  </conditionalFormatting>
  <conditionalFormatting sqref="AY11">
    <cfRule type="cellIs" dxfId="19091" priority="3129" operator="lessThan">
      <formula>$C$4</formula>
    </cfRule>
  </conditionalFormatting>
  <conditionalFormatting sqref="AY11">
    <cfRule type="cellIs" dxfId="19090" priority="3130" operator="lessThan">
      <formula>$C$4</formula>
    </cfRule>
  </conditionalFormatting>
  <conditionalFormatting sqref="AY12">
    <cfRule type="cellIs" dxfId="19089" priority="3131" operator="lessThan">
      <formula>$C$4</formula>
    </cfRule>
  </conditionalFormatting>
  <conditionalFormatting sqref="AY12">
    <cfRule type="cellIs" dxfId="19088" priority="3132" operator="lessThan">
      <formula>$C$4</formula>
    </cfRule>
  </conditionalFormatting>
  <conditionalFormatting sqref="AY13">
    <cfRule type="cellIs" dxfId="19087" priority="3133" operator="lessThan">
      <formula>$C$4</formula>
    </cfRule>
  </conditionalFormatting>
  <conditionalFormatting sqref="AY13">
    <cfRule type="cellIs" dxfId="19086" priority="3134" operator="lessThan">
      <formula>$C$4</formula>
    </cfRule>
  </conditionalFormatting>
  <conditionalFormatting sqref="AY14">
    <cfRule type="cellIs" dxfId="19085" priority="3135" operator="lessThan">
      <formula>$C$4</formula>
    </cfRule>
  </conditionalFormatting>
  <conditionalFormatting sqref="AY14">
    <cfRule type="cellIs" dxfId="19084" priority="3136" operator="lessThan">
      <formula>$C$4</formula>
    </cfRule>
  </conditionalFormatting>
  <conditionalFormatting sqref="AY15">
    <cfRule type="cellIs" dxfId="19083" priority="3137" operator="lessThan">
      <formula>$C$4</formula>
    </cfRule>
  </conditionalFormatting>
  <conditionalFormatting sqref="AY15">
    <cfRule type="cellIs" dxfId="19082" priority="3138" operator="lessThan">
      <formula>$C$4</formula>
    </cfRule>
  </conditionalFormatting>
  <conditionalFormatting sqref="AY16">
    <cfRule type="cellIs" dxfId="19081" priority="3139" operator="lessThan">
      <formula>$C$4</formula>
    </cfRule>
  </conditionalFormatting>
  <conditionalFormatting sqref="AY16">
    <cfRule type="cellIs" dxfId="19080" priority="3140" operator="lessThan">
      <formula>$C$4</formula>
    </cfRule>
  </conditionalFormatting>
  <conditionalFormatting sqref="AY17">
    <cfRule type="cellIs" dxfId="19079" priority="3141" operator="lessThan">
      <formula>$C$4</formula>
    </cfRule>
  </conditionalFormatting>
  <conditionalFormatting sqref="AY17">
    <cfRule type="cellIs" dxfId="19078" priority="3142" operator="lessThan">
      <formula>$C$4</formula>
    </cfRule>
  </conditionalFormatting>
  <conditionalFormatting sqref="AY18">
    <cfRule type="cellIs" dxfId="19077" priority="3143" operator="lessThan">
      <formula>$C$4</formula>
    </cfRule>
  </conditionalFormatting>
  <conditionalFormatting sqref="AY18">
    <cfRule type="cellIs" dxfId="19076" priority="3144" operator="lessThan">
      <formula>$C$4</formula>
    </cfRule>
  </conditionalFormatting>
  <conditionalFormatting sqref="AY19">
    <cfRule type="cellIs" dxfId="19075" priority="3145" operator="lessThan">
      <formula>$C$4</formula>
    </cfRule>
  </conditionalFormatting>
  <conditionalFormatting sqref="AY19">
    <cfRule type="cellIs" dxfId="19074" priority="3146" operator="lessThan">
      <formula>$C$4</formula>
    </cfRule>
  </conditionalFormatting>
  <conditionalFormatting sqref="AY20">
    <cfRule type="cellIs" dxfId="19073" priority="3147" operator="lessThan">
      <formula>$C$4</formula>
    </cfRule>
  </conditionalFormatting>
  <conditionalFormatting sqref="AY20">
    <cfRule type="cellIs" dxfId="19072" priority="3148" operator="lessThan">
      <formula>$C$4</formula>
    </cfRule>
  </conditionalFormatting>
  <conditionalFormatting sqref="AY21">
    <cfRule type="cellIs" dxfId="19071" priority="3149" operator="lessThan">
      <formula>$C$4</formula>
    </cfRule>
  </conditionalFormatting>
  <conditionalFormatting sqref="AY21">
    <cfRule type="cellIs" dxfId="19070" priority="3150" operator="lessThan">
      <formula>$C$4</formula>
    </cfRule>
  </conditionalFormatting>
  <conditionalFormatting sqref="AY22">
    <cfRule type="cellIs" dxfId="19069" priority="3151" operator="lessThan">
      <formula>$C$4</formula>
    </cfRule>
  </conditionalFormatting>
  <conditionalFormatting sqref="AY22">
    <cfRule type="cellIs" dxfId="19068" priority="3152" operator="lessThan">
      <formula>$C$4</formula>
    </cfRule>
  </conditionalFormatting>
  <conditionalFormatting sqref="AY23">
    <cfRule type="cellIs" dxfId="19067" priority="3153" operator="lessThan">
      <formula>$C$4</formula>
    </cfRule>
  </conditionalFormatting>
  <conditionalFormatting sqref="AY23">
    <cfRule type="cellIs" dxfId="19066" priority="3154" operator="lessThan">
      <formula>$C$4</formula>
    </cfRule>
  </conditionalFormatting>
  <conditionalFormatting sqref="AY24">
    <cfRule type="cellIs" dxfId="19065" priority="3155" operator="lessThan">
      <formula>$C$4</formula>
    </cfRule>
  </conditionalFormatting>
  <conditionalFormatting sqref="AY24">
    <cfRule type="cellIs" dxfId="19064" priority="3156" operator="lessThan">
      <formula>$C$4</formula>
    </cfRule>
  </conditionalFormatting>
  <conditionalFormatting sqref="AY25">
    <cfRule type="cellIs" dxfId="19063" priority="3157" operator="lessThan">
      <formula>$C$4</formula>
    </cfRule>
  </conditionalFormatting>
  <conditionalFormatting sqref="AY25">
    <cfRule type="cellIs" dxfId="19062" priority="3158" operator="lessThan">
      <formula>$C$4</formula>
    </cfRule>
  </conditionalFormatting>
  <conditionalFormatting sqref="AY26">
    <cfRule type="cellIs" dxfId="19061" priority="3159" operator="lessThan">
      <formula>$C$4</formula>
    </cfRule>
  </conditionalFormatting>
  <conditionalFormatting sqref="AY26">
    <cfRule type="cellIs" dxfId="19060" priority="3160" operator="lessThan">
      <formula>$C$4</formula>
    </cfRule>
  </conditionalFormatting>
  <conditionalFormatting sqref="AY27">
    <cfRule type="cellIs" dxfId="19059" priority="3161" operator="lessThan">
      <formula>$C$4</formula>
    </cfRule>
  </conditionalFormatting>
  <conditionalFormatting sqref="AY27">
    <cfRule type="cellIs" dxfId="19058" priority="3162" operator="lessThan">
      <formula>$C$4</formula>
    </cfRule>
  </conditionalFormatting>
  <conditionalFormatting sqref="AY28">
    <cfRule type="cellIs" dxfId="19057" priority="3163" operator="lessThan">
      <formula>$C$4</formula>
    </cfRule>
  </conditionalFormatting>
  <conditionalFormatting sqref="AY28">
    <cfRule type="cellIs" dxfId="19056" priority="3164" operator="lessThan">
      <formula>$C$4</formula>
    </cfRule>
  </conditionalFormatting>
  <conditionalFormatting sqref="AY29">
    <cfRule type="cellIs" dxfId="19055" priority="3165" operator="lessThan">
      <formula>$C$4</formula>
    </cfRule>
  </conditionalFormatting>
  <conditionalFormatting sqref="AY29">
    <cfRule type="cellIs" dxfId="19054" priority="3166" operator="lessThan">
      <formula>$C$4</formula>
    </cfRule>
  </conditionalFormatting>
  <conditionalFormatting sqref="AY30">
    <cfRule type="cellIs" dxfId="19053" priority="3167" operator="lessThan">
      <formula>$C$4</formula>
    </cfRule>
  </conditionalFormatting>
  <conditionalFormatting sqref="AY30">
    <cfRule type="cellIs" dxfId="19052" priority="3168" operator="lessThan">
      <formula>$C$4</formula>
    </cfRule>
  </conditionalFormatting>
  <conditionalFormatting sqref="AY31">
    <cfRule type="cellIs" dxfId="19051" priority="3169" operator="lessThan">
      <formula>$C$4</formula>
    </cfRule>
  </conditionalFormatting>
  <conditionalFormatting sqref="AY31">
    <cfRule type="cellIs" dxfId="19050" priority="3170" operator="lessThan">
      <formula>$C$4</formula>
    </cfRule>
  </conditionalFormatting>
  <conditionalFormatting sqref="AY32">
    <cfRule type="cellIs" dxfId="19049" priority="3171" operator="lessThan">
      <formula>$C$4</formula>
    </cfRule>
  </conditionalFormatting>
  <conditionalFormatting sqref="AY32">
    <cfRule type="cellIs" dxfId="19048" priority="3172" operator="lessThan">
      <formula>$C$4</formula>
    </cfRule>
  </conditionalFormatting>
  <conditionalFormatting sqref="AY33">
    <cfRule type="cellIs" dxfId="19047" priority="3173" operator="lessThan">
      <formula>$C$4</formula>
    </cfRule>
  </conditionalFormatting>
  <conditionalFormatting sqref="AY33">
    <cfRule type="cellIs" dxfId="19046" priority="3174" operator="lessThan">
      <formula>$C$4</formula>
    </cfRule>
  </conditionalFormatting>
  <conditionalFormatting sqref="AY34">
    <cfRule type="cellIs" dxfId="19045" priority="3175" operator="lessThan">
      <formula>$C$4</formula>
    </cfRule>
  </conditionalFormatting>
  <conditionalFormatting sqref="AY34">
    <cfRule type="cellIs" dxfId="19044" priority="3176" operator="lessThan">
      <formula>$C$4</formula>
    </cfRule>
  </conditionalFormatting>
  <conditionalFormatting sqref="AY35">
    <cfRule type="cellIs" dxfId="19043" priority="3177" operator="lessThan">
      <formula>$C$4</formula>
    </cfRule>
  </conditionalFormatting>
  <conditionalFormatting sqref="AY35">
    <cfRule type="cellIs" dxfId="19042" priority="3178" operator="lessThan">
      <formula>$C$4</formula>
    </cfRule>
  </conditionalFormatting>
  <conditionalFormatting sqref="AY36">
    <cfRule type="cellIs" dxfId="19041" priority="3179" operator="lessThan">
      <formula>$C$4</formula>
    </cfRule>
  </conditionalFormatting>
  <conditionalFormatting sqref="AY36">
    <cfRule type="cellIs" dxfId="19040" priority="3180" operator="lessThan">
      <formula>$C$4</formula>
    </cfRule>
  </conditionalFormatting>
  <conditionalFormatting sqref="AY37">
    <cfRule type="cellIs" dxfId="19039" priority="3181" operator="lessThan">
      <formula>$C$4</formula>
    </cfRule>
  </conditionalFormatting>
  <conditionalFormatting sqref="AY37">
    <cfRule type="cellIs" dxfId="19038" priority="3182" operator="lessThan">
      <formula>$C$4</formula>
    </cfRule>
  </conditionalFormatting>
  <conditionalFormatting sqref="AY38">
    <cfRule type="cellIs" dxfId="19037" priority="3183" operator="lessThan">
      <formula>$C$4</formula>
    </cfRule>
  </conditionalFormatting>
  <conditionalFormatting sqref="AY38">
    <cfRule type="cellIs" dxfId="19036" priority="3184" operator="lessThan">
      <formula>$C$4</formula>
    </cfRule>
  </conditionalFormatting>
  <conditionalFormatting sqref="AY39">
    <cfRule type="cellIs" dxfId="19035" priority="3185" operator="lessThan">
      <formula>$C$4</formula>
    </cfRule>
  </conditionalFormatting>
  <conditionalFormatting sqref="AY39">
    <cfRule type="cellIs" dxfId="19034" priority="3186" operator="lessThan">
      <formula>$C$4</formula>
    </cfRule>
  </conditionalFormatting>
  <conditionalFormatting sqref="AY40">
    <cfRule type="cellIs" dxfId="19033" priority="3187" operator="lessThan">
      <formula>$C$4</formula>
    </cfRule>
  </conditionalFormatting>
  <conditionalFormatting sqref="AY40">
    <cfRule type="cellIs" dxfId="19032" priority="3188" operator="lessThan">
      <formula>$C$4</formula>
    </cfRule>
  </conditionalFormatting>
  <conditionalFormatting sqref="AY41">
    <cfRule type="cellIs" dxfId="19031" priority="3189" operator="lessThan">
      <formula>$C$4</formula>
    </cfRule>
  </conditionalFormatting>
  <conditionalFormatting sqref="AY41">
    <cfRule type="cellIs" dxfId="19030" priority="3190" operator="lessThan">
      <formula>$C$4</formula>
    </cfRule>
  </conditionalFormatting>
  <conditionalFormatting sqref="AY42">
    <cfRule type="cellIs" dxfId="19029" priority="3191" operator="lessThan">
      <formula>$C$4</formula>
    </cfRule>
  </conditionalFormatting>
  <conditionalFormatting sqref="AY42">
    <cfRule type="cellIs" dxfId="19028" priority="3192" operator="lessThan">
      <formula>$C$4</formula>
    </cfRule>
  </conditionalFormatting>
  <conditionalFormatting sqref="AY43">
    <cfRule type="cellIs" dxfId="19027" priority="3193" operator="lessThan">
      <formula>$C$4</formula>
    </cfRule>
  </conditionalFormatting>
  <conditionalFormatting sqref="AY43">
    <cfRule type="cellIs" dxfId="19026" priority="3194" operator="lessThan">
      <formula>$C$4</formula>
    </cfRule>
  </conditionalFormatting>
  <conditionalFormatting sqref="AY44">
    <cfRule type="cellIs" dxfId="19025" priority="3195" operator="lessThan">
      <formula>$C$4</formula>
    </cfRule>
  </conditionalFormatting>
  <conditionalFormatting sqref="AY44">
    <cfRule type="cellIs" dxfId="19024" priority="3196" operator="lessThan">
      <formula>$C$4</formula>
    </cfRule>
  </conditionalFormatting>
  <conditionalFormatting sqref="AY45">
    <cfRule type="cellIs" dxfId="19023" priority="3197" operator="lessThan">
      <formula>$C$4</formula>
    </cfRule>
  </conditionalFormatting>
  <conditionalFormatting sqref="AY45">
    <cfRule type="cellIs" dxfId="19022" priority="3198" operator="lessThan">
      <formula>$C$4</formula>
    </cfRule>
  </conditionalFormatting>
  <conditionalFormatting sqref="AY46">
    <cfRule type="cellIs" dxfId="19021" priority="3199" operator="lessThan">
      <formula>$C$4</formula>
    </cfRule>
  </conditionalFormatting>
  <conditionalFormatting sqref="AY46">
    <cfRule type="cellIs" dxfId="19020" priority="3200" operator="lessThan">
      <formula>$C$4</formula>
    </cfRule>
  </conditionalFormatting>
  <conditionalFormatting sqref="AY47">
    <cfRule type="cellIs" dxfId="19019" priority="3201" operator="lessThan">
      <formula>$C$4</formula>
    </cfRule>
  </conditionalFormatting>
  <conditionalFormatting sqref="AY47">
    <cfRule type="cellIs" dxfId="19018" priority="3202" operator="lessThan">
      <formula>$C$4</formula>
    </cfRule>
  </conditionalFormatting>
  <conditionalFormatting sqref="AY48">
    <cfRule type="cellIs" dxfId="19017" priority="3203" operator="lessThan">
      <formula>$C$4</formula>
    </cfRule>
  </conditionalFormatting>
  <conditionalFormatting sqref="AY48">
    <cfRule type="cellIs" dxfId="19016" priority="3204" operator="lessThan">
      <formula>$C$4</formula>
    </cfRule>
  </conditionalFormatting>
  <conditionalFormatting sqref="AY49">
    <cfRule type="cellIs" dxfId="19015" priority="3205" operator="lessThan">
      <formula>$C$4</formula>
    </cfRule>
  </conditionalFormatting>
  <conditionalFormatting sqref="AY49">
    <cfRule type="cellIs" dxfId="19014" priority="3206" operator="lessThan">
      <formula>$C$4</formula>
    </cfRule>
  </conditionalFormatting>
  <conditionalFormatting sqref="AY50">
    <cfRule type="cellIs" dxfId="19013" priority="3207" operator="lessThan">
      <formula>$C$4</formula>
    </cfRule>
  </conditionalFormatting>
  <conditionalFormatting sqref="AY50">
    <cfRule type="cellIs" dxfId="19012" priority="3208" operator="lessThan">
      <formula>$C$4</formula>
    </cfRule>
  </conditionalFormatting>
  <conditionalFormatting sqref="AY51">
    <cfRule type="cellIs" dxfId="19011" priority="3209" operator="lessThan">
      <formula>$C$4</formula>
    </cfRule>
  </conditionalFormatting>
  <conditionalFormatting sqref="AY51">
    <cfRule type="cellIs" dxfId="19010" priority="3210" operator="lessThan">
      <formula>$C$4</formula>
    </cfRule>
  </conditionalFormatting>
  <conditionalFormatting sqref="AY52">
    <cfRule type="cellIs" dxfId="19009" priority="3211" operator="lessThan">
      <formula>$C$4</formula>
    </cfRule>
  </conditionalFormatting>
  <conditionalFormatting sqref="AY52">
    <cfRule type="cellIs" dxfId="19008" priority="3212" operator="lessThan">
      <formula>$C$4</formula>
    </cfRule>
  </conditionalFormatting>
  <conditionalFormatting sqref="AY53">
    <cfRule type="cellIs" dxfId="19007" priority="3213" operator="lessThan">
      <formula>$C$4</formula>
    </cfRule>
  </conditionalFormatting>
  <conditionalFormatting sqref="AY53">
    <cfRule type="cellIs" dxfId="19006" priority="3214" operator="lessThan">
      <formula>$C$4</formula>
    </cfRule>
  </conditionalFormatting>
  <conditionalFormatting sqref="AY54">
    <cfRule type="cellIs" dxfId="19005" priority="3215" operator="lessThan">
      <formula>$C$4</formula>
    </cfRule>
  </conditionalFormatting>
  <conditionalFormatting sqref="AY54">
    <cfRule type="cellIs" dxfId="19004" priority="3216" operator="lessThan">
      <formula>$C$4</formula>
    </cfRule>
  </conditionalFormatting>
  <conditionalFormatting sqref="AY55">
    <cfRule type="cellIs" dxfId="19003" priority="3217" operator="lessThan">
      <formula>$C$4</formula>
    </cfRule>
  </conditionalFormatting>
  <conditionalFormatting sqref="AY55">
    <cfRule type="cellIs" dxfId="19002" priority="3218" operator="lessThan">
      <formula>$C$4</formula>
    </cfRule>
  </conditionalFormatting>
  <conditionalFormatting sqref="AY56">
    <cfRule type="cellIs" dxfId="19001" priority="3219" operator="lessThan">
      <formula>$C$4</formula>
    </cfRule>
  </conditionalFormatting>
  <conditionalFormatting sqref="AY56">
    <cfRule type="cellIs" dxfId="19000" priority="3220" operator="lessThan">
      <formula>$C$4</formula>
    </cfRule>
  </conditionalFormatting>
  <conditionalFormatting sqref="AY57">
    <cfRule type="cellIs" dxfId="18999" priority="3221" operator="lessThan">
      <formula>$C$4</formula>
    </cfRule>
  </conditionalFormatting>
  <conditionalFormatting sqref="AY57">
    <cfRule type="cellIs" dxfId="18998" priority="3222" operator="lessThan">
      <formula>$C$4</formula>
    </cfRule>
  </conditionalFormatting>
  <conditionalFormatting sqref="AY58">
    <cfRule type="cellIs" dxfId="18997" priority="3223" operator="lessThan">
      <formula>$C$4</formula>
    </cfRule>
  </conditionalFormatting>
  <conditionalFormatting sqref="AY58">
    <cfRule type="cellIs" dxfId="18996" priority="3224" operator="lessThan">
      <formula>$C$4</formula>
    </cfRule>
  </conditionalFormatting>
  <conditionalFormatting sqref="AY59">
    <cfRule type="cellIs" dxfId="18995" priority="3225" operator="lessThan">
      <formula>$C$4</formula>
    </cfRule>
  </conditionalFormatting>
  <conditionalFormatting sqref="AY59">
    <cfRule type="cellIs" dxfId="18994" priority="3226" operator="lessThan">
      <formula>$C$4</formula>
    </cfRule>
  </conditionalFormatting>
  <conditionalFormatting sqref="AY60">
    <cfRule type="cellIs" dxfId="18993" priority="3227" operator="lessThan">
      <formula>$C$4</formula>
    </cfRule>
  </conditionalFormatting>
  <conditionalFormatting sqref="AY60">
    <cfRule type="cellIs" dxfId="18992" priority="3228" operator="lessThan">
      <formula>$C$4</formula>
    </cfRule>
  </conditionalFormatting>
  <conditionalFormatting sqref="AZ11">
    <cfRule type="cellIs" dxfId="18991" priority="3229" operator="lessThan">
      <formula>$C$4</formula>
    </cfRule>
  </conditionalFormatting>
  <conditionalFormatting sqref="AZ11">
    <cfRule type="cellIs" dxfId="18990" priority="3230" operator="lessThan">
      <formula>$C$4</formula>
    </cfRule>
  </conditionalFormatting>
  <conditionalFormatting sqref="AZ12">
    <cfRule type="cellIs" dxfId="18989" priority="3231" operator="lessThan">
      <formula>$C$4</formula>
    </cfRule>
  </conditionalFormatting>
  <conditionalFormatting sqref="AZ12">
    <cfRule type="cellIs" dxfId="18988" priority="3232" operator="lessThan">
      <formula>$C$4</formula>
    </cfRule>
  </conditionalFormatting>
  <conditionalFormatting sqref="AZ13">
    <cfRule type="cellIs" dxfId="18987" priority="3233" operator="lessThan">
      <formula>$C$4</formula>
    </cfRule>
  </conditionalFormatting>
  <conditionalFormatting sqref="AZ13">
    <cfRule type="cellIs" dxfId="18986" priority="3234" operator="lessThan">
      <formula>$C$4</formula>
    </cfRule>
  </conditionalFormatting>
  <conditionalFormatting sqref="AZ14">
    <cfRule type="cellIs" dxfId="18985" priority="3235" operator="lessThan">
      <formula>$C$4</formula>
    </cfRule>
  </conditionalFormatting>
  <conditionalFormatting sqref="AZ14">
    <cfRule type="cellIs" dxfId="18984" priority="3236" operator="lessThan">
      <formula>$C$4</formula>
    </cfRule>
  </conditionalFormatting>
  <conditionalFormatting sqref="AZ15">
    <cfRule type="cellIs" dxfId="18983" priority="3237" operator="lessThan">
      <formula>$C$4</formula>
    </cfRule>
  </conditionalFormatting>
  <conditionalFormatting sqref="AZ15">
    <cfRule type="cellIs" dxfId="18982" priority="3238" operator="lessThan">
      <formula>$C$4</formula>
    </cfRule>
  </conditionalFormatting>
  <conditionalFormatting sqref="AZ16">
    <cfRule type="cellIs" dxfId="18981" priority="3239" operator="lessThan">
      <formula>$C$4</formula>
    </cfRule>
  </conditionalFormatting>
  <conditionalFormatting sqref="AZ16">
    <cfRule type="cellIs" dxfId="18980" priority="3240" operator="lessThan">
      <formula>$C$4</formula>
    </cfRule>
  </conditionalFormatting>
  <conditionalFormatting sqref="AZ17">
    <cfRule type="cellIs" dxfId="18979" priority="3241" operator="lessThan">
      <formula>$C$4</formula>
    </cfRule>
  </conditionalFormatting>
  <conditionalFormatting sqref="AZ17">
    <cfRule type="cellIs" dxfId="18978" priority="3242" operator="lessThan">
      <formula>$C$4</formula>
    </cfRule>
  </conditionalFormatting>
  <conditionalFormatting sqref="AZ18">
    <cfRule type="cellIs" dxfId="18977" priority="3243" operator="lessThan">
      <formula>$C$4</formula>
    </cfRule>
  </conditionalFormatting>
  <conditionalFormatting sqref="AZ18">
    <cfRule type="cellIs" dxfId="18976" priority="3244" operator="lessThan">
      <formula>$C$4</formula>
    </cfRule>
  </conditionalFormatting>
  <conditionalFormatting sqref="AZ19">
    <cfRule type="cellIs" dxfId="18975" priority="3245" operator="lessThan">
      <formula>$C$4</formula>
    </cfRule>
  </conditionalFormatting>
  <conditionalFormatting sqref="AZ19">
    <cfRule type="cellIs" dxfId="18974" priority="3246" operator="lessThan">
      <formula>$C$4</formula>
    </cfRule>
  </conditionalFormatting>
  <conditionalFormatting sqref="AZ20">
    <cfRule type="cellIs" dxfId="18973" priority="3247" operator="lessThan">
      <formula>$C$4</formula>
    </cfRule>
  </conditionalFormatting>
  <conditionalFormatting sqref="AZ20">
    <cfRule type="cellIs" dxfId="18972" priority="3248" operator="lessThan">
      <formula>$C$4</formula>
    </cfRule>
  </conditionalFormatting>
  <conditionalFormatting sqref="AZ21">
    <cfRule type="cellIs" dxfId="18971" priority="3249" operator="lessThan">
      <formula>$C$4</formula>
    </cfRule>
  </conditionalFormatting>
  <conditionalFormatting sqref="AZ21">
    <cfRule type="cellIs" dxfId="18970" priority="3250" operator="lessThan">
      <formula>$C$4</formula>
    </cfRule>
  </conditionalFormatting>
  <conditionalFormatting sqref="AZ22">
    <cfRule type="cellIs" dxfId="18969" priority="3251" operator="lessThan">
      <formula>$C$4</formula>
    </cfRule>
  </conditionalFormatting>
  <conditionalFormatting sqref="AZ22">
    <cfRule type="cellIs" dxfId="18968" priority="3252" operator="lessThan">
      <formula>$C$4</formula>
    </cfRule>
  </conditionalFormatting>
  <conditionalFormatting sqref="AZ23">
    <cfRule type="cellIs" dxfId="18967" priority="3253" operator="lessThan">
      <formula>$C$4</formula>
    </cfRule>
  </conditionalFormatting>
  <conditionalFormatting sqref="AZ23">
    <cfRule type="cellIs" dxfId="18966" priority="3254" operator="lessThan">
      <formula>$C$4</formula>
    </cfRule>
  </conditionalFormatting>
  <conditionalFormatting sqref="AZ24">
    <cfRule type="cellIs" dxfId="18965" priority="3255" operator="lessThan">
      <formula>$C$4</formula>
    </cfRule>
  </conditionalFormatting>
  <conditionalFormatting sqref="AZ24">
    <cfRule type="cellIs" dxfId="18964" priority="3256" operator="lessThan">
      <formula>$C$4</formula>
    </cfRule>
  </conditionalFormatting>
  <conditionalFormatting sqref="AZ25">
    <cfRule type="cellIs" dxfId="18963" priority="3257" operator="lessThan">
      <formula>$C$4</formula>
    </cfRule>
  </conditionalFormatting>
  <conditionalFormatting sqref="AZ25">
    <cfRule type="cellIs" dxfId="18962" priority="3258" operator="lessThan">
      <formula>$C$4</formula>
    </cfRule>
  </conditionalFormatting>
  <conditionalFormatting sqref="AZ26">
    <cfRule type="cellIs" dxfId="18961" priority="3259" operator="lessThan">
      <formula>$C$4</formula>
    </cfRule>
  </conditionalFormatting>
  <conditionalFormatting sqref="AZ26">
    <cfRule type="cellIs" dxfId="18960" priority="3260" operator="lessThan">
      <formula>$C$4</formula>
    </cfRule>
  </conditionalFormatting>
  <conditionalFormatting sqref="AZ27">
    <cfRule type="cellIs" dxfId="18959" priority="3261" operator="lessThan">
      <formula>$C$4</formula>
    </cfRule>
  </conditionalFormatting>
  <conditionalFormatting sqref="AZ27">
    <cfRule type="cellIs" dxfId="18958" priority="3262" operator="lessThan">
      <formula>$C$4</formula>
    </cfRule>
  </conditionalFormatting>
  <conditionalFormatting sqref="AZ28">
    <cfRule type="cellIs" dxfId="18957" priority="3263" operator="lessThan">
      <formula>$C$4</formula>
    </cfRule>
  </conditionalFormatting>
  <conditionalFormatting sqref="AZ28">
    <cfRule type="cellIs" dxfId="18956" priority="3264" operator="lessThan">
      <formula>$C$4</formula>
    </cfRule>
  </conditionalFormatting>
  <conditionalFormatting sqref="AZ29">
    <cfRule type="cellIs" dxfId="18955" priority="3265" operator="lessThan">
      <formula>$C$4</formula>
    </cfRule>
  </conditionalFormatting>
  <conditionalFormatting sqref="AZ29">
    <cfRule type="cellIs" dxfId="18954" priority="3266" operator="lessThan">
      <formula>$C$4</formula>
    </cfRule>
  </conditionalFormatting>
  <conditionalFormatting sqref="AZ30">
    <cfRule type="cellIs" dxfId="18953" priority="3267" operator="lessThan">
      <formula>$C$4</formula>
    </cfRule>
  </conditionalFormatting>
  <conditionalFormatting sqref="AZ30">
    <cfRule type="cellIs" dxfId="18952" priority="3268" operator="lessThan">
      <formula>$C$4</formula>
    </cfRule>
  </conditionalFormatting>
  <conditionalFormatting sqref="AZ31">
    <cfRule type="cellIs" dxfId="18951" priority="3269" operator="lessThan">
      <formula>$C$4</formula>
    </cfRule>
  </conditionalFormatting>
  <conditionalFormatting sqref="AZ31">
    <cfRule type="cellIs" dxfId="18950" priority="3270" operator="lessThan">
      <formula>$C$4</formula>
    </cfRule>
  </conditionalFormatting>
  <conditionalFormatting sqref="AZ32">
    <cfRule type="cellIs" dxfId="18949" priority="3271" operator="lessThan">
      <formula>$C$4</formula>
    </cfRule>
  </conditionalFormatting>
  <conditionalFormatting sqref="AZ32">
    <cfRule type="cellIs" dxfId="18948" priority="3272" operator="lessThan">
      <formula>$C$4</formula>
    </cfRule>
  </conditionalFormatting>
  <conditionalFormatting sqref="AZ33">
    <cfRule type="cellIs" dxfId="18947" priority="3273" operator="lessThan">
      <formula>$C$4</formula>
    </cfRule>
  </conditionalFormatting>
  <conditionalFormatting sqref="AZ33">
    <cfRule type="cellIs" dxfId="18946" priority="3274" operator="lessThan">
      <formula>$C$4</formula>
    </cfRule>
  </conditionalFormatting>
  <conditionalFormatting sqref="AZ34">
    <cfRule type="cellIs" dxfId="18945" priority="3275" operator="lessThan">
      <formula>$C$4</formula>
    </cfRule>
  </conditionalFormatting>
  <conditionalFormatting sqref="AZ34">
    <cfRule type="cellIs" dxfId="18944" priority="3276" operator="lessThan">
      <formula>$C$4</formula>
    </cfRule>
  </conditionalFormatting>
  <conditionalFormatting sqref="AZ35">
    <cfRule type="cellIs" dxfId="18943" priority="3277" operator="lessThan">
      <formula>$C$4</formula>
    </cfRule>
  </conditionalFormatting>
  <conditionalFormatting sqref="AZ35">
    <cfRule type="cellIs" dxfId="18942" priority="3278" operator="lessThan">
      <formula>$C$4</formula>
    </cfRule>
  </conditionalFormatting>
  <conditionalFormatting sqref="AZ36">
    <cfRule type="cellIs" dxfId="18941" priority="3279" operator="lessThan">
      <formula>$C$4</formula>
    </cfRule>
  </conditionalFormatting>
  <conditionalFormatting sqref="AZ36">
    <cfRule type="cellIs" dxfId="18940" priority="3280" operator="lessThan">
      <formula>$C$4</formula>
    </cfRule>
  </conditionalFormatting>
  <conditionalFormatting sqref="AZ37">
    <cfRule type="cellIs" dxfId="18939" priority="3281" operator="lessThan">
      <formula>$C$4</formula>
    </cfRule>
  </conditionalFormatting>
  <conditionalFormatting sqref="AZ37">
    <cfRule type="cellIs" dxfId="18938" priority="3282" operator="lessThan">
      <formula>$C$4</formula>
    </cfRule>
  </conditionalFormatting>
  <conditionalFormatting sqref="AZ38">
    <cfRule type="cellIs" dxfId="18937" priority="3283" operator="lessThan">
      <formula>$C$4</formula>
    </cfRule>
  </conditionalFormatting>
  <conditionalFormatting sqref="AZ38">
    <cfRule type="cellIs" dxfId="18936" priority="3284" operator="lessThan">
      <formula>$C$4</formula>
    </cfRule>
  </conditionalFormatting>
  <conditionalFormatting sqref="AZ39">
    <cfRule type="cellIs" dxfId="18935" priority="3285" operator="lessThan">
      <formula>$C$4</formula>
    </cfRule>
  </conditionalFormatting>
  <conditionalFormatting sqref="AZ39">
    <cfRule type="cellIs" dxfId="18934" priority="3286" operator="lessThan">
      <formula>$C$4</formula>
    </cfRule>
  </conditionalFormatting>
  <conditionalFormatting sqref="AZ40">
    <cfRule type="cellIs" dxfId="18933" priority="3287" operator="lessThan">
      <formula>$C$4</formula>
    </cfRule>
  </conditionalFormatting>
  <conditionalFormatting sqref="AZ40">
    <cfRule type="cellIs" dxfId="18932" priority="3288" operator="lessThan">
      <formula>$C$4</formula>
    </cfRule>
  </conditionalFormatting>
  <conditionalFormatting sqref="AZ41">
    <cfRule type="cellIs" dxfId="18931" priority="3289" operator="lessThan">
      <formula>$C$4</formula>
    </cfRule>
  </conditionalFormatting>
  <conditionalFormatting sqref="AZ41">
    <cfRule type="cellIs" dxfId="18930" priority="3290" operator="lessThan">
      <formula>$C$4</formula>
    </cfRule>
  </conditionalFormatting>
  <conditionalFormatting sqref="AZ42">
    <cfRule type="cellIs" dxfId="18929" priority="3291" operator="lessThan">
      <formula>$C$4</formula>
    </cfRule>
  </conditionalFormatting>
  <conditionalFormatting sqref="AZ42">
    <cfRule type="cellIs" dxfId="18928" priority="3292" operator="lessThan">
      <formula>$C$4</formula>
    </cfRule>
  </conditionalFormatting>
  <conditionalFormatting sqref="AZ43">
    <cfRule type="cellIs" dxfId="18927" priority="3293" operator="lessThan">
      <formula>$C$4</formula>
    </cfRule>
  </conditionalFormatting>
  <conditionalFormatting sqref="AZ43">
    <cfRule type="cellIs" dxfId="18926" priority="3294" operator="lessThan">
      <formula>$C$4</formula>
    </cfRule>
  </conditionalFormatting>
  <conditionalFormatting sqref="AZ44">
    <cfRule type="cellIs" dxfId="18925" priority="3295" operator="lessThan">
      <formula>$C$4</formula>
    </cfRule>
  </conditionalFormatting>
  <conditionalFormatting sqref="AZ44">
    <cfRule type="cellIs" dxfId="18924" priority="3296" operator="lessThan">
      <formula>$C$4</formula>
    </cfRule>
  </conditionalFormatting>
  <conditionalFormatting sqref="AZ45">
    <cfRule type="cellIs" dxfId="18923" priority="3297" operator="lessThan">
      <formula>$C$4</formula>
    </cfRule>
  </conditionalFormatting>
  <conditionalFormatting sqref="AZ45">
    <cfRule type="cellIs" dxfId="18922" priority="3298" operator="lessThan">
      <formula>$C$4</formula>
    </cfRule>
  </conditionalFormatting>
  <conditionalFormatting sqref="AZ46">
    <cfRule type="cellIs" dxfId="18921" priority="3299" operator="lessThan">
      <formula>$C$4</formula>
    </cfRule>
  </conditionalFormatting>
  <conditionalFormatting sqref="AZ46">
    <cfRule type="cellIs" dxfId="18920" priority="3300" operator="lessThan">
      <formula>$C$4</formula>
    </cfRule>
  </conditionalFormatting>
  <conditionalFormatting sqref="AZ47">
    <cfRule type="cellIs" dxfId="18919" priority="3301" operator="lessThan">
      <formula>$C$4</formula>
    </cfRule>
  </conditionalFormatting>
  <conditionalFormatting sqref="AZ47">
    <cfRule type="cellIs" dxfId="18918" priority="3302" operator="lessThan">
      <formula>$C$4</formula>
    </cfRule>
  </conditionalFormatting>
  <conditionalFormatting sqref="AZ48">
    <cfRule type="cellIs" dxfId="18917" priority="3303" operator="lessThan">
      <formula>$C$4</formula>
    </cfRule>
  </conditionalFormatting>
  <conditionalFormatting sqref="AZ48">
    <cfRule type="cellIs" dxfId="18916" priority="3304" operator="lessThan">
      <formula>$C$4</formula>
    </cfRule>
  </conditionalFormatting>
  <conditionalFormatting sqref="AZ49">
    <cfRule type="cellIs" dxfId="18915" priority="3305" operator="lessThan">
      <formula>$C$4</formula>
    </cfRule>
  </conditionalFormatting>
  <conditionalFormatting sqref="AZ49">
    <cfRule type="cellIs" dxfId="18914" priority="3306" operator="lessThan">
      <formula>$C$4</formula>
    </cfRule>
  </conditionalFormatting>
  <conditionalFormatting sqref="AZ50">
    <cfRule type="cellIs" dxfId="18913" priority="3307" operator="lessThan">
      <formula>$C$4</formula>
    </cfRule>
  </conditionalFormatting>
  <conditionalFormatting sqref="AZ50">
    <cfRule type="cellIs" dxfId="18912" priority="3308" operator="lessThan">
      <formula>$C$4</formula>
    </cfRule>
  </conditionalFormatting>
  <conditionalFormatting sqref="AZ51">
    <cfRule type="cellIs" dxfId="18911" priority="3309" operator="lessThan">
      <formula>$C$4</formula>
    </cfRule>
  </conditionalFormatting>
  <conditionalFormatting sqref="AZ51">
    <cfRule type="cellIs" dxfId="18910" priority="3310" operator="lessThan">
      <formula>$C$4</formula>
    </cfRule>
  </conditionalFormatting>
  <conditionalFormatting sqref="AZ52">
    <cfRule type="cellIs" dxfId="18909" priority="3311" operator="lessThan">
      <formula>$C$4</formula>
    </cfRule>
  </conditionalFormatting>
  <conditionalFormatting sqref="AZ52">
    <cfRule type="cellIs" dxfId="18908" priority="3312" operator="lessThan">
      <formula>$C$4</formula>
    </cfRule>
  </conditionalFormatting>
  <conditionalFormatting sqref="AZ53">
    <cfRule type="cellIs" dxfId="18907" priority="3313" operator="lessThan">
      <formula>$C$4</formula>
    </cfRule>
  </conditionalFormatting>
  <conditionalFormatting sqref="AZ53">
    <cfRule type="cellIs" dxfId="18906" priority="3314" operator="lessThan">
      <formula>$C$4</formula>
    </cfRule>
  </conditionalFormatting>
  <conditionalFormatting sqref="AZ54">
    <cfRule type="cellIs" dxfId="18905" priority="3315" operator="lessThan">
      <formula>$C$4</formula>
    </cfRule>
  </conditionalFormatting>
  <conditionalFormatting sqref="AZ54">
    <cfRule type="cellIs" dxfId="18904" priority="3316" operator="lessThan">
      <formula>$C$4</formula>
    </cfRule>
  </conditionalFormatting>
  <conditionalFormatting sqref="AZ55">
    <cfRule type="cellIs" dxfId="18903" priority="3317" operator="lessThan">
      <formula>$C$4</formula>
    </cfRule>
  </conditionalFormatting>
  <conditionalFormatting sqref="AZ55">
    <cfRule type="cellIs" dxfId="18902" priority="3318" operator="lessThan">
      <formula>$C$4</formula>
    </cfRule>
  </conditionalFormatting>
  <conditionalFormatting sqref="AZ56">
    <cfRule type="cellIs" dxfId="18901" priority="3319" operator="lessThan">
      <formula>$C$4</formula>
    </cfRule>
  </conditionalFormatting>
  <conditionalFormatting sqref="AZ56">
    <cfRule type="cellIs" dxfId="18900" priority="3320" operator="lessThan">
      <formula>$C$4</formula>
    </cfRule>
  </conditionalFormatting>
  <conditionalFormatting sqref="AZ57">
    <cfRule type="cellIs" dxfId="18899" priority="3321" operator="lessThan">
      <formula>$C$4</formula>
    </cfRule>
  </conditionalFormatting>
  <conditionalFormatting sqref="AZ57">
    <cfRule type="cellIs" dxfId="18898" priority="3322" operator="lessThan">
      <formula>$C$4</formula>
    </cfRule>
  </conditionalFormatting>
  <conditionalFormatting sqref="AZ58">
    <cfRule type="cellIs" dxfId="18897" priority="3323" operator="lessThan">
      <formula>$C$4</formula>
    </cfRule>
  </conditionalFormatting>
  <conditionalFormatting sqref="AZ58">
    <cfRule type="cellIs" dxfId="18896" priority="3324" operator="lessThan">
      <formula>$C$4</formula>
    </cfRule>
  </conditionalFormatting>
  <conditionalFormatting sqref="AZ59">
    <cfRule type="cellIs" dxfId="18895" priority="3325" operator="lessThan">
      <formula>$C$4</formula>
    </cfRule>
  </conditionalFormatting>
  <conditionalFormatting sqref="AZ59">
    <cfRule type="cellIs" dxfId="18894" priority="3326" operator="lessThan">
      <formula>$C$4</formula>
    </cfRule>
  </conditionalFormatting>
  <conditionalFormatting sqref="AZ60">
    <cfRule type="cellIs" dxfId="18893" priority="3327" operator="lessThan">
      <formula>$C$4</formula>
    </cfRule>
  </conditionalFormatting>
  <conditionalFormatting sqref="AZ60">
    <cfRule type="cellIs" dxfId="18892" priority="3328" operator="lessThan">
      <formula>$C$4</formula>
    </cfRule>
  </conditionalFormatting>
  <conditionalFormatting sqref="BA11">
    <cfRule type="cellIs" dxfId="18891" priority="3329" operator="lessThan">
      <formula>$C$4</formula>
    </cfRule>
  </conditionalFormatting>
  <conditionalFormatting sqref="BA11">
    <cfRule type="cellIs" dxfId="18890" priority="3330" operator="lessThan">
      <formula>$C$4</formula>
    </cfRule>
  </conditionalFormatting>
  <conditionalFormatting sqref="BA12">
    <cfRule type="cellIs" dxfId="18889" priority="3331" operator="lessThan">
      <formula>$C$4</formula>
    </cfRule>
  </conditionalFormatting>
  <conditionalFormatting sqref="BA12">
    <cfRule type="cellIs" dxfId="18888" priority="3332" operator="lessThan">
      <formula>$C$4</formula>
    </cfRule>
  </conditionalFormatting>
  <conditionalFormatting sqref="BA13">
    <cfRule type="cellIs" dxfId="18887" priority="3333" operator="lessThan">
      <formula>$C$4</formula>
    </cfRule>
  </conditionalFormatting>
  <conditionalFormatting sqref="BA13">
    <cfRule type="cellIs" dxfId="18886" priority="3334" operator="lessThan">
      <formula>$C$4</formula>
    </cfRule>
  </conditionalFormatting>
  <conditionalFormatting sqref="BA14">
    <cfRule type="cellIs" dxfId="18885" priority="3335" operator="lessThan">
      <formula>$C$4</formula>
    </cfRule>
  </conditionalFormatting>
  <conditionalFormatting sqref="BA14">
    <cfRule type="cellIs" dxfId="18884" priority="3336" operator="lessThan">
      <formula>$C$4</formula>
    </cfRule>
  </conditionalFormatting>
  <conditionalFormatting sqref="BA15">
    <cfRule type="cellIs" dxfId="18883" priority="3337" operator="lessThan">
      <formula>$C$4</formula>
    </cfRule>
  </conditionalFormatting>
  <conditionalFormatting sqref="BA15">
    <cfRule type="cellIs" dxfId="18882" priority="3338" operator="lessThan">
      <formula>$C$4</formula>
    </cfRule>
  </conditionalFormatting>
  <conditionalFormatting sqref="BA16">
    <cfRule type="cellIs" dxfId="18881" priority="3339" operator="lessThan">
      <formula>$C$4</formula>
    </cfRule>
  </conditionalFormatting>
  <conditionalFormatting sqref="BA16">
    <cfRule type="cellIs" dxfId="18880" priority="3340" operator="lessThan">
      <formula>$C$4</formula>
    </cfRule>
  </conditionalFormatting>
  <conditionalFormatting sqref="BA17">
    <cfRule type="cellIs" dxfId="18879" priority="3341" operator="lessThan">
      <formula>$C$4</formula>
    </cfRule>
  </conditionalFormatting>
  <conditionalFormatting sqref="BA17">
    <cfRule type="cellIs" dxfId="18878" priority="3342" operator="lessThan">
      <formula>$C$4</formula>
    </cfRule>
  </conditionalFormatting>
  <conditionalFormatting sqref="BA18">
    <cfRule type="cellIs" dxfId="18877" priority="3343" operator="lessThan">
      <formula>$C$4</formula>
    </cfRule>
  </conditionalFormatting>
  <conditionalFormatting sqref="BA18">
    <cfRule type="cellIs" dxfId="18876" priority="3344" operator="lessThan">
      <formula>$C$4</formula>
    </cfRule>
  </conditionalFormatting>
  <conditionalFormatting sqref="BA19">
    <cfRule type="cellIs" dxfId="18875" priority="3345" operator="lessThan">
      <formula>$C$4</formula>
    </cfRule>
  </conditionalFormatting>
  <conditionalFormatting sqref="BA19">
    <cfRule type="cellIs" dxfId="18874" priority="3346" operator="lessThan">
      <formula>$C$4</formula>
    </cfRule>
  </conditionalFormatting>
  <conditionalFormatting sqref="BA20">
    <cfRule type="cellIs" dxfId="18873" priority="3347" operator="lessThan">
      <formula>$C$4</formula>
    </cfRule>
  </conditionalFormatting>
  <conditionalFormatting sqref="BA20">
    <cfRule type="cellIs" dxfId="18872" priority="3348" operator="lessThan">
      <formula>$C$4</formula>
    </cfRule>
  </conditionalFormatting>
  <conditionalFormatting sqref="BA21">
    <cfRule type="cellIs" dxfId="18871" priority="3349" operator="lessThan">
      <formula>$C$4</formula>
    </cfRule>
  </conditionalFormatting>
  <conditionalFormatting sqref="BA21">
    <cfRule type="cellIs" dxfId="18870" priority="3350" operator="lessThan">
      <formula>$C$4</formula>
    </cfRule>
  </conditionalFormatting>
  <conditionalFormatting sqref="BA22">
    <cfRule type="cellIs" dxfId="18869" priority="3351" operator="lessThan">
      <formula>$C$4</formula>
    </cfRule>
  </conditionalFormatting>
  <conditionalFormatting sqref="BA22">
    <cfRule type="cellIs" dxfId="18868" priority="3352" operator="lessThan">
      <formula>$C$4</formula>
    </cfRule>
  </conditionalFormatting>
  <conditionalFormatting sqref="BA23">
    <cfRule type="cellIs" dxfId="18867" priority="3353" operator="lessThan">
      <formula>$C$4</formula>
    </cfRule>
  </conditionalFormatting>
  <conditionalFormatting sqref="BA23">
    <cfRule type="cellIs" dxfId="18866" priority="3354" operator="lessThan">
      <formula>$C$4</formula>
    </cfRule>
  </conditionalFormatting>
  <conditionalFormatting sqref="BA24">
    <cfRule type="cellIs" dxfId="18865" priority="3355" operator="lessThan">
      <formula>$C$4</formula>
    </cfRule>
  </conditionalFormatting>
  <conditionalFormatting sqref="BA24">
    <cfRule type="cellIs" dxfId="18864" priority="3356" operator="lessThan">
      <formula>$C$4</formula>
    </cfRule>
  </conditionalFormatting>
  <conditionalFormatting sqref="BA25">
    <cfRule type="cellIs" dxfId="18863" priority="3357" operator="lessThan">
      <formula>$C$4</formula>
    </cfRule>
  </conditionalFormatting>
  <conditionalFormatting sqref="BA25">
    <cfRule type="cellIs" dxfId="18862" priority="3358" operator="lessThan">
      <formula>$C$4</formula>
    </cfRule>
  </conditionalFormatting>
  <conditionalFormatting sqref="BA26">
    <cfRule type="cellIs" dxfId="18861" priority="3359" operator="lessThan">
      <formula>$C$4</formula>
    </cfRule>
  </conditionalFormatting>
  <conditionalFormatting sqref="BA26">
    <cfRule type="cellIs" dxfId="18860" priority="3360" operator="lessThan">
      <formula>$C$4</formula>
    </cfRule>
  </conditionalFormatting>
  <conditionalFormatting sqref="BA27">
    <cfRule type="cellIs" dxfId="18859" priority="3361" operator="lessThan">
      <formula>$C$4</formula>
    </cfRule>
  </conditionalFormatting>
  <conditionalFormatting sqref="BA27">
    <cfRule type="cellIs" dxfId="18858" priority="3362" operator="lessThan">
      <formula>$C$4</formula>
    </cfRule>
  </conditionalFormatting>
  <conditionalFormatting sqref="BA28">
    <cfRule type="cellIs" dxfId="18857" priority="3363" operator="lessThan">
      <formula>$C$4</formula>
    </cfRule>
  </conditionalFormatting>
  <conditionalFormatting sqref="BA28">
    <cfRule type="cellIs" dxfId="18856" priority="3364" operator="lessThan">
      <formula>$C$4</formula>
    </cfRule>
  </conditionalFormatting>
  <conditionalFormatting sqref="BA29">
    <cfRule type="cellIs" dxfId="18855" priority="3365" operator="lessThan">
      <formula>$C$4</formula>
    </cfRule>
  </conditionalFormatting>
  <conditionalFormatting sqref="BA29">
    <cfRule type="cellIs" dxfId="18854" priority="3366" operator="lessThan">
      <formula>$C$4</formula>
    </cfRule>
  </conditionalFormatting>
  <conditionalFormatting sqref="BA30">
    <cfRule type="cellIs" dxfId="18853" priority="3367" operator="lessThan">
      <formula>$C$4</formula>
    </cfRule>
  </conditionalFormatting>
  <conditionalFormatting sqref="BA30">
    <cfRule type="cellIs" dxfId="18852" priority="3368" operator="lessThan">
      <formula>$C$4</formula>
    </cfRule>
  </conditionalFormatting>
  <conditionalFormatting sqref="BA31">
    <cfRule type="cellIs" dxfId="18851" priority="3369" operator="lessThan">
      <formula>$C$4</formula>
    </cfRule>
  </conditionalFormatting>
  <conditionalFormatting sqref="BA31">
    <cfRule type="cellIs" dxfId="18850" priority="3370" operator="lessThan">
      <formula>$C$4</formula>
    </cfRule>
  </conditionalFormatting>
  <conditionalFormatting sqref="BA32">
    <cfRule type="cellIs" dxfId="18849" priority="3371" operator="lessThan">
      <formula>$C$4</formula>
    </cfRule>
  </conditionalFormatting>
  <conditionalFormatting sqref="BA32">
    <cfRule type="cellIs" dxfId="18848" priority="3372" operator="lessThan">
      <formula>$C$4</formula>
    </cfRule>
  </conditionalFormatting>
  <conditionalFormatting sqref="BA33">
    <cfRule type="cellIs" dxfId="18847" priority="3373" operator="lessThan">
      <formula>$C$4</formula>
    </cfRule>
  </conditionalFormatting>
  <conditionalFormatting sqref="BA33">
    <cfRule type="cellIs" dxfId="18846" priority="3374" operator="lessThan">
      <formula>$C$4</formula>
    </cfRule>
  </conditionalFormatting>
  <conditionalFormatting sqref="BA34">
    <cfRule type="cellIs" dxfId="18845" priority="3375" operator="lessThan">
      <formula>$C$4</formula>
    </cfRule>
  </conditionalFormatting>
  <conditionalFormatting sqref="BA34">
    <cfRule type="cellIs" dxfId="18844" priority="3376" operator="lessThan">
      <formula>$C$4</formula>
    </cfRule>
  </conditionalFormatting>
  <conditionalFormatting sqref="BA35">
    <cfRule type="cellIs" dxfId="18843" priority="3377" operator="lessThan">
      <formula>$C$4</formula>
    </cfRule>
  </conditionalFormatting>
  <conditionalFormatting sqref="BA35">
    <cfRule type="cellIs" dxfId="18842" priority="3378" operator="lessThan">
      <formula>$C$4</formula>
    </cfRule>
  </conditionalFormatting>
  <conditionalFormatting sqref="BA36">
    <cfRule type="cellIs" dxfId="18841" priority="3379" operator="lessThan">
      <formula>$C$4</formula>
    </cfRule>
  </conditionalFormatting>
  <conditionalFormatting sqref="BA36">
    <cfRule type="cellIs" dxfId="18840" priority="3380" operator="lessThan">
      <formula>$C$4</formula>
    </cfRule>
  </conditionalFormatting>
  <conditionalFormatting sqref="BA37">
    <cfRule type="cellIs" dxfId="18839" priority="3381" operator="lessThan">
      <formula>$C$4</formula>
    </cfRule>
  </conditionalFormatting>
  <conditionalFormatting sqref="BA37">
    <cfRule type="cellIs" dxfId="18838" priority="3382" operator="lessThan">
      <formula>$C$4</formula>
    </cfRule>
  </conditionalFormatting>
  <conditionalFormatting sqref="BA38">
    <cfRule type="cellIs" dxfId="18837" priority="3383" operator="lessThan">
      <formula>$C$4</formula>
    </cfRule>
  </conditionalFormatting>
  <conditionalFormatting sqref="BA38">
    <cfRule type="cellIs" dxfId="18836" priority="3384" operator="lessThan">
      <formula>$C$4</formula>
    </cfRule>
  </conditionalFormatting>
  <conditionalFormatting sqref="BA39">
    <cfRule type="cellIs" dxfId="18835" priority="3385" operator="lessThan">
      <formula>$C$4</formula>
    </cfRule>
  </conditionalFormatting>
  <conditionalFormatting sqref="BA39">
    <cfRule type="cellIs" dxfId="18834" priority="3386" operator="lessThan">
      <formula>$C$4</formula>
    </cfRule>
  </conditionalFormatting>
  <conditionalFormatting sqref="BA40">
    <cfRule type="cellIs" dxfId="18833" priority="3387" operator="lessThan">
      <formula>$C$4</formula>
    </cfRule>
  </conditionalFormatting>
  <conditionalFormatting sqref="BA40">
    <cfRule type="cellIs" dxfId="18832" priority="3388" operator="lessThan">
      <formula>$C$4</formula>
    </cfRule>
  </conditionalFormatting>
  <conditionalFormatting sqref="BA41">
    <cfRule type="cellIs" dxfId="18831" priority="3389" operator="lessThan">
      <formula>$C$4</formula>
    </cfRule>
  </conditionalFormatting>
  <conditionalFormatting sqref="BA41">
    <cfRule type="cellIs" dxfId="18830" priority="3390" operator="lessThan">
      <formula>$C$4</formula>
    </cfRule>
  </conditionalFormatting>
  <conditionalFormatting sqref="BA42">
    <cfRule type="cellIs" dxfId="18829" priority="3391" operator="lessThan">
      <formula>$C$4</formula>
    </cfRule>
  </conditionalFormatting>
  <conditionalFormatting sqref="BA42">
    <cfRule type="cellIs" dxfId="18828" priority="3392" operator="lessThan">
      <formula>$C$4</formula>
    </cfRule>
  </conditionalFormatting>
  <conditionalFormatting sqref="BA43">
    <cfRule type="cellIs" dxfId="18827" priority="3393" operator="lessThan">
      <formula>$C$4</formula>
    </cfRule>
  </conditionalFormatting>
  <conditionalFormatting sqref="BA43">
    <cfRule type="cellIs" dxfId="18826" priority="3394" operator="lessThan">
      <formula>$C$4</formula>
    </cfRule>
  </conditionalFormatting>
  <conditionalFormatting sqref="BA44">
    <cfRule type="cellIs" dxfId="18825" priority="3395" operator="lessThan">
      <formula>$C$4</formula>
    </cfRule>
  </conditionalFormatting>
  <conditionalFormatting sqref="BA44">
    <cfRule type="cellIs" dxfId="18824" priority="3396" operator="lessThan">
      <formula>$C$4</formula>
    </cfRule>
  </conditionalFormatting>
  <conditionalFormatting sqref="BA45">
    <cfRule type="cellIs" dxfId="18823" priority="3397" operator="lessThan">
      <formula>$C$4</formula>
    </cfRule>
  </conditionalFormatting>
  <conditionalFormatting sqref="BA45">
    <cfRule type="cellIs" dxfId="18822" priority="3398" operator="lessThan">
      <formula>$C$4</formula>
    </cfRule>
  </conditionalFormatting>
  <conditionalFormatting sqref="BA46">
    <cfRule type="cellIs" dxfId="18821" priority="3399" operator="lessThan">
      <formula>$C$4</formula>
    </cfRule>
  </conditionalFormatting>
  <conditionalFormatting sqref="BA46">
    <cfRule type="cellIs" dxfId="18820" priority="3400" operator="lessThan">
      <formula>$C$4</formula>
    </cfRule>
  </conditionalFormatting>
  <conditionalFormatting sqref="BA47">
    <cfRule type="cellIs" dxfId="18819" priority="3401" operator="lessThan">
      <formula>$C$4</formula>
    </cfRule>
  </conditionalFormatting>
  <conditionalFormatting sqref="BA47">
    <cfRule type="cellIs" dxfId="18818" priority="3402" operator="lessThan">
      <formula>$C$4</formula>
    </cfRule>
  </conditionalFormatting>
  <conditionalFormatting sqref="BA48">
    <cfRule type="cellIs" dxfId="18817" priority="3403" operator="lessThan">
      <formula>$C$4</formula>
    </cfRule>
  </conditionalFormatting>
  <conditionalFormatting sqref="BA48">
    <cfRule type="cellIs" dxfId="18816" priority="3404" operator="lessThan">
      <formula>$C$4</formula>
    </cfRule>
  </conditionalFormatting>
  <conditionalFormatting sqref="BA49">
    <cfRule type="cellIs" dxfId="18815" priority="3405" operator="lessThan">
      <formula>$C$4</formula>
    </cfRule>
  </conditionalFormatting>
  <conditionalFormatting sqref="BA49">
    <cfRule type="cellIs" dxfId="18814" priority="3406" operator="lessThan">
      <formula>$C$4</formula>
    </cfRule>
  </conditionalFormatting>
  <conditionalFormatting sqref="BA50">
    <cfRule type="cellIs" dxfId="18813" priority="3407" operator="lessThan">
      <formula>$C$4</formula>
    </cfRule>
  </conditionalFormatting>
  <conditionalFormatting sqref="BA50">
    <cfRule type="cellIs" dxfId="18812" priority="3408" operator="lessThan">
      <formula>$C$4</formula>
    </cfRule>
  </conditionalFormatting>
  <conditionalFormatting sqref="BA51">
    <cfRule type="cellIs" dxfId="18811" priority="3409" operator="lessThan">
      <formula>$C$4</formula>
    </cfRule>
  </conditionalFormatting>
  <conditionalFormatting sqref="BA51">
    <cfRule type="cellIs" dxfId="18810" priority="3410" operator="lessThan">
      <formula>$C$4</formula>
    </cfRule>
  </conditionalFormatting>
  <conditionalFormatting sqref="BA52">
    <cfRule type="cellIs" dxfId="18809" priority="3411" operator="lessThan">
      <formula>$C$4</formula>
    </cfRule>
  </conditionalFormatting>
  <conditionalFormatting sqref="BA52">
    <cfRule type="cellIs" dxfId="18808" priority="3412" operator="lessThan">
      <formula>$C$4</formula>
    </cfRule>
  </conditionalFormatting>
  <conditionalFormatting sqref="BA53">
    <cfRule type="cellIs" dxfId="18807" priority="3413" operator="lessThan">
      <formula>$C$4</formula>
    </cfRule>
  </conditionalFormatting>
  <conditionalFormatting sqref="BA53">
    <cfRule type="cellIs" dxfId="18806" priority="3414" operator="lessThan">
      <formula>$C$4</formula>
    </cfRule>
  </conditionalFormatting>
  <conditionalFormatting sqref="BA54">
    <cfRule type="cellIs" dxfId="18805" priority="3415" operator="lessThan">
      <formula>$C$4</formula>
    </cfRule>
  </conditionalFormatting>
  <conditionalFormatting sqref="BA54">
    <cfRule type="cellIs" dxfId="18804" priority="3416" operator="lessThan">
      <formula>$C$4</formula>
    </cfRule>
  </conditionalFormatting>
  <conditionalFormatting sqref="BA55">
    <cfRule type="cellIs" dxfId="18803" priority="3417" operator="lessThan">
      <formula>$C$4</formula>
    </cfRule>
  </conditionalFormatting>
  <conditionalFormatting sqref="BA55">
    <cfRule type="cellIs" dxfId="18802" priority="3418" operator="lessThan">
      <formula>$C$4</formula>
    </cfRule>
  </conditionalFormatting>
  <conditionalFormatting sqref="BA56">
    <cfRule type="cellIs" dxfId="18801" priority="3419" operator="lessThan">
      <formula>$C$4</formula>
    </cfRule>
  </conditionalFormatting>
  <conditionalFormatting sqref="BA56">
    <cfRule type="cellIs" dxfId="18800" priority="3420" operator="lessThan">
      <formula>$C$4</formula>
    </cfRule>
  </conditionalFormatting>
  <conditionalFormatting sqref="BA57">
    <cfRule type="cellIs" dxfId="18799" priority="3421" operator="lessThan">
      <formula>$C$4</formula>
    </cfRule>
  </conditionalFormatting>
  <conditionalFormatting sqref="BA57">
    <cfRule type="cellIs" dxfId="18798" priority="3422" operator="lessThan">
      <formula>$C$4</formula>
    </cfRule>
  </conditionalFormatting>
  <conditionalFormatting sqref="BA58">
    <cfRule type="cellIs" dxfId="18797" priority="3423" operator="lessThan">
      <formula>$C$4</formula>
    </cfRule>
  </conditionalFormatting>
  <conditionalFormatting sqref="BA58">
    <cfRule type="cellIs" dxfId="18796" priority="3424" operator="lessThan">
      <formula>$C$4</formula>
    </cfRule>
  </conditionalFormatting>
  <conditionalFormatting sqref="BA59">
    <cfRule type="cellIs" dxfId="18795" priority="3425" operator="lessThan">
      <formula>$C$4</formula>
    </cfRule>
  </conditionalFormatting>
  <conditionalFormatting sqref="BA59">
    <cfRule type="cellIs" dxfId="18794" priority="3426" operator="lessThan">
      <formula>$C$4</formula>
    </cfRule>
  </conditionalFormatting>
  <conditionalFormatting sqref="BA60">
    <cfRule type="cellIs" dxfId="18793" priority="3427" operator="lessThan">
      <formula>$C$4</formula>
    </cfRule>
  </conditionalFormatting>
  <conditionalFormatting sqref="BA60">
    <cfRule type="cellIs" dxfId="18792" priority="3428" operator="lessThan">
      <formula>$C$4</formula>
    </cfRule>
  </conditionalFormatting>
  <conditionalFormatting sqref="BB11">
    <cfRule type="cellIs" dxfId="18791" priority="3429" operator="lessThan">
      <formula>$C$4</formula>
    </cfRule>
  </conditionalFormatting>
  <conditionalFormatting sqref="BB11">
    <cfRule type="cellIs" dxfId="18790" priority="3430" operator="lessThan">
      <formula>$C$4</formula>
    </cfRule>
  </conditionalFormatting>
  <conditionalFormatting sqref="BB12">
    <cfRule type="cellIs" dxfId="18789" priority="3431" operator="lessThan">
      <formula>$C$4</formula>
    </cfRule>
  </conditionalFormatting>
  <conditionalFormatting sqref="BB12">
    <cfRule type="cellIs" dxfId="18788" priority="3432" operator="lessThan">
      <formula>$C$4</formula>
    </cfRule>
  </conditionalFormatting>
  <conditionalFormatting sqref="BB13">
    <cfRule type="cellIs" dxfId="18787" priority="3433" operator="lessThan">
      <formula>$C$4</formula>
    </cfRule>
  </conditionalFormatting>
  <conditionalFormatting sqref="BB13">
    <cfRule type="cellIs" dxfId="18786" priority="3434" operator="lessThan">
      <formula>$C$4</formula>
    </cfRule>
  </conditionalFormatting>
  <conditionalFormatting sqref="BB14">
    <cfRule type="cellIs" dxfId="18785" priority="3435" operator="lessThan">
      <formula>$C$4</formula>
    </cfRule>
  </conditionalFormatting>
  <conditionalFormatting sqref="BB14">
    <cfRule type="cellIs" dxfId="18784" priority="3436" operator="lessThan">
      <formula>$C$4</formula>
    </cfRule>
  </conditionalFormatting>
  <conditionalFormatting sqref="BB15">
    <cfRule type="cellIs" dxfId="18783" priority="3437" operator="lessThan">
      <formula>$C$4</formula>
    </cfRule>
  </conditionalFormatting>
  <conditionalFormatting sqref="BB15">
    <cfRule type="cellIs" dxfId="18782" priority="3438" operator="lessThan">
      <formula>$C$4</formula>
    </cfRule>
  </conditionalFormatting>
  <conditionalFormatting sqref="BB16">
    <cfRule type="cellIs" dxfId="18781" priority="3439" operator="lessThan">
      <formula>$C$4</formula>
    </cfRule>
  </conditionalFormatting>
  <conditionalFormatting sqref="BB16">
    <cfRule type="cellIs" dxfId="18780" priority="3440" operator="lessThan">
      <formula>$C$4</formula>
    </cfRule>
  </conditionalFormatting>
  <conditionalFormatting sqref="BB17">
    <cfRule type="cellIs" dxfId="18779" priority="3441" operator="lessThan">
      <formula>$C$4</formula>
    </cfRule>
  </conditionalFormatting>
  <conditionalFormatting sqref="BB17">
    <cfRule type="cellIs" dxfId="18778" priority="3442" operator="lessThan">
      <formula>$C$4</formula>
    </cfRule>
  </conditionalFormatting>
  <conditionalFormatting sqref="BB18">
    <cfRule type="cellIs" dxfId="18777" priority="3443" operator="lessThan">
      <formula>$C$4</formula>
    </cfRule>
  </conditionalFormatting>
  <conditionalFormatting sqref="BB18">
    <cfRule type="cellIs" dxfId="18776" priority="3444" operator="lessThan">
      <formula>$C$4</formula>
    </cfRule>
  </conditionalFormatting>
  <conditionalFormatting sqref="BB19">
    <cfRule type="cellIs" dxfId="18775" priority="3445" operator="lessThan">
      <formula>$C$4</formula>
    </cfRule>
  </conditionalFormatting>
  <conditionalFormatting sqref="BB19">
    <cfRule type="cellIs" dxfId="18774" priority="3446" operator="lessThan">
      <formula>$C$4</formula>
    </cfRule>
  </conditionalFormatting>
  <conditionalFormatting sqref="BB20">
    <cfRule type="cellIs" dxfId="18773" priority="3447" operator="lessThan">
      <formula>$C$4</formula>
    </cfRule>
  </conditionalFormatting>
  <conditionalFormatting sqref="BB20">
    <cfRule type="cellIs" dxfId="18772" priority="3448" operator="lessThan">
      <formula>$C$4</formula>
    </cfRule>
  </conditionalFormatting>
  <conditionalFormatting sqref="BB21">
    <cfRule type="cellIs" dxfId="18771" priority="3449" operator="lessThan">
      <formula>$C$4</formula>
    </cfRule>
  </conditionalFormatting>
  <conditionalFormatting sqref="BB21">
    <cfRule type="cellIs" dxfId="18770" priority="3450" operator="lessThan">
      <formula>$C$4</formula>
    </cfRule>
  </conditionalFormatting>
  <conditionalFormatting sqref="BB22">
    <cfRule type="cellIs" dxfId="18769" priority="3451" operator="lessThan">
      <formula>$C$4</formula>
    </cfRule>
  </conditionalFormatting>
  <conditionalFormatting sqref="BB22">
    <cfRule type="cellIs" dxfId="18768" priority="3452" operator="lessThan">
      <formula>$C$4</formula>
    </cfRule>
  </conditionalFormatting>
  <conditionalFormatting sqref="BB23">
    <cfRule type="cellIs" dxfId="18767" priority="3453" operator="lessThan">
      <formula>$C$4</formula>
    </cfRule>
  </conditionalFormatting>
  <conditionalFormatting sqref="BB23">
    <cfRule type="cellIs" dxfId="18766" priority="3454" operator="lessThan">
      <formula>$C$4</formula>
    </cfRule>
  </conditionalFormatting>
  <conditionalFormatting sqref="BB24">
    <cfRule type="cellIs" dxfId="18765" priority="3455" operator="lessThan">
      <formula>$C$4</formula>
    </cfRule>
  </conditionalFormatting>
  <conditionalFormatting sqref="BB24">
    <cfRule type="cellIs" dxfId="18764" priority="3456" operator="lessThan">
      <formula>$C$4</formula>
    </cfRule>
  </conditionalFormatting>
  <conditionalFormatting sqref="BB25">
    <cfRule type="cellIs" dxfId="18763" priority="3457" operator="lessThan">
      <formula>$C$4</formula>
    </cfRule>
  </conditionalFormatting>
  <conditionalFormatting sqref="BB25">
    <cfRule type="cellIs" dxfId="18762" priority="3458" operator="lessThan">
      <formula>$C$4</formula>
    </cfRule>
  </conditionalFormatting>
  <conditionalFormatting sqref="BB26">
    <cfRule type="cellIs" dxfId="18761" priority="3459" operator="lessThan">
      <formula>$C$4</formula>
    </cfRule>
  </conditionalFormatting>
  <conditionalFormatting sqref="BB26">
    <cfRule type="cellIs" dxfId="18760" priority="3460" operator="lessThan">
      <formula>$C$4</formula>
    </cfRule>
  </conditionalFormatting>
  <conditionalFormatting sqref="BB27">
    <cfRule type="cellIs" dxfId="18759" priority="3461" operator="lessThan">
      <formula>$C$4</formula>
    </cfRule>
  </conditionalFormatting>
  <conditionalFormatting sqref="BB27">
    <cfRule type="cellIs" dxfId="18758" priority="3462" operator="lessThan">
      <formula>$C$4</formula>
    </cfRule>
  </conditionalFormatting>
  <conditionalFormatting sqref="BB28">
    <cfRule type="cellIs" dxfId="18757" priority="3463" operator="lessThan">
      <formula>$C$4</formula>
    </cfRule>
  </conditionalFormatting>
  <conditionalFormatting sqref="BB28">
    <cfRule type="cellIs" dxfId="18756" priority="3464" operator="lessThan">
      <formula>$C$4</formula>
    </cfRule>
  </conditionalFormatting>
  <conditionalFormatting sqref="BB29">
    <cfRule type="cellIs" dxfId="18755" priority="3465" operator="lessThan">
      <formula>$C$4</formula>
    </cfRule>
  </conditionalFormatting>
  <conditionalFormatting sqref="BB29">
    <cfRule type="cellIs" dxfId="18754" priority="3466" operator="lessThan">
      <formula>$C$4</formula>
    </cfRule>
  </conditionalFormatting>
  <conditionalFormatting sqref="BB30">
    <cfRule type="cellIs" dxfId="18753" priority="3467" operator="lessThan">
      <formula>$C$4</formula>
    </cfRule>
  </conditionalFormatting>
  <conditionalFormatting sqref="BB30">
    <cfRule type="cellIs" dxfId="18752" priority="3468" operator="lessThan">
      <formula>$C$4</formula>
    </cfRule>
  </conditionalFormatting>
  <conditionalFormatting sqref="BB31">
    <cfRule type="cellIs" dxfId="18751" priority="3469" operator="lessThan">
      <formula>$C$4</formula>
    </cfRule>
  </conditionalFormatting>
  <conditionalFormatting sqref="BB31">
    <cfRule type="cellIs" dxfId="18750" priority="3470" operator="lessThan">
      <formula>$C$4</formula>
    </cfRule>
  </conditionalFormatting>
  <conditionalFormatting sqref="BB32">
    <cfRule type="cellIs" dxfId="18749" priority="3471" operator="lessThan">
      <formula>$C$4</formula>
    </cfRule>
  </conditionalFormatting>
  <conditionalFormatting sqref="BB32">
    <cfRule type="cellIs" dxfId="18748" priority="3472" operator="lessThan">
      <formula>$C$4</formula>
    </cfRule>
  </conditionalFormatting>
  <conditionalFormatting sqref="BB33">
    <cfRule type="cellIs" dxfId="18747" priority="3473" operator="lessThan">
      <formula>$C$4</formula>
    </cfRule>
  </conditionalFormatting>
  <conditionalFormatting sqref="BB33">
    <cfRule type="cellIs" dxfId="18746" priority="3474" operator="lessThan">
      <formula>$C$4</formula>
    </cfRule>
  </conditionalFormatting>
  <conditionalFormatting sqref="BB34">
    <cfRule type="cellIs" dxfId="18745" priority="3475" operator="lessThan">
      <formula>$C$4</formula>
    </cfRule>
  </conditionalFormatting>
  <conditionalFormatting sqref="BB34">
    <cfRule type="cellIs" dxfId="18744" priority="3476" operator="lessThan">
      <formula>$C$4</formula>
    </cfRule>
  </conditionalFormatting>
  <conditionalFormatting sqref="BB35">
    <cfRule type="cellIs" dxfId="18743" priority="3477" operator="lessThan">
      <formula>$C$4</formula>
    </cfRule>
  </conditionalFormatting>
  <conditionalFormatting sqref="BB35">
    <cfRule type="cellIs" dxfId="18742" priority="3478" operator="lessThan">
      <formula>$C$4</formula>
    </cfRule>
  </conditionalFormatting>
  <conditionalFormatting sqref="BB36">
    <cfRule type="cellIs" dxfId="18741" priority="3479" operator="lessThan">
      <formula>$C$4</formula>
    </cfRule>
  </conditionalFormatting>
  <conditionalFormatting sqref="BB36">
    <cfRule type="cellIs" dxfId="18740" priority="3480" operator="lessThan">
      <formula>$C$4</formula>
    </cfRule>
  </conditionalFormatting>
  <conditionalFormatting sqref="BB37">
    <cfRule type="cellIs" dxfId="18739" priority="3481" operator="lessThan">
      <formula>$C$4</formula>
    </cfRule>
  </conditionalFormatting>
  <conditionalFormatting sqref="BB37">
    <cfRule type="cellIs" dxfId="18738" priority="3482" operator="lessThan">
      <formula>$C$4</formula>
    </cfRule>
  </conditionalFormatting>
  <conditionalFormatting sqref="BB38">
    <cfRule type="cellIs" dxfId="18737" priority="3483" operator="lessThan">
      <formula>$C$4</formula>
    </cfRule>
  </conditionalFormatting>
  <conditionalFormatting sqref="BB38">
    <cfRule type="cellIs" dxfId="18736" priority="3484" operator="lessThan">
      <formula>$C$4</formula>
    </cfRule>
  </conditionalFormatting>
  <conditionalFormatting sqref="BB39">
    <cfRule type="cellIs" dxfId="18735" priority="3485" operator="lessThan">
      <formula>$C$4</formula>
    </cfRule>
  </conditionalFormatting>
  <conditionalFormatting sqref="BB39">
    <cfRule type="cellIs" dxfId="18734" priority="3486" operator="lessThan">
      <formula>$C$4</formula>
    </cfRule>
  </conditionalFormatting>
  <conditionalFormatting sqref="BB40">
    <cfRule type="cellIs" dxfId="18733" priority="3487" operator="lessThan">
      <formula>$C$4</formula>
    </cfRule>
  </conditionalFormatting>
  <conditionalFormatting sqref="BB40">
    <cfRule type="cellIs" dxfId="18732" priority="3488" operator="lessThan">
      <formula>$C$4</formula>
    </cfRule>
  </conditionalFormatting>
  <conditionalFormatting sqref="BB41">
    <cfRule type="cellIs" dxfId="18731" priority="3489" operator="lessThan">
      <formula>$C$4</formula>
    </cfRule>
  </conditionalFormatting>
  <conditionalFormatting sqref="BB41">
    <cfRule type="cellIs" dxfId="18730" priority="3490" operator="lessThan">
      <formula>$C$4</formula>
    </cfRule>
  </conditionalFormatting>
  <conditionalFormatting sqref="BB42">
    <cfRule type="cellIs" dxfId="18729" priority="3491" operator="lessThan">
      <formula>$C$4</formula>
    </cfRule>
  </conditionalFormatting>
  <conditionalFormatting sqref="BB42">
    <cfRule type="cellIs" dxfId="18728" priority="3492" operator="lessThan">
      <formula>$C$4</formula>
    </cfRule>
  </conditionalFormatting>
  <conditionalFormatting sqref="BB43">
    <cfRule type="cellIs" dxfId="18727" priority="3493" operator="lessThan">
      <formula>$C$4</formula>
    </cfRule>
  </conditionalFormatting>
  <conditionalFormatting sqref="BB43">
    <cfRule type="cellIs" dxfId="18726" priority="3494" operator="lessThan">
      <formula>$C$4</formula>
    </cfRule>
  </conditionalFormatting>
  <conditionalFormatting sqref="BB44">
    <cfRule type="cellIs" dxfId="18725" priority="3495" operator="lessThan">
      <formula>$C$4</formula>
    </cfRule>
  </conditionalFormatting>
  <conditionalFormatting sqref="BB44">
    <cfRule type="cellIs" dxfId="18724" priority="3496" operator="lessThan">
      <formula>$C$4</formula>
    </cfRule>
  </conditionalFormatting>
  <conditionalFormatting sqref="BB45">
    <cfRule type="cellIs" dxfId="18723" priority="3497" operator="lessThan">
      <formula>$C$4</formula>
    </cfRule>
  </conditionalFormatting>
  <conditionalFormatting sqref="BB45">
    <cfRule type="cellIs" dxfId="18722" priority="3498" operator="lessThan">
      <formula>$C$4</formula>
    </cfRule>
  </conditionalFormatting>
  <conditionalFormatting sqref="BB46">
    <cfRule type="cellIs" dxfId="18721" priority="3499" operator="lessThan">
      <formula>$C$4</formula>
    </cfRule>
  </conditionalFormatting>
  <conditionalFormatting sqref="BB46">
    <cfRule type="cellIs" dxfId="18720" priority="3500" operator="lessThan">
      <formula>$C$4</formula>
    </cfRule>
  </conditionalFormatting>
  <conditionalFormatting sqref="BB47">
    <cfRule type="cellIs" dxfId="18719" priority="3501" operator="lessThan">
      <formula>$C$4</formula>
    </cfRule>
  </conditionalFormatting>
  <conditionalFormatting sqref="BB47">
    <cfRule type="cellIs" dxfId="18718" priority="3502" operator="lessThan">
      <formula>$C$4</formula>
    </cfRule>
  </conditionalFormatting>
  <conditionalFormatting sqref="BB48">
    <cfRule type="cellIs" dxfId="18717" priority="3503" operator="lessThan">
      <formula>$C$4</formula>
    </cfRule>
  </conditionalFormatting>
  <conditionalFormatting sqref="BB48">
    <cfRule type="cellIs" dxfId="18716" priority="3504" operator="lessThan">
      <formula>$C$4</formula>
    </cfRule>
  </conditionalFormatting>
  <conditionalFormatting sqref="BB49">
    <cfRule type="cellIs" dxfId="18715" priority="3505" operator="lessThan">
      <formula>$C$4</formula>
    </cfRule>
  </conditionalFormatting>
  <conditionalFormatting sqref="BB49">
    <cfRule type="cellIs" dxfId="18714" priority="3506" operator="lessThan">
      <formula>$C$4</formula>
    </cfRule>
  </conditionalFormatting>
  <conditionalFormatting sqref="BB50">
    <cfRule type="cellIs" dxfId="18713" priority="3507" operator="lessThan">
      <formula>$C$4</formula>
    </cfRule>
  </conditionalFormatting>
  <conditionalFormatting sqref="BB50">
    <cfRule type="cellIs" dxfId="18712" priority="3508" operator="lessThan">
      <formula>$C$4</formula>
    </cfRule>
  </conditionalFormatting>
  <conditionalFormatting sqref="BB51">
    <cfRule type="cellIs" dxfId="18711" priority="3509" operator="lessThan">
      <formula>$C$4</formula>
    </cfRule>
  </conditionalFormatting>
  <conditionalFormatting sqref="BB51">
    <cfRule type="cellIs" dxfId="18710" priority="3510" operator="lessThan">
      <formula>$C$4</formula>
    </cfRule>
  </conditionalFormatting>
  <conditionalFormatting sqref="BB52">
    <cfRule type="cellIs" dxfId="18709" priority="3511" operator="lessThan">
      <formula>$C$4</formula>
    </cfRule>
  </conditionalFormatting>
  <conditionalFormatting sqref="BB52">
    <cfRule type="cellIs" dxfId="18708" priority="3512" operator="lessThan">
      <formula>$C$4</formula>
    </cfRule>
  </conditionalFormatting>
  <conditionalFormatting sqref="BB53">
    <cfRule type="cellIs" dxfId="18707" priority="3513" operator="lessThan">
      <formula>$C$4</formula>
    </cfRule>
  </conditionalFormatting>
  <conditionalFormatting sqref="BB53">
    <cfRule type="cellIs" dxfId="18706" priority="3514" operator="lessThan">
      <formula>$C$4</formula>
    </cfRule>
  </conditionalFormatting>
  <conditionalFormatting sqref="BB54">
    <cfRule type="cellIs" dxfId="18705" priority="3515" operator="lessThan">
      <formula>$C$4</formula>
    </cfRule>
  </conditionalFormatting>
  <conditionalFormatting sqref="BB54">
    <cfRule type="cellIs" dxfId="18704" priority="3516" operator="lessThan">
      <formula>$C$4</formula>
    </cfRule>
  </conditionalFormatting>
  <conditionalFormatting sqref="BB55">
    <cfRule type="cellIs" dxfId="18703" priority="3517" operator="lessThan">
      <formula>$C$4</formula>
    </cfRule>
  </conditionalFormatting>
  <conditionalFormatting sqref="BB55">
    <cfRule type="cellIs" dxfId="18702" priority="3518" operator="lessThan">
      <formula>$C$4</formula>
    </cfRule>
  </conditionalFormatting>
  <conditionalFormatting sqref="BB56">
    <cfRule type="cellIs" dxfId="18701" priority="3519" operator="lessThan">
      <formula>$C$4</formula>
    </cfRule>
  </conditionalFormatting>
  <conditionalFormatting sqref="BB56">
    <cfRule type="cellIs" dxfId="18700" priority="3520" operator="lessThan">
      <formula>$C$4</formula>
    </cfRule>
  </conditionalFormatting>
  <conditionalFormatting sqref="BB57">
    <cfRule type="cellIs" dxfId="18699" priority="3521" operator="lessThan">
      <formula>$C$4</formula>
    </cfRule>
  </conditionalFormatting>
  <conditionalFormatting sqref="BB57">
    <cfRule type="cellIs" dxfId="18698" priority="3522" operator="lessThan">
      <formula>$C$4</formula>
    </cfRule>
  </conditionalFormatting>
  <conditionalFormatting sqref="BB58">
    <cfRule type="cellIs" dxfId="18697" priority="3523" operator="lessThan">
      <formula>$C$4</formula>
    </cfRule>
  </conditionalFormatting>
  <conditionalFormatting sqref="BB58">
    <cfRule type="cellIs" dxfId="18696" priority="3524" operator="lessThan">
      <formula>$C$4</formula>
    </cfRule>
  </conditionalFormatting>
  <conditionalFormatting sqref="BB59">
    <cfRule type="cellIs" dxfId="18695" priority="3525" operator="lessThan">
      <formula>$C$4</formula>
    </cfRule>
  </conditionalFormatting>
  <conditionalFormatting sqref="BB59">
    <cfRule type="cellIs" dxfId="18694" priority="3526" operator="lessThan">
      <formula>$C$4</formula>
    </cfRule>
  </conditionalFormatting>
  <conditionalFormatting sqref="BB60">
    <cfRule type="cellIs" dxfId="18693" priority="3527" operator="lessThan">
      <formula>$C$4</formula>
    </cfRule>
  </conditionalFormatting>
  <conditionalFormatting sqref="BB60">
    <cfRule type="cellIs" dxfId="18692" priority="3528" operator="lessThan">
      <formula>$C$4</formula>
    </cfRule>
  </conditionalFormatting>
  <conditionalFormatting sqref="BC11">
    <cfRule type="cellIs" dxfId="18691" priority="3529" operator="lessThan">
      <formula>$C$4</formula>
    </cfRule>
  </conditionalFormatting>
  <conditionalFormatting sqref="BC11">
    <cfRule type="cellIs" dxfId="18690" priority="3530" operator="lessThan">
      <formula>$C$4</formula>
    </cfRule>
  </conditionalFormatting>
  <conditionalFormatting sqref="BC12">
    <cfRule type="cellIs" dxfId="18689" priority="3531" operator="lessThan">
      <formula>$C$4</formula>
    </cfRule>
  </conditionalFormatting>
  <conditionalFormatting sqref="BC12">
    <cfRule type="cellIs" dxfId="18688" priority="3532" operator="lessThan">
      <formula>$C$4</formula>
    </cfRule>
  </conditionalFormatting>
  <conditionalFormatting sqref="BC13">
    <cfRule type="cellIs" dxfId="18687" priority="3533" operator="lessThan">
      <formula>$C$4</formula>
    </cfRule>
  </conditionalFormatting>
  <conditionalFormatting sqref="BC13">
    <cfRule type="cellIs" dxfId="18686" priority="3534" operator="lessThan">
      <formula>$C$4</formula>
    </cfRule>
  </conditionalFormatting>
  <conditionalFormatting sqref="BC14">
    <cfRule type="cellIs" dxfId="18685" priority="3535" operator="lessThan">
      <formula>$C$4</formula>
    </cfRule>
  </conditionalFormatting>
  <conditionalFormatting sqref="BC14">
    <cfRule type="cellIs" dxfId="18684" priority="3536" operator="lessThan">
      <formula>$C$4</formula>
    </cfRule>
  </conditionalFormatting>
  <conditionalFormatting sqref="BC15">
    <cfRule type="cellIs" dxfId="18683" priority="3537" operator="lessThan">
      <formula>$C$4</formula>
    </cfRule>
  </conditionalFormatting>
  <conditionalFormatting sqref="BC15">
    <cfRule type="cellIs" dxfId="18682" priority="3538" operator="lessThan">
      <formula>$C$4</formula>
    </cfRule>
  </conditionalFormatting>
  <conditionalFormatting sqref="BC16">
    <cfRule type="cellIs" dxfId="18681" priority="3539" operator="lessThan">
      <formula>$C$4</formula>
    </cfRule>
  </conditionalFormatting>
  <conditionalFormatting sqref="BC16">
    <cfRule type="cellIs" dxfId="18680" priority="3540" operator="lessThan">
      <formula>$C$4</formula>
    </cfRule>
  </conditionalFormatting>
  <conditionalFormatting sqref="BC17">
    <cfRule type="cellIs" dxfId="18679" priority="3541" operator="lessThan">
      <formula>$C$4</formula>
    </cfRule>
  </conditionalFormatting>
  <conditionalFormatting sqref="BC17">
    <cfRule type="cellIs" dxfId="18678" priority="3542" operator="lessThan">
      <formula>$C$4</formula>
    </cfRule>
  </conditionalFormatting>
  <conditionalFormatting sqref="BC18">
    <cfRule type="cellIs" dxfId="18677" priority="3543" operator="lessThan">
      <formula>$C$4</formula>
    </cfRule>
  </conditionalFormatting>
  <conditionalFormatting sqref="BC18">
    <cfRule type="cellIs" dxfId="18676" priority="3544" operator="lessThan">
      <formula>$C$4</formula>
    </cfRule>
  </conditionalFormatting>
  <conditionalFormatting sqref="BC19">
    <cfRule type="cellIs" dxfId="18675" priority="3545" operator="lessThan">
      <formula>$C$4</formula>
    </cfRule>
  </conditionalFormatting>
  <conditionalFormatting sqref="BC19">
    <cfRule type="cellIs" dxfId="18674" priority="3546" operator="lessThan">
      <formula>$C$4</formula>
    </cfRule>
  </conditionalFormatting>
  <conditionalFormatting sqref="BC20">
    <cfRule type="cellIs" dxfId="18673" priority="3547" operator="lessThan">
      <formula>$C$4</formula>
    </cfRule>
  </conditionalFormatting>
  <conditionalFormatting sqref="BC20">
    <cfRule type="cellIs" dxfId="18672" priority="3548" operator="lessThan">
      <formula>$C$4</formula>
    </cfRule>
  </conditionalFormatting>
  <conditionalFormatting sqref="BC21">
    <cfRule type="cellIs" dxfId="18671" priority="3549" operator="lessThan">
      <formula>$C$4</formula>
    </cfRule>
  </conditionalFormatting>
  <conditionalFormatting sqref="BC21">
    <cfRule type="cellIs" dxfId="18670" priority="3550" operator="lessThan">
      <formula>$C$4</formula>
    </cfRule>
  </conditionalFormatting>
  <conditionalFormatting sqref="BC22">
    <cfRule type="cellIs" dxfId="18669" priority="3551" operator="lessThan">
      <formula>$C$4</formula>
    </cfRule>
  </conditionalFormatting>
  <conditionalFormatting sqref="BC22">
    <cfRule type="cellIs" dxfId="18668" priority="3552" operator="lessThan">
      <formula>$C$4</formula>
    </cfRule>
  </conditionalFormatting>
  <conditionalFormatting sqref="BC23">
    <cfRule type="cellIs" dxfId="18667" priority="3553" operator="lessThan">
      <formula>$C$4</formula>
    </cfRule>
  </conditionalFormatting>
  <conditionalFormatting sqref="BC23">
    <cfRule type="cellIs" dxfId="18666" priority="3554" operator="lessThan">
      <formula>$C$4</formula>
    </cfRule>
  </conditionalFormatting>
  <conditionalFormatting sqref="BC24">
    <cfRule type="cellIs" dxfId="18665" priority="3555" operator="lessThan">
      <formula>$C$4</formula>
    </cfRule>
  </conditionalFormatting>
  <conditionalFormatting sqref="BC24">
    <cfRule type="cellIs" dxfId="18664" priority="3556" operator="lessThan">
      <formula>$C$4</formula>
    </cfRule>
  </conditionalFormatting>
  <conditionalFormatting sqref="BC25">
    <cfRule type="cellIs" dxfId="18663" priority="3557" operator="lessThan">
      <formula>$C$4</formula>
    </cfRule>
  </conditionalFormatting>
  <conditionalFormatting sqref="BC25">
    <cfRule type="cellIs" dxfId="18662" priority="3558" operator="lessThan">
      <formula>$C$4</formula>
    </cfRule>
  </conditionalFormatting>
  <conditionalFormatting sqref="BC26">
    <cfRule type="cellIs" dxfId="18661" priority="3559" operator="lessThan">
      <formula>$C$4</formula>
    </cfRule>
  </conditionalFormatting>
  <conditionalFormatting sqref="BC26">
    <cfRule type="cellIs" dxfId="18660" priority="3560" operator="lessThan">
      <formula>$C$4</formula>
    </cfRule>
  </conditionalFormatting>
  <conditionalFormatting sqref="BC27">
    <cfRule type="cellIs" dxfId="18659" priority="3561" operator="lessThan">
      <formula>$C$4</formula>
    </cfRule>
  </conditionalFormatting>
  <conditionalFormatting sqref="BC27">
    <cfRule type="cellIs" dxfId="18658" priority="3562" operator="lessThan">
      <formula>$C$4</formula>
    </cfRule>
  </conditionalFormatting>
  <conditionalFormatting sqref="BC28">
    <cfRule type="cellIs" dxfId="18657" priority="3563" operator="lessThan">
      <formula>$C$4</formula>
    </cfRule>
  </conditionalFormatting>
  <conditionalFormatting sqref="BC28">
    <cfRule type="cellIs" dxfId="18656" priority="3564" operator="lessThan">
      <formula>$C$4</formula>
    </cfRule>
  </conditionalFormatting>
  <conditionalFormatting sqref="BC29">
    <cfRule type="cellIs" dxfId="18655" priority="3565" operator="lessThan">
      <formula>$C$4</formula>
    </cfRule>
  </conditionalFormatting>
  <conditionalFormatting sqref="BC29">
    <cfRule type="cellIs" dxfId="18654" priority="3566" operator="lessThan">
      <formula>$C$4</formula>
    </cfRule>
  </conditionalFormatting>
  <conditionalFormatting sqref="BC30">
    <cfRule type="cellIs" dxfId="18653" priority="3567" operator="lessThan">
      <formula>$C$4</formula>
    </cfRule>
  </conditionalFormatting>
  <conditionalFormatting sqref="BC30">
    <cfRule type="cellIs" dxfId="18652" priority="3568" operator="lessThan">
      <formula>$C$4</formula>
    </cfRule>
  </conditionalFormatting>
  <conditionalFormatting sqref="BC31">
    <cfRule type="cellIs" dxfId="18651" priority="3569" operator="lessThan">
      <formula>$C$4</formula>
    </cfRule>
  </conditionalFormatting>
  <conditionalFormatting sqref="BC31">
    <cfRule type="cellIs" dxfId="18650" priority="3570" operator="lessThan">
      <formula>$C$4</formula>
    </cfRule>
  </conditionalFormatting>
  <conditionalFormatting sqref="BC32">
    <cfRule type="cellIs" dxfId="18649" priority="3571" operator="lessThan">
      <formula>$C$4</formula>
    </cfRule>
  </conditionalFormatting>
  <conditionalFormatting sqref="BC32">
    <cfRule type="cellIs" dxfId="18648" priority="3572" operator="lessThan">
      <formula>$C$4</formula>
    </cfRule>
  </conditionalFormatting>
  <conditionalFormatting sqref="BC33">
    <cfRule type="cellIs" dxfId="18647" priority="3573" operator="lessThan">
      <formula>$C$4</formula>
    </cfRule>
  </conditionalFormatting>
  <conditionalFormatting sqref="BC33">
    <cfRule type="cellIs" dxfId="18646" priority="3574" operator="lessThan">
      <formula>$C$4</formula>
    </cfRule>
  </conditionalFormatting>
  <conditionalFormatting sqref="BC34">
    <cfRule type="cellIs" dxfId="18645" priority="3575" operator="lessThan">
      <formula>$C$4</formula>
    </cfRule>
  </conditionalFormatting>
  <conditionalFormatting sqref="BC34">
    <cfRule type="cellIs" dxfId="18644" priority="3576" operator="lessThan">
      <formula>$C$4</formula>
    </cfRule>
  </conditionalFormatting>
  <conditionalFormatting sqref="BC35">
    <cfRule type="cellIs" dxfId="18643" priority="3577" operator="lessThan">
      <formula>$C$4</formula>
    </cfRule>
  </conditionalFormatting>
  <conditionalFormatting sqref="BC35">
    <cfRule type="cellIs" dxfId="18642" priority="3578" operator="lessThan">
      <formula>$C$4</formula>
    </cfRule>
  </conditionalFormatting>
  <conditionalFormatting sqref="BC36">
    <cfRule type="cellIs" dxfId="18641" priority="3579" operator="lessThan">
      <formula>$C$4</formula>
    </cfRule>
  </conditionalFormatting>
  <conditionalFormatting sqref="BC36">
    <cfRule type="cellIs" dxfId="18640" priority="3580" operator="lessThan">
      <formula>$C$4</formula>
    </cfRule>
  </conditionalFormatting>
  <conditionalFormatting sqref="BC37">
    <cfRule type="cellIs" dxfId="18639" priority="3581" operator="lessThan">
      <formula>$C$4</formula>
    </cfRule>
  </conditionalFormatting>
  <conditionalFormatting sqref="BC37">
    <cfRule type="cellIs" dxfId="18638" priority="3582" operator="lessThan">
      <formula>$C$4</formula>
    </cfRule>
  </conditionalFormatting>
  <conditionalFormatting sqref="BC38">
    <cfRule type="cellIs" dxfId="18637" priority="3583" operator="lessThan">
      <formula>$C$4</formula>
    </cfRule>
  </conditionalFormatting>
  <conditionalFormatting sqref="BC38">
    <cfRule type="cellIs" dxfId="18636" priority="3584" operator="lessThan">
      <formula>$C$4</formula>
    </cfRule>
  </conditionalFormatting>
  <conditionalFormatting sqref="BC39">
    <cfRule type="cellIs" dxfId="18635" priority="3585" operator="lessThan">
      <formula>$C$4</formula>
    </cfRule>
  </conditionalFormatting>
  <conditionalFormatting sqref="BC39">
    <cfRule type="cellIs" dxfId="18634" priority="3586" operator="lessThan">
      <formula>$C$4</formula>
    </cfRule>
  </conditionalFormatting>
  <conditionalFormatting sqref="BC40">
    <cfRule type="cellIs" dxfId="18633" priority="3587" operator="lessThan">
      <formula>$C$4</formula>
    </cfRule>
  </conditionalFormatting>
  <conditionalFormatting sqref="BC40">
    <cfRule type="cellIs" dxfId="18632" priority="3588" operator="lessThan">
      <formula>$C$4</formula>
    </cfRule>
  </conditionalFormatting>
  <conditionalFormatting sqref="BC41">
    <cfRule type="cellIs" dxfId="18631" priority="3589" operator="lessThan">
      <formula>$C$4</formula>
    </cfRule>
  </conditionalFormatting>
  <conditionalFormatting sqref="BC41">
    <cfRule type="cellIs" dxfId="18630" priority="3590" operator="lessThan">
      <formula>$C$4</formula>
    </cfRule>
  </conditionalFormatting>
  <conditionalFormatting sqref="BC42">
    <cfRule type="cellIs" dxfId="18629" priority="3591" operator="lessThan">
      <formula>$C$4</formula>
    </cfRule>
  </conditionalFormatting>
  <conditionalFormatting sqref="BC42">
    <cfRule type="cellIs" dxfId="18628" priority="3592" operator="lessThan">
      <formula>$C$4</formula>
    </cfRule>
  </conditionalFormatting>
  <conditionalFormatting sqref="BC43">
    <cfRule type="cellIs" dxfId="18627" priority="3593" operator="lessThan">
      <formula>$C$4</formula>
    </cfRule>
  </conditionalFormatting>
  <conditionalFormatting sqref="BC43">
    <cfRule type="cellIs" dxfId="18626" priority="3594" operator="lessThan">
      <formula>$C$4</formula>
    </cfRule>
  </conditionalFormatting>
  <conditionalFormatting sqref="BC44">
    <cfRule type="cellIs" dxfId="18625" priority="3595" operator="lessThan">
      <formula>$C$4</formula>
    </cfRule>
  </conditionalFormatting>
  <conditionalFormatting sqref="BC44">
    <cfRule type="cellIs" dxfId="18624" priority="3596" operator="lessThan">
      <formula>$C$4</formula>
    </cfRule>
  </conditionalFormatting>
  <conditionalFormatting sqref="BC45">
    <cfRule type="cellIs" dxfId="18623" priority="3597" operator="lessThan">
      <formula>$C$4</formula>
    </cfRule>
  </conditionalFormatting>
  <conditionalFormatting sqref="BC45">
    <cfRule type="cellIs" dxfId="18622" priority="3598" operator="lessThan">
      <formula>$C$4</formula>
    </cfRule>
  </conditionalFormatting>
  <conditionalFormatting sqref="BC46">
    <cfRule type="cellIs" dxfId="18621" priority="3599" operator="lessThan">
      <formula>$C$4</formula>
    </cfRule>
  </conditionalFormatting>
  <conditionalFormatting sqref="BC46">
    <cfRule type="cellIs" dxfId="18620" priority="3600" operator="lessThan">
      <formula>$C$4</formula>
    </cfRule>
  </conditionalFormatting>
  <conditionalFormatting sqref="BC47">
    <cfRule type="cellIs" dxfId="18619" priority="3601" operator="lessThan">
      <formula>$C$4</formula>
    </cfRule>
  </conditionalFormatting>
  <conditionalFormatting sqref="BC47">
    <cfRule type="cellIs" dxfId="18618" priority="3602" operator="lessThan">
      <formula>$C$4</formula>
    </cfRule>
  </conditionalFormatting>
  <conditionalFormatting sqref="BC48">
    <cfRule type="cellIs" dxfId="18617" priority="3603" operator="lessThan">
      <formula>$C$4</formula>
    </cfRule>
  </conditionalFormatting>
  <conditionalFormatting sqref="BC48">
    <cfRule type="cellIs" dxfId="18616" priority="3604" operator="lessThan">
      <formula>$C$4</formula>
    </cfRule>
  </conditionalFormatting>
  <conditionalFormatting sqref="BC49">
    <cfRule type="cellIs" dxfId="18615" priority="3605" operator="lessThan">
      <formula>$C$4</formula>
    </cfRule>
  </conditionalFormatting>
  <conditionalFormatting sqref="BC49">
    <cfRule type="cellIs" dxfId="18614" priority="3606" operator="lessThan">
      <formula>$C$4</formula>
    </cfRule>
  </conditionalFormatting>
  <conditionalFormatting sqref="BC50">
    <cfRule type="cellIs" dxfId="18613" priority="3607" operator="lessThan">
      <formula>$C$4</formula>
    </cfRule>
  </conditionalFormatting>
  <conditionalFormatting sqref="BC50">
    <cfRule type="cellIs" dxfId="18612" priority="3608" operator="lessThan">
      <formula>$C$4</formula>
    </cfRule>
  </conditionalFormatting>
  <conditionalFormatting sqref="BC51">
    <cfRule type="cellIs" dxfId="18611" priority="3609" operator="lessThan">
      <formula>$C$4</formula>
    </cfRule>
  </conditionalFormatting>
  <conditionalFormatting sqref="BC51">
    <cfRule type="cellIs" dxfId="18610" priority="3610" operator="lessThan">
      <formula>$C$4</formula>
    </cfRule>
  </conditionalFormatting>
  <conditionalFormatting sqref="BC52">
    <cfRule type="cellIs" dxfId="18609" priority="3611" operator="lessThan">
      <formula>$C$4</formula>
    </cfRule>
  </conditionalFormatting>
  <conditionalFormatting sqref="BC52">
    <cfRule type="cellIs" dxfId="18608" priority="3612" operator="lessThan">
      <formula>$C$4</formula>
    </cfRule>
  </conditionalFormatting>
  <conditionalFormatting sqref="BC53">
    <cfRule type="cellIs" dxfId="18607" priority="3613" operator="lessThan">
      <formula>$C$4</formula>
    </cfRule>
  </conditionalFormatting>
  <conditionalFormatting sqref="BC53">
    <cfRule type="cellIs" dxfId="18606" priority="3614" operator="lessThan">
      <formula>$C$4</formula>
    </cfRule>
  </conditionalFormatting>
  <conditionalFormatting sqref="BC54">
    <cfRule type="cellIs" dxfId="18605" priority="3615" operator="lessThan">
      <formula>$C$4</formula>
    </cfRule>
  </conditionalFormatting>
  <conditionalFormatting sqref="BC54">
    <cfRule type="cellIs" dxfId="18604" priority="3616" operator="lessThan">
      <formula>$C$4</formula>
    </cfRule>
  </conditionalFormatting>
  <conditionalFormatting sqref="BC55">
    <cfRule type="cellIs" dxfId="18603" priority="3617" operator="lessThan">
      <formula>$C$4</formula>
    </cfRule>
  </conditionalFormatting>
  <conditionalFormatting sqref="BC55">
    <cfRule type="cellIs" dxfId="18602" priority="3618" operator="lessThan">
      <formula>$C$4</formula>
    </cfRule>
  </conditionalFormatting>
  <conditionalFormatting sqref="BC56">
    <cfRule type="cellIs" dxfId="18601" priority="3619" operator="lessThan">
      <formula>$C$4</formula>
    </cfRule>
  </conditionalFormatting>
  <conditionalFormatting sqref="BC56">
    <cfRule type="cellIs" dxfId="18600" priority="3620" operator="lessThan">
      <formula>$C$4</formula>
    </cfRule>
  </conditionalFormatting>
  <conditionalFormatting sqref="BC57">
    <cfRule type="cellIs" dxfId="18599" priority="3621" operator="lessThan">
      <formula>$C$4</formula>
    </cfRule>
  </conditionalFormatting>
  <conditionalFormatting sqref="BC57">
    <cfRule type="cellIs" dxfId="18598" priority="3622" operator="lessThan">
      <formula>$C$4</formula>
    </cfRule>
  </conditionalFormatting>
  <conditionalFormatting sqref="BC58">
    <cfRule type="cellIs" dxfId="18597" priority="3623" operator="lessThan">
      <formula>$C$4</formula>
    </cfRule>
  </conditionalFormatting>
  <conditionalFormatting sqref="BC58">
    <cfRule type="cellIs" dxfId="18596" priority="3624" operator="lessThan">
      <formula>$C$4</formula>
    </cfRule>
  </conditionalFormatting>
  <conditionalFormatting sqref="BC59">
    <cfRule type="cellIs" dxfId="18595" priority="3625" operator="lessThan">
      <formula>$C$4</formula>
    </cfRule>
  </conditionalFormatting>
  <conditionalFormatting sqref="BC59">
    <cfRule type="cellIs" dxfId="18594" priority="3626" operator="lessThan">
      <formula>$C$4</formula>
    </cfRule>
  </conditionalFormatting>
  <conditionalFormatting sqref="BC60">
    <cfRule type="cellIs" dxfId="18593" priority="3627" operator="lessThan">
      <formula>$C$4</formula>
    </cfRule>
  </conditionalFormatting>
  <conditionalFormatting sqref="BC60">
    <cfRule type="cellIs" dxfId="18592" priority="3628" operator="lessThan">
      <formula>$C$4</formula>
    </cfRule>
  </conditionalFormatting>
  <conditionalFormatting sqref="BD11">
    <cfRule type="cellIs" dxfId="18591" priority="3629" operator="lessThan">
      <formula>$C$4</formula>
    </cfRule>
  </conditionalFormatting>
  <conditionalFormatting sqref="BD11">
    <cfRule type="cellIs" dxfId="18590" priority="3630" operator="lessThan">
      <formula>$C$4</formula>
    </cfRule>
  </conditionalFormatting>
  <conditionalFormatting sqref="BD12">
    <cfRule type="cellIs" dxfId="18589" priority="3631" operator="lessThan">
      <formula>$C$4</formula>
    </cfRule>
  </conditionalFormatting>
  <conditionalFormatting sqref="BD12">
    <cfRule type="cellIs" dxfId="18588" priority="3632" operator="lessThan">
      <formula>$C$4</formula>
    </cfRule>
  </conditionalFormatting>
  <conditionalFormatting sqref="BD13">
    <cfRule type="cellIs" dxfId="18587" priority="3633" operator="lessThan">
      <formula>$C$4</formula>
    </cfRule>
  </conditionalFormatting>
  <conditionalFormatting sqref="BD13">
    <cfRule type="cellIs" dxfId="18586" priority="3634" operator="lessThan">
      <formula>$C$4</formula>
    </cfRule>
  </conditionalFormatting>
  <conditionalFormatting sqref="BD14">
    <cfRule type="cellIs" dxfId="18585" priority="3635" operator="lessThan">
      <formula>$C$4</formula>
    </cfRule>
  </conditionalFormatting>
  <conditionalFormatting sqref="BD14">
    <cfRule type="cellIs" dxfId="18584" priority="3636" operator="lessThan">
      <formula>$C$4</formula>
    </cfRule>
  </conditionalFormatting>
  <conditionalFormatting sqref="BD15">
    <cfRule type="cellIs" dxfId="18583" priority="3637" operator="lessThan">
      <formula>$C$4</formula>
    </cfRule>
  </conditionalFormatting>
  <conditionalFormatting sqref="BD15">
    <cfRule type="cellIs" dxfId="18582" priority="3638" operator="lessThan">
      <formula>$C$4</formula>
    </cfRule>
  </conditionalFormatting>
  <conditionalFormatting sqref="BD16">
    <cfRule type="cellIs" dxfId="18581" priority="3639" operator="lessThan">
      <formula>$C$4</formula>
    </cfRule>
  </conditionalFormatting>
  <conditionalFormatting sqref="BD16">
    <cfRule type="cellIs" dxfId="18580" priority="3640" operator="lessThan">
      <formula>$C$4</formula>
    </cfRule>
  </conditionalFormatting>
  <conditionalFormatting sqref="BD17">
    <cfRule type="cellIs" dxfId="18579" priority="3641" operator="lessThan">
      <formula>$C$4</formula>
    </cfRule>
  </conditionalFormatting>
  <conditionalFormatting sqref="BD17">
    <cfRule type="cellIs" dxfId="18578" priority="3642" operator="lessThan">
      <formula>$C$4</formula>
    </cfRule>
  </conditionalFormatting>
  <conditionalFormatting sqref="BD18">
    <cfRule type="cellIs" dxfId="18577" priority="3643" operator="lessThan">
      <formula>$C$4</formula>
    </cfRule>
  </conditionalFormatting>
  <conditionalFormatting sqref="BD18">
    <cfRule type="cellIs" dxfId="18576" priority="3644" operator="lessThan">
      <formula>$C$4</formula>
    </cfRule>
  </conditionalFormatting>
  <conditionalFormatting sqref="BD19">
    <cfRule type="cellIs" dxfId="18575" priority="3645" operator="lessThan">
      <formula>$C$4</formula>
    </cfRule>
  </conditionalFormatting>
  <conditionalFormatting sqref="BD19">
    <cfRule type="cellIs" dxfId="18574" priority="3646" operator="lessThan">
      <formula>$C$4</formula>
    </cfRule>
  </conditionalFormatting>
  <conditionalFormatting sqref="BD20">
    <cfRule type="cellIs" dxfId="18573" priority="3647" operator="lessThan">
      <formula>$C$4</formula>
    </cfRule>
  </conditionalFormatting>
  <conditionalFormatting sqref="BD20">
    <cfRule type="cellIs" dxfId="18572" priority="3648" operator="lessThan">
      <formula>$C$4</formula>
    </cfRule>
  </conditionalFormatting>
  <conditionalFormatting sqref="BD21">
    <cfRule type="cellIs" dxfId="18571" priority="3649" operator="lessThan">
      <formula>$C$4</formula>
    </cfRule>
  </conditionalFormatting>
  <conditionalFormatting sqref="BD21">
    <cfRule type="cellIs" dxfId="18570" priority="3650" operator="lessThan">
      <formula>$C$4</formula>
    </cfRule>
  </conditionalFormatting>
  <conditionalFormatting sqref="BD22">
    <cfRule type="cellIs" dxfId="18569" priority="3651" operator="lessThan">
      <formula>$C$4</formula>
    </cfRule>
  </conditionalFormatting>
  <conditionalFormatting sqref="BD22">
    <cfRule type="cellIs" dxfId="18568" priority="3652" operator="lessThan">
      <formula>$C$4</formula>
    </cfRule>
  </conditionalFormatting>
  <conditionalFormatting sqref="BD23">
    <cfRule type="cellIs" dxfId="18567" priority="3653" operator="lessThan">
      <formula>$C$4</formula>
    </cfRule>
  </conditionalFormatting>
  <conditionalFormatting sqref="BD23">
    <cfRule type="cellIs" dxfId="18566" priority="3654" operator="lessThan">
      <formula>$C$4</formula>
    </cfRule>
  </conditionalFormatting>
  <conditionalFormatting sqref="BD24">
    <cfRule type="cellIs" dxfId="18565" priority="3655" operator="lessThan">
      <formula>$C$4</formula>
    </cfRule>
  </conditionalFormatting>
  <conditionalFormatting sqref="BD24">
    <cfRule type="cellIs" dxfId="18564" priority="3656" operator="lessThan">
      <formula>$C$4</formula>
    </cfRule>
  </conditionalFormatting>
  <conditionalFormatting sqref="BD25">
    <cfRule type="cellIs" dxfId="18563" priority="3657" operator="lessThan">
      <formula>$C$4</formula>
    </cfRule>
  </conditionalFormatting>
  <conditionalFormatting sqref="BD25">
    <cfRule type="cellIs" dxfId="18562" priority="3658" operator="lessThan">
      <formula>$C$4</formula>
    </cfRule>
  </conditionalFormatting>
  <conditionalFormatting sqref="BD26">
    <cfRule type="cellIs" dxfId="18561" priority="3659" operator="lessThan">
      <formula>$C$4</formula>
    </cfRule>
  </conditionalFormatting>
  <conditionalFormatting sqref="BD26">
    <cfRule type="cellIs" dxfId="18560" priority="3660" operator="lessThan">
      <formula>$C$4</formula>
    </cfRule>
  </conditionalFormatting>
  <conditionalFormatting sqref="BD27">
    <cfRule type="cellIs" dxfId="18559" priority="3661" operator="lessThan">
      <formula>$C$4</formula>
    </cfRule>
  </conditionalFormatting>
  <conditionalFormatting sqref="BD27">
    <cfRule type="cellIs" dxfId="18558" priority="3662" operator="lessThan">
      <formula>$C$4</formula>
    </cfRule>
  </conditionalFormatting>
  <conditionalFormatting sqref="BD28">
    <cfRule type="cellIs" dxfId="18557" priority="3663" operator="lessThan">
      <formula>$C$4</formula>
    </cfRule>
  </conditionalFormatting>
  <conditionalFormatting sqref="BD28">
    <cfRule type="cellIs" dxfId="18556" priority="3664" operator="lessThan">
      <formula>$C$4</formula>
    </cfRule>
  </conditionalFormatting>
  <conditionalFormatting sqref="BD29">
    <cfRule type="cellIs" dxfId="18555" priority="3665" operator="lessThan">
      <formula>$C$4</formula>
    </cfRule>
  </conditionalFormatting>
  <conditionalFormatting sqref="BD29">
    <cfRule type="cellIs" dxfId="18554" priority="3666" operator="lessThan">
      <formula>$C$4</formula>
    </cfRule>
  </conditionalFormatting>
  <conditionalFormatting sqref="BD30">
    <cfRule type="cellIs" dxfId="18553" priority="3667" operator="lessThan">
      <formula>$C$4</formula>
    </cfRule>
  </conditionalFormatting>
  <conditionalFormatting sqref="BD30">
    <cfRule type="cellIs" dxfId="18552" priority="3668" operator="lessThan">
      <formula>$C$4</formula>
    </cfRule>
  </conditionalFormatting>
  <conditionalFormatting sqref="BD31">
    <cfRule type="cellIs" dxfId="18551" priority="3669" operator="lessThan">
      <formula>$C$4</formula>
    </cfRule>
  </conditionalFormatting>
  <conditionalFormatting sqref="BD31">
    <cfRule type="cellIs" dxfId="18550" priority="3670" operator="lessThan">
      <formula>$C$4</formula>
    </cfRule>
  </conditionalFormatting>
  <conditionalFormatting sqref="BD32">
    <cfRule type="cellIs" dxfId="18549" priority="3671" operator="lessThan">
      <formula>$C$4</formula>
    </cfRule>
  </conditionalFormatting>
  <conditionalFormatting sqref="BD32">
    <cfRule type="cellIs" dxfId="18548" priority="3672" operator="lessThan">
      <formula>$C$4</formula>
    </cfRule>
  </conditionalFormatting>
  <conditionalFormatting sqref="BD33">
    <cfRule type="cellIs" dxfId="18547" priority="3673" operator="lessThan">
      <formula>$C$4</formula>
    </cfRule>
  </conditionalFormatting>
  <conditionalFormatting sqref="BD33">
    <cfRule type="cellIs" dxfId="18546" priority="3674" operator="lessThan">
      <formula>$C$4</formula>
    </cfRule>
  </conditionalFormatting>
  <conditionalFormatting sqref="BD34">
    <cfRule type="cellIs" dxfId="18545" priority="3675" operator="lessThan">
      <formula>$C$4</formula>
    </cfRule>
  </conditionalFormatting>
  <conditionalFormatting sqref="BD34">
    <cfRule type="cellIs" dxfId="18544" priority="3676" operator="lessThan">
      <formula>$C$4</formula>
    </cfRule>
  </conditionalFormatting>
  <conditionalFormatting sqref="BD35">
    <cfRule type="cellIs" dxfId="18543" priority="3677" operator="lessThan">
      <formula>$C$4</formula>
    </cfRule>
  </conditionalFormatting>
  <conditionalFormatting sqref="BD35">
    <cfRule type="cellIs" dxfId="18542" priority="3678" operator="lessThan">
      <formula>$C$4</formula>
    </cfRule>
  </conditionalFormatting>
  <conditionalFormatting sqref="BD36">
    <cfRule type="cellIs" dxfId="18541" priority="3679" operator="lessThan">
      <formula>$C$4</formula>
    </cfRule>
  </conditionalFormatting>
  <conditionalFormatting sqref="BD36">
    <cfRule type="cellIs" dxfId="18540" priority="3680" operator="lessThan">
      <formula>$C$4</formula>
    </cfRule>
  </conditionalFormatting>
  <conditionalFormatting sqref="BD37">
    <cfRule type="cellIs" dxfId="18539" priority="3681" operator="lessThan">
      <formula>$C$4</formula>
    </cfRule>
  </conditionalFormatting>
  <conditionalFormatting sqref="BD37">
    <cfRule type="cellIs" dxfId="18538" priority="3682" operator="lessThan">
      <formula>$C$4</formula>
    </cfRule>
  </conditionalFormatting>
  <conditionalFormatting sqref="BD38">
    <cfRule type="cellIs" dxfId="18537" priority="3683" operator="lessThan">
      <formula>$C$4</formula>
    </cfRule>
  </conditionalFormatting>
  <conditionalFormatting sqref="BD38">
    <cfRule type="cellIs" dxfId="18536" priority="3684" operator="lessThan">
      <formula>$C$4</formula>
    </cfRule>
  </conditionalFormatting>
  <conditionalFormatting sqref="BD39">
    <cfRule type="cellIs" dxfId="18535" priority="3685" operator="lessThan">
      <formula>$C$4</formula>
    </cfRule>
  </conditionalFormatting>
  <conditionalFormatting sqref="BD39">
    <cfRule type="cellIs" dxfId="18534" priority="3686" operator="lessThan">
      <formula>$C$4</formula>
    </cfRule>
  </conditionalFormatting>
  <conditionalFormatting sqref="BD40">
    <cfRule type="cellIs" dxfId="18533" priority="3687" operator="lessThan">
      <formula>$C$4</formula>
    </cfRule>
  </conditionalFormatting>
  <conditionalFormatting sqref="BD40">
    <cfRule type="cellIs" dxfId="18532" priority="3688" operator="lessThan">
      <formula>$C$4</formula>
    </cfRule>
  </conditionalFormatting>
  <conditionalFormatting sqref="BD41">
    <cfRule type="cellIs" dxfId="18531" priority="3689" operator="lessThan">
      <formula>$C$4</formula>
    </cfRule>
  </conditionalFormatting>
  <conditionalFormatting sqref="BD41">
    <cfRule type="cellIs" dxfId="18530" priority="3690" operator="lessThan">
      <formula>$C$4</formula>
    </cfRule>
  </conditionalFormatting>
  <conditionalFormatting sqref="BD42">
    <cfRule type="cellIs" dxfId="18529" priority="3691" operator="lessThan">
      <formula>$C$4</formula>
    </cfRule>
  </conditionalFormatting>
  <conditionalFormatting sqref="BD42">
    <cfRule type="cellIs" dxfId="18528" priority="3692" operator="lessThan">
      <formula>$C$4</formula>
    </cfRule>
  </conditionalFormatting>
  <conditionalFormatting sqref="BD43">
    <cfRule type="cellIs" dxfId="18527" priority="3693" operator="lessThan">
      <formula>$C$4</formula>
    </cfRule>
  </conditionalFormatting>
  <conditionalFormatting sqref="BD43">
    <cfRule type="cellIs" dxfId="18526" priority="3694" operator="lessThan">
      <formula>$C$4</formula>
    </cfRule>
  </conditionalFormatting>
  <conditionalFormatting sqref="BD44">
    <cfRule type="cellIs" dxfId="18525" priority="3695" operator="lessThan">
      <formula>$C$4</formula>
    </cfRule>
  </conditionalFormatting>
  <conditionalFormatting sqref="BD44">
    <cfRule type="cellIs" dxfId="18524" priority="3696" operator="lessThan">
      <formula>$C$4</formula>
    </cfRule>
  </conditionalFormatting>
  <conditionalFormatting sqref="BD45">
    <cfRule type="cellIs" dxfId="18523" priority="3697" operator="lessThan">
      <formula>$C$4</formula>
    </cfRule>
  </conditionalFormatting>
  <conditionalFormatting sqref="BD45">
    <cfRule type="cellIs" dxfId="18522" priority="3698" operator="lessThan">
      <formula>$C$4</formula>
    </cfRule>
  </conditionalFormatting>
  <conditionalFormatting sqref="BD46">
    <cfRule type="cellIs" dxfId="18521" priority="3699" operator="lessThan">
      <formula>$C$4</formula>
    </cfRule>
  </conditionalFormatting>
  <conditionalFormatting sqref="BD46">
    <cfRule type="cellIs" dxfId="18520" priority="3700" operator="lessThan">
      <formula>$C$4</formula>
    </cfRule>
  </conditionalFormatting>
  <conditionalFormatting sqref="BD47">
    <cfRule type="cellIs" dxfId="18519" priority="3701" operator="lessThan">
      <formula>$C$4</formula>
    </cfRule>
  </conditionalFormatting>
  <conditionalFormatting sqref="BD47">
    <cfRule type="cellIs" dxfId="18518" priority="3702" operator="lessThan">
      <formula>$C$4</formula>
    </cfRule>
  </conditionalFormatting>
  <conditionalFormatting sqref="BD48">
    <cfRule type="cellIs" dxfId="18517" priority="3703" operator="lessThan">
      <formula>$C$4</formula>
    </cfRule>
  </conditionalFormatting>
  <conditionalFormatting sqref="BD48">
    <cfRule type="cellIs" dxfId="18516" priority="3704" operator="lessThan">
      <formula>$C$4</formula>
    </cfRule>
  </conditionalFormatting>
  <conditionalFormatting sqref="BD49">
    <cfRule type="cellIs" dxfId="18515" priority="3705" operator="lessThan">
      <formula>$C$4</formula>
    </cfRule>
  </conditionalFormatting>
  <conditionalFormatting sqref="BD49">
    <cfRule type="cellIs" dxfId="18514" priority="3706" operator="lessThan">
      <formula>$C$4</formula>
    </cfRule>
  </conditionalFormatting>
  <conditionalFormatting sqref="BD50">
    <cfRule type="cellIs" dxfId="18513" priority="3707" operator="lessThan">
      <formula>$C$4</formula>
    </cfRule>
  </conditionalFormatting>
  <conditionalFormatting sqref="BD50">
    <cfRule type="cellIs" dxfId="18512" priority="3708" operator="lessThan">
      <formula>$C$4</formula>
    </cfRule>
  </conditionalFormatting>
  <conditionalFormatting sqref="BD51">
    <cfRule type="cellIs" dxfId="18511" priority="3709" operator="lessThan">
      <formula>$C$4</formula>
    </cfRule>
  </conditionalFormatting>
  <conditionalFormatting sqref="BD51">
    <cfRule type="cellIs" dxfId="18510" priority="3710" operator="lessThan">
      <formula>$C$4</formula>
    </cfRule>
  </conditionalFormatting>
  <conditionalFormatting sqref="BD52">
    <cfRule type="cellIs" dxfId="18509" priority="3711" operator="lessThan">
      <formula>$C$4</formula>
    </cfRule>
  </conditionalFormatting>
  <conditionalFormatting sqref="BD52">
    <cfRule type="cellIs" dxfId="18508" priority="3712" operator="lessThan">
      <formula>$C$4</formula>
    </cfRule>
  </conditionalFormatting>
  <conditionalFormatting sqref="BD53">
    <cfRule type="cellIs" dxfId="18507" priority="3713" operator="lessThan">
      <formula>$C$4</formula>
    </cfRule>
  </conditionalFormatting>
  <conditionalFormatting sqref="BD53">
    <cfRule type="cellIs" dxfId="18506" priority="3714" operator="lessThan">
      <formula>$C$4</formula>
    </cfRule>
  </conditionalFormatting>
  <conditionalFormatting sqref="BD54">
    <cfRule type="cellIs" dxfId="18505" priority="3715" operator="lessThan">
      <formula>$C$4</formula>
    </cfRule>
  </conditionalFormatting>
  <conditionalFormatting sqref="BD54">
    <cfRule type="cellIs" dxfId="18504" priority="3716" operator="lessThan">
      <formula>$C$4</formula>
    </cfRule>
  </conditionalFormatting>
  <conditionalFormatting sqref="BD55">
    <cfRule type="cellIs" dxfId="18503" priority="3717" operator="lessThan">
      <formula>$C$4</formula>
    </cfRule>
  </conditionalFormatting>
  <conditionalFormatting sqref="BD55">
    <cfRule type="cellIs" dxfId="18502" priority="3718" operator="lessThan">
      <formula>$C$4</formula>
    </cfRule>
  </conditionalFormatting>
  <conditionalFormatting sqref="BD56">
    <cfRule type="cellIs" dxfId="18501" priority="3719" operator="lessThan">
      <formula>$C$4</formula>
    </cfRule>
  </conditionalFormatting>
  <conditionalFormatting sqref="BD56">
    <cfRule type="cellIs" dxfId="18500" priority="3720" operator="lessThan">
      <formula>$C$4</formula>
    </cfRule>
  </conditionalFormatting>
  <conditionalFormatting sqref="BD57">
    <cfRule type="cellIs" dxfId="18499" priority="3721" operator="lessThan">
      <formula>$C$4</formula>
    </cfRule>
  </conditionalFormatting>
  <conditionalFormatting sqref="BD57">
    <cfRule type="cellIs" dxfId="18498" priority="3722" operator="lessThan">
      <formula>$C$4</formula>
    </cfRule>
  </conditionalFormatting>
  <conditionalFormatting sqref="BD58">
    <cfRule type="cellIs" dxfId="18497" priority="3723" operator="lessThan">
      <formula>$C$4</formula>
    </cfRule>
  </conditionalFormatting>
  <conditionalFormatting sqref="BD58">
    <cfRule type="cellIs" dxfId="18496" priority="3724" operator="lessThan">
      <formula>$C$4</formula>
    </cfRule>
  </conditionalFormatting>
  <conditionalFormatting sqref="BD59">
    <cfRule type="cellIs" dxfId="18495" priority="3725" operator="lessThan">
      <formula>$C$4</formula>
    </cfRule>
  </conditionalFormatting>
  <conditionalFormatting sqref="BD59">
    <cfRule type="cellIs" dxfId="18494" priority="3726" operator="lessThan">
      <formula>$C$4</formula>
    </cfRule>
  </conditionalFormatting>
  <conditionalFormatting sqref="BD60">
    <cfRule type="cellIs" dxfId="18493" priority="3727" operator="lessThan">
      <formula>$C$4</formula>
    </cfRule>
  </conditionalFormatting>
  <conditionalFormatting sqref="BD60">
    <cfRule type="cellIs" dxfId="18492" priority="3728" operator="lessThan">
      <formula>$C$4</formula>
    </cfRule>
  </conditionalFormatting>
  <conditionalFormatting sqref="BE11">
    <cfRule type="cellIs" dxfId="18491" priority="3729" operator="lessThan">
      <formula>$C$4</formula>
    </cfRule>
  </conditionalFormatting>
  <conditionalFormatting sqref="BE11">
    <cfRule type="cellIs" dxfId="18490" priority="3730" operator="lessThan">
      <formula>$C$4</formula>
    </cfRule>
  </conditionalFormatting>
  <conditionalFormatting sqref="BE12">
    <cfRule type="cellIs" dxfId="18489" priority="3731" operator="lessThan">
      <formula>$C$4</formula>
    </cfRule>
  </conditionalFormatting>
  <conditionalFormatting sqref="BE12">
    <cfRule type="cellIs" dxfId="18488" priority="3732" operator="lessThan">
      <formula>$C$4</formula>
    </cfRule>
  </conditionalFormatting>
  <conditionalFormatting sqref="BE13">
    <cfRule type="cellIs" dxfId="18487" priority="3733" operator="lessThan">
      <formula>$C$4</formula>
    </cfRule>
  </conditionalFormatting>
  <conditionalFormatting sqref="BE13">
    <cfRule type="cellIs" dxfId="18486" priority="3734" operator="lessThan">
      <formula>$C$4</formula>
    </cfRule>
  </conditionalFormatting>
  <conditionalFormatting sqref="BE14">
    <cfRule type="cellIs" dxfId="18485" priority="3735" operator="lessThan">
      <formula>$C$4</formula>
    </cfRule>
  </conditionalFormatting>
  <conditionalFormatting sqref="BE14">
    <cfRule type="cellIs" dxfId="18484" priority="3736" operator="lessThan">
      <formula>$C$4</formula>
    </cfRule>
  </conditionalFormatting>
  <conditionalFormatting sqref="BE15">
    <cfRule type="cellIs" dxfId="18483" priority="3737" operator="lessThan">
      <formula>$C$4</formula>
    </cfRule>
  </conditionalFormatting>
  <conditionalFormatting sqref="BE15">
    <cfRule type="cellIs" dxfId="18482" priority="3738" operator="lessThan">
      <formula>$C$4</formula>
    </cfRule>
  </conditionalFormatting>
  <conditionalFormatting sqref="BE16">
    <cfRule type="cellIs" dxfId="18481" priority="3739" operator="lessThan">
      <formula>$C$4</formula>
    </cfRule>
  </conditionalFormatting>
  <conditionalFormatting sqref="BE16">
    <cfRule type="cellIs" dxfId="18480" priority="3740" operator="lessThan">
      <formula>$C$4</formula>
    </cfRule>
  </conditionalFormatting>
  <conditionalFormatting sqref="BE17">
    <cfRule type="cellIs" dxfId="18479" priority="3741" operator="lessThan">
      <formula>$C$4</formula>
    </cfRule>
  </conditionalFormatting>
  <conditionalFormatting sqref="BE17">
    <cfRule type="cellIs" dxfId="18478" priority="3742" operator="lessThan">
      <formula>$C$4</formula>
    </cfRule>
  </conditionalFormatting>
  <conditionalFormatting sqref="BE18">
    <cfRule type="cellIs" dxfId="18477" priority="3743" operator="lessThan">
      <formula>$C$4</formula>
    </cfRule>
  </conditionalFormatting>
  <conditionalFormatting sqref="BE18">
    <cfRule type="cellIs" dxfId="18476" priority="3744" operator="lessThan">
      <formula>$C$4</formula>
    </cfRule>
  </conditionalFormatting>
  <conditionalFormatting sqref="BE19">
    <cfRule type="cellIs" dxfId="18475" priority="3745" operator="lessThan">
      <formula>$C$4</formula>
    </cfRule>
  </conditionalFormatting>
  <conditionalFormatting sqref="BE19">
    <cfRule type="cellIs" dxfId="18474" priority="3746" operator="lessThan">
      <formula>$C$4</formula>
    </cfRule>
  </conditionalFormatting>
  <conditionalFormatting sqref="BE20">
    <cfRule type="cellIs" dxfId="18473" priority="3747" operator="lessThan">
      <formula>$C$4</formula>
    </cfRule>
  </conditionalFormatting>
  <conditionalFormatting sqref="BE20">
    <cfRule type="cellIs" dxfId="18472" priority="3748" operator="lessThan">
      <formula>$C$4</formula>
    </cfRule>
  </conditionalFormatting>
  <conditionalFormatting sqref="BE21">
    <cfRule type="cellIs" dxfId="18471" priority="3749" operator="lessThan">
      <formula>$C$4</formula>
    </cfRule>
  </conditionalFormatting>
  <conditionalFormatting sqref="BE21">
    <cfRule type="cellIs" dxfId="18470" priority="3750" operator="lessThan">
      <formula>$C$4</formula>
    </cfRule>
  </conditionalFormatting>
  <conditionalFormatting sqref="BE22">
    <cfRule type="cellIs" dxfId="18469" priority="3751" operator="lessThan">
      <formula>$C$4</formula>
    </cfRule>
  </conditionalFormatting>
  <conditionalFormatting sqref="BE22">
    <cfRule type="cellIs" dxfId="18468" priority="3752" operator="lessThan">
      <formula>$C$4</formula>
    </cfRule>
  </conditionalFormatting>
  <conditionalFormatting sqref="BE23">
    <cfRule type="cellIs" dxfId="18467" priority="3753" operator="lessThan">
      <formula>$C$4</formula>
    </cfRule>
  </conditionalFormatting>
  <conditionalFormatting sqref="BE23">
    <cfRule type="cellIs" dxfId="18466" priority="3754" operator="lessThan">
      <formula>$C$4</formula>
    </cfRule>
  </conditionalFormatting>
  <conditionalFormatting sqref="BE24">
    <cfRule type="cellIs" dxfId="18465" priority="3755" operator="lessThan">
      <formula>$C$4</formula>
    </cfRule>
  </conditionalFormatting>
  <conditionalFormatting sqref="BE24">
    <cfRule type="cellIs" dxfId="18464" priority="3756" operator="lessThan">
      <formula>$C$4</formula>
    </cfRule>
  </conditionalFormatting>
  <conditionalFormatting sqref="BE25">
    <cfRule type="cellIs" dxfId="18463" priority="3757" operator="lessThan">
      <formula>$C$4</formula>
    </cfRule>
  </conditionalFormatting>
  <conditionalFormatting sqref="BE25">
    <cfRule type="cellIs" dxfId="18462" priority="3758" operator="lessThan">
      <formula>$C$4</formula>
    </cfRule>
  </conditionalFormatting>
  <conditionalFormatting sqref="BE26">
    <cfRule type="cellIs" dxfId="18461" priority="3759" operator="lessThan">
      <formula>$C$4</formula>
    </cfRule>
  </conditionalFormatting>
  <conditionalFormatting sqref="BE26">
    <cfRule type="cellIs" dxfId="18460" priority="3760" operator="lessThan">
      <formula>$C$4</formula>
    </cfRule>
  </conditionalFormatting>
  <conditionalFormatting sqref="BE27">
    <cfRule type="cellIs" dxfId="18459" priority="3761" operator="lessThan">
      <formula>$C$4</formula>
    </cfRule>
  </conditionalFormatting>
  <conditionalFormatting sqref="BE27">
    <cfRule type="cellIs" dxfId="18458" priority="3762" operator="lessThan">
      <formula>$C$4</formula>
    </cfRule>
  </conditionalFormatting>
  <conditionalFormatting sqref="BE28">
    <cfRule type="cellIs" dxfId="18457" priority="3763" operator="lessThan">
      <formula>$C$4</formula>
    </cfRule>
  </conditionalFormatting>
  <conditionalFormatting sqref="BE28">
    <cfRule type="cellIs" dxfId="18456" priority="3764" operator="lessThan">
      <formula>$C$4</formula>
    </cfRule>
  </conditionalFormatting>
  <conditionalFormatting sqref="BE29">
    <cfRule type="cellIs" dxfId="18455" priority="3765" operator="lessThan">
      <formula>$C$4</formula>
    </cfRule>
  </conditionalFormatting>
  <conditionalFormatting sqref="BE29">
    <cfRule type="cellIs" dxfId="18454" priority="3766" operator="lessThan">
      <formula>$C$4</formula>
    </cfRule>
  </conditionalFormatting>
  <conditionalFormatting sqref="BE30">
    <cfRule type="cellIs" dxfId="18453" priority="3767" operator="lessThan">
      <formula>$C$4</formula>
    </cfRule>
  </conditionalFormatting>
  <conditionalFormatting sqref="BE30">
    <cfRule type="cellIs" dxfId="18452" priority="3768" operator="lessThan">
      <formula>$C$4</formula>
    </cfRule>
  </conditionalFormatting>
  <conditionalFormatting sqref="BE31">
    <cfRule type="cellIs" dxfId="18451" priority="3769" operator="lessThan">
      <formula>$C$4</formula>
    </cfRule>
  </conditionalFormatting>
  <conditionalFormatting sqref="BE31">
    <cfRule type="cellIs" dxfId="18450" priority="3770" operator="lessThan">
      <formula>$C$4</formula>
    </cfRule>
  </conditionalFormatting>
  <conditionalFormatting sqref="BE32">
    <cfRule type="cellIs" dxfId="18449" priority="3771" operator="lessThan">
      <formula>$C$4</formula>
    </cfRule>
  </conditionalFormatting>
  <conditionalFormatting sqref="BE32">
    <cfRule type="cellIs" dxfId="18448" priority="3772" operator="lessThan">
      <formula>$C$4</formula>
    </cfRule>
  </conditionalFormatting>
  <conditionalFormatting sqref="BE33">
    <cfRule type="cellIs" dxfId="18447" priority="3773" operator="lessThan">
      <formula>$C$4</formula>
    </cfRule>
  </conditionalFormatting>
  <conditionalFormatting sqref="BE33">
    <cfRule type="cellIs" dxfId="18446" priority="3774" operator="lessThan">
      <formula>$C$4</formula>
    </cfRule>
  </conditionalFormatting>
  <conditionalFormatting sqref="BE34">
    <cfRule type="cellIs" dxfId="18445" priority="3775" operator="lessThan">
      <formula>$C$4</formula>
    </cfRule>
  </conditionalFormatting>
  <conditionalFormatting sqref="BE34">
    <cfRule type="cellIs" dxfId="18444" priority="3776" operator="lessThan">
      <formula>$C$4</formula>
    </cfRule>
  </conditionalFormatting>
  <conditionalFormatting sqref="BE35">
    <cfRule type="cellIs" dxfId="18443" priority="3777" operator="lessThan">
      <formula>$C$4</formula>
    </cfRule>
  </conditionalFormatting>
  <conditionalFormatting sqref="BE35">
    <cfRule type="cellIs" dxfId="18442" priority="3778" operator="lessThan">
      <formula>$C$4</formula>
    </cfRule>
  </conditionalFormatting>
  <conditionalFormatting sqref="BE36">
    <cfRule type="cellIs" dxfId="18441" priority="3779" operator="lessThan">
      <formula>$C$4</formula>
    </cfRule>
  </conditionalFormatting>
  <conditionalFormatting sqref="BE36">
    <cfRule type="cellIs" dxfId="18440" priority="3780" operator="lessThan">
      <formula>$C$4</formula>
    </cfRule>
  </conditionalFormatting>
  <conditionalFormatting sqref="BE37">
    <cfRule type="cellIs" dxfId="18439" priority="3781" operator="lessThan">
      <formula>$C$4</formula>
    </cfRule>
  </conditionalFormatting>
  <conditionalFormatting sqref="BE37">
    <cfRule type="cellIs" dxfId="18438" priority="3782" operator="lessThan">
      <formula>$C$4</formula>
    </cfRule>
  </conditionalFormatting>
  <conditionalFormatting sqref="BE38">
    <cfRule type="cellIs" dxfId="18437" priority="3783" operator="lessThan">
      <formula>$C$4</formula>
    </cfRule>
  </conditionalFormatting>
  <conditionalFormatting sqref="BE38">
    <cfRule type="cellIs" dxfId="18436" priority="3784" operator="lessThan">
      <formula>$C$4</formula>
    </cfRule>
  </conditionalFormatting>
  <conditionalFormatting sqref="BE39">
    <cfRule type="cellIs" dxfId="18435" priority="3785" operator="lessThan">
      <formula>$C$4</formula>
    </cfRule>
  </conditionalFormatting>
  <conditionalFormatting sqref="BE39">
    <cfRule type="cellIs" dxfId="18434" priority="3786" operator="lessThan">
      <formula>$C$4</formula>
    </cfRule>
  </conditionalFormatting>
  <conditionalFormatting sqref="BE40">
    <cfRule type="cellIs" dxfId="18433" priority="3787" operator="lessThan">
      <formula>$C$4</formula>
    </cfRule>
  </conditionalFormatting>
  <conditionalFormatting sqref="BE40">
    <cfRule type="cellIs" dxfId="18432" priority="3788" operator="lessThan">
      <formula>$C$4</formula>
    </cfRule>
  </conditionalFormatting>
  <conditionalFormatting sqref="BE41">
    <cfRule type="cellIs" dxfId="18431" priority="3789" operator="lessThan">
      <formula>$C$4</formula>
    </cfRule>
  </conditionalFormatting>
  <conditionalFormatting sqref="BE41">
    <cfRule type="cellIs" dxfId="18430" priority="3790" operator="lessThan">
      <formula>$C$4</formula>
    </cfRule>
  </conditionalFormatting>
  <conditionalFormatting sqref="BE42">
    <cfRule type="cellIs" dxfId="18429" priority="3791" operator="lessThan">
      <formula>$C$4</formula>
    </cfRule>
  </conditionalFormatting>
  <conditionalFormatting sqref="BE42">
    <cfRule type="cellIs" dxfId="18428" priority="3792" operator="lessThan">
      <formula>$C$4</formula>
    </cfRule>
  </conditionalFormatting>
  <conditionalFormatting sqref="BE43">
    <cfRule type="cellIs" dxfId="18427" priority="3793" operator="lessThan">
      <formula>$C$4</formula>
    </cfRule>
  </conditionalFormatting>
  <conditionalFormatting sqref="BE43">
    <cfRule type="cellIs" dxfId="18426" priority="3794" operator="lessThan">
      <formula>$C$4</formula>
    </cfRule>
  </conditionalFormatting>
  <conditionalFormatting sqref="BE44">
    <cfRule type="cellIs" dxfId="18425" priority="3795" operator="lessThan">
      <formula>$C$4</formula>
    </cfRule>
  </conditionalFormatting>
  <conditionalFormatting sqref="BE44">
    <cfRule type="cellIs" dxfId="18424" priority="3796" operator="lessThan">
      <formula>$C$4</formula>
    </cfRule>
  </conditionalFormatting>
  <conditionalFormatting sqref="BE45">
    <cfRule type="cellIs" dxfId="18423" priority="3797" operator="lessThan">
      <formula>$C$4</formula>
    </cfRule>
  </conditionalFormatting>
  <conditionalFormatting sqref="BE45">
    <cfRule type="cellIs" dxfId="18422" priority="3798" operator="lessThan">
      <formula>$C$4</formula>
    </cfRule>
  </conditionalFormatting>
  <conditionalFormatting sqref="BE46">
    <cfRule type="cellIs" dxfId="18421" priority="3799" operator="lessThan">
      <formula>$C$4</formula>
    </cfRule>
  </conditionalFormatting>
  <conditionalFormatting sqref="BE46">
    <cfRule type="cellIs" dxfId="18420" priority="3800" operator="lessThan">
      <formula>$C$4</formula>
    </cfRule>
  </conditionalFormatting>
  <conditionalFormatting sqref="BE47">
    <cfRule type="cellIs" dxfId="18419" priority="3801" operator="lessThan">
      <formula>$C$4</formula>
    </cfRule>
  </conditionalFormatting>
  <conditionalFormatting sqref="BE47">
    <cfRule type="cellIs" dxfId="18418" priority="3802" operator="lessThan">
      <formula>$C$4</formula>
    </cfRule>
  </conditionalFormatting>
  <conditionalFormatting sqref="BE48">
    <cfRule type="cellIs" dxfId="18417" priority="3803" operator="lessThan">
      <formula>$C$4</formula>
    </cfRule>
  </conditionalFormatting>
  <conditionalFormatting sqref="BE48">
    <cfRule type="cellIs" dxfId="18416" priority="3804" operator="lessThan">
      <formula>$C$4</formula>
    </cfRule>
  </conditionalFormatting>
  <conditionalFormatting sqref="BE49">
    <cfRule type="cellIs" dxfId="18415" priority="3805" operator="lessThan">
      <formula>$C$4</formula>
    </cfRule>
  </conditionalFormatting>
  <conditionalFormatting sqref="BE49">
    <cfRule type="cellIs" dxfId="18414" priority="3806" operator="lessThan">
      <formula>$C$4</formula>
    </cfRule>
  </conditionalFormatting>
  <conditionalFormatting sqref="BE50">
    <cfRule type="cellIs" dxfId="18413" priority="3807" operator="lessThan">
      <formula>$C$4</formula>
    </cfRule>
  </conditionalFormatting>
  <conditionalFormatting sqref="BE50">
    <cfRule type="cellIs" dxfId="18412" priority="3808" operator="lessThan">
      <formula>$C$4</formula>
    </cfRule>
  </conditionalFormatting>
  <conditionalFormatting sqref="BE51">
    <cfRule type="cellIs" dxfId="18411" priority="3809" operator="lessThan">
      <formula>$C$4</formula>
    </cfRule>
  </conditionalFormatting>
  <conditionalFormatting sqref="BE51">
    <cfRule type="cellIs" dxfId="18410" priority="3810" operator="lessThan">
      <formula>$C$4</formula>
    </cfRule>
  </conditionalFormatting>
  <conditionalFormatting sqref="BE52">
    <cfRule type="cellIs" dxfId="18409" priority="3811" operator="lessThan">
      <formula>$C$4</formula>
    </cfRule>
  </conditionalFormatting>
  <conditionalFormatting sqref="BE52">
    <cfRule type="cellIs" dxfId="18408" priority="3812" operator="lessThan">
      <formula>$C$4</formula>
    </cfRule>
  </conditionalFormatting>
  <conditionalFormatting sqref="BE53">
    <cfRule type="cellIs" dxfId="18407" priority="3813" operator="lessThan">
      <formula>$C$4</formula>
    </cfRule>
  </conditionalFormatting>
  <conditionalFormatting sqref="BE53">
    <cfRule type="cellIs" dxfId="18406" priority="3814" operator="lessThan">
      <formula>$C$4</formula>
    </cfRule>
  </conditionalFormatting>
  <conditionalFormatting sqref="BE54">
    <cfRule type="cellIs" dxfId="18405" priority="3815" operator="lessThan">
      <formula>$C$4</formula>
    </cfRule>
  </conditionalFormatting>
  <conditionalFormatting sqref="BE54">
    <cfRule type="cellIs" dxfId="18404" priority="3816" operator="lessThan">
      <formula>$C$4</formula>
    </cfRule>
  </conditionalFormatting>
  <conditionalFormatting sqref="BE55">
    <cfRule type="cellIs" dxfId="18403" priority="3817" operator="lessThan">
      <formula>$C$4</formula>
    </cfRule>
  </conditionalFormatting>
  <conditionalFormatting sqref="BE55">
    <cfRule type="cellIs" dxfId="18402" priority="3818" operator="lessThan">
      <formula>$C$4</formula>
    </cfRule>
  </conditionalFormatting>
  <conditionalFormatting sqref="BE56">
    <cfRule type="cellIs" dxfId="18401" priority="3819" operator="lessThan">
      <formula>$C$4</formula>
    </cfRule>
  </conditionalFormatting>
  <conditionalFormatting sqref="BE56">
    <cfRule type="cellIs" dxfId="18400" priority="3820" operator="lessThan">
      <formula>$C$4</formula>
    </cfRule>
  </conditionalFormatting>
  <conditionalFormatting sqref="BE57">
    <cfRule type="cellIs" dxfId="18399" priority="3821" operator="lessThan">
      <formula>$C$4</formula>
    </cfRule>
  </conditionalFormatting>
  <conditionalFormatting sqref="BE57">
    <cfRule type="cellIs" dxfId="18398" priority="3822" operator="lessThan">
      <formula>$C$4</formula>
    </cfRule>
  </conditionalFormatting>
  <conditionalFormatting sqref="BE58">
    <cfRule type="cellIs" dxfId="18397" priority="3823" operator="lessThan">
      <formula>$C$4</formula>
    </cfRule>
  </conditionalFormatting>
  <conditionalFormatting sqref="BE58">
    <cfRule type="cellIs" dxfId="18396" priority="3824" operator="lessThan">
      <formula>$C$4</formula>
    </cfRule>
  </conditionalFormatting>
  <conditionalFormatting sqref="BE59">
    <cfRule type="cellIs" dxfId="18395" priority="3825" operator="lessThan">
      <formula>$C$4</formula>
    </cfRule>
  </conditionalFormatting>
  <conditionalFormatting sqref="BE59">
    <cfRule type="cellIs" dxfId="18394" priority="3826" operator="lessThan">
      <formula>$C$4</formula>
    </cfRule>
  </conditionalFormatting>
  <conditionalFormatting sqref="BE60">
    <cfRule type="cellIs" dxfId="18393" priority="3827" operator="lessThan">
      <formula>$C$4</formula>
    </cfRule>
  </conditionalFormatting>
  <conditionalFormatting sqref="BE60">
    <cfRule type="cellIs" dxfId="18392" priority="3828" operator="lessThan">
      <formula>$C$4</formula>
    </cfRule>
  </conditionalFormatting>
  <conditionalFormatting sqref="BF11">
    <cfRule type="cellIs" dxfId="18391" priority="3829" operator="lessThan">
      <formula>$C$4</formula>
    </cfRule>
  </conditionalFormatting>
  <conditionalFormatting sqref="BF11">
    <cfRule type="cellIs" dxfId="18390" priority="3830" operator="lessThan">
      <formula>$C$4</formula>
    </cfRule>
  </conditionalFormatting>
  <conditionalFormatting sqref="BF12">
    <cfRule type="cellIs" dxfId="18389" priority="3831" operator="lessThan">
      <formula>$C$4</formula>
    </cfRule>
  </conditionalFormatting>
  <conditionalFormatting sqref="BF12">
    <cfRule type="cellIs" dxfId="18388" priority="3832" operator="lessThan">
      <formula>$C$4</formula>
    </cfRule>
  </conditionalFormatting>
  <conditionalFormatting sqref="BF13">
    <cfRule type="cellIs" dxfId="18387" priority="3833" operator="lessThan">
      <formula>$C$4</formula>
    </cfRule>
  </conditionalFormatting>
  <conditionalFormatting sqref="BF13">
    <cfRule type="cellIs" dxfId="18386" priority="3834" operator="lessThan">
      <formula>$C$4</formula>
    </cfRule>
  </conditionalFormatting>
  <conditionalFormatting sqref="BF14">
    <cfRule type="cellIs" dxfId="18385" priority="3835" operator="lessThan">
      <formula>$C$4</formula>
    </cfRule>
  </conditionalFormatting>
  <conditionalFormatting sqref="BF14">
    <cfRule type="cellIs" dxfId="18384" priority="3836" operator="lessThan">
      <formula>$C$4</formula>
    </cfRule>
  </conditionalFormatting>
  <conditionalFormatting sqref="BF15">
    <cfRule type="cellIs" dxfId="18383" priority="3837" operator="lessThan">
      <formula>$C$4</formula>
    </cfRule>
  </conditionalFormatting>
  <conditionalFormatting sqref="BF15">
    <cfRule type="cellIs" dxfId="18382" priority="3838" operator="lessThan">
      <formula>$C$4</formula>
    </cfRule>
  </conditionalFormatting>
  <conditionalFormatting sqref="BF16">
    <cfRule type="cellIs" dxfId="18381" priority="3839" operator="lessThan">
      <formula>$C$4</formula>
    </cfRule>
  </conditionalFormatting>
  <conditionalFormatting sqref="BF16">
    <cfRule type="cellIs" dxfId="18380" priority="3840" operator="lessThan">
      <formula>$C$4</formula>
    </cfRule>
  </conditionalFormatting>
  <conditionalFormatting sqref="BF17">
    <cfRule type="cellIs" dxfId="18379" priority="3841" operator="lessThan">
      <formula>$C$4</formula>
    </cfRule>
  </conditionalFormatting>
  <conditionalFormatting sqref="BF17">
    <cfRule type="cellIs" dxfId="18378" priority="3842" operator="lessThan">
      <formula>$C$4</formula>
    </cfRule>
  </conditionalFormatting>
  <conditionalFormatting sqref="BF18">
    <cfRule type="cellIs" dxfId="18377" priority="3843" operator="lessThan">
      <formula>$C$4</formula>
    </cfRule>
  </conditionalFormatting>
  <conditionalFormatting sqref="BF18">
    <cfRule type="cellIs" dxfId="18376" priority="3844" operator="lessThan">
      <formula>$C$4</formula>
    </cfRule>
  </conditionalFormatting>
  <conditionalFormatting sqref="BF19">
    <cfRule type="cellIs" dxfId="18375" priority="3845" operator="lessThan">
      <formula>$C$4</formula>
    </cfRule>
  </conditionalFormatting>
  <conditionalFormatting sqref="BF19">
    <cfRule type="cellIs" dxfId="18374" priority="3846" operator="lessThan">
      <formula>$C$4</formula>
    </cfRule>
  </conditionalFormatting>
  <conditionalFormatting sqref="BF20">
    <cfRule type="cellIs" dxfId="18373" priority="3847" operator="lessThan">
      <formula>$C$4</formula>
    </cfRule>
  </conditionalFormatting>
  <conditionalFormatting sqref="BF20">
    <cfRule type="cellIs" dxfId="18372" priority="3848" operator="lessThan">
      <formula>$C$4</formula>
    </cfRule>
  </conditionalFormatting>
  <conditionalFormatting sqref="BF21">
    <cfRule type="cellIs" dxfId="18371" priority="3849" operator="lessThan">
      <formula>$C$4</formula>
    </cfRule>
  </conditionalFormatting>
  <conditionalFormatting sqref="BF21">
    <cfRule type="cellIs" dxfId="18370" priority="3850" operator="lessThan">
      <formula>$C$4</formula>
    </cfRule>
  </conditionalFormatting>
  <conditionalFormatting sqref="BF22">
    <cfRule type="cellIs" dxfId="18369" priority="3851" operator="lessThan">
      <formula>$C$4</formula>
    </cfRule>
  </conditionalFormatting>
  <conditionalFormatting sqref="BF22">
    <cfRule type="cellIs" dxfId="18368" priority="3852" operator="lessThan">
      <formula>$C$4</formula>
    </cfRule>
  </conditionalFormatting>
  <conditionalFormatting sqref="BF23">
    <cfRule type="cellIs" dxfId="18367" priority="3853" operator="lessThan">
      <formula>$C$4</formula>
    </cfRule>
  </conditionalFormatting>
  <conditionalFormatting sqref="BF23">
    <cfRule type="cellIs" dxfId="18366" priority="3854" operator="lessThan">
      <formula>$C$4</formula>
    </cfRule>
  </conditionalFormatting>
  <conditionalFormatting sqref="BF24">
    <cfRule type="cellIs" dxfId="18365" priority="3855" operator="lessThan">
      <formula>$C$4</formula>
    </cfRule>
  </conditionalFormatting>
  <conditionalFormatting sqref="BF24">
    <cfRule type="cellIs" dxfId="18364" priority="3856" operator="lessThan">
      <formula>$C$4</formula>
    </cfRule>
  </conditionalFormatting>
  <conditionalFormatting sqref="BF25">
    <cfRule type="cellIs" dxfId="18363" priority="3857" operator="lessThan">
      <formula>$C$4</formula>
    </cfRule>
  </conditionalFormatting>
  <conditionalFormatting sqref="BF25">
    <cfRule type="cellIs" dxfId="18362" priority="3858" operator="lessThan">
      <formula>$C$4</formula>
    </cfRule>
  </conditionalFormatting>
  <conditionalFormatting sqref="BF26">
    <cfRule type="cellIs" dxfId="18361" priority="3859" operator="lessThan">
      <formula>$C$4</formula>
    </cfRule>
  </conditionalFormatting>
  <conditionalFormatting sqref="BF26">
    <cfRule type="cellIs" dxfId="18360" priority="3860" operator="lessThan">
      <formula>$C$4</formula>
    </cfRule>
  </conditionalFormatting>
  <conditionalFormatting sqref="BF27">
    <cfRule type="cellIs" dxfId="18359" priority="3861" operator="lessThan">
      <formula>$C$4</formula>
    </cfRule>
  </conditionalFormatting>
  <conditionalFormatting sqref="BF27">
    <cfRule type="cellIs" dxfId="18358" priority="3862" operator="lessThan">
      <formula>$C$4</formula>
    </cfRule>
  </conditionalFormatting>
  <conditionalFormatting sqref="BF28">
    <cfRule type="cellIs" dxfId="18357" priority="3863" operator="lessThan">
      <formula>$C$4</formula>
    </cfRule>
  </conditionalFormatting>
  <conditionalFormatting sqref="BF28">
    <cfRule type="cellIs" dxfId="18356" priority="3864" operator="lessThan">
      <formula>$C$4</formula>
    </cfRule>
  </conditionalFormatting>
  <conditionalFormatting sqref="BF29">
    <cfRule type="cellIs" dxfId="18355" priority="3865" operator="lessThan">
      <formula>$C$4</formula>
    </cfRule>
  </conditionalFormatting>
  <conditionalFormatting sqref="BF29">
    <cfRule type="cellIs" dxfId="18354" priority="3866" operator="lessThan">
      <formula>$C$4</formula>
    </cfRule>
  </conditionalFormatting>
  <conditionalFormatting sqref="BF30">
    <cfRule type="cellIs" dxfId="18353" priority="3867" operator="lessThan">
      <formula>$C$4</formula>
    </cfRule>
  </conditionalFormatting>
  <conditionalFormatting sqref="BF30">
    <cfRule type="cellIs" dxfId="18352" priority="3868" operator="lessThan">
      <formula>$C$4</formula>
    </cfRule>
  </conditionalFormatting>
  <conditionalFormatting sqref="BF31">
    <cfRule type="cellIs" dxfId="18351" priority="3869" operator="lessThan">
      <formula>$C$4</formula>
    </cfRule>
  </conditionalFormatting>
  <conditionalFormatting sqref="BF31">
    <cfRule type="cellIs" dxfId="18350" priority="3870" operator="lessThan">
      <formula>$C$4</formula>
    </cfRule>
  </conditionalFormatting>
  <conditionalFormatting sqref="BF32">
    <cfRule type="cellIs" dxfId="18349" priority="3871" operator="lessThan">
      <formula>$C$4</formula>
    </cfRule>
  </conditionalFormatting>
  <conditionalFormatting sqref="BF32">
    <cfRule type="cellIs" dxfId="18348" priority="3872" operator="lessThan">
      <formula>$C$4</formula>
    </cfRule>
  </conditionalFormatting>
  <conditionalFormatting sqref="BF33">
    <cfRule type="cellIs" dxfId="18347" priority="3873" operator="lessThan">
      <formula>$C$4</formula>
    </cfRule>
  </conditionalFormatting>
  <conditionalFormatting sqref="BF33">
    <cfRule type="cellIs" dxfId="18346" priority="3874" operator="lessThan">
      <formula>$C$4</formula>
    </cfRule>
  </conditionalFormatting>
  <conditionalFormatting sqref="BF34">
    <cfRule type="cellIs" dxfId="18345" priority="3875" operator="lessThan">
      <formula>$C$4</formula>
    </cfRule>
  </conditionalFormatting>
  <conditionalFormatting sqref="BF34">
    <cfRule type="cellIs" dxfId="18344" priority="3876" operator="lessThan">
      <formula>$C$4</formula>
    </cfRule>
  </conditionalFormatting>
  <conditionalFormatting sqref="BF35">
    <cfRule type="cellIs" dxfId="18343" priority="3877" operator="lessThan">
      <formula>$C$4</formula>
    </cfRule>
  </conditionalFormatting>
  <conditionalFormatting sqref="BF35">
    <cfRule type="cellIs" dxfId="18342" priority="3878" operator="lessThan">
      <formula>$C$4</formula>
    </cfRule>
  </conditionalFormatting>
  <conditionalFormatting sqref="BF36">
    <cfRule type="cellIs" dxfId="18341" priority="3879" operator="lessThan">
      <formula>$C$4</formula>
    </cfRule>
  </conditionalFormatting>
  <conditionalFormatting sqref="BF36">
    <cfRule type="cellIs" dxfId="18340" priority="3880" operator="lessThan">
      <formula>$C$4</formula>
    </cfRule>
  </conditionalFormatting>
  <conditionalFormatting sqref="BF37">
    <cfRule type="cellIs" dxfId="18339" priority="3881" operator="lessThan">
      <formula>$C$4</formula>
    </cfRule>
  </conditionalFormatting>
  <conditionalFormatting sqref="BF37">
    <cfRule type="cellIs" dxfId="18338" priority="3882" operator="lessThan">
      <formula>$C$4</formula>
    </cfRule>
  </conditionalFormatting>
  <conditionalFormatting sqref="BF38">
    <cfRule type="cellIs" dxfId="18337" priority="3883" operator="lessThan">
      <formula>$C$4</formula>
    </cfRule>
  </conditionalFormatting>
  <conditionalFormatting sqref="BF38">
    <cfRule type="cellIs" dxfId="18336" priority="3884" operator="lessThan">
      <formula>$C$4</formula>
    </cfRule>
  </conditionalFormatting>
  <conditionalFormatting sqref="BF39">
    <cfRule type="cellIs" dxfId="18335" priority="3885" operator="lessThan">
      <formula>$C$4</formula>
    </cfRule>
  </conditionalFormatting>
  <conditionalFormatting sqref="BF39">
    <cfRule type="cellIs" dxfId="18334" priority="3886" operator="lessThan">
      <formula>$C$4</formula>
    </cfRule>
  </conditionalFormatting>
  <conditionalFormatting sqref="BF40">
    <cfRule type="cellIs" dxfId="18333" priority="3887" operator="lessThan">
      <formula>$C$4</formula>
    </cfRule>
  </conditionalFormatting>
  <conditionalFormatting sqref="BF40">
    <cfRule type="cellIs" dxfId="18332" priority="3888" operator="lessThan">
      <formula>$C$4</formula>
    </cfRule>
  </conditionalFormatting>
  <conditionalFormatting sqref="BF41">
    <cfRule type="cellIs" dxfId="18331" priority="3889" operator="lessThan">
      <formula>$C$4</formula>
    </cfRule>
  </conditionalFormatting>
  <conditionalFormatting sqref="BF41">
    <cfRule type="cellIs" dxfId="18330" priority="3890" operator="lessThan">
      <formula>$C$4</formula>
    </cfRule>
  </conditionalFormatting>
  <conditionalFormatting sqref="BF42">
    <cfRule type="cellIs" dxfId="18329" priority="3891" operator="lessThan">
      <formula>$C$4</formula>
    </cfRule>
  </conditionalFormatting>
  <conditionalFormatting sqref="BF42">
    <cfRule type="cellIs" dxfId="18328" priority="3892" operator="lessThan">
      <formula>$C$4</formula>
    </cfRule>
  </conditionalFormatting>
  <conditionalFormatting sqref="BF43">
    <cfRule type="cellIs" dxfId="18327" priority="3893" operator="lessThan">
      <formula>$C$4</formula>
    </cfRule>
  </conditionalFormatting>
  <conditionalFormatting sqref="BF43">
    <cfRule type="cellIs" dxfId="18326" priority="3894" operator="lessThan">
      <formula>$C$4</formula>
    </cfRule>
  </conditionalFormatting>
  <conditionalFormatting sqref="BF44">
    <cfRule type="cellIs" dxfId="18325" priority="3895" operator="lessThan">
      <formula>$C$4</formula>
    </cfRule>
  </conditionalFormatting>
  <conditionalFormatting sqref="BF44">
    <cfRule type="cellIs" dxfId="18324" priority="3896" operator="lessThan">
      <formula>$C$4</formula>
    </cfRule>
  </conditionalFormatting>
  <conditionalFormatting sqref="BF45">
    <cfRule type="cellIs" dxfId="18323" priority="3897" operator="lessThan">
      <formula>$C$4</formula>
    </cfRule>
  </conditionalFormatting>
  <conditionalFormatting sqref="BF45">
    <cfRule type="cellIs" dxfId="18322" priority="3898" operator="lessThan">
      <formula>$C$4</formula>
    </cfRule>
  </conditionalFormatting>
  <conditionalFormatting sqref="BF46">
    <cfRule type="cellIs" dxfId="18321" priority="3899" operator="lessThan">
      <formula>$C$4</formula>
    </cfRule>
  </conditionalFormatting>
  <conditionalFormatting sqref="BF46">
    <cfRule type="cellIs" dxfId="18320" priority="3900" operator="lessThan">
      <formula>$C$4</formula>
    </cfRule>
  </conditionalFormatting>
  <conditionalFormatting sqref="BF47">
    <cfRule type="cellIs" dxfId="18319" priority="3901" operator="lessThan">
      <formula>$C$4</formula>
    </cfRule>
  </conditionalFormatting>
  <conditionalFormatting sqref="BF47">
    <cfRule type="cellIs" dxfId="18318" priority="3902" operator="lessThan">
      <formula>$C$4</formula>
    </cfRule>
  </conditionalFormatting>
  <conditionalFormatting sqref="BF48">
    <cfRule type="cellIs" dxfId="18317" priority="3903" operator="lessThan">
      <formula>$C$4</formula>
    </cfRule>
  </conditionalFormatting>
  <conditionalFormatting sqref="BF48">
    <cfRule type="cellIs" dxfId="18316" priority="3904" operator="lessThan">
      <formula>$C$4</formula>
    </cfRule>
  </conditionalFormatting>
  <conditionalFormatting sqref="BF49">
    <cfRule type="cellIs" dxfId="18315" priority="3905" operator="lessThan">
      <formula>$C$4</formula>
    </cfRule>
  </conditionalFormatting>
  <conditionalFormatting sqref="BF49">
    <cfRule type="cellIs" dxfId="18314" priority="3906" operator="lessThan">
      <formula>$C$4</formula>
    </cfRule>
  </conditionalFormatting>
  <conditionalFormatting sqref="BF50">
    <cfRule type="cellIs" dxfId="18313" priority="3907" operator="lessThan">
      <formula>$C$4</formula>
    </cfRule>
  </conditionalFormatting>
  <conditionalFormatting sqref="BF50">
    <cfRule type="cellIs" dxfId="18312" priority="3908" operator="lessThan">
      <formula>$C$4</formula>
    </cfRule>
  </conditionalFormatting>
  <conditionalFormatting sqref="BF51">
    <cfRule type="cellIs" dxfId="18311" priority="3909" operator="lessThan">
      <formula>$C$4</formula>
    </cfRule>
  </conditionalFormatting>
  <conditionalFormatting sqref="BF51">
    <cfRule type="cellIs" dxfId="18310" priority="3910" operator="lessThan">
      <formula>$C$4</formula>
    </cfRule>
  </conditionalFormatting>
  <conditionalFormatting sqref="BF52">
    <cfRule type="cellIs" dxfId="18309" priority="3911" operator="lessThan">
      <formula>$C$4</formula>
    </cfRule>
  </conditionalFormatting>
  <conditionalFormatting sqref="BF52">
    <cfRule type="cellIs" dxfId="18308" priority="3912" operator="lessThan">
      <formula>$C$4</formula>
    </cfRule>
  </conditionalFormatting>
  <conditionalFormatting sqref="BF53">
    <cfRule type="cellIs" dxfId="18307" priority="3913" operator="lessThan">
      <formula>$C$4</formula>
    </cfRule>
  </conditionalFormatting>
  <conditionalFormatting sqref="BF53">
    <cfRule type="cellIs" dxfId="18306" priority="3914" operator="lessThan">
      <formula>$C$4</formula>
    </cfRule>
  </conditionalFormatting>
  <conditionalFormatting sqref="BF54">
    <cfRule type="cellIs" dxfId="18305" priority="3915" operator="lessThan">
      <formula>$C$4</formula>
    </cfRule>
  </conditionalFormatting>
  <conditionalFormatting sqref="BF54">
    <cfRule type="cellIs" dxfId="18304" priority="3916" operator="lessThan">
      <formula>$C$4</formula>
    </cfRule>
  </conditionalFormatting>
  <conditionalFormatting sqref="BF55">
    <cfRule type="cellIs" dxfId="18303" priority="3917" operator="lessThan">
      <formula>$C$4</formula>
    </cfRule>
  </conditionalFormatting>
  <conditionalFormatting sqref="BF55">
    <cfRule type="cellIs" dxfId="18302" priority="3918" operator="lessThan">
      <formula>$C$4</formula>
    </cfRule>
  </conditionalFormatting>
  <conditionalFormatting sqref="BF56">
    <cfRule type="cellIs" dxfId="18301" priority="3919" operator="lessThan">
      <formula>$C$4</formula>
    </cfRule>
  </conditionalFormatting>
  <conditionalFormatting sqref="BF56">
    <cfRule type="cellIs" dxfId="18300" priority="3920" operator="lessThan">
      <formula>$C$4</formula>
    </cfRule>
  </conditionalFormatting>
  <conditionalFormatting sqref="BF57">
    <cfRule type="cellIs" dxfId="18299" priority="3921" operator="lessThan">
      <formula>$C$4</formula>
    </cfRule>
  </conditionalFormatting>
  <conditionalFormatting sqref="BF57">
    <cfRule type="cellIs" dxfId="18298" priority="3922" operator="lessThan">
      <formula>$C$4</formula>
    </cfRule>
  </conditionalFormatting>
  <conditionalFormatting sqref="BF58">
    <cfRule type="cellIs" dxfId="18297" priority="3923" operator="lessThan">
      <formula>$C$4</formula>
    </cfRule>
  </conditionalFormatting>
  <conditionalFormatting sqref="BF58">
    <cfRule type="cellIs" dxfId="18296" priority="3924" operator="lessThan">
      <formula>$C$4</formula>
    </cfRule>
  </conditionalFormatting>
  <conditionalFormatting sqref="BF59">
    <cfRule type="cellIs" dxfId="18295" priority="3925" operator="lessThan">
      <formula>$C$4</formula>
    </cfRule>
  </conditionalFormatting>
  <conditionalFormatting sqref="BF59">
    <cfRule type="cellIs" dxfId="18294" priority="3926" operator="lessThan">
      <formula>$C$4</formula>
    </cfRule>
  </conditionalFormatting>
  <conditionalFormatting sqref="BF60">
    <cfRule type="cellIs" dxfId="18293" priority="3927" operator="lessThan">
      <formula>$C$4</formula>
    </cfRule>
  </conditionalFormatting>
  <conditionalFormatting sqref="BF60">
    <cfRule type="cellIs" dxfId="18292" priority="3928" operator="lessThan">
      <formula>$C$4</formula>
    </cfRule>
  </conditionalFormatting>
  <conditionalFormatting sqref="BG11">
    <cfRule type="cellIs" dxfId="18291" priority="3929" operator="lessThan">
      <formula>$C$4</formula>
    </cfRule>
  </conditionalFormatting>
  <conditionalFormatting sqref="BG11">
    <cfRule type="cellIs" dxfId="18290" priority="3930" operator="lessThan">
      <formula>$C$4</formula>
    </cfRule>
  </conditionalFormatting>
  <conditionalFormatting sqref="BG12">
    <cfRule type="cellIs" dxfId="18289" priority="3931" operator="lessThan">
      <formula>$C$4</formula>
    </cfRule>
  </conditionalFormatting>
  <conditionalFormatting sqref="BG12">
    <cfRule type="cellIs" dxfId="18288" priority="3932" operator="lessThan">
      <formula>$C$4</formula>
    </cfRule>
  </conditionalFormatting>
  <conditionalFormatting sqref="BG13">
    <cfRule type="cellIs" dxfId="18287" priority="3933" operator="lessThan">
      <formula>$C$4</formula>
    </cfRule>
  </conditionalFormatting>
  <conditionalFormatting sqref="BG13">
    <cfRule type="cellIs" dxfId="18286" priority="3934" operator="lessThan">
      <formula>$C$4</formula>
    </cfRule>
  </conditionalFormatting>
  <conditionalFormatting sqref="BG14">
    <cfRule type="cellIs" dxfId="18285" priority="3935" operator="lessThan">
      <formula>$C$4</formula>
    </cfRule>
  </conditionalFormatting>
  <conditionalFormatting sqref="BG14">
    <cfRule type="cellIs" dxfId="18284" priority="3936" operator="lessThan">
      <formula>$C$4</formula>
    </cfRule>
  </conditionalFormatting>
  <conditionalFormatting sqref="BG15">
    <cfRule type="cellIs" dxfId="18283" priority="3937" operator="lessThan">
      <formula>$C$4</formula>
    </cfRule>
  </conditionalFormatting>
  <conditionalFormatting sqref="BG15">
    <cfRule type="cellIs" dxfId="18282" priority="3938" operator="lessThan">
      <formula>$C$4</formula>
    </cfRule>
  </conditionalFormatting>
  <conditionalFormatting sqref="BG16">
    <cfRule type="cellIs" dxfId="18281" priority="3939" operator="lessThan">
      <formula>$C$4</formula>
    </cfRule>
  </conditionalFormatting>
  <conditionalFormatting sqref="BG16">
    <cfRule type="cellIs" dxfId="18280" priority="3940" operator="lessThan">
      <formula>$C$4</formula>
    </cfRule>
  </conditionalFormatting>
  <conditionalFormatting sqref="BG17">
    <cfRule type="cellIs" dxfId="18279" priority="3941" operator="lessThan">
      <formula>$C$4</formula>
    </cfRule>
  </conditionalFormatting>
  <conditionalFormatting sqref="BG17">
    <cfRule type="cellIs" dxfId="18278" priority="3942" operator="lessThan">
      <formula>$C$4</formula>
    </cfRule>
  </conditionalFormatting>
  <conditionalFormatting sqref="BG18">
    <cfRule type="cellIs" dxfId="18277" priority="3943" operator="lessThan">
      <formula>$C$4</formula>
    </cfRule>
  </conditionalFormatting>
  <conditionalFormatting sqref="BG18">
    <cfRule type="cellIs" dxfId="18276" priority="3944" operator="lessThan">
      <formula>$C$4</formula>
    </cfRule>
  </conditionalFormatting>
  <conditionalFormatting sqref="BG19">
    <cfRule type="cellIs" dxfId="18275" priority="3945" operator="lessThan">
      <formula>$C$4</formula>
    </cfRule>
  </conditionalFormatting>
  <conditionalFormatting sqref="BG19">
    <cfRule type="cellIs" dxfId="18274" priority="3946" operator="lessThan">
      <formula>$C$4</formula>
    </cfRule>
  </conditionalFormatting>
  <conditionalFormatting sqref="BG20">
    <cfRule type="cellIs" dxfId="18273" priority="3947" operator="lessThan">
      <formula>$C$4</formula>
    </cfRule>
  </conditionalFormatting>
  <conditionalFormatting sqref="BG20">
    <cfRule type="cellIs" dxfId="18272" priority="3948" operator="lessThan">
      <formula>$C$4</formula>
    </cfRule>
  </conditionalFormatting>
  <conditionalFormatting sqref="BG21">
    <cfRule type="cellIs" dxfId="18271" priority="3949" operator="lessThan">
      <formula>$C$4</formula>
    </cfRule>
  </conditionalFormatting>
  <conditionalFormatting sqref="BG21">
    <cfRule type="cellIs" dxfId="18270" priority="3950" operator="lessThan">
      <formula>$C$4</formula>
    </cfRule>
  </conditionalFormatting>
  <conditionalFormatting sqref="BG22">
    <cfRule type="cellIs" dxfId="18269" priority="3951" operator="lessThan">
      <formula>$C$4</formula>
    </cfRule>
  </conditionalFormatting>
  <conditionalFormatting sqref="BG22">
    <cfRule type="cellIs" dxfId="18268" priority="3952" operator="lessThan">
      <formula>$C$4</formula>
    </cfRule>
  </conditionalFormatting>
  <conditionalFormatting sqref="BG23">
    <cfRule type="cellIs" dxfId="18267" priority="3953" operator="lessThan">
      <formula>$C$4</formula>
    </cfRule>
  </conditionalFormatting>
  <conditionalFormatting sqref="BG23">
    <cfRule type="cellIs" dxfId="18266" priority="3954" operator="lessThan">
      <formula>$C$4</formula>
    </cfRule>
  </conditionalFormatting>
  <conditionalFormatting sqref="BG24">
    <cfRule type="cellIs" dxfId="18265" priority="3955" operator="lessThan">
      <formula>$C$4</formula>
    </cfRule>
  </conditionalFormatting>
  <conditionalFormatting sqref="BG24">
    <cfRule type="cellIs" dxfId="18264" priority="3956" operator="lessThan">
      <formula>$C$4</formula>
    </cfRule>
  </conditionalFormatting>
  <conditionalFormatting sqref="BG25">
    <cfRule type="cellIs" dxfId="18263" priority="3957" operator="lessThan">
      <formula>$C$4</formula>
    </cfRule>
  </conditionalFormatting>
  <conditionalFormatting sqref="BG25">
    <cfRule type="cellIs" dxfId="18262" priority="3958" operator="lessThan">
      <formula>$C$4</formula>
    </cfRule>
  </conditionalFormatting>
  <conditionalFormatting sqref="BG26">
    <cfRule type="cellIs" dxfId="18261" priority="3959" operator="lessThan">
      <formula>$C$4</formula>
    </cfRule>
  </conditionalFormatting>
  <conditionalFormatting sqref="BG26">
    <cfRule type="cellIs" dxfId="18260" priority="3960" operator="lessThan">
      <formula>$C$4</formula>
    </cfRule>
  </conditionalFormatting>
  <conditionalFormatting sqref="BG27">
    <cfRule type="cellIs" dxfId="18259" priority="3961" operator="lessThan">
      <formula>$C$4</formula>
    </cfRule>
  </conditionalFormatting>
  <conditionalFormatting sqref="BG27">
    <cfRule type="cellIs" dxfId="18258" priority="3962" operator="lessThan">
      <formula>$C$4</formula>
    </cfRule>
  </conditionalFormatting>
  <conditionalFormatting sqref="BG28">
    <cfRule type="cellIs" dxfId="18257" priority="3963" operator="lessThan">
      <formula>$C$4</formula>
    </cfRule>
  </conditionalFormatting>
  <conditionalFormatting sqref="BG28">
    <cfRule type="cellIs" dxfId="18256" priority="3964" operator="lessThan">
      <formula>$C$4</formula>
    </cfRule>
  </conditionalFormatting>
  <conditionalFormatting sqref="BG29">
    <cfRule type="cellIs" dxfId="18255" priority="3965" operator="lessThan">
      <formula>$C$4</formula>
    </cfRule>
  </conditionalFormatting>
  <conditionalFormatting sqref="BG29">
    <cfRule type="cellIs" dxfId="18254" priority="3966" operator="lessThan">
      <formula>$C$4</formula>
    </cfRule>
  </conditionalFormatting>
  <conditionalFormatting sqref="BG30">
    <cfRule type="cellIs" dxfId="18253" priority="3967" operator="lessThan">
      <formula>$C$4</formula>
    </cfRule>
  </conditionalFormatting>
  <conditionalFormatting sqref="BG30">
    <cfRule type="cellIs" dxfId="18252" priority="3968" operator="lessThan">
      <formula>$C$4</formula>
    </cfRule>
  </conditionalFormatting>
  <conditionalFormatting sqref="BG31">
    <cfRule type="cellIs" dxfId="18251" priority="3969" operator="lessThan">
      <formula>$C$4</formula>
    </cfRule>
  </conditionalFormatting>
  <conditionalFormatting sqref="BG31">
    <cfRule type="cellIs" dxfId="18250" priority="3970" operator="lessThan">
      <formula>$C$4</formula>
    </cfRule>
  </conditionalFormatting>
  <conditionalFormatting sqref="BG32">
    <cfRule type="cellIs" dxfId="18249" priority="3971" operator="lessThan">
      <formula>$C$4</formula>
    </cfRule>
  </conditionalFormatting>
  <conditionalFormatting sqref="BG32">
    <cfRule type="cellIs" dxfId="18248" priority="3972" operator="lessThan">
      <formula>$C$4</formula>
    </cfRule>
  </conditionalFormatting>
  <conditionalFormatting sqref="BG33">
    <cfRule type="cellIs" dxfId="18247" priority="3973" operator="lessThan">
      <formula>$C$4</formula>
    </cfRule>
  </conditionalFormatting>
  <conditionalFormatting sqref="BG33">
    <cfRule type="cellIs" dxfId="18246" priority="3974" operator="lessThan">
      <formula>$C$4</formula>
    </cfRule>
  </conditionalFormatting>
  <conditionalFormatting sqref="BG34">
    <cfRule type="cellIs" dxfId="18245" priority="3975" operator="lessThan">
      <formula>$C$4</formula>
    </cfRule>
  </conditionalFormatting>
  <conditionalFormatting sqref="BG34">
    <cfRule type="cellIs" dxfId="18244" priority="3976" operator="lessThan">
      <formula>$C$4</formula>
    </cfRule>
  </conditionalFormatting>
  <conditionalFormatting sqref="BG35">
    <cfRule type="cellIs" dxfId="18243" priority="3977" operator="lessThan">
      <formula>$C$4</formula>
    </cfRule>
  </conditionalFormatting>
  <conditionalFormatting sqref="BG35">
    <cfRule type="cellIs" dxfId="18242" priority="3978" operator="lessThan">
      <formula>$C$4</formula>
    </cfRule>
  </conditionalFormatting>
  <conditionalFormatting sqref="BG36">
    <cfRule type="cellIs" dxfId="18241" priority="3979" operator="lessThan">
      <formula>$C$4</formula>
    </cfRule>
  </conditionalFormatting>
  <conditionalFormatting sqref="BG36">
    <cfRule type="cellIs" dxfId="18240" priority="3980" operator="lessThan">
      <formula>$C$4</formula>
    </cfRule>
  </conditionalFormatting>
  <conditionalFormatting sqref="BG37">
    <cfRule type="cellIs" dxfId="18239" priority="3981" operator="lessThan">
      <formula>$C$4</formula>
    </cfRule>
  </conditionalFormatting>
  <conditionalFormatting sqref="BG37">
    <cfRule type="cellIs" dxfId="18238" priority="3982" operator="lessThan">
      <formula>$C$4</formula>
    </cfRule>
  </conditionalFormatting>
  <conditionalFormatting sqref="BG38">
    <cfRule type="cellIs" dxfId="18237" priority="3983" operator="lessThan">
      <formula>$C$4</formula>
    </cfRule>
  </conditionalFormatting>
  <conditionalFormatting sqref="BG38">
    <cfRule type="cellIs" dxfId="18236" priority="3984" operator="lessThan">
      <formula>$C$4</formula>
    </cfRule>
  </conditionalFormatting>
  <conditionalFormatting sqref="BG39">
    <cfRule type="cellIs" dxfId="18235" priority="3985" operator="lessThan">
      <formula>$C$4</formula>
    </cfRule>
  </conditionalFormatting>
  <conditionalFormatting sqref="BG39">
    <cfRule type="cellIs" dxfId="18234" priority="3986" operator="lessThan">
      <formula>$C$4</formula>
    </cfRule>
  </conditionalFormatting>
  <conditionalFormatting sqref="BG40">
    <cfRule type="cellIs" dxfId="18233" priority="3987" operator="lessThan">
      <formula>$C$4</formula>
    </cfRule>
  </conditionalFormatting>
  <conditionalFormatting sqref="BG40">
    <cfRule type="cellIs" dxfId="18232" priority="3988" operator="lessThan">
      <formula>$C$4</formula>
    </cfRule>
  </conditionalFormatting>
  <conditionalFormatting sqref="BG41">
    <cfRule type="cellIs" dxfId="18231" priority="3989" operator="lessThan">
      <formula>$C$4</formula>
    </cfRule>
  </conditionalFormatting>
  <conditionalFormatting sqref="BG41">
    <cfRule type="cellIs" dxfId="18230" priority="3990" operator="lessThan">
      <formula>$C$4</formula>
    </cfRule>
  </conditionalFormatting>
  <conditionalFormatting sqref="BG42">
    <cfRule type="cellIs" dxfId="18229" priority="3991" operator="lessThan">
      <formula>$C$4</formula>
    </cfRule>
  </conditionalFormatting>
  <conditionalFormatting sqref="BG42">
    <cfRule type="cellIs" dxfId="18228" priority="3992" operator="lessThan">
      <formula>$C$4</formula>
    </cfRule>
  </conditionalFormatting>
  <conditionalFormatting sqref="BG43">
    <cfRule type="cellIs" dxfId="18227" priority="3993" operator="lessThan">
      <formula>$C$4</formula>
    </cfRule>
  </conditionalFormatting>
  <conditionalFormatting sqref="BG43">
    <cfRule type="cellIs" dxfId="18226" priority="3994" operator="lessThan">
      <formula>$C$4</formula>
    </cfRule>
  </conditionalFormatting>
  <conditionalFormatting sqref="BG44">
    <cfRule type="cellIs" dxfId="18225" priority="3995" operator="lessThan">
      <formula>$C$4</formula>
    </cfRule>
  </conditionalFormatting>
  <conditionalFormatting sqref="BG44">
    <cfRule type="cellIs" dxfId="18224" priority="3996" operator="lessThan">
      <formula>$C$4</formula>
    </cfRule>
  </conditionalFormatting>
  <conditionalFormatting sqref="BG45">
    <cfRule type="cellIs" dxfId="18223" priority="3997" operator="lessThan">
      <formula>$C$4</formula>
    </cfRule>
  </conditionalFormatting>
  <conditionalFormatting sqref="BG45">
    <cfRule type="cellIs" dxfId="18222" priority="3998" operator="lessThan">
      <formula>$C$4</formula>
    </cfRule>
  </conditionalFormatting>
  <conditionalFormatting sqref="BG46">
    <cfRule type="cellIs" dxfId="18221" priority="3999" operator="lessThan">
      <formula>$C$4</formula>
    </cfRule>
  </conditionalFormatting>
  <conditionalFormatting sqref="BG46">
    <cfRule type="cellIs" dxfId="18220" priority="4000" operator="lessThan">
      <formula>$C$4</formula>
    </cfRule>
  </conditionalFormatting>
  <conditionalFormatting sqref="BG47">
    <cfRule type="cellIs" dxfId="18219" priority="4001" operator="lessThan">
      <formula>$C$4</formula>
    </cfRule>
  </conditionalFormatting>
  <conditionalFormatting sqref="BG47">
    <cfRule type="cellIs" dxfId="18218" priority="4002" operator="lessThan">
      <formula>$C$4</formula>
    </cfRule>
  </conditionalFormatting>
  <conditionalFormatting sqref="BG48">
    <cfRule type="cellIs" dxfId="18217" priority="4003" operator="lessThan">
      <formula>$C$4</formula>
    </cfRule>
  </conditionalFormatting>
  <conditionalFormatting sqref="BG48">
    <cfRule type="cellIs" dxfId="18216" priority="4004" operator="lessThan">
      <formula>$C$4</formula>
    </cfRule>
  </conditionalFormatting>
  <conditionalFormatting sqref="BG49">
    <cfRule type="cellIs" dxfId="18215" priority="4005" operator="lessThan">
      <formula>$C$4</formula>
    </cfRule>
  </conditionalFormatting>
  <conditionalFormatting sqref="BG49">
    <cfRule type="cellIs" dxfId="18214" priority="4006" operator="lessThan">
      <formula>$C$4</formula>
    </cfRule>
  </conditionalFormatting>
  <conditionalFormatting sqref="BG50">
    <cfRule type="cellIs" dxfId="18213" priority="4007" operator="lessThan">
      <formula>$C$4</formula>
    </cfRule>
  </conditionalFormatting>
  <conditionalFormatting sqref="BG50">
    <cfRule type="cellIs" dxfId="18212" priority="4008" operator="lessThan">
      <formula>$C$4</formula>
    </cfRule>
  </conditionalFormatting>
  <conditionalFormatting sqref="BG51">
    <cfRule type="cellIs" dxfId="18211" priority="4009" operator="lessThan">
      <formula>$C$4</formula>
    </cfRule>
  </conditionalFormatting>
  <conditionalFormatting sqref="BG51">
    <cfRule type="cellIs" dxfId="18210" priority="4010" operator="lessThan">
      <formula>$C$4</formula>
    </cfRule>
  </conditionalFormatting>
  <conditionalFormatting sqref="BG52">
    <cfRule type="cellIs" dxfId="18209" priority="4011" operator="lessThan">
      <formula>$C$4</formula>
    </cfRule>
  </conditionalFormatting>
  <conditionalFormatting sqref="BG52">
    <cfRule type="cellIs" dxfId="18208" priority="4012" operator="lessThan">
      <formula>$C$4</formula>
    </cfRule>
  </conditionalFormatting>
  <conditionalFormatting sqref="BG53">
    <cfRule type="cellIs" dxfId="18207" priority="4013" operator="lessThan">
      <formula>$C$4</formula>
    </cfRule>
  </conditionalFormatting>
  <conditionalFormatting sqref="BG53">
    <cfRule type="cellIs" dxfId="18206" priority="4014" operator="lessThan">
      <formula>$C$4</formula>
    </cfRule>
  </conditionalFormatting>
  <conditionalFormatting sqref="BG54">
    <cfRule type="cellIs" dxfId="18205" priority="4015" operator="lessThan">
      <formula>$C$4</formula>
    </cfRule>
  </conditionalFormatting>
  <conditionalFormatting sqref="BG54">
    <cfRule type="cellIs" dxfId="18204" priority="4016" operator="lessThan">
      <formula>$C$4</formula>
    </cfRule>
  </conditionalFormatting>
  <conditionalFormatting sqref="BG55">
    <cfRule type="cellIs" dxfId="18203" priority="4017" operator="lessThan">
      <formula>$C$4</formula>
    </cfRule>
  </conditionalFormatting>
  <conditionalFormatting sqref="BG55">
    <cfRule type="cellIs" dxfId="18202" priority="4018" operator="lessThan">
      <formula>$C$4</formula>
    </cfRule>
  </conditionalFormatting>
  <conditionalFormatting sqref="BG56">
    <cfRule type="cellIs" dxfId="18201" priority="4019" operator="lessThan">
      <formula>$C$4</formula>
    </cfRule>
  </conditionalFormatting>
  <conditionalFormatting sqref="BG56">
    <cfRule type="cellIs" dxfId="18200" priority="4020" operator="lessThan">
      <formula>$C$4</formula>
    </cfRule>
  </conditionalFormatting>
  <conditionalFormatting sqref="BG57">
    <cfRule type="cellIs" dxfId="18199" priority="4021" operator="lessThan">
      <formula>$C$4</formula>
    </cfRule>
  </conditionalFormatting>
  <conditionalFormatting sqref="BG57">
    <cfRule type="cellIs" dxfId="18198" priority="4022" operator="lessThan">
      <formula>$C$4</formula>
    </cfRule>
  </conditionalFormatting>
  <conditionalFormatting sqref="BG58">
    <cfRule type="cellIs" dxfId="18197" priority="4023" operator="lessThan">
      <formula>$C$4</formula>
    </cfRule>
  </conditionalFormatting>
  <conditionalFormatting sqref="BG58">
    <cfRule type="cellIs" dxfId="18196" priority="4024" operator="lessThan">
      <formula>$C$4</formula>
    </cfRule>
  </conditionalFormatting>
  <conditionalFormatting sqref="BG59">
    <cfRule type="cellIs" dxfId="18195" priority="4025" operator="lessThan">
      <formula>$C$4</formula>
    </cfRule>
  </conditionalFormatting>
  <conditionalFormatting sqref="BG59">
    <cfRule type="cellIs" dxfId="18194" priority="4026" operator="lessThan">
      <formula>$C$4</formula>
    </cfRule>
  </conditionalFormatting>
  <conditionalFormatting sqref="BG60">
    <cfRule type="cellIs" dxfId="18193" priority="4027" operator="lessThan">
      <formula>$C$4</formula>
    </cfRule>
  </conditionalFormatting>
  <conditionalFormatting sqref="BG60">
    <cfRule type="cellIs" dxfId="18192" priority="4028" operator="lessThan">
      <formula>$C$4</formula>
    </cfRule>
  </conditionalFormatting>
  <conditionalFormatting sqref="BH11">
    <cfRule type="cellIs" dxfId="18191" priority="4029" operator="lessThan">
      <formula>$C$4</formula>
    </cfRule>
  </conditionalFormatting>
  <conditionalFormatting sqref="BH11">
    <cfRule type="cellIs" dxfId="18190" priority="4030" operator="lessThan">
      <formula>$C$4</formula>
    </cfRule>
  </conditionalFormatting>
  <conditionalFormatting sqref="BH12">
    <cfRule type="cellIs" dxfId="18189" priority="4031" operator="lessThan">
      <formula>$C$4</formula>
    </cfRule>
  </conditionalFormatting>
  <conditionalFormatting sqref="BH12">
    <cfRule type="cellIs" dxfId="18188" priority="4032" operator="lessThan">
      <formula>$C$4</formula>
    </cfRule>
  </conditionalFormatting>
  <conditionalFormatting sqref="BH13">
    <cfRule type="cellIs" dxfId="18187" priority="4033" operator="lessThan">
      <formula>$C$4</formula>
    </cfRule>
  </conditionalFormatting>
  <conditionalFormatting sqref="BH13">
    <cfRule type="cellIs" dxfId="18186" priority="4034" operator="lessThan">
      <formula>$C$4</formula>
    </cfRule>
  </conditionalFormatting>
  <conditionalFormatting sqref="BH14">
    <cfRule type="cellIs" dxfId="18185" priority="4035" operator="lessThan">
      <formula>$C$4</formula>
    </cfRule>
  </conditionalFormatting>
  <conditionalFormatting sqref="BH14">
    <cfRule type="cellIs" dxfId="18184" priority="4036" operator="lessThan">
      <formula>$C$4</formula>
    </cfRule>
  </conditionalFormatting>
  <conditionalFormatting sqref="BH15">
    <cfRule type="cellIs" dxfId="18183" priority="4037" operator="lessThan">
      <formula>$C$4</formula>
    </cfRule>
  </conditionalFormatting>
  <conditionalFormatting sqref="BH15">
    <cfRule type="cellIs" dxfId="18182" priority="4038" operator="lessThan">
      <formula>$C$4</formula>
    </cfRule>
  </conditionalFormatting>
  <conditionalFormatting sqref="BH16">
    <cfRule type="cellIs" dxfId="18181" priority="4039" operator="lessThan">
      <formula>$C$4</formula>
    </cfRule>
  </conditionalFormatting>
  <conditionalFormatting sqref="BH16">
    <cfRule type="cellIs" dxfId="18180" priority="4040" operator="lessThan">
      <formula>$C$4</formula>
    </cfRule>
  </conditionalFormatting>
  <conditionalFormatting sqref="BH17">
    <cfRule type="cellIs" dxfId="18179" priority="4041" operator="lessThan">
      <formula>$C$4</formula>
    </cfRule>
  </conditionalFormatting>
  <conditionalFormatting sqref="BH17">
    <cfRule type="cellIs" dxfId="18178" priority="4042" operator="lessThan">
      <formula>$C$4</formula>
    </cfRule>
  </conditionalFormatting>
  <conditionalFormatting sqref="BH18">
    <cfRule type="cellIs" dxfId="18177" priority="4043" operator="lessThan">
      <formula>$C$4</formula>
    </cfRule>
  </conditionalFormatting>
  <conditionalFormatting sqref="BH18">
    <cfRule type="cellIs" dxfId="18176" priority="4044" operator="lessThan">
      <formula>$C$4</formula>
    </cfRule>
  </conditionalFormatting>
  <conditionalFormatting sqref="BH19">
    <cfRule type="cellIs" dxfId="18175" priority="4045" operator="lessThan">
      <formula>$C$4</formula>
    </cfRule>
  </conditionalFormatting>
  <conditionalFormatting sqref="BH19">
    <cfRule type="cellIs" dxfId="18174" priority="4046" operator="lessThan">
      <formula>$C$4</formula>
    </cfRule>
  </conditionalFormatting>
  <conditionalFormatting sqref="BH20">
    <cfRule type="cellIs" dxfId="18173" priority="4047" operator="lessThan">
      <formula>$C$4</formula>
    </cfRule>
  </conditionalFormatting>
  <conditionalFormatting sqref="BH20">
    <cfRule type="cellIs" dxfId="18172" priority="4048" operator="lessThan">
      <formula>$C$4</formula>
    </cfRule>
  </conditionalFormatting>
  <conditionalFormatting sqref="BH21">
    <cfRule type="cellIs" dxfId="18171" priority="4049" operator="lessThan">
      <formula>$C$4</formula>
    </cfRule>
  </conditionalFormatting>
  <conditionalFormatting sqref="BH21">
    <cfRule type="cellIs" dxfId="18170" priority="4050" operator="lessThan">
      <formula>$C$4</formula>
    </cfRule>
  </conditionalFormatting>
  <conditionalFormatting sqref="BH22">
    <cfRule type="cellIs" dxfId="18169" priority="4051" operator="lessThan">
      <formula>$C$4</formula>
    </cfRule>
  </conditionalFormatting>
  <conditionalFormatting sqref="BH22">
    <cfRule type="cellIs" dxfId="18168" priority="4052" operator="lessThan">
      <formula>$C$4</formula>
    </cfRule>
  </conditionalFormatting>
  <conditionalFormatting sqref="BH23">
    <cfRule type="cellIs" dxfId="18167" priority="4053" operator="lessThan">
      <formula>$C$4</formula>
    </cfRule>
  </conditionalFormatting>
  <conditionalFormatting sqref="BH23">
    <cfRule type="cellIs" dxfId="18166" priority="4054" operator="lessThan">
      <formula>$C$4</formula>
    </cfRule>
  </conditionalFormatting>
  <conditionalFormatting sqref="BH24">
    <cfRule type="cellIs" dxfId="18165" priority="4055" operator="lessThan">
      <formula>$C$4</formula>
    </cfRule>
  </conditionalFormatting>
  <conditionalFormatting sqref="BH24">
    <cfRule type="cellIs" dxfId="18164" priority="4056" operator="lessThan">
      <formula>$C$4</formula>
    </cfRule>
  </conditionalFormatting>
  <conditionalFormatting sqref="BH25">
    <cfRule type="cellIs" dxfId="18163" priority="4057" operator="lessThan">
      <formula>$C$4</formula>
    </cfRule>
  </conditionalFormatting>
  <conditionalFormatting sqref="BH25">
    <cfRule type="cellIs" dxfId="18162" priority="4058" operator="lessThan">
      <formula>$C$4</formula>
    </cfRule>
  </conditionalFormatting>
  <conditionalFormatting sqref="BH26">
    <cfRule type="cellIs" dxfId="18161" priority="4059" operator="lessThan">
      <formula>$C$4</formula>
    </cfRule>
  </conditionalFormatting>
  <conditionalFormatting sqref="BH26">
    <cfRule type="cellIs" dxfId="18160" priority="4060" operator="lessThan">
      <formula>$C$4</formula>
    </cfRule>
  </conditionalFormatting>
  <conditionalFormatting sqref="BH27">
    <cfRule type="cellIs" dxfId="18159" priority="4061" operator="lessThan">
      <formula>$C$4</formula>
    </cfRule>
  </conditionalFormatting>
  <conditionalFormatting sqref="BH27">
    <cfRule type="cellIs" dxfId="18158" priority="4062" operator="lessThan">
      <formula>$C$4</formula>
    </cfRule>
  </conditionalFormatting>
  <conditionalFormatting sqref="BH28">
    <cfRule type="cellIs" dxfId="18157" priority="4063" operator="lessThan">
      <formula>$C$4</formula>
    </cfRule>
  </conditionalFormatting>
  <conditionalFormatting sqref="BH28">
    <cfRule type="cellIs" dxfId="18156" priority="4064" operator="lessThan">
      <formula>$C$4</formula>
    </cfRule>
  </conditionalFormatting>
  <conditionalFormatting sqref="BH29">
    <cfRule type="cellIs" dxfId="18155" priority="4065" operator="lessThan">
      <formula>$C$4</formula>
    </cfRule>
  </conditionalFormatting>
  <conditionalFormatting sqref="BH29">
    <cfRule type="cellIs" dxfId="18154" priority="4066" operator="lessThan">
      <formula>$C$4</formula>
    </cfRule>
  </conditionalFormatting>
  <conditionalFormatting sqref="BH30">
    <cfRule type="cellIs" dxfId="18153" priority="4067" operator="lessThan">
      <formula>$C$4</formula>
    </cfRule>
  </conditionalFormatting>
  <conditionalFormatting sqref="BH30">
    <cfRule type="cellIs" dxfId="18152" priority="4068" operator="lessThan">
      <formula>$C$4</formula>
    </cfRule>
  </conditionalFormatting>
  <conditionalFormatting sqref="BH31">
    <cfRule type="cellIs" dxfId="18151" priority="4069" operator="lessThan">
      <formula>$C$4</formula>
    </cfRule>
  </conditionalFormatting>
  <conditionalFormatting sqref="BH31">
    <cfRule type="cellIs" dxfId="18150" priority="4070" operator="lessThan">
      <formula>$C$4</formula>
    </cfRule>
  </conditionalFormatting>
  <conditionalFormatting sqref="BH32">
    <cfRule type="cellIs" dxfId="18149" priority="4071" operator="lessThan">
      <formula>$C$4</formula>
    </cfRule>
  </conditionalFormatting>
  <conditionalFormatting sqref="BH32">
    <cfRule type="cellIs" dxfId="18148" priority="4072" operator="lessThan">
      <formula>$C$4</formula>
    </cfRule>
  </conditionalFormatting>
  <conditionalFormatting sqref="BH33">
    <cfRule type="cellIs" dxfId="18147" priority="4073" operator="lessThan">
      <formula>$C$4</formula>
    </cfRule>
  </conditionalFormatting>
  <conditionalFormatting sqref="BH33">
    <cfRule type="cellIs" dxfId="18146" priority="4074" operator="lessThan">
      <formula>$C$4</formula>
    </cfRule>
  </conditionalFormatting>
  <conditionalFormatting sqref="BH34">
    <cfRule type="cellIs" dxfId="18145" priority="4075" operator="lessThan">
      <formula>$C$4</formula>
    </cfRule>
  </conditionalFormatting>
  <conditionalFormatting sqref="BH34">
    <cfRule type="cellIs" dxfId="18144" priority="4076" operator="lessThan">
      <formula>$C$4</formula>
    </cfRule>
  </conditionalFormatting>
  <conditionalFormatting sqref="BH35">
    <cfRule type="cellIs" dxfId="18143" priority="4077" operator="lessThan">
      <formula>$C$4</formula>
    </cfRule>
  </conditionalFormatting>
  <conditionalFormatting sqref="BH35">
    <cfRule type="cellIs" dxfId="18142" priority="4078" operator="lessThan">
      <formula>$C$4</formula>
    </cfRule>
  </conditionalFormatting>
  <conditionalFormatting sqref="BH36">
    <cfRule type="cellIs" dxfId="18141" priority="4079" operator="lessThan">
      <formula>$C$4</formula>
    </cfRule>
  </conditionalFormatting>
  <conditionalFormatting sqref="BH36">
    <cfRule type="cellIs" dxfId="18140" priority="4080" operator="lessThan">
      <formula>$C$4</formula>
    </cfRule>
  </conditionalFormatting>
  <conditionalFormatting sqref="BH37">
    <cfRule type="cellIs" dxfId="18139" priority="4081" operator="lessThan">
      <formula>$C$4</formula>
    </cfRule>
  </conditionalFormatting>
  <conditionalFormatting sqref="BH37">
    <cfRule type="cellIs" dxfId="18138" priority="4082" operator="lessThan">
      <formula>$C$4</formula>
    </cfRule>
  </conditionalFormatting>
  <conditionalFormatting sqref="BH38">
    <cfRule type="cellIs" dxfId="18137" priority="4083" operator="lessThan">
      <formula>$C$4</formula>
    </cfRule>
  </conditionalFormatting>
  <conditionalFormatting sqref="BH38">
    <cfRule type="cellIs" dxfId="18136" priority="4084" operator="lessThan">
      <formula>$C$4</formula>
    </cfRule>
  </conditionalFormatting>
  <conditionalFormatting sqref="BH39">
    <cfRule type="cellIs" dxfId="18135" priority="4085" operator="lessThan">
      <formula>$C$4</formula>
    </cfRule>
  </conditionalFormatting>
  <conditionalFormatting sqref="BH39">
    <cfRule type="cellIs" dxfId="18134" priority="4086" operator="lessThan">
      <formula>$C$4</formula>
    </cfRule>
  </conditionalFormatting>
  <conditionalFormatting sqref="BH40">
    <cfRule type="cellIs" dxfId="18133" priority="4087" operator="lessThan">
      <formula>$C$4</formula>
    </cfRule>
  </conditionalFormatting>
  <conditionalFormatting sqref="BH40">
    <cfRule type="cellIs" dxfId="18132" priority="4088" operator="lessThan">
      <formula>$C$4</formula>
    </cfRule>
  </conditionalFormatting>
  <conditionalFormatting sqref="BH41">
    <cfRule type="cellIs" dxfId="18131" priority="4089" operator="lessThan">
      <formula>$C$4</formula>
    </cfRule>
  </conditionalFormatting>
  <conditionalFormatting sqref="BH41">
    <cfRule type="cellIs" dxfId="18130" priority="4090" operator="lessThan">
      <formula>$C$4</formula>
    </cfRule>
  </conditionalFormatting>
  <conditionalFormatting sqref="BH42">
    <cfRule type="cellIs" dxfId="18129" priority="4091" operator="lessThan">
      <formula>$C$4</formula>
    </cfRule>
  </conditionalFormatting>
  <conditionalFormatting sqref="BH42">
    <cfRule type="cellIs" dxfId="18128" priority="4092" operator="lessThan">
      <formula>$C$4</formula>
    </cfRule>
  </conditionalFormatting>
  <conditionalFormatting sqref="BH43">
    <cfRule type="cellIs" dxfId="18127" priority="4093" operator="lessThan">
      <formula>$C$4</formula>
    </cfRule>
  </conditionalFormatting>
  <conditionalFormatting sqref="BH43">
    <cfRule type="cellIs" dxfId="18126" priority="4094" operator="lessThan">
      <formula>$C$4</formula>
    </cfRule>
  </conditionalFormatting>
  <conditionalFormatting sqref="BH44">
    <cfRule type="cellIs" dxfId="18125" priority="4095" operator="lessThan">
      <formula>$C$4</formula>
    </cfRule>
  </conditionalFormatting>
  <conditionalFormatting sqref="BH44">
    <cfRule type="cellIs" dxfId="18124" priority="4096" operator="lessThan">
      <formula>$C$4</formula>
    </cfRule>
  </conditionalFormatting>
  <conditionalFormatting sqref="BH45">
    <cfRule type="cellIs" dxfId="18123" priority="4097" operator="lessThan">
      <formula>$C$4</formula>
    </cfRule>
  </conditionalFormatting>
  <conditionalFormatting sqref="BH45">
    <cfRule type="cellIs" dxfId="18122" priority="4098" operator="lessThan">
      <formula>$C$4</formula>
    </cfRule>
  </conditionalFormatting>
  <conditionalFormatting sqref="BH46">
    <cfRule type="cellIs" dxfId="18121" priority="4099" operator="lessThan">
      <formula>$C$4</formula>
    </cfRule>
  </conditionalFormatting>
  <conditionalFormatting sqref="BH46">
    <cfRule type="cellIs" dxfId="18120" priority="4100" operator="lessThan">
      <formula>$C$4</formula>
    </cfRule>
  </conditionalFormatting>
  <conditionalFormatting sqref="BH47">
    <cfRule type="cellIs" dxfId="18119" priority="4101" operator="lessThan">
      <formula>$C$4</formula>
    </cfRule>
  </conditionalFormatting>
  <conditionalFormatting sqref="BH47">
    <cfRule type="cellIs" dxfId="18118" priority="4102" operator="lessThan">
      <formula>$C$4</formula>
    </cfRule>
  </conditionalFormatting>
  <conditionalFormatting sqref="BH48">
    <cfRule type="cellIs" dxfId="18117" priority="4103" operator="lessThan">
      <formula>$C$4</formula>
    </cfRule>
  </conditionalFormatting>
  <conditionalFormatting sqref="BH48">
    <cfRule type="cellIs" dxfId="18116" priority="4104" operator="lessThan">
      <formula>$C$4</formula>
    </cfRule>
  </conditionalFormatting>
  <conditionalFormatting sqref="BH49">
    <cfRule type="cellIs" dxfId="18115" priority="4105" operator="lessThan">
      <formula>$C$4</formula>
    </cfRule>
  </conditionalFormatting>
  <conditionalFormatting sqref="BH49">
    <cfRule type="cellIs" dxfId="18114" priority="4106" operator="lessThan">
      <formula>$C$4</formula>
    </cfRule>
  </conditionalFormatting>
  <conditionalFormatting sqref="BH50">
    <cfRule type="cellIs" dxfId="18113" priority="4107" operator="lessThan">
      <formula>$C$4</formula>
    </cfRule>
  </conditionalFormatting>
  <conditionalFormatting sqref="BH50">
    <cfRule type="cellIs" dxfId="18112" priority="4108" operator="lessThan">
      <formula>$C$4</formula>
    </cfRule>
  </conditionalFormatting>
  <conditionalFormatting sqref="BH51">
    <cfRule type="cellIs" dxfId="18111" priority="4109" operator="lessThan">
      <formula>$C$4</formula>
    </cfRule>
  </conditionalFormatting>
  <conditionalFormatting sqref="BH51">
    <cfRule type="cellIs" dxfId="18110" priority="4110" operator="lessThan">
      <formula>$C$4</formula>
    </cfRule>
  </conditionalFormatting>
  <conditionalFormatting sqref="BH52">
    <cfRule type="cellIs" dxfId="18109" priority="4111" operator="lessThan">
      <formula>$C$4</formula>
    </cfRule>
  </conditionalFormatting>
  <conditionalFormatting sqref="BH52">
    <cfRule type="cellIs" dxfId="18108" priority="4112" operator="lessThan">
      <formula>$C$4</formula>
    </cfRule>
  </conditionalFormatting>
  <conditionalFormatting sqref="BH53">
    <cfRule type="cellIs" dxfId="18107" priority="4113" operator="lessThan">
      <formula>$C$4</formula>
    </cfRule>
  </conditionalFormatting>
  <conditionalFormatting sqref="BH53">
    <cfRule type="cellIs" dxfId="18106" priority="4114" operator="lessThan">
      <formula>$C$4</formula>
    </cfRule>
  </conditionalFormatting>
  <conditionalFormatting sqref="BH54">
    <cfRule type="cellIs" dxfId="18105" priority="4115" operator="lessThan">
      <formula>$C$4</formula>
    </cfRule>
  </conditionalFormatting>
  <conditionalFormatting sqref="BH54">
    <cfRule type="cellIs" dxfId="18104" priority="4116" operator="lessThan">
      <formula>$C$4</formula>
    </cfRule>
  </conditionalFormatting>
  <conditionalFormatting sqref="BH55">
    <cfRule type="cellIs" dxfId="18103" priority="4117" operator="lessThan">
      <formula>$C$4</formula>
    </cfRule>
  </conditionalFormatting>
  <conditionalFormatting sqref="BH55">
    <cfRule type="cellIs" dxfId="18102" priority="4118" operator="lessThan">
      <formula>$C$4</formula>
    </cfRule>
  </conditionalFormatting>
  <conditionalFormatting sqref="BH56">
    <cfRule type="cellIs" dxfId="18101" priority="4119" operator="lessThan">
      <formula>$C$4</formula>
    </cfRule>
  </conditionalFormatting>
  <conditionalFormatting sqref="BH56">
    <cfRule type="cellIs" dxfId="18100" priority="4120" operator="lessThan">
      <formula>$C$4</formula>
    </cfRule>
  </conditionalFormatting>
  <conditionalFormatting sqref="BH57">
    <cfRule type="cellIs" dxfId="18099" priority="4121" operator="lessThan">
      <formula>$C$4</formula>
    </cfRule>
  </conditionalFormatting>
  <conditionalFormatting sqref="BH57">
    <cfRule type="cellIs" dxfId="18098" priority="4122" operator="lessThan">
      <formula>$C$4</formula>
    </cfRule>
  </conditionalFormatting>
  <conditionalFormatting sqref="BH58">
    <cfRule type="cellIs" dxfId="18097" priority="4123" operator="lessThan">
      <formula>$C$4</formula>
    </cfRule>
  </conditionalFormatting>
  <conditionalFormatting sqref="BH58">
    <cfRule type="cellIs" dxfId="18096" priority="4124" operator="lessThan">
      <formula>$C$4</formula>
    </cfRule>
  </conditionalFormatting>
  <conditionalFormatting sqref="BH59">
    <cfRule type="cellIs" dxfId="18095" priority="4125" operator="lessThan">
      <formula>$C$4</formula>
    </cfRule>
  </conditionalFormatting>
  <conditionalFormatting sqref="BH59">
    <cfRule type="cellIs" dxfId="18094" priority="4126" operator="lessThan">
      <formula>$C$4</formula>
    </cfRule>
  </conditionalFormatting>
  <conditionalFormatting sqref="BH60">
    <cfRule type="cellIs" dxfId="18093" priority="4127" operator="lessThan">
      <formula>$C$4</formula>
    </cfRule>
  </conditionalFormatting>
  <conditionalFormatting sqref="BH60">
    <cfRule type="cellIs" dxfId="18092" priority="4128" operator="lessThan">
      <formula>$C$4</formula>
    </cfRule>
  </conditionalFormatting>
  <conditionalFormatting sqref="BI11">
    <cfRule type="cellIs" dxfId="18091" priority="4129" operator="lessThan">
      <formula>$C$4</formula>
    </cfRule>
  </conditionalFormatting>
  <conditionalFormatting sqref="BI11">
    <cfRule type="cellIs" dxfId="18090" priority="4130" operator="lessThan">
      <formula>$C$4</formula>
    </cfRule>
  </conditionalFormatting>
  <conditionalFormatting sqref="BI12">
    <cfRule type="cellIs" dxfId="18089" priority="4131" operator="lessThan">
      <formula>$C$4</formula>
    </cfRule>
  </conditionalFormatting>
  <conditionalFormatting sqref="BI12">
    <cfRule type="cellIs" dxfId="18088" priority="4132" operator="lessThan">
      <formula>$C$4</formula>
    </cfRule>
  </conditionalFormatting>
  <conditionalFormatting sqref="BI13">
    <cfRule type="cellIs" dxfId="18087" priority="4133" operator="lessThan">
      <formula>$C$4</formula>
    </cfRule>
  </conditionalFormatting>
  <conditionalFormatting sqref="BI13">
    <cfRule type="cellIs" dxfId="18086" priority="4134" operator="lessThan">
      <formula>$C$4</formula>
    </cfRule>
  </conditionalFormatting>
  <conditionalFormatting sqref="BI14">
    <cfRule type="cellIs" dxfId="18085" priority="4135" operator="lessThan">
      <formula>$C$4</formula>
    </cfRule>
  </conditionalFormatting>
  <conditionalFormatting sqref="BI14">
    <cfRule type="cellIs" dxfId="18084" priority="4136" operator="lessThan">
      <formula>$C$4</formula>
    </cfRule>
  </conditionalFormatting>
  <conditionalFormatting sqref="BI15">
    <cfRule type="cellIs" dxfId="18083" priority="4137" operator="lessThan">
      <formula>$C$4</formula>
    </cfRule>
  </conditionalFormatting>
  <conditionalFormatting sqref="BI15">
    <cfRule type="cellIs" dxfId="18082" priority="4138" operator="lessThan">
      <formula>$C$4</formula>
    </cfRule>
  </conditionalFormatting>
  <conditionalFormatting sqref="BI16">
    <cfRule type="cellIs" dxfId="18081" priority="4139" operator="lessThan">
      <formula>$C$4</formula>
    </cfRule>
  </conditionalFormatting>
  <conditionalFormatting sqref="BI16">
    <cfRule type="cellIs" dxfId="18080" priority="4140" operator="lessThan">
      <formula>$C$4</formula>
    </cfRule>
  </conditionalFormatting>
  <conditionalFormatting sqref="BI17">
    <cfRule type="cellIs" dxfId="18079" priority="4141" operator="lessThan">
      <formula>$C$4</formula>
    </cfRule>
  </conditionalFormatting>
  <conditionalFormatting sqref="BI17">
    <cfRule type="cellIs" dxfId="18078" priority="4142" operator="lessThan">
      <formula>$C$4</formula>
    </cfRule>
  </conditionalFormatting>
  <conditionalFormatting sqref="BI18">
    <cfRule type="cellIs" dxfId="18077" priority="4143" operator="lessThan">
      <formula>$C$4</formula>
    </cfRule>
  </conditionalFormatting>
  <conditionalFormatting sqref="BI18">
    <cfRule type="cellIs" dxfId="18076" priority="4144" operator="lessThan">
      <formula>$C$4</formula>
    </cfRule>
  </conditionalFormatting>
  <conditionalFormatting sqref="BI19">
    <cfRule type="cellIs" dxfId="18075" priority="4145" operator="lessThan">
      <formula>$C$4</formula>
    </cfRule>
  </conditionalFormatting>
  <conditionalFormatting sqref="BI19">
    <cfRule type="cellIs" dxfId="18074" priority="4146" operator="lessThan">
      <formula>$C$4</formula>
    </cfRule>
  </conditionalFormatting>
  <conditionalFormatting sqref="BI20">
    <cfRule type="cellIs" dxfId="18073" priority="4147" operator="lessThan">
      <formula>$C$4</formula>
    </cfRule>
  </conditionalFormatting>
  <conditionalFormatting sqref="BI20">
    <cfRule type="cellIs" dxfId="18072" priority="4148" operator="lessThan">
      <formula>$C$4</formula>
    </cfRule>
  </conditionalFormatting>
  <conditionalFormatting sqref="BI21">
    <cfRule type="cellIs" dxfId="18071" priority="4149" operator="lessThan">
      <formula>$C$4</formula>
    </cfRule>
  </conditionalFormatting>
  <conditionalFormatting sqref="BI21">
    <cfRule type="cellIs" dxfId="18070" priority="4150" operator="lessThan">
      <formula>$C$4</formula>
    </cfRule>
  </conditionalFormatting>
  <conditionalFormatting sqref="BI22">
    <cfRule type="cellIs" dxfId="18069" priority="4151" operator="lessThan">
      <formula>$C$4</formula>
    </cfRule>
  </conditionalFormatting>
  <conditionalFormatting sqref="BI22">
    <cfRule type="cellIs" dxfId="18068" priority="4152" operator="lessThan">
      <formula>$C$4</formula>
    </cfRule>
  </conditionalFormatting>
  <conditionalFormatting sqref="BI23">
    <cfRule type="cellIs" dxfId="18067" priority="4153" operator="lessThan">
      <formula>$C$4</formula>
    </cfRule>
  </conditionalFormatting>
  <conditionalFormatting sqref="BI23">
    <cfRule type="cellIs" dxfId="18066" priority="4154" operator="lessThan">
      <formula>$C$4</formula>
    </cfRule>
  </conditionalFormatting>
  <conditionalFormatting sqref="BI24">
    <cfRule type="cellIs" dxfId="18065" priority="4155" operator="lessThan">
      <formula>$C$4</formula>
    </cfRule>
  </conditionalFormatting>
  <conditionalFormatting sqref="BI24">
    <cfRule type="cellIs" dxfId="18064" priority="4156" operator="lessThan">
      <formula>$C$4</formula>
    </cfRule>
  </conditionalFormatting>
  <conditionalFormatting sqref="BI25">
    <cfRule type="cellIs" dxfId="18063" priority="4157" operator="lessThan">
      <formula>$C$4</formula>
    </cfRule>
  </conditionalFormatting>
  <conditionalFormatting sqref="BI25">
    <cfRule type="cellIs" dxfId="18062" priority="4158" operator="lessThan">
      <formula>$C$4</formula>
    </cfRule>
  </conditionalFormatting>
  <conditionalFormatting sqref="BI26">
    <cfRule type="cellIs" dxfId="18061" priority="4159" operator="lessThan">
      <formula>$C$4</formula>
    </cfRule>
  </conditionalFormatting>
  <conditionalFormatting sqref="BI26">
    <cfRule type="cellIs" dxfId="18060" priority="4160" operator="lessThan">
      <formula>$C$4</formula>
    </cfRule>
  </conditionalFormatting>
  <conditionalFormatting sqref="BI27">
    <cfRule type="cellIs" dxfId="18059" priority="4161" operator="lessThan">
      <formula>$C$4</formula>
    </cfRule>
  </conditionalFormatting>
  <conditionalFormatting sqref="BI27">
    <cfRule type="cellIs" dxfId="18058" priority="4162" operator="lessThan">
      <formula>$C$4</formula>
    </cfRule>
  </conditionalFormatting>
  <conditionalFormatting sqref="BI28">
    <cfRule type="cellIs" dxfId="18057" priority="4163" operator="lessThan">
      <formula>$C$4</formula>
    </cfRule>
  </conditionalFormatting>
  <conditionalFormatting sqref="BI28">
    <cfRule type="cellIs" dxfId="18056" priority="4164" operator="lessThan">
      <formula>$C$4</formula>
    </cfRule>
  </conditionalFormatting>
  <conditionalFormatting sqref="BI29">
    <cfRule type="cellIs" dxfId="18055" priority="4165" operator="lessThan">
      <formula>$C$4</formula>
    </cfRule>
  </conditionalFormatting>
  <conditionalFormatting sqref="BI29">
    <cfRule type="cellIs" dxfId="18054" priority="4166" operator="lessThan">
      <formula>$C$4</formula>
    </cfRule>
  </conditionalFormatting>
  <conditionalFormatting sqref="BI30">
    <cfRule type="cellIs" dxfId="18053" priority="4167" operator="lessThan">
      <formula>$C$4</formula>
    </cfRule>
  </conditionalFormatting>
  <conditionalFormatting sqref="BI30">
    <cfRule type="cellIs" dxfId="18052" priority="4168" operator="lessThan">
      <formula>$C$4</formula>
    </cfRule>
  </conditionalFormatting>
  <conditionalFormatting sqref="BI31">
    <cfRule type="cellIs" dxfId="18051" priority="4169" operator="lessThan">
      <formula>$C$4</formula>
    </cfRule>
  </conditionalFormatting>
  <conditionalFormatting sqref="BI31">
    <cfRule type="cellIs" dxfId="18050" priority="4170" operator="lessThan">
      <formula>$C$4</formula>
    </cfRule>
  </conditionalFormatting>
  <conditionalFormatting sqref="BI32">
    <cfRule type="cellIs" dxfId="18049" priority="4171" operator="lessThan">
      <formula>$C$4</formula>
    </cfRule>
  </conditionalFormatting>
  <conditionalFormatting sqref="BI32">
    <cfRule type="cellIs" dxfId="18048" priority="4172" operator="lessThan">
      <formula>$C$4</formula>
    </cfRule>
  </conditionalFormatting>
  <conditionalFormatting sqref="BI33">
    <cfRule type="cellIs" dxfId="18047" priority="4173" operator="lessThan">
      <formula>$C$4</formula>
    </cfRule>
  </conditionalFormatting>
  <conditionalFormatting sqref="BI33">
    <cfRule type="cellIs" dxfId="18046" priority="4174" operator="lessThan">
      <formula>$C$4</formula>
    </cfRule>
  </conditionalFormatting>
  <conditionalFormatting sqref="BI34">
    <cfRule type="cellIs" dxfId="18045" priority="4175" operator="lessThan">
      <formula>$C$4</formula>
    </cfRule>
  </conditionalFormatting>
  <conditionalFormatting sqref="BI34">
    <cfRule type="cellIs" dxfId="18044" priority="4176" operator="lessThan">
      <formula>$C$4</formula>
    </cfRule>
  </conditionalFormatting>
  <conditionalFormatting sqref="BI35">
    <cfRule type="cellIs" dxfId="18043" priority="4177" operator="lessThan">
      <formula>$C$4</formula>
    </cfRule>
  </conditionalFormatting>
  <conditionalFormatting sqref="BI35">
    <cfRule type="cellIs" dxfId="18042" priority="4178" operator="lessThan">
      <formula>$C$4</formula>
    </cfRule>
  </conditionalFormatting>
  <conditionalFormatting sqref="BI36">
    <cfRule type="cellIs" dxfId="18041" priority="4179" operator="lessThan">
      <formula>$C$4</formula>
    </cfRule>
  </conditionalFormatting>
  <conditionalFormatting sqref="BI36">
    <cfRule type="cellIs" dxfId="18040" priority="4180" operator="lessThan">
      <formula>$C$4</formula>
    </cfRule>
  </conditionalFormatting>
  <conditionalFormatting sqref="BI37">
    <cfRule type="cellIs" dxfId="18039" priority="4181" operator="lessThan">
      <formula>$C$4</formula>
    </cfRule>
  </conditionalFormatting>
  <conditionalFormatting sqref="BI37">
    <cfRule type="cellIs" dxfId="18038" priority="4182" operator="lessThan">
      <formula>$C$4</formula>
    </cfRule>
  </conditionalFormatting>
  <conditionalFormatting sqref="BI38">
    <cfRule type="cellIs" dxfId="18037" priority="4183" operator="lessThan">
      <formula>$C$4</formula>
    </cfRule>
  </conditionalFormatting>
  <conditionalFormatting sqref="BI38">
    <cfRule type="cellIs" dxfId="18036" priority="4184" operator="lessThan">
      <formula>$C$4</formula>
    </cfRule>
  </conditionalFormatting>
  <conditionalFormatting sqref="BI39">
    <cfRule type="cellIs" dxfId="18035" priority="4185" operator="lessThan">
      <formula>$C$4</formula>
    </cfRule>
  </conditionalFormatting>
  <conditionalFormatting sqref="BI39">
    <cfRule type="cellIs" dxfId="18034" priority="4186" operator="lessThan">
      <formula>$C$4</formula>
    </cfRule>
  </conditionalFormatting>
  <conditionalFormatting sqref="BI40">
    <cfRule type="cellIs" dxfId="18033" priority="4187" operator="lessThan">
      <formula>$C$4</formula>
    </cfRule>
  </conditionalFormatting>
  <conditionalFormatting sqref="BI40">
    <cfRule type="cellIs" dxfId="18032" priority="4188" operator="lessThan">
      <formula>$C$4</formula>
    </cfRule>
  </conditionalFormatting>
  <conditionalFormatting sqref="BI41">
    <cfRule type="cellIs" dxfId="18031" priority="4189" operator="lessThan">
      <formula>$C$4</formula>
    </cfRule>
  </conditionalFormatting>
  <conditionalFormatting sqref="BI41">
    <cfRule type="cellIs" dxfId="18030" priority="4190" operator="lessThan">
      <formula>$C$4</formula>
    </cfRule>
  </conditionalFormatting>
  <conditionalFormatting sqref="BI42">
    <cfRule type="cellIs" dxfId="18029" priority="4191" operator="lessThan">
      <formula>$C$4</formula>
    </cfRule>
  </conditionalFormatting>
  <conditionalFormatting sqref="BI42">
    <cfRule type="cellIs" dxfId="18028" priority="4192" operator="lessThan">
      <formula>$C$4</formula>
    </cfRule>
  </conditionalFormatting>
  <conditionalFormatting sqref="BI43">
    <cfRule type="cellIs" dxfId="18027" priority="4193" operator="lessThan">
      <formula>$C$4</formula>
    </cfRule>
  </conditionalFormatting>
  <conditionalFormatting sqref="BI43">
    <cfRule type="cellIs" dxfId="18026" priority="4194" operator="lessThan">
      <formula>$C$4</formula>
    </cfRule>
  </conditionalFormatting>
  <conditionalFormatting sqref="BI44">
    <cfRule type="cellIs" dxfId="18025" priority="4195" operator="lessThan">
      <formula>$C$4</formula>
    </cfRule>
  </conditionalFormatting>
  <conditionalFormatting sqref="BI44">
    <cfRule type="cellIs" dxfId="18024" priority="4196" operator="lessThan">
      <formula>$C$4</formula>
    </cfRule>
  </conditionalFormatting>
  <conditionalFormatting sqref="BI45">
    <cfRule type="cellIs" dxfId="18023" priority="4197" operator="lessThan">
      <formula>$C$4</formula>
    </cfRule>
  </conditionalFormatting>
  <conditionalFormatting sqref="BI45">
    <cfRule type="cellIs" dxfId="18022" priority="4198" operator="lessThan">
      <formula>$C$4</formula>
    </cfRule>
  </conditionalFormatting>
  <conditionalFormatting sqref="BI46">
    <cfRule type="cellIs" dxfId="18021" priority="4199" operator="lessThan">
      <formula>$C$4</formula>
    </cfRule>
  </conditionalFormatting>
  <conditionalFormatting sqref="BI46">
    <cfRule type="cellIs" dxfId="18020" priority="4200" operator="lessThan">
      <formula>$C$4</formula>
    </cfRule>
  </conditionalFormatting>
  <conditionalFormatting sqref="BI47">
    <cfRule type="cellIs" dxfId="18019" priority="4201" operator="lessThan">
      <formula>$C$4</formula>
    </cfRule>
  </conditionalFormatting>
  <conditionalFormatting sqref="BI47">
    <cfRule type="cellIs" dxfId="18018" priority="4202" operator="lessThan">
      <formula>$C$4</formula>
    </cfRule>
  </conditionalFormatting>
  <conditionalFormatting sqref="BI48">
    <cfRule type="cellIs" dxfId="18017" priority="4203" operator="lessThan">
      <formula>$C$4</formula>
    </cfRule>
  </conditionalFormatting>
  <conditionalFormatting sqref="BI48">
    <cfRule type="cellIs" dxfId="18016" priority="4204" operator="lessThan">
      <formula>$C$4</formula>
    </cfRule>
  </conditionalFormatting>
  <conditionalFormatting sqref="BI49">
    <cfRule type="cellIs" dxfId="18015" priority="4205" operator="lessThan">
      <formula>$C$4</formula>
    </cfRule>
  </conditionalFormatting>
  <conditionalFormatting sqref="BI49">
    <cfRule type="cellIs" dxfId="18014" priority="4206" operator="lessThan">
      <formula>$C$4</formula>
    </cfRule>
  </conditionalFormatting>
  <conditionalFormatting sqref="BI50">
    <cfRule type="cellIs" dxfId="18013" priority="4207" operator="lessThan">
      <formula>$C$4</formula>
    </cfRule>
  </conditionalFormatting>
  <conditionalFormatting sqref="BI50">
    <cfRule type="cellIs" dxfId="18012" priority="4208" operator="lessThan">
      <formula>$C$4</formula>
    </cfRule>
  </conditionalFormatting>
  <conditionalFormatting sqref="BI51">
    <cfRule type="cellIs" dxfId="18011" priority="4209" operator="lessThan">
      <formula>$C$4</formula>
    </cfRule>
  </conditionalFormatting>
  <conditionalFormatting sqref="BI51">
    <cfRule type="cellIs" dxfId="18010" priority="4210" operator="lessThan">
      <formula>$C$4</formula>
    </cfRule>
  </conditionalFormatting>
  <conditionalFormatting sqref="BI52">
    <cfRule type="cellIs" dxfId="18009" priority="4211" operator="lessThan">
      <formula>$C$4</formula>
    </cfRule>
  </conditionalFormatting>
  <conditionalFormatting sqref="BI52">
    <cfRule type="cellIs" dxfId="18008" priority="4212" operator="lessThan">
      <formula>$C$4</formula>
    </cfRule>
  </conditionalFormatting>
  <conditionalFormatting sqref="BI53">
    <cfRule type="cellIs" dxfId="18007" priority="4213" operator="lessThan">
      <formula>$C$4</formula>
    </cfRule>
  </conditionalFormatting>
  <conditionalFormatting sqref="BI53">
    <cfRule type="cellIs" dxfId="18006" priority="4214" operator="lessThan">
      <formula>$C$4</formula>
    </cfRule>
  </conditionalFormatting>
  <conditionalFormatting sqref="BI54">
    <cfRule type="cellIs" dxfId="18005" priority="4215" operator="lessThan">
      <formula>$C$4</formula>
    </cfRule>
  </conditionalFormatting>
  <conditionalFormatting sqref="BI54">
    <cfRule type="cellIs" dxfId="18004" priority="4216" operator="lessThan">
      <formula>$C$4</formula>
    </cfRule>
  </conditionalFormatting>
  <conditionalFormatting sqref="BI55">
    <cfRule type="cellIs" dxfId="18003" priority="4217" operator="lessThan">
      <formula>$C$4</formula>
    </cfRule>
  </conditionalFormatting>
  <conditionalFormatting sqref="BI55">
    <cfRule type="cellIs" dxfId="18002" priority="4218" operator="lessThan">
      <formula>$C$4</formula>
    </cfRule>
  </conditionalFormatting>
  <conditionalFormatting sqref="BI56">
    <cfRule type="cellIs" dxfId="18001" priority="4219" operator="lessThan">
      <formula>$C$4</formula>
    </cfRule>
  </conditionalFormatting>
  <conditionalFormatting sqref="BI56">
    <cfRule type="cellIs" dxfId="18000" priority="4220" operator="lessThan">
      <formula>$C$4</formula>
    </cfRule>
  </conditionalFormatting>
  <conditionalFormatting sqref="BI57">
    <cfRule type="cellIs" dxfId="17999" priority="4221" operator="lessThan">
      <formula>$C$4</formula>
    </cfRule>
  </conditionalFormatting>
  <conditionalFormatting sqref="BI57">
    <cfRule type="cellIs" dxfId="17998" priority="4222" operator="lessThan">
      <formula>$C$4</formula>
    </cfRule>
  </conditionalFormatting>
  <conditionalFormatting sqref="BI58">
    <cfRule type="cellIs" dxfId="17997" priority="4223" operator="lessThan">
      <formula>$C$4</formula>
    </cfRule>
  </conditionalFormatting>
  <conditionalFormatting sqref="BI58">
    <cfRule type="cellIs" dxfId="17996" priority="4224" operator="lessThan">
      <formula>$C$4</formula>
    </cfRule>
  </conditionalFormatting>
  <conditionalFormatting sqref="BI59">
    <cfRule type="cellIs" dxfId="17995" priority="4225" operator="lessThan">
      <formula>$C$4</formula>
    </cfRule>
  </conditionalFormatting>
  <conditionalFormatting sqref="BI59">
    <cfRule type="cellIs" dxfId="17994" priority="4226" operator="lessThan">
      <formula>$C$4</formula>
    </cfRule>
  </conditionalFormatting>
  <conditionalFormatting sqref="BI60">
    <cfRule type="cellIs" dxfId="17993" priority="4227" operator="lessThan">
      <formula>$C$4</formula>
    </cfRule>
  </conditionalFormatting>
  <conditionalFormatting sqref="BI60">
    <cfRule type="cellIs" dxfId="17992" priority="4228" operator="lessThan">
      <formula>$C$4</formula>
    </cfRule>
  </conditionalFormatting>
  <conditionalFormatting sqref="BJ11">
    <cfRule type="cellIs" dxfId="17991" priority="4229" operator="lessThan">
      <formula>$C$4</formula>
    </cfRule>
  </conditionalFormatting>
  <conditionalFormatting sqref="BJ11">
    <cfRule type="cellIs" dxfId="17990" priority="4230" operator="lessThan">
      <formula>$C$4</formula>
    </cfRule>
  </conditionalFormatting>
  <conditionalFormatting sqref="BJ12">
    <cfRule type="cellIs" dxfId="17989" priority="4231" operator="lessThan">
      <formula>$C$4</formula>
    </cfRule>
  </conditionalFormatting>
  <conditionalFormatting sqref="BJ12">
    <cfRule type="cellIs" dxfId="17988" priority="4232" operator="lessThan">
      <formula>$C$4</formula>
    </cfRule>
  </conditionalFormatting>
  <conditionalFormatting sqref="BJ13">
    <cfRule type="cellIs" dxfId="17987" priority="4233" operator="lessThan">
      <formula>$C$4</formula>
    </cfRule>
  </conditionalFormatting>
  <conditionalFormatting sqref="BJ13">
    <cfRule type="cellIs" dxfId="17986" priority="4234" operator="lessThan">
      <formula>$C$4</formula>
    </cfRule>
  </conditionalFormatting>
  <conditionalFormatting sqref="BJ14">
    <cfRule type="cellIs" dxfId="17985" priority="4235" operator="lessThan">
      <formula>$C$4</formula>
    </cfRule>
  </conditionalFormatting>
  <conditionalFormatting sqref="BJ14">
    <cfRule type="cellIs" dxfId="17984" priority="4236" operator="lessThan">
      <formula>$C$4</formula>
    </cfRule>
  </conditionalFormatting>
  <conditionalFormatting sqref="BJ15">
    <cfRule type="cellIs" dxfId="17983" priority="4237" operator="lessThan">
      <formula>$C$4</formula>
    </cfRule>
  </conditionalFormatting>
  <conditionalFormatting sqref="BJ15">
    <cfRule type="cellIs" dxfId="17982" priority="4238" operator="lessThan">
      <formula>$C$4</formula>
    </cfRule>
  </conditionalFormatting>
  <conditionalFormatting sqref="BJ16">
    <cfRule type="cellIs" dxfId="17981" priority="4239" operator="lessThan">
      <formula>$C$4</formula>
    </cfRule>
  </conditionalFormatting>
  <conditionalFormatting sqref="BJ16">
    <cfRule type="cellIs" dxfId="17980" priority="4240" operator="lessThan">
      <formula>$C$4</formula>
    </cfRule>
  </conditionalFormatting>
  <conditionalFormatting sqref="BJ17">
    <cfRule type="cellIs" dxfId="17979" priority="4241" operator="lessThan">
      <formula>$C$4</formula>
    </cfRule>
  </conditionalFormatting>
  <conditionalFormatting sqref="BJ17">
    <cfRule type="cellIs" dxfId="17978" priority="4242" operator="lessThan">
      <formula>$C$4</formula>
    </cfRule>
  </conditionalFormatting>
  <conditionalFormatting sqref="BJ18">
    <cfRule type="cellIs" dxfId="17977" priority="4243" operator="lessThan">
      <formula>$C$4</formula>
    </cfRule>
  </conditionalFormatting>
  <conditionalFormatting sqref="BJ18">
    <cfRule type="cellIs" dxfId="17976" priority="4244" operator="lessThan">
      <formula>$C$4</formula>
    </cfRule>
  </conditionalFormatting>
  <conditionalFormatting sqref="BJ19">
    <cfRule type="cellIs" dxfId="17975" priority="4245" operator="lessThan">
      <formula>$C$4</formula>
    </cfRule>
  </conditionalFormatting>
  <conditionalFormatting sqref="BJ19">
    <cfRule type="cellIs" dxfId="17974" priority="4246" operator="lessThan">
      <formula>$C$4</formula>
    </cfRule>
  </conditionalFormatting>
  <conditionalFormatting sqref="BJ20">
    <cfRule type="cellIs" dxfId="17973" priority="4247" operator="lessThan">
      <formula>$C$4</formula>
    </cfRule>
  </conditionalFormatting>
  <conditionalFormatting sqref="BJ20">
    <cfRule type="cellIs" dxfId="17972" priority="4248" operator="lessThan">
      <formula>$C$4</formula>
    </cfRule>
  </conditionalFormatting>
  <conditionalFormatting sqref="BJ21">
    <cfRule type="cellIs" dxfId="17971" priority="4249" operator="lessThan">
      <formula>$C$4</formula>
    </cfRule>
  </conditionalFormatting>
  <conditionalFormatting sqref="BJ21">
    <cfRule type="cellIs" dxfId="17970" priority="4250" operator="lessThan">
      <formula>$C$4</formula>
    </cfRule>
  </conditionalFormatting>
  <conditionalFormatting sqref="BJ22">
    <cfRule type="cellIs" dxfId="17969" priority="4251" operator="lessThan">
      <formula>$C$4</formula>
    </cfRule>
  </conditionalFormatting>
  <conditionalFormatting sqref="BJ22">
    <cfRule type="cellIs" dxfId="17968" priority="4252" operator="lessThan">
      <formula>$C$4</formula>
    </cfRule>
  </conditionalFormatting>
  <conditionalFormatting sqref="BJ23">
    <cfRule type="cellIs" dxfId="17967" priority="4253" operator="lessThan">
      <formula>$C$4</formula>
    </cfRule>
  </conditionalFormatting>
  <conditionalFormatting sqref="BJ23">
    <cfRule type="cellIs" dxfId="17966" priority="4254" operator="lessThan">
      <formula>$C$4</formula>
    </cfRule>
  </conditionalFormatting>
  <conditionalFormatting sqref="BJ24">
    <cfRule type="cellIs" dxfId="17965" priority="4255" operator="lessThan">
      <formula>$C$4</formula>
    </cfRule>
  </conditionalFormatting>
  <conditionalFormatting sqref="BJ24">
    <cfRule type="cellIs" dxfId="17964" priority="4256" operator="lessThan">
      <formula>$C$4</formula>
    </cfRule>
  </conditionalFormatting>
  <conditionalFormatting sqref="BJ25">
    <cfRule type="cellIs" dxfId="17963" priority="4257" operator="lessThan">
      <formula>$C$4</formula>
    </cfRule>
  </conditionalFormatting>
  <conditionalFormatting sqref="BJ25">
    <cfRule type="cellIs" dxfId="17962" priority="4258" operator="lessThan">
      <formula>$C$4</formula>
    </cfRule>
  </conditionalFormatting>
  <conditionalFormatting sqref="BJ26">
    <cfRule type="cellIs" dxfId="17961" priority="4259" operator="lessThan">
      <formula>$C$4</formula>
    </cfRule>
  </conditionalFormatting>
  <conditionalFormatting sqref="BJ26">
    <cfRule type="cellIs" dxfId="17960" priority="4260" operator="lessThan">
      <formula>$C$4</formula>
    </cfRule>
  </conditionalFormatting>
  <conditionalFormatting sqref="BJ27">
    <cfRule type="cellIs" dxfId="17959" priority="4261" operator="lessThan">
      <formula>$C$4</formula>
    </cfRule>
  </conditionalFormatting>
  <conditionalFormatting sqref="BJ27">
    <cfRule type="cellIs" dxfId="17958" priority="4262" operator="lessThan">
      <formula>$C$4</formula>
    </cfRule>
  </conditionalFormatting>
  <conditionalFormatting sqref="BJ28">
    <cfRule type="cellIs" dxfId="17957" priority="4263" operator="lessThan">
      <formula>$C$4</formula>
    </cfRule>
  </conditionalFormatting>
  <conditionalFormatting sqref="BJ28">
    <cfRule type="cellIs" dxfId="17956" priority="4264" operator="lessThan">
      <formula>$C$4</formula>
    </cfRule>
  </conditionalFormatting>
  <conditionalFormatting sqref="BJ29">
    <cfRule type="cellIs" dxfId="17955" priority="4265" operator="lessThan">
      <formula>$C$4</formula>
    </cfRule>
  </conditionalFormatting>
  <conditionalFormatting sqref="BJ29">
    <cfRule type="cellIs" dxfId="17954" priority="4266" operator="lessThan">
      <formula>$C$4</formula>
    </cfRule>
  </conditionalFormatting>
  <conditionalFormatting sqref="BJ30">
    <cfRule type="cellIs" dxfId="17953" priority="4267" operator="lessThan">
      <formula>$C$4</formula>
    </cfRule>
  </conditionalFormatting>
  <conditionalFormatting sqref="BJ30">
    <cfRule type="cellIs" dxfId="17952" priority="4268" operator="lessThan">
      <formula>$C$4</formula>
    </cfRule>
  </conditionalFormatting>
  <conditionalFormatting sqref="BJ31">
    <cfRule type="cellIs" dxfId="17951" priority="4269" operator="lessThan">
      <formula>$C$4</formula>
    </cfRule>
  </conditionalFormatting>
  <conditionalFormatting sqref="BJ31">
    <cfRule type="cellIs" dxfId="17950" priority="4270" operator="lessThan">
      <formula>$C$4</formula>
    </cfRule>
  </conditionalFormatting>
  <conditionalFormatting sqref="BJ32">
    <cfRule type="cellIs" dxfId="17949" priority="4271" operator="lessThan">
      <formula>$C$4</formula>
    </cfRule>
  </conditionalFormatting>
  <conditionalFormatting sqref="BJ32">
    <cfRule type="cellIs" dxfId="17948" priority="4272" operator="lessThan">
      <formula>$C$4</formula>
    </cfRule>
  </conditionalFormatting>
  <conditionalFormatting sqref="BJ33">
    <cfRule type="cellIs" dxfId="17947" priority="4273" operator="lessThan">
      <formula>$C$4</formula>
    </cfRule>
  </conditionalFormatting>
  <conditionalFormatting sqref="BJ33">
    <cfRule type="cellIs" dxfId="17946" priority="4274" operator="lessThan">
      <formula>$C$4</formula>
    </cfRule>
  </conditionalFormatting>
  <conditionalFormatting sqref="BJ34">
    <cfRule type="cellIs" dxfId="17945" priority="4275" operator="lessThan">
      <formula>$C$4</formula>
    </cfRule>
  </conditionalFormatting>
  <conditionalFormatting sqref="BJ34">
    <cfRule type="cellIs" dxfId="17944" priority="4276" operator="lessThan">
      <formula>$C$4</formula>
    </cfRule>
  </conditionalFormatting>
  <conditionalFormatting sqref="BJ35">
    <cfRule type="cellIs" dxfId="17943" priority="4277" operator="lessThan">
      <formula>$C$4</formula>
    </cfRule>
  </conditionalFormatting>
  <conditionalFormatting sqref="BJ35">
    <cfRule type="cellIs" dxfId="17942" priority="4278" operator="lessThan">
      <formula>$C$4</formula>
    </cfRule>
  </conditionalFormatting>
  <conditionalFormatting sqref="BJ36">
    <cfRule type="cellIs" dxfId="17941" priority="4279" operator="lessThan">
      <formula>$C$4</formula>
    </cfRule>
  </conditionalFormatting>
  <conditionalFormatting sqref="BJ36">
    <cfRule type="cellIs" dxfId="17940" priority="4280" operator="lessThan">
      <formula>$C$4</formula>
    </cfRule>
  </conditionalFormatting>
  <conditionalFormatting sqref="BJ37">
    <cfRule type="cellIs" dxfId="17939" priority="4281" operator="lessThan">
      <formula>$C$4</formula>
    </cfRule>
  </conditionalFormatting>
  <conditionalFormatting sqref="BJ37">
    <cfRule type="cellIs" dxfId="17938" priority="4282" operator="lessThan">
      <formula>$C$4</formula>
    </cfRule>
  </conditionalFormatting>
  <conditionalFormatting sqref="BJ38">
    <cfRule type="cellIs" dxfId="17937" priority="4283" operator="lessThan">
      <formula>$C$4</formula>
    </cfRule>
  </conditionalFormatting>
  <conditionalFormatting sqref="BJ38">
    <cfRule type="cellIs" dxfId="17936" priority="4284" operator="lessThan">
      <formula>$C$4</formula>
    </cfRule>
  </conditionalFormatting>
  <conditionalFormatting sqref="BJ39">
    <cfRule type="cellIs" dxfId="17935" priority="4285" operator="lessThan">
      <formula>$C$4</formula>
    </cfRule>
  </conditionalFormatting>
  <conditionalFormatting sqref="BJ39">
    <cfRule type="cellIs" dxfId="17934" priority="4286" operator="lessThan">
      <formula>$C$4</formula>
    </cfRule>
  </conditionalFormatting>
  <conditionalFormatting sqref="BJ40">
    <cfRule type="cellIs" dxfId="17933" priority="4287" operator="lessThan">
      <formula>$C$4</formula>
    </cfRule>
  </conditionalFormatting>
  <conditionalFormatting sqref="BJ40">
    <cfRule type="cellIs" dxfId="17932" priority="4288" operator="lessThan">
      <formula>$C$4</formula>
    </cfRule>
  </conditionalFormatting>
  <conditionalFormatting sqref="BJ41">
    <cfRule type="cellIs" dxfId="17931" priority="4289" operator="lessThan">
      <formula>$C$4</formula>
    </cfRule>
  </conditionalFormatting>
  <conditionalFormatting sqref="BJ41">
    <cfRule type="cellIs" dxfId="17930" priority="4290" operator="lessThan">
      <formula>$C$4</formula>
    </cfRule>
  </conditionalFormatting>
  <conditionalFormatting sqref="BJ42">
    <cfRule type="cellIs" dxfId="17929" priority="4291" operator="lessThan">
      <formula>$C$4</formula>
    </cfRule>
  </conditionalFormatting>
  <conditionalFormatting sqref="BJ42">
    <cfRule type="cellIs" dxfId="17928" priority="4292" operator="lessThan">
      <formula>$C$4</formula>
    </cfRule>
  </conditionalFormatting>
  <conditionalFormatting sqref="BJ43">
    <cfRule type="cellIs" dxfId="17927" priority="4293" operator="lessThan">
      <formula>$C$4</formula>
    </cfRule>
  </conditionalFormatting>
  <conditionalFormatting sqref="BJ43">
    <cfRule type="cellIs" dxfId="17926" priority="4294" operator="lessThan">
      <formula>$C$4</formula>
    </cfRule>
  </conditionalFormatting>
  <conditionalFormatting sqref="BJ44">
    <cfRule type="cellIs" dxfId="17925" priority="4295" operator="lessThan">
      <formula>$C$4</formula>
    </cfRule>
  </conditionalFormatting>
  <conditionalFormatting sqref="BJ44">
    <cfRule type="cellIs" dxfId="17924" priority="4296" operator="lessThan">
      <formula>$C$4</formula>
    </cfRule>
  </conditionalFormatting>
  <conditionalFormatting sqref="BJ45">
    <cfRule type="cellIs" dxfId="17923" priority="4297" operator="lessThan">
      <formula>$C$4</formula>
    </cfRule>
  </conditionalFormatting>
  <conditionalFormatting sqref="BJ45">
    <cfRule type="cellIs" dxfId="17922" priority="4298" operator="lessThan">
      <formula>$C$4</formula>
    </cfRule>
  </conditionalFormatting>
  <conditionalFormatting sqref="BJ46">
    <cfRule type="cellIs" dxfId="17921" priority="4299" operator="lessThan">
      <formula>$C$4</formula>
    </cfRule>
  </conditionalFormatting>
  <conditionalFormatting sqref="BJ46">
    <cfRule type="cellIs" dxfId="17920" priority="4300" operator="lessThan">
      <formula>$C$4</formula>
    </cfRule>
  </conditionalFormatting>
  <conditionalFormatting sqref="BJ47">
    <cfRule type="cellIs" dxfId="17919" priority="4301" operator="lessThan">
      <formula>$C$4</formula>
    </cfRule>
  </conditionalFormatting>
  <conditionalFormatting sqref="BJ47">
    <cfRule type="cellIs" dxfId="17918" priority="4302" operator="lessThan">
      <formula>$C$4</formula>
    </cfRule>
  </conditionalFormatting>
  <conditionalFormatting sqref="BJ48">
    <cfRule type="cellIs" dxfId="17917" priority="4303" operator="lessThan">
      <formula>$C$4</formula>
    </cfRule>
  </conditionalFormatting>
  <conditionalFormatting sqref="BJ48">
    <cfRule type="cellIs" dxfId="17916" priority="4304" operator="lessThan">
      <formula>$C$4</formula>
    </cfRule>
  </conditionalFormatting>
  <conditionalFormatting sqref="BJ49">
    <cfRule type="cellIs" dxfId="17915" priority="4305" operator="lessThan">
      <formula>$C$4</formula>
    </cfRule>
  </conditionalFormatting>
  <conditionalFormatting sqref="BJ49">
    <cfRule type="cellIs" dxfId="17914" priority="4306" operator="lessThan">
      <formula>$C$4</formula>
    </cfRule>
  </conditionalFormatting>
  <conditionalFormatting sqref="BJ50">
    <cfRule type="cellIs" dxfId="17913" priority="4307" operator="lessThan">
      <formula>$C$4</formula>
    </cfRule>
  </conditionalFormatting>
  <conditionalFormatting sqref="BJ50">
    <cfRule type="cellIs" dxfId="17912" priority="4308" operator="lessThan">
      <formula>$C$4</formula>
    </cfRule>
  </conditionalFormatting>
  <conditionalFormatting sqref="BJ51">
    <cfRule type="cellIs" dxfId="17911" priority="4309" operator="lessThan">
      <formula>$C$4</formula>
    </cfRule>
  </conditionalFormatting>
  <conditionalFormatting sqref="BJ51">
    <cfRule type="cellIs" dxfId="17910" priority="4310" operator="lessThan">
      <formula>$C$4</formula>
    </cfRule>
  </conditionalFormatting>
  <conditionalFormatting sqref="BJ52">
    <cfRule type="cellIs" dxfId="17909" priority="4311" operator="lessThan">
      <formula>$C$4</formula>
    </cfRule>
  </conditionalFormatting>
  <conditionalFormatting sqref="BJ52">
    <cfRule type="cellIs" dxfId="17908" priority="4312" operator="lessThan">
      <formula>$C$4</formula>
    </cfRule>
  </conditionalFormatting>
  <conditionalFormatting sqref="BJ53">
    <cfRule type="cellIs" dxfId="17907" priority="4313" operator="lessThan">
      <formula>$C$4</formula>
    </cfRule>
  </conditionalFormatting>
  <conditionalFormatting sqref="BJ53">
    <cfRule type="cellIs" dxfId="17906" priority="4314" operator="lessThan">
      <formula>$C$4</formula>
    </cfRule>
  </conditionalFormatting>
  <conditionalFormatting sqref="BJ54">
    <cfRule type="cellIs" dxfId="17905" priority="4315" operator="lessThan">
      <formula>$C$4</formula>
    </cfRule>
  </conditionalFormatting>
  <conditionalFormatting sqref="BJ54">
    <cfRule type="cellIs" dxfId="17904" priority="4316" operator="lessThan">
      <formula>$C$4</formula>
    </cfRule>
  </conditionalFormatting>
  <conditionalFormatting sqref="BJ55">
    <cfRule type="cellIs" dxfId="17903" priority="4317" operator="lessThan">
      <formula>$C$4</formula>
    </cfRule>
  </conditionalFormatting>
  <conditionalFormatting sqref="BJ55">
    <cfRule type="cellIs" dxfId="17902" priority="4318" operator="lessThan">
      <formula>$C$4</formula>
    </cfRule>
  </conditionalFormatting>
  <conditionalFormatting sqref="BJ56">
    <cfRule type="cellIs" dxfId="17901" priority="4319" operator="lessThan">
      <formula>$C$4</formula>
    </cfRule>
  </conditionalFormatting>
  <conditionalFormatting sqref="BJ56">
    <cfRule type="cellIs" dxfId="17900" priority="4320" operator="lessThan">
      <formula>$C$4</formula>
    </cfRule>
  </conditionalFormatting>
  <conditionalFormatting sqref="BJ57">
    <cfRule type="cellIs" dxfId="17899" priority="4321" operator="lessThan">
      <formula>$C$4</formula>
    </cfRule>
  </conditionalFormatting>
  <conditionalFormatting sqref="BJ57">
    <cfRule type="cellIs" dxfId="17898" priority="4322" operator="lessThan">
      <formula>$C$4</formula>
    </cfRule>
  </conditionalFormatting>
  <conditionalFormatting sqref="BJ58">
    <cfRule type="cellIs" dxfId="17897" priority="4323" operator="lessThan">
      <formula>$C$4</formula>
    </cfRule>
  </conditionalFormatting>
  <conditionalFormatting sqref="BJ58">
    <cfRule type="cellIs" dxfId="17896" priority="4324" operator="lessThan">
      <formula>$C$4</formula>
    </cfRule>
  </conditionalFormatting>
  <conditionalFormatting sqref="BJ59">
    <cfRule type="cellIs" dxfId="17895" priority="4325" operator="lessThan">
      <formula>$C$4</formula>
    </cfRule>
  </conditionalFormatting>
  <conditionalFormatting sqref="BJ59">
    <cfRule type="cellIs" dxfId="17894" priority="4326" operator="lessThan">
      <formula>$C$4</formula>
    </cfRule>
  </conditionalFormatting>
  <conditionalFormatting sqref="BJ60">
    <cfRule type="cellIs" dxfId="17893" priority="4327" operator="lessThan">
      <formula>$C$4</formula>
    </cfRule>
  </conditionalFormatting>
  <conditionalFormatting sqref="BJ60">
    <cfRule type="cellIs" dxfId="17892" priority="4328" operator="lessThan">
      <formula>$C$4</formula>
    </cfRule>
  </conditionalFormatting>
  <conditionalFormatting sqref="BK11">
    <cfRule type="cellIs" dxfId="17891" priority="4329" operator="lessThan">
      <formula>$C$4</formula>
    </cfRule>
  </conditionalFormatting>
  <conditionalFormatting sqref="BK11">
    <cfRule type="cellIs" dxfId="17890" priority="4330" operator="lessThan">
      <formula>$C$4</formula>
    </cfRule>
  </conditionalFormatting>
  <conditionalFormatting sqref="BK12">
    <cfRule type="cellIs" dxfId="17889" priority="4331" operator="lessThan">
      <formula>$C$4</formula>
    </cfRule>
  </conditionalFormatting>
  <conditionalFormatting sqref="BK12">
    <cfRule type="cellIs" dxfId="17888" priority="4332" operator="lessThan">
      <formula>$C$4</formula>
    </cfRule>
  </conditionalFormatting>
  <conditionalFormatting sqref="BK13">
    <cfRule type="cellIs" dxfId="17887" priority="4333" operator="lessThan">
      <formula>$C$4</formula>
    </cfRule>
  </conditionalFormatting>
  <conditionalFormatting sqref="BK13">
    <cfRule type="cellIs" dxfId="17886" priority="4334" operator="lessThan">
      <formula>$C$4</formula>
    </cfRule>
  </conditionalFormatting>
  <conditionalFormatting sqref="BK14">
    <cfRule type="cellIs" dxfId="17885" priority="4335" operator="lessThan">
      <formula>$C$4</formula>
    </cfRule>
  </conditionalFormatting>
  <conditionalFormatting sqref="BK14">
    <cfRule type="cellIs" dxfId="17884" priority="4336" operator="lessThan">
      <formula>$C$4</formula>
    </cfRule>
  </conditionalFormatting>
  <conditionalFormatting sqref="BK15">
    <cfRule type="cellIs" dxfId="17883" priority="4337" operator="lessThan">
      <formula>$C$4</formula>
    </cfRule>
  </conditionalFormatting>
  <conditionalFormatting sqref="BK15">
    <cfRule type="cellIs" dxfId="17882" priority="4338" operator="lessThan">
      <formula>$C$4</formula>
    </cfRule>
  </conditionalFormatting>
  <conditionalFormatting sqref="BK16">
    <cfRule type="cellIs" dxfId="17881" priority="4339" operator="lessThan">
      <formula>$C$4</formula>
    </cfRule>
  </conditionalFormatting>
  <conditionalFormatting sqref="BK16">
    <cfRule type="cellIs" dxfId="17880" priority="4340" operator="lessThan">
      <formula>$C$4</formula>
    </cfRule>
  </conditionalFormatting>
  <conditionalFormatting sqref="BK17">
    <cfRule type="cellIs" dxfId="17879" priority="4341" operator="lessThan">
      <formula>$C$4</formula>
    </cfRule>
  </conditionalFormatting>
  <conditionalFormatting sqref="BK17">
    <cfRule type="cellIs" dxfId="17878" priority="4342" operator="lessThan">
      <formula>$C$4</formula>
    </cfRule>
  </conditionalFormatting>
  <conditionalFormatting sqref="BK18">
    <cfRule type="cellIs" dxfId="17877" priority="4343" operator="lessThan">
      <formula>$C$4</formula>
    </cfRule>
  </conditionalFormatting>
  <conditionalFormatting sqref="BK18">
    <cfRule type="cellIs" dxfId="17876" priority="4344" operator="lessThan">
      <formula>$C$4</formula>
    </cfRule>
  </conditionalFormatting>
  <conditionalFormatting sqref="BK19">
    <cfRule type="cellIs" dxfId="17875" priority="4345" operator="lessThan">
      <formula>$C$4</formula>
    </cfRule>
  </conditionalFormatting>
  <conditionalFormatting sqref="BK19">
    <cfRule type="cellIs" dxfId="17874" priority="4346" operator="lessThan">
      <formula>$C$4</formula>
    </cfRule>
  </conditionalFormatting>
  <conditionalFormatting sqref="BK20">
    <cfRule type="cellIs" dxfId="17873" priority="4347" operator="lessThan">
      <formula>$C$4</formula>
    </cfRule>
  </conditionalFormatting>
  <conditionalFormatting sqref="BK20">
    <cfRule type="cellIs" dxfId="17872" priority="4348" operator="lessThan">
      <formula>$C$4</formula>
    </cfRule>
  </conditionalFormatting>
  <conditionalFormatting sqref="BK21">
    <cfRule type="cellIs" dxfId="17871" priority="4349" operator="lessThan">
      <formula>$C$4</formula>
    </cfRule>
  </conditionalFormatting>
  <conditionalFormatting sqref="BK21">
    <cfRule type="cellIs" dxfId="17870" priority="4350" operator="lessThan">
      <formula>$C$4</formula>
    </cfRule>
  </conditionalFormatting>
  <conditionalFormatting sqref="BK22">
    <cfRule type="cellIs" dxfId="17869" priority="4351" operator="lessThan">
      <formula>$C$4</formula>
    </cfRule>
  </conditionalFormatting>
  <conditionalFormatting sqref="BK22">
    <cfRule type="cellIs" dxfId="17868" priority="4352" operator="lessThan">
      <formula>$C$4</formula>
    </cfRule>
  </conditionalFormatting>
  <conditionalFormatting sqref="BK23">
    <cfRule type="cellIs" dxfId="17867" priority="4353" operator="lessThan">
      <formula>$C$4</formula>
    </cfRule>
  </conditionalFormatting>
  <conditionalFormatting sqref="BK23">
    <cfRule type="cellIs" dxfId="17866" priority="4354" operator="lessThan">
      <formula>$C$4</formula>
    </cfRule>
  </conditionalFormatting>
  <conditionalFormatting sqref="BK24">
    <cfRule type="cellIs" dxfId="17865" priority="4355" operator="lessThan">
      <formula>$C$4</formula>
    </cfRule>
  </conditionalFormatting>
  <conditionalFormatting sqref="BK24">
    <cfRule type="cellIs" dxfId="17864" priority="4356" operator="lessThan">
      <formula>$C$4</formula>
    </cfRule>
  </conditionalFormatting>
  <conditionalFormatting sqref="BK25">
    <cfRule type="cellIs" dxfId="17863" priority="4357" operator="lessThan">
      <formula>$C$4</formula>
    </cfRule>
  </conditionalFormatting>
  <conditionalFormatting sqref="BK25">
    <cfRule type="cellIs" dxfId="17862" priority="4358" operator="lessThan">
      <formula>$C$4</formula>
    </cfRule>
  </conditionalFormatting>
  <conditionalFormatting sqref="BK26">
    <cfRule type="cellIs" dxfId="17861" priority="4359" operator="lessThan">
      <formula>$C$4</formula>
    </cfRule>
  </conditionalFormatting>
  <conditionalFormatting sqref="BK26">
    <cfRule type="cellIs" dxfId="17860" priority="4360" operator="lessThan">
      <formula>$C$4</formula>
    </cfRule>
  </conditionalFormatting>
  <conditionalFormatting sqref="BK27">
    <cfRule type="cellIs" dxfId="17859" priority="4361" operator="lessThan">
      <formula>$C$4</formula>
    </cfRule>
  </conditionalFormatting>
  <conditionalFormatting sqref="BK27">
    <cfRule type="cellIs" dxfId="17858" priority="4362" operator="lessThan">
      <formula>$C$4</formula>
    </cfRule>
  </conditionalFormatting>
  <conditionalFormatting sqref="BK28">
    <cfRule type="cellIs" dxfId="17857" priority="4363" operator="lessThan">
      <formula>$C$4</formula>
    </cfRule>
  </conditionalFormatting>
  <conditionalFormatting sqref="BK28">
    <cfRule type="cellIs" dxfId="17856" priority="4364" operator="lessThan">
      <formula>$C$4</formula>
    </cfRule>
  </conditionalFormatting>
  <conditionalFormatting sqref="BK29">
    <cfRule type="cellIs" dxfId="17855" priority="4365" operator="lessThan">
      <formula>$C$4</formula>
    </cfRule>
  </conditionalFormatting>
  <conditionalFormatting sqref="BK29">
    <cfRule type="cellIs" dxfId="17854" priority="4366" operator="lessThan">
      <formula>$C$4</formula>
    </cfRule>
  </conditionalFormatting>
  <conditionalFormatting sqref="BK30">
    <cfRule type="cellIs" dxfId="17853" priority="4367" operator="lessThan">
      <formula>$C$4</formula>
    </cfRule>
  </conditionalFormatting>
  <conditionalFormatting sqref="BK30">
    <cfRule type="cellIs" dxfId="17852" priority="4368" operator="lessThan">
      <formula>$C$4</formula>
    </cfRule>
  </conditionalFormatting>
  <conditionalFormatting sqref="BK31">
    <cfRule type="cellIs" dxfId="17851" priority="4369" operator="lessThan">
      <formula>$C$4</formula>
    </cfRule>
  </conditionalFormatting>
  <conditionalFormatting sqref="BK31">
    <cfRule type="cellIs" dxfId="17850" priority="4370" operator="lessThan">
      <formula>$C$4</formula>
    </cfRule>
  </conditionalFormatting>
  <conditionalFormatting sqref="BK32">
    <cfRule type="cellIs" dxfId="17849" priority="4371" operator="lessThan">
      <formula>$C$4</formula>
    </cfRule>
  </conditionalFormatting>
  <conditionalFormatting sqref="BK32">
    <cfRule type="cellIs" dxfId="17848" priority="4372" operator="lessThan">
      <formula>$C$4</formula>
    </cfRule>
  </conditionalFormatting>
  <conditionalFormatting sqref="BK33">
    <cfRule type="cellIs" dxfId="17847" priority="4373" operator="lessThan">
      <formula>$C$4</formula>
    </cfRule>
  </conditionalFormatting>
  <conditionalFormatting sqref="BK33">
    <cfRule type="cellIs" dxfId="17846" priority="4374" operator="lessThan">
      <formula>$C$4</formula>
    </cfRule>
  </conditionalFormatting>
  <conditionalFormatting sqref="BK34">
    <cfRule type="cellIs" dxfId="17845" priority="4375" operator="lessThan">
      <formula>$C$4</formula>
    </cfRule>
  </conditionalFormatting>
  <conditionalFormatting sqref="BK34">
    <cfRule type="cellIs" dxfId="17844" priority="4376" operator="lessThan">
      <formula>$C$4</formula>
    </cfRule>
  </conditionalFormatting>
  <conditionalFormatting sqref="BK35">
    <cfRule type="cellIs" dxfId="17843" priority="4377" operator="lessThan">
      <formula>$C$4</formula>
    </cfRule>
  </conditionalFormatting>
  <conditionalFormatting sqref="BK35">
    <cfRule type="cellIs" dxfId="17842" priority="4378" operator="lessThan">
      <formula>$C$4</formula>
    </cfRule>
  </conditionalFormatting>
  <conditionalFormatting sqref="BK36">
    <cfRule type="cellIs" dxfId="17841" priority="4379" operator="lessThan">
      <formula>$C$4</formula>
    </cfRule>
  </conditionalFormatting>
  <conditionalFormatting sqref="BK36">
    <cfRule type="cellIs" dxfId="17840" priority="4380" operator="lessThan">
      <formula>$C$4</formula>
    </cfRule>
  </conditionalFormatting>
  <conditionalFormatting sqref="BK37">
    <cfRule type="cellIs" dxfId="17839" priority="4381" operator="lessThan">
      <formula>$C$4</formula>
    </cfRule>
  </conditionalFormatting>
  <conditionalFormatting sqref="BK37">
    <cfRule type="cellIs" dxfId="17838" priority="4382" operator="lessThan">
      <formula>$C$4</formula>
    </cfRule>
  </conditionalFormatting>
  <conditionalFormatting sqref="BK38">
    <cfRule type="cellIs" dxfId="17837" priority="4383" operator="lessThan">
      <formula>$C$4</formula>
    </cfRule>
  </conditionalFormatting>
  <conditionalFormatting sqref="BK38">
    <cfRule type="cellIs" dxfId="17836" priority="4384" operator="lessThan">
      <formula>$C$4</formula>
    </cfRule>
  </conditionalFormatting>
  <conditionalFormatting sqref="BK39">
    <cfRule type="cellIs" dxfId="17835" priority="4385" operator="lessThan">
      <formula>$C$4</formula>
    </cfRule>
  </conditionalFormatting>
  <conditionalFormatting sqref="BK39">
    <cfRule type="cellIs" dxfId="17834" priority="4386" operator="lessThan">
      <formula>$C$4</formula>
    </cfRule>
  </conditionalFormatting>
  <conditionalFormatting sqref="BK40">
    <cfRule type="cellIs" dxfId="17833" priority="4387" operator="lessThan">
      <formula>$C$4</formula>
    </cfRule>
  </conditionalFormatting>
  <conditionalFormatting sqref="BK40">
    <cfRule type="cellIs" dxfId="17832" priority="4388" operator="lessThan">
      <formula>$C$4</formula>
    </cfRule>
  </conditionalFormatting>
  <conditionalFormatting sqref="BK41">
    <cfRule type="cellIs" dxfId="17831" priority="4389" operator="lessThan">
      <formula>$C$4</formula>
    </cfRule>
  </conditionalFormatting>
  <conditionalFormatting sqref="BK41">
    <cfRule type="cellIs" dxfId="17830" priority="4390" operator="lessThan">
      <formula>$C$4</formula>
    </cfRule>
  </conditionalFormatting>
  <conditionalFormatting sqref="BK42">
    <cfRule type="cellIs" dxfId="17829" priority="4391" operator="lessThan">
      <formula>$C$4</formula>
    </cfRule>
  </conditionalFormatting>
  <conditionalFormatting sqref="BK42">
    <cfRule type="cellIs" dxfId="17828" priority="4392" operator="lessThan">
      <formula>$C$4</formula>
    </cfRule>
  </conditionalFormatting>
  <conditionalFormatting sqref="BK43">
    <cfRule type="cellIs" dxfId="17827" priority="4393" operator="lessThan">
      <formula>$C$4</formula>
    </cfRule>
  </conditionalFormatting>
  <conditionalFormatting sqref="BK43">
    <cfRule type="cellIs" dxfId="17826" priority="4394" operator="lessThan">
      <formula>$C$4</formula>
    </cfRule>
  </conditionalFormatting>
  <conditionalFormatting sqref="BK44">
    <cfRule type="cellIs" dxfId="17825" priority="4395" operator="lessThan">
      <formula>$C$4</formula>
    </cfRule>
  </conditionalFormatting>
  <conditionalFormatting sqref="BK44">
    <cfRule type="cellIs" dxfId="17824" priority="4396" operator="lessThan">
      <formula>$C$4</formula>
    </cfRule>
  </conditionalFormatting>
  <conditionalFormatting sqref="BK45">
    <cfRule type="cellIs" dxfId="17823" priority="4397" operator="lessThan">
      <formula>$C$4</formula>
    </cfRule>
  </conditionalFormatting>
  <conditionalFormatting sqref="BK45">
    <cfRule type="cellIs" dxfId="17822" priority="4398" operator="lessThan">
      <formula>$C$4</formula>
    </cfRule>
  </conditionalFormatting>
  <conditionalFormatting sqref="BK46">
    <cfRule type="cellIs" dxfId="17821" priority="4399" operator="lessThan">
      <formula>$C$4</formula>
    </cfRule>
  </conditionalFormatting>
  <conditionalFormatting sqref="BK46">
    <cfRule type="cellIs" dxfId="17820" priority="4400" operator="lessThan">
      <formula>$C$4</formula>
    </cfRule>
  </conditionalFormatting>
  <conditionalFormatting sqref="BK47">
    <cfRule type="cellIs" dxfId="17819" priority="4401" operator="lessThan">
      <formula>$C$4</formula>
    </cfRule>
  </conditionalFormatting>
  <conditionalFormatting sqref="BK47">
    <cfRule type="cellIs" dxfId="17818" priority="4402" operator="lessThan">
      <formula>$C$4</formula>
    </cfRule>
  </conditionalFormatting>
  <conditionalFormatting sqref="BK48">
    <cfRule type="cellIs" dxfId="17817" priority="4403" operator="lessThan">
      <formula>$C$4</formula>
    </cfRule>
  </conditionalFormatting>
  <conditionalFormatting sqref="BK48">
    <cfRule type="cellIs" dxfId="17816" priority="4404" operator="lessThan">
      <formula>$C$4</formula>
    </cfRule>
  </conditionalFormatting>
  <conditionalFormatting sqref="BK49">
    <cfRule type="cellIs" dxfId="17815" priority="4405" operator="lessThan">
      <formula>$C$4</formula>
    </cfRule>
  </conditionalFormatting>
  <conditionalFormatting sqref="BK49">
    <cfRule type="cellIs" dxfId="17814" priority="4406" operator="lessThan">
      <formula>$C$4</formula>
    </cfRule>
  </conditionalFormatting>
  <conditionalFormatting sqref="BK50">
    <cfRule type="cellIs" dxfId="17813" priority="4407" operator="lessThan">
      <formula>$C$4</formula>
    </cfRule>
  </conditionalFormatting>
  <conditionalFormatting sqref="BK50">
    <cfRule type="cellIs" dxfId="17812" priority="4408" operator="lessThan">
      <formula>$C$4</formula>
    </cfRule>
  </conditionalFormatting>
  <conditionalFormatting sqref="BK51">
    <cfRule type="cellIs" dxfId="17811" priority="4409" operator="lessThan">
      <formula>$C$4</formula>
    </cfRule>
  </conditionalFormatting>
  <conditionalFormatting sqref="BK51">
    <cfRule type="cellIs" dxfId="17810" priority="4410" operator="lessThan">
      <formula>$C$4</formula>
    </cfRule>
  </conditionalFormatting>
  <conditionalFormatting sqref="BK52">
    <cfRule type="cellIs" dxfId="17809" priority="4411" operator="lessThan">
      <formula>$C$4</formula>
    </cfRule>
  </conditionalFormatting>
  <conditionalFormatting sqref="BK52">
    <cfRule type="cellIs" dxfId="17808" priority="4412" operator="lessThan">
      <formula>$C$4</formula>
    </cfRule>
  </conditionalFormatting>
  <conditionalFormatting sqref="BK53">
    <cfRule type="cellIs" dxfId="17807" priority="4413" operator="lessThan">
      <formula>$C$4</formula>
    </cfRule>
  </conditionalFormatting>
  <conditionalFormatting sqref="BK53">
    <cfRule type="cellIs" dxfId="17806" priority="4414" operator="lessThan">
      <formula>$C$4</formula>
    </cfRule>
  </conditionalFormatting>
  <conditionalFormatting sqref="BK54">
    <cfRule type="cellIs" dxfId="17805" priority="4415" operator="lessThan">
      <formula>$C$4</formula>
    </cfRule>
  </conditionalFormatting>
  <conditionalFormatting sqref="BK54">
    <cfRule type="cellIs" dxfId="17804" priority="4416" operator="lessThan">
      <formula>$C$4</formula>
    </cfRule>
  </conditionalFormatting>
  <conditionalFormatting sqref="BK55">
    <cfRule type="cellIs" dxfId="17803" priority="4417" operator="lessThan">
      <formula>$C$4</formula>
    </cfRule>
  </conditionalFormatting>
  <conditionalFormatting sqref="BK55">
    <cfRule type="cellIs" dxfId="17802" priority="4418" operator="lessThan">
      <formula>$C$4</formula>
    </cfRule>
  </conditionalFormatting>
  <conditionalFormatting sqref="BK56">
    <cfRule type="cellIs" dxfId="17801" priority="4419" operator="lessThan">
      <formula>$C$4</formula>
    </cfRule>
  </conditionalFormatting>
  <conditionalFormatting sqref="BK56">
    <cfRule type="cellIs" dxfId="17800" priority="4420" operator="lessThan">
      <formula>$C$4</formula>
    </cfRule>
  </conditionalFormatting>
  <conditionalFormatting sqref="BK57">
    <cfRule type="cellIs" dxfId="17799" priority="4421" operator="lessThan">
      <formula>$C$4</formula>
    </cfRule>
  </conditionalFormatting>
  <conditionalFormatting sqref="BK57">
    <cfRule type="cellIs" dxfId="17798" priority="4422" operator="lessThan">
      <formula>$C$4</formula>
    </cfRule>
  </conditionalFormatting>
  <conditionalFormatting sqref="BK58">
    <cfRule type="cellIs" dxfId="17797" priority="4423" operator="lessThan">
      <formula>$C$4</formula>
    </cfRule>
  </conditionalFormatting>
  <conditionalFormatting sqref="BK58">
    <cfRule type="cellIs" dxfId="17796" priority="4424" operator="lessThan">
      <formula>$C$4</formula>
    </cfRule>
  </conditionalFormatting>
  <conditionalFormatting sqref="BK59">
    <cfRule type="cellIs" dxfId="17795" priority="4425" operator="lessThan">
      <formula>$C$4</formula>
    </cfRule>
  </conditionalFormatting>
  <conditionalFormatting sqref="BK59">
    <cfRule type="cellIs" dxfId="17794" priority="4426" operator="lessThan">
      <formula>$C$4</formula>
    </cfRule>
  </conditionalFormatting>
  <conditionalFormatting sqref="BK60">
    <cfRule type="cellIs" dxfId="17793" priority="4427" operator="lessThan">
      <formula>$C$4</formula>
    </cfRule>
  </conditionalFormatting>
  <conditionalFormatting sqref="BK60">
    <cfRule type="cellIs" dxfId="17792" priority="4428" operator="lessThan">
      <formula>$C$4</formula>
    </cfRule>
  </conditionalFormatting>
  <conditionalFormatting sqref="BL11">
    <cfRule type="cellIs" dxfId="17791" priority="4429" operator="lessThan">
      <formula>$C$4</formula>
    </cfRule>
  </conditionalFormatting>
  <conditionalFormatting sqref="BL11">
    <cfRule type="cellIs" dxfId="17790" priority="4430" operator="lessThan">
      <formula>$C$4</formula>
    </cfRule>
  </conditionalFormatting>
  <conditionalFormatting sqref="BL12">
    <cfRule type="cellIs" dxfId="17789" priority="4431" operator="lessThan">
      <formula>$C$4</formula>
    </cfRule>
  </conditionalFormatting>
  <conditionalFormatting sqref="BL12">
    <cfRule type="cellIs" dxfId="17788" priority="4432" operator="lessThan">
      <formula>$C$4</formula>
    </cfRule>
  </conditionalFormatting>
  <conditionalFormatting sqref="BL13">
    <cfRule type="cellIs" dxfId="17787" priority="4433" operator="lessThan">
      <formula>$C$4</formula>
    </cfRule>
  </conditionalFormatting>
  <conditionalFormatting sqref="BL13">
    <cfRule type="cellIs" dxfId="17786" priority="4434" operator="lessThan">
      <formula>$C$4</formula>
    </cfRule>
  </conditionalFormatting>
  <conditionalFormatting sqref="BL14">
    <cfRule type="cellIs" dxfId="17785" priority="4435" operator="lessThan">
      <formula>$C$4</formula>
    </cfRule>
  </conditionalFormatting>
  <conditionalFormatting sqref="BL14">
    <cfRule type="cellIs" dxfId="17784" priority="4436" operator="lessThan">
      <formula>$C$4</formula>
    </cfRule>
  </conditionalFormatting>
  <conditionalFormatting sqref="BL15">
    <cfRule type="cellIs" dxfId="17783" priority="4437" operator="lessThan">
      <formula>$C$4</formula>
    </cfRule>
  </conditionalFormatting>
  <conditionalFormatting sqref="BL15">
    <cfRule type="cellIs" dxfId="17782" priority="4438" operator="lessThan">
      <formula>$C$4</formula>
    </cfRule>
  </conditionalFormatting>
  <conditionalFormatting sqref="BL16">
    <cfRule type="cellIs" dxfId="17781" priority="4439" operator="lessThan">
      <formula>$C$4</formula>
    </cfRule>
  </conditionalFormatting>
  <conditionalFormatting sqref="BL16">
    <cfRule type="cellIs" dxfId="17780" priority="4440" operator="lessThan">
      <formula>$C$4</formula>
    </cfRule>
  </conditionalFormatting>
  <conditionalFormatting sqref="BL17">
    <cfRule type="cellIs" dxfId="17779" priority="4441" operator="lessThan">
      <formula>$C$4</formula>
    </cfRule>
  </conditionalFormatting>
  <conditionalFormatting sqref="BL17">
    <cfRule type="cellIs" dxfId="17778" priority="4442" operator="lessThan">
      <formula>$C$4</formula>
    </cfRule>
  </conditionalFormatting>
  <conditionalFormatting sqref="BL18">
    <cfRule type="cellIs" dxfId="17777" priority="4443" operator="lessThan">
      <formula>$C$4</formula>
    </cfRule>
  </conditionalFormatting>
  <conditionalFormatting sqref="BL18">
    <cfRule type="cellIs" dxfId="17776" priority="4444" operator="lessThan">
      <formula>$C$4</formula>
    </cfRule>
  </conditionalFormatting>
  <conditionalFormatting sqref="BL19">
    <cfRule type="cellIs" dxfId="17775" priority="4445" operator="lessThan">
      <formula>$C$4</formula>
    </cfRule>
  </conditionalFormatting>
  <conditionalFormatting sqref="BL19">
    <cfRule type="cellIs" dxfId="17774" priority="4446" operator="lessThan">
      <formula>$C$4</formula>
    </cfRule>
  </conditionalFormatting>
  <conditionalFormatting sqref="BL20">
    <cfRule type="cellIs" dxfId="17773" priority="4447" operator="lessThan">
      <formula>$C$4</formula>
    </cfRule>
  </conditionalFormatting>
  <conditionalFormatting sqref="BL20">
    <cfRule type="cellIs" dxfId="17772" priority="4448" operator="lessThan">
      <formula>$C$4</formula>
    </cfRule>
  </conditionalFormatting>
  <conditionalFormatting sqref="BL21">
    <cfRule type="cellIs" dxfId="17771" priority="4449" operator="lessThan">
      <formula>$C$4</formula>
    </cfRule>
  </conditionalFormatting>
  <conditionalFormatting sqref="BL21">
    <cfRule type="cellIs" dxfId="17770" priority="4450" operator="lessThan">
      <formula>$C$4</formula>
    </cfRule>
  </conditionalFormatting>
  <conditionalFormatting sqref="BL22">
    <cfRule type="cellIs" dxfId="17769" priority="4451" operator="lessThan">
      <formula>$C$4</formula>
    </cfRule>
  </conditionalFormatting>
  <conditionalFormatting sqref="BL22">
    <cfRule type="cellIs" dxfId="17768" priority="4452" operator="lessThan">
      <formula>$C$4</formula>
    </cfRule>
  </conditionalFormatting>
  <conditionalFormatting sqref="BL23">
    <cfRule type="cellIs" dxfId="17767" priority="4453" operator="lessThan">
      <formula>$C$4</formula>
    </cfRule>
  </conditionalFormatting>
  <conditionalFormatting sqref="BL23">
    <cfRule type="cellIs" dxfId="17766" priority="4454" operator="lessThan">
      <formula>$C$4</formula>
    </cfRule>
  </conditionalFormatting>
  <conditionalFormatting sqref="BL24">
    <cfRule type="cellIs" dxfId="17765" priority="4455" operator="lessThan">
      <formula>$C$4</formula>
    </cfRule>
  </conditionalFormatting>
  <conditionalFormatting sqref="BL24">
    <cfRule type="cellIs" dxfId="17764" priority="4456" operator="lessThan">
      <formula>$C$4</formula>
    </cfRule>
  </conditionalFormatting>
  <conditionalFormatting sqref="BL25">
    <cfRule type="cellIs" dxfId="17763" priority="4457" operator="lessThan">
      <formula>$C$4</formula>
    </cfRule>
  </conditionalFormatting>
  <conditionalFormatting sqref="BL25">
    <cfRule type="cellIs" dxfId="17762" priority="4458" operator="lessThan">
      <formula>$C$4</formula>
    </cfRule>
  </conditionalFormatting>
  <conditionalFormatting sqref="BL26">
    <cfRule type="cellIs" dxfId="17761" priority="4459" operator="lessThan">
      <formula>$C$4</formula>
    </cfRule>
  </conditionalFormatting>
  <conditionalFormatting sqref="BL26">
    <cfRule type="cellIs" dxfId="17760" priority="4460" operator="lessThan">
      <formula>$C$4</formula>
    </cfRule>
  </conditionalFormatting>
  <conditionalFormatting sqref="BL27">
    <cfRule type="cellIs" dxfId="17759" priority="4461" operator="lessThan">
      <formula>$C$4</formula>
    </cfRule>
  </conditionalFormatting>
  <conditionalFormatting sqref="BL27">
    <cfRule type="cellIs" dxfId="17758" priority="4462" operator="lessThan">
      <formula>$C$4</formula>
    </cfRule>
  </conditionalFormatting>
  <conditionalFormatting sqref="BL28">
    <cfRule type="cellIs" dxfId="17757" priority="4463" operator="lessThan">
      <formula>$C$4</formula>
    </cfRule>
  </conditionalFormatting>
  <conditionalFormatting sqref="BL28">
    <cfRule type="cellIs" dxfId="17756" priority="4464" operator="lessThan">
      <formula>$C$4</formula>
    </cfRule>
  </conditionalFormatting>
  <conditionalFormatting sqref="BL29">
    <cfRule type="cellIs" dxfId="17755" priority="4465" operator="lessThan">
      <formula>$C$4</formula>
    </cfRule>
  </conditionalFormatting>
  <conditionalFormatting sqref="BL29">
    <cfRule type="cellIs" dxfId="17754" priority="4466" operator="lessThan">
      <formula>$C$4</formula>
    </cfRule>
  </conditionalFormatting>
  <conditionalFormatting sqref="BL30">
    <cfRule type="cellIs" dxfId="17753" priority="4467" operator="lessThan">
      <formula>$C$4</formula>
    </cfRule>
  </conditionalFormatting>
  <conditionalFormatting sqref="BL30">
    <cfRule type="cellIs" dxfId="17752" priority="4468" operator="lessThan">
      <formula>$C$4</formula>
    </cfRule>
  </conditionalFormatting>
  <conditionalFormatting sqref="BL31">
    <cfRule type="cellIs" dxfId="17751" priority="4469" operator="lessThan">
      <formula>$C$4</formula>
    </cfRule>
  </conditionalFormatting>
  <conditionalFormatting sqref="BL31">
    <cfRule type="cellIs" dxfId="17750" priority="4470" operator="lessThan">
      <formula>$C$4</formula>
    </cfRule>
  </conditionalFormatting>
  <conditionalFormatting sqref="BL32">
    <cfRule type="cellIs" dxfId="17749" priority="4471" operator="lessThan">
      <formula>$C$4</formula>
    </cfRule>
  </conditionalFormatting>
  <conditionalFormatting sqref="BL32">
    <cfRule type="cellIs" dxfId="17748" priority="4472" operator="lessThan">
      <formula>$C$4</formula>
    </cfRule>
  </conditionalFormatting>
  <conditionalFormatting sqref="BL33">
    <cfRule type="cellIs" dxfId="17747" priority="4473" operator="lessThan">
      <formula>$C$4</formula>
    </cfRule>
  </conditionalFormatting>
  <conditionalFormatting sqref="BL33">
    <cfRule type="cellIs" dxfId="17746" priority="4474" operator="lessThan">
      <formula>$C$4</formula>
    </cfRule>
  </conditionalFormatting>
  <conditionalFormatting sqref="BL34">
    <cfRule type="cellIs" dxfId="17745" priority="4475" operator="lessThan">
      <formula>$C$4</formula>
    </cfRule>
  </conditionalFormatting>
  <conditionalFormatting sqref="BL34">
    <cfRule type="cellIs" dxfId="17744" priority="4476" operator="lessThan">
      <formula>$C$4</formula>
    </cfRule>
  </conditionalFormatting>
  <conditionalFormatting sqref="BL35">
    <cfRule type="cellIs" dxfId="17743" priority="4477" operator="lessThan">
      <formula>$C$4</formula>
    </cfRule>
  </conditionalFormatting>
  <conditionalFormatting sqref="BL35">
    <cfRule type="cellIs" dxfId="17742" priority="4478" operator="lessThan">
      <formula>$C$4</formula>
    </cfRule>
  </conditionalFormatting>
  <conditionalFormatting sqref="BL36">
    <cfRule type="cellIs" dxfId="17741" priority="4479" operator="lessThan">
      <formula>$C$4</formula>
    </cfRule>
  </conditionalFormatting>
  <conditionalFormatting sqref="BL36">
    <cfRule type="cellIs" dxfId="17740" priority="4480" operator="lessThan">
      <formula>$C$4</formula>
    </cfRule>
  </conditionalFormatting>
  <conditionalFormatting sqref="BL37">
    <cfRule type="cellIs" dxfId="17739" priority="4481" operator="lessThan">
      <formula>$C$4</formula>
    </cfRule>
  </conditionalFormatting>
  <conditionalFormatting sqref="BL37">
    <cfRule type="cellIs" dxfId="17738" priority="4482" operator="lessThan">
      <formula>$C$4</formula>
    </cfRule>
  </conditionalFormatting>
  <conditionalFormatting sqref="BL38">
    <cfRule type="cellIs" dxfId="17737" priority="4483" operator="lessThan">
      <formula>$C$4</formula>
    </cfRule>
  </conditionalFormatting>
  <conditionalFormatting sqref="BL38">
    <cfRule type="cellIs" dxfId="17736" priority="4484" operator="lessThan">
      <formula>$C$4</formula>
    </cfRule>
  </conditionalFormatting>
  <conditionalFormatting sqref="BL39">
    <cfRule type="cellIs" dxfId="17735" priority="4485" operator="lessThan">
      <formula>$C$4</formula>
    </cfRule>
  </conditionalFormatting>
  <conditionalFormatting sqref="BL39">
    <cfRule type="cellIs" dxfId="17734" priority="4486" operator="lessThan">
      <formula>$C$4</formula>
    </cfRule>
  </conditionalFormatting>
  <conditionalFormatting sqref="BL40">
    <cfRule type="cellIs" dxfId="17733" priority="4487" operator="lessThan">
      <formula>$C$4</formula>
    </cfRule>
  </conditionalFormatting>
  <conditionalFormatting sqref="BL40">
    <cfRule type="cellIs" dxfId="17732" priority="4488" operator="lessThan">
      <formula>$C$4</formula>
    </cfRule>
  </conditionalFormatting>
  <conditionalFormatting sqref="BL41">
    <cfRule type="cellIs" dxfId="17731" priority="4489" operator="lessThan">
      <formula>$C$4</formula>
    </cfRule>
  </conditionalFormatting>
  <conditionalFormatting sqref="BL41">
    <cfRule type="cellIs" dxfId="17730" priority="4490" operator="lessThan">
      <formula>$C$4</formula>
    </cfRule>
  </conditionalFormatting>
  <conditionalFormatting sqref="BL42">
    <cfRule type="cellIs" dxfId="17729" priority="4491" operator="lessThan">
      <formula>$C$4</formula>
    </cfRule>
  </conditionalFormatting>
  <conditionalFormatting sqref="BL42">
    <cfRule type="cellIs" dxfId="17728" priority="4492" operator="lessThan">
      <formula>$C$4</formula>
    </cfRule>
  </conditionalFormatting>
  <conditionalFormatting sqref="BL43">
    <cfRule type="cellIs" dxfId="17727" priority="4493" operator="lessThan">
      <formula>$C$4</formula>
    </cfRule>
  </conditionalFormatting>
  <conditionalFormatting sqref="BL43">
    <cfRule type="cellIs" dxfId="17726" priority="4494" operator="lessThan">
      <formula>$C$4</formula>
    </cfRule>
  </conditionalFormatting>
  <conditionalFormatting sqref="BL44">
    <cfRule type="cellIs" dxfId="17725" priority="4495" operator="lessThan">
      <formula>$C$4</formula>
    </cfRule>
  </conditionalFormatting>
  <conditionalFormatting sqref="BL44">
    <cfRule type="cellIs" dxfId="17724" priority="4496" operator="lessThan">
      <formula>$C$4</formula>
    </cfRule>
  </conditionalFormatting>
  <conditionalFormatting sqref="BL45">
    <cfRule type="cellIs" dxfId="17723" priority="4497" operator="lessThan">
      <formula>$C$4</formula>
    </cfRule>
  </conditionalFormatting>
  <conditionalFormatting sqref="BL45">
    <cfRule type="cellIs" dxfId="17722" priority="4498" operator="lessThan">
      <formula>$C$4</formula>
    </cfRule>
  </conditionalFormatting>
  <conditionalFormatting sqref="BL46">
    <cfRule type="cellIs" dxfId="17721" priority="4499" operator="lessThan">
      <formula>$C$4</formula>
    </cfRule>
  </conditionalFormatting>
  <conditionalFormatting sqref="BL46">
    <cfRule type="cellIs" dxfId="17720" priority="4500" operator="lessThan">
      <formula>$C$4</formula>
    </cfRule>
  </conditionalFormatting>
  <conditionalFormatting sqref="BL47">
    <cfRule type="cellIs" dxfId="17719" priority="4501" operator="lessThan">
      <formula>$C$4</formula>
    </cfRule>
  </conditionalFormatting>
  <conditionalFormatting sqref="BL47">
    <cfRule type="cellIs" dxfId="17718" priority="4502" operator="lessThan">
      <formula>$C$4</formula>
    </cfRule>
  </conditionalFormatting>
  <conditionalFormatting sqref="BL48">
    <cfRule type="cellIs" dxfId="17717" priority="4503" operator="lessThan">
      <formula>$C$4</formula>
    </cfRule>
  </conditionalFormatting>
  <conditionalFormatting sqref="BL48">
    <cfRule type="cellIs" dxfId="17716" priority="4504" operator="lessThan">
      <formula>$C$4</formula>
    </cfRule>
  </conditionalFormatting>
  <conditionalFormatting sqref="BL49">
    <cfRule type="cellIs" dxfId="17715" priority="4505" operator="lessThan">
      <formula>$C$4</formula>
    </cfRule>
  </conditionalFormatting>
  <conditionalFormatting sqref="BL49">
    <cfRule type="cellIs" dxfId="17714" priority="4506" operator="lessThan">
      <formula>$C$4</formula>
    </cfRule>
  </conditionalFormatting>
  <conditionalFormatting sqref="BL50">
    <cfRule type="cellIs" dxfId="17713" priority="4507" operator="lessThan">
      <formula>$C$4</formula>
    </cfRule>
  </conditionalFormatting>
  <conditionalFormatting sqref="BL50">
    <cfRule type="cellIs" dxfId="17712" priority="4508" operator="lessThan">
      <formula>$C$4</formula>
    </cfRule>
  </conditionalFormatting>
  <conditionalFormatting sqref="BL51">
    <cfRule type="cellIs" dxfId="17711" priority="4509" operator="lessThan">
      <formula>$C$4</formula>
    </cfRule>
  </conditionalFormatting>
  <conditionalFormatting sqref="BL51">
    <cfRule type="cellIs" dxfId="17710" priority="4510" operator="lessThan">
      <formula>$C$4</formula>
    </cfRule>
  </conditionalFormatting>
  <conditionalFormatting sqref="BL52">
    <cfRule type="cellIs" dxfId="17709" priority="4511" operator="lessThan">
      <formula>$C$4</formula>
    </cfRule>
  </conditionalFormatting>
  <conditionalFormatting sqref="BL52">
    <cfRule type="cellIs" dxfId="17708" priority="4512" operator="lessThan">
      <formula>$C$4</formula>
    </cfRule>
  </conditionalFormatting>
  <conditionalFormatting sqref="BL53">
    <cfRule type="cellIs" dxfId="17707" priority="4513" operator="lessThan">
      <formula>$C$4</formula>
    </cfRule>
  </conditionalFormatting>
  <conditionalFormatting sqref="BL53">
    <cfRule type="cellIs" dxfId="17706" priority="4514" operator="lessThan">
      <formula>$C$4</formula>
    </cfRule>
  </conditionalFormatting>
  <conditionalFormatting sqref="BL54">
    <cfRule type="cellIs" dxfId="17705" priority="4515" operator="lessThan">
      <formula>$C$4</formula>
    </cfRule>
  </conditionalFormatting>
  <conditionalFormatting sqref="BL54">
    <cfRule type="cellIs" dxfId="17704" priority="4516" operator="lessThan">
      <formula>$C$4</formula>
    </cfRule>
  </conditionalFormatting>
  <conditionalFormatting sqref="BL55">
    <cfRule type="cellIs" dxfId="17703" priority="4517" operator="lessThan">
      <formula>$C$4</formula>
    </cfRule>
  </conditionalFormatting>
  <conditionalFormatting sqref="BL55">
    <cfRule type="cellIs" dxfId="17702" priority="4518" operator="lessThan">
      <formula>$C$4</formula>
    </cfRule>
  </conditionalFormatting>
  <conditionalFormatting sqref="BL56">
    <cfRule type="cellIs" dxfId="17701" priority="4519" operator="lessThan">
      <formula>$C$4</formula>
    </cfRule>
  </conditionalFormatting>
  <conditionalFormatting sqref="BL56">
    <cfRule type="cellIs" dxfId="17700" priority="4520" operator="lessThan">
      <formula>$C$4</formula>
    </cfRule>
  </conditionalFormatting>
  <conditionalFormatting sqref="BL57">
    <cfRule type="cellIs" dxfId="17699" priority="4521" operator="lessThan">
      <formula>$C$4</formula>
    </cfRule>
  </conditionalFormatting>
  <conditionalFormatting sqref="BL57">
    <cfRule type="cellIs" dxfId="17698" priority="4522" operator="lessThan">
      <formula>$C$4</formula>
    </cfRule>
  </conditionalFormatting>
  <conditionalFormatting sqref="BL58">
    <cfRule type="cellIs" dxfId="17697" priority="4523" operator="lessThan">
      <formula>$C$4</formula>
    </cfRule>
  </conditionalFormatting>
  <conditionalFormatting sqref="BL58">
    <cfRule type="cellIs" dxfId="17696" priority="4524" operator="lessThan">
      <formula>$C$4</formula>
    </cfRule>
  </conditionalFormatting>
  <conditionalFormatting sqref="BL59">
    <cfRule type="cellIs" dxfId="17695" priority="4525" operator="lessThan">
      <formula>$C$4</formula>
    </cfRule>
  </conditionalFormatting>
  <conditionalFormatting sqref="BL59">
    <cfRule type="cellIs" dxfId="17694" priority="4526" operator="lessThan">
      <formula>$C$4</formula>
    </cfRule>
  </conditionalFormatting>
  <conditionalFormatting sqref="BL60">
    <cfRule type="cellIs" dxfId="17693" priority="4527" operator="lessThan">
      <formula>$C$4</formula>
    </cfRule>
  </conditionalFormatting>
  <conditionalFormatting sqref="BL60">
    <cfRule type="cellIs" dxfId="17692" priority="4528" operator="lessThan">
      <formula>$C$4</formula>
    </cfRule>
  </conditionalFormatting>
  <conditionalFormatting sqref="BM11">
    <cfRule type="cellIs" dxfId="17691" priority="4529" operator="lessThan">
      <formula>$C$4</formula>
    </cfRule>
  </conditionalFormatting>
  <conditionalFormatting sqref="BM11">
    <cfRule type="cellIs" dxfId="17690" priority="4530" operator="lessThan">
      <formula>$C$4</formula>
    </cfRule>
  </conditionalFormatting>
  <conditionalFormatting sqref="BM12">
    <cfRule type="cellIs" dxfId="17689" priority="4531" operator="lessThan">
      <formula>$C$4</formula>
    </cfRule>
  </conditionalFormatting>
  <conditionalFormatting sqref="BM12">
    <cfRule type="cellIs" dxfId="17688" priority="4532" operator="lessThan">
      <formula>$C$4</formula>
    </cfRule>
  </conditionalFormatting>
  <conditionalFormatting sqref="BM13">
    <cfRule type="cellIs" dxfId="17687" priority="4533" operator="lessThan">
      <formula>$C$4</formula>
    </cfRule>
  </conditionalFormatting>
  <conditionalFormatting sqref="BM13">
    <cfRule type="cellIs" dxfId="17686" priority="4534" operator="lessThan">
      <formula>$C$4</formula>
    </cfRule>
  </conditionalFormatting>
  <conditionalFormatting sqref="BM14">
    <cfRule type="cellIs" dxfId="17685" priority="4535" operator="lessThan">
      <formula>$C$4</formula>
    </cfRule>
  </conditionalFormatting>
  <conditionalFormatting sqref="BM14">
    <cfRule type="cellIs" dxfId="17684" priority="4536" operator="lessThan">
      <formula>$C$4</formula>
    </cfRule>
  </conditionalFormatting>
  <conditionalFormatting sqref="BM15">
    <cfRule type="cellIs" dxfId="17683" priority="4537" operator="lessThan">
      <formula>$C$4</formula>
    </cfRule>
  </conditionalFormatting>
  <conditionalFormatting sqref="BM15">
    <cfRule type="cellIs" dxfId="17682" priority="4538" operator="lessThan">
      <formula>$C$4</formula>
    </cfRule>
  </conditionalFormatting>
  <conditionalFormatting sqref="BM16">
    <cfRule type="cellIs" dxfId="17681" priority="4539" operator="lessThan">
      <formula>$C$4</formula>
    </cfRule>
  </conditionalFormatting>
  <conditionalFormatting sqref="BM16">
    <cfRule type="cellIs" dxfId="17680" priority="4540" operator="lessThan">
      <formula>$C$4</formula>
    </cfRule>
  </conditionalFormatting>
  <conditionalFormatting sqref="BM17">
    <cfRule type="cellIs" dxfId="17679" priority="4541" operator="lessThan">
      <formula>$C$4</formula>
    </cfRule>
  </conditionalFormatting>
  <conditionalFormatting sqref="BM17">
    <cfRule type="cellIs" dxfId="17678" priority="4542" operator="lessThan">
      <formula>$C$4</formula>
    </cfRule>
  </conditionalFormatting>
  <conditionalFormatting sqref="BM18">
    <cfRule type="cellIs" dxfId="17677" priority="4543" operator="lessThan">
      <formula>$C$4</formula>
    </cfRule>
  </conditionalFormatting>
  <conditionalFormatting sqref="BM18">
    <cfRule type="cellIs" dxfId="17676" priority="4544" operator="lessThan">
      <formula>$C$4</formula>
    </cfRule>
  </conditionalFormatting>
  <conditionalFormatting sqref="BM19">
    <cfRule type="cellIs" dxfId="17675" priority="4545" operator="lessThan">
      <formula>$C$4</formula>
    </cfRule>
  </conditionalFormatting>
  <conditionalFormatting sqref="BM19">
    <cfRule type="cellIs" dxfId="17674" priority="4546" operator="lessThan">
      <formula>$C$4</formula>
    </cfRule>
  </conditionalFormatting>
  <conditionalFormatting sqref="BM20">
    <cfRule type="cellIs" dxfId="17673" priority="4547" operator="lessThan">
      <formula>$C$4</formula>
    </cfRule>
  </conditionalFormatting>
  <conditionalFormatting sqref="BM20">
    <cfRule type="cellIs" dxfId="17672" priority="4548" operator="lessThan">
      <formula>$C$4</formula>
    </cfRule>
  </conditionalFormatting>
  <conditionalFormatting sqref="BM21">
    <cfRule type="cellIs" dxfId="17671" priority="4549" operator="lessThan">
      <formula>$C$4</formula>
    </cfRule>
  </conditionalFormatting>
  <conditionalFormatting sqref="BM21">
    <cfRule type="cellIs" dxfId="17670" priority="4550" operator="lessThan">
      <formula>$C$4</formula>
    </cfRule>
  </conditionalFormatting>
  <conditionalFormatting sqref="BM22">
    <cfRule type="cellIs" dxfId="17669" priority="4551" operator="lessThan">
      <formula>$C$4</formula>
    </cfRule>
  </conditionalFormatting>
  <conditionalFormatting sqref="BM22">
    <cfRule type="cellIs" dxfId="17668" priority="4552" operator="lessThan">
      <formula>$C$4</formula>
    </cfRule>
  </conditionalFormatting>
  <conditionalFormatting sqref="BM23">
    <cfRule type="cellIs" dxfId="17667" priority="4553" operator="lessThan">
      <formula>$C$4</formula>
    </cfRule>
  </conditionalFormatting>
  <conditionalFormatting sqref="BM23">
    <cfRule type="cellIs" dxfId="17666" priority="4554" operator="lessThan">
      <formula>$C$4</formula>
    </cfRule>
  </conditionalFormatting>
  <conditionalFormatting sqref="BM24">
    <cfRule type="cellIs" dxfId="17665" priority="4555" operator="lessThan">
      <formula>$C$4</formula>
    </cfRule>
  </conditionalFormatting>
  <conditionalFormatting sqref="BM24">
    <cfRule type="cellIs" dxfId="17664" priority="4556" operator="lessThan">
      <formula>$C$4</formula>
    </cfRule>
  </conditionalFormatting>
  <conditionalFormatting sqref="BM25">
    <cfRule type="cellIs" dxfId="17663" priority="4557" operator="lessThan">
      <formula>$C$4</formula>
    </cfRule>
  </conditionalFormatting>
  <conditionalFormatting sqref="BM25">
    <cfRule type="cellIs" dxfId="17662" priority="4558" operator="lessThan">
      <formula>$C$4</formula>
    </cfRule>
  </conditionalFormatting>
  <conditionalFormatting sqref="BM26">
    <cfRule type="cellIs" dxfId="17661" priority="4559" operator="lessThan">
      <formula>$C$4</formula>
    </cfRule>
  </conditionalFormatting>
  <conditionalFormatting sqref="BM26">
    <cfRule type="cellIs" dxfId="17660" priority="4560" operator="lessThan">
      <formula>$C$4</formula>
    </cfRule>
  </conditionalFormatting>
  <conditionalFormatting sqref="BM27">
    <cfRule type="cellIs" dxfId="17659" priority="4561" operator="lessThan">
      <formula>$C$4</formula>
    </cfRule>
  </conditionalFormatting>
  <conditionalFormatting sqref="BM27">
    <cfRule type="cellIs" dxfId="17658" priority="4562" operator="lessThan">
      <formula>$C$4</formula>
    </cfRule>
  </conditionalFormatting>
  <conditionalFormatting sqref="BM28">
    <cfRule type="cellIs" dxfId="17657" priority="4563" operator="lessThan">
      <formula>$C$4</formula>
    </cfRule>
  </conditionalFormatting>
  <conditionalFormatting sqref="BM28">
    <cfRule type="cellIs" dxfId="17656" priority="4564" operator="lessThan">
      <formula>$C$4</formula>
    </cfRule>
  </conditionalFormatting>
  <conditionalFormatting sqref="BM29">
    <cfRule type="cellIs" dxfId="17655" priority="4565" operator="lessThan">
      <formula>$C$4</formula>
    </cfRule>
  </conditionalFormatting>
  <conditionalFormatting sqref="BM29">
    <cfRule type="cellIs" dxfId="17654" priority="4566" operator="lessThan">
      <formula>$C$4</formula>
    </cfRule>
  </conditionalFormatting>
  <conditionalFormatting sqref="BM30">
    <cfRule type="cellIs" dxfId="17653" priority="4567" operator="lessThan">
      <formula>$C$4</formula>
    </cfRule>
  </conditionalFormatting>
  <conditionalFormatting sqref="BM30">
    <cfRule type="cellIs" dxfId="17652" priority="4568" operator="lessThan">
      <formula>$C$4</formula>
    </cfRule>
  </conditionalFormatting>
  <conditionalFormatting sqref="BM31">
    <cfRule type="cellIs" dxfId="17651" priority="4569" operator="lessThan">
      <formula>$C$4</formula>
    </cfRule>
  </conditionalFormatting>
  <conditionalFormatting sqref="BM31">
    <cfRule type="cellIs" dxfId="17650" priority="4570" operator="lessThan">
      <formula>$C$4</formula>
    </cfRule>
  </conditionalFormatting>
  <conditionalFormatting sqref="BM32">
    <cfRule type="cellIs" dxfId="17649" priority="4571" operator="lessThan">
      <formula>$C$4</formula>
    </cfRule>
  </conditionalFormatting>
  <conditionalFormatting sqref="BM32">
    <cfRule type="cellIs" dxfId="17648" priority="4572" operator="lessThan">
      <formula>$C$4</formula>
    </cfRule>
  </conditionalFormatting>
  <conditionalFormatting sqref="BM33">
    <cfRule type="cellIs" dxfId="17647" priority="4573" operator="lessThan">
      <formula>$C$4</formula>
    </cfRule>
  </conditionalFormatting>
  <conditionalFormatting sqref="BM33">
    <cfRule type="cellIs" dxfId="17646" priority="4574" operator="lessThan">
      <formula>$C$4</formula>
    </cfRule>
  </conditionalFormatting>
  <conditionalFormatting sqref="BM34">
    <cfRule type="cellIs" dxfId="17645" priority="4575" operator="lessThan">
      <formula>$C$4</formula>
    </cfRule>
  </conditionalFormatting>
  <conditionalFormatting sqref="BM34">
    <cfRule type="cellIs" dxfId="17644" priority="4576" operator="lessThan">
      <formula>$C$4</formula>
    </cfRule>
  </conditionalFormatting>
  <conditionalFormatting sqref="BM35">
    <cfRule type="cellIs" dxfId="17643" priority="4577" operator="lessThan">
      <formula>$C$4</formula>
    </cfRule>
  </conditionalFormatting>
  <conditionalFormatting sqref="BM35">
    <cfRule type="cellIs" dxfId="17642" priority="4578" operator="lessThan">
      <formula>$C$4</formula>
    </cfRule>
  </conditionalFormatting>
  <conditionalFormatting sqref="BM36">
    <cfRule type="cellIs" dxfId="17641" priority="4579" operator="lessThan">
      <formula>$C$4</formula>
    </cfRule>
  </conditionalFormatting>
  <conditionalFormatting sqref="BM36">
    <cfRule type="cellIs" dxfId="17640" priority="4580" operator="lessThan">
      <formula>$C$4</formula>
    </cfRule>
  </conditionalFormatting>
  <conditionalFormatting sqref="BM37">
    <cfRule type="cellIs" dxfId="17639" priority="4581" operator="lessThan">
      <formula>$C$4</formula>
    </cfRule>
  </conditionalFormatting>
  <conditionalFormatting sqref="BM37">
    <cfRule type="cellIs" dxfId="17638" priority="4582" operator="lessThan">
      <formula>$C$4</formula>
    </cfRule>
  </conditionalFormatting>
  <conditionalFormatting sqref="BM38">
    <cfRule type="cellIs" dxfId="17637" priority="4583" operator="lessThan">
      <formula>$C$4</formula>
    </cfRule>
  </conditionalFormatting>
  <conditionalFormatting sqref="BM38">
    <cfRule type="cellIs" dxfId="17636" priority="4584" operator="lessThan">
      <formula>$C$4</formula>
    </cfRule>
  </conditionalFormatting>
  <conditionalFormatting sqref="BM39">
    <cfRule type="cellIs" dxfId="17635" priority="4585" operator="lessThan">
      <formula>$C$4</formula>
    </cfRule>
  </conditionalFormatting>
  <conditionalFormatting sqref="BM39">
    <cfRule type="cellIs" dxfId="17634" priority="4586" operator="lessThan">
      <formula>$C$4</formula>
    </cfRule>
  </conditionalFormatting>
  <conditionalFormatting sqref="BM40">
    <cfRule type="cellIs" dxfId="17633" priority="4587" operator="lessThan">
      <formula>$C$4</formula>
    </cfRule>
  </conditionalFormatting>
  <conditionalFormatting sqref="BM40">
    <cfRule type="cellIs" dxfId="17632" priority="4588" operator="lessThan">
      <formula>$C$4</formula>
    </cfRule>
  </conditionalFormatting>
  <conditionalFormatting sqref="BM41">
    <cfRule type="cellIs" dxfId="17631" priority="4589" operator="lessThan">
      <formula>$C$4</formula>
    </cfRule>
  </conditionalFormatting>
  <conditionalFormatting sqref="BM41">
    <cfRule type="cellIs" dxfId="17630" priority="4590" operator="lessThan">
      <formula>$C$4</formula>
    </cfRule>
  </conditionalFormatting>
  <conditionalFormatting sqref="BM42">
    <cfRule type="cellIs" dxfId="17629" priority="4591" operator="lessThan">
      <formula>$C$4</formula>
    </cfRule>
  </conditionalFormatting>
  <conditionalFormatting sqref="BM42">
    <cfRule type="cellIs" dxfId="17628" priority="4592" operator="lessThan">
      <formula>$C$4</formula>
    </cfRule>
  </conditionalFormatting>
  <conditionalFormatting sqref="BM43">
    <cfRule type="cellIs" dxfId="17627" priority="4593" operator="lessThan">
      <formula>$C$4</formula>
    </cfRule>
  </conditionalFormatting>
  <conditionalFormatting sqref="BM43">
    <cfRule type="cellIs" dxfId="17626" priority="4594" operator="lessThan">
      <formula>$C$4</formula>
    </cfRule>
  </conditionalFormatting>
  <conditionalFormatting sqref="BM44">
    <cfRule type="cellIs" dxfId="17625" priority="4595" operator="lessThan">
      <formula>$C$4</formula>
    </cfRule>
  </conditionalFormatting>
  <conditionalFormatting sqref="BM44">
    <cfRule type="cellIs" dxfId="17624" priority="4596" operator="lessThan">
      <formula>$C$4</formula>
    </cfRule>
  </conditionalFormatting>
  <conditionalFormatting sqref="BM45">
    <cfRule type="cellIs" dxfId="17623" priority="4597" operator="lessThan">
      <formula>$C$4</formula>
    </cfRule>
  </conditionalFormatting>
  <conditionalFormatting sqref="BM45">
    <cfRule type="cellIs" dxfId="17622" priority="4598" operator="lessThan">
      <formula>$C$4</formula>
    </cfRule>
  </conditionalFormatting>
  <conditionalFormatting sqref="BM46">
    <cfRule type="cellIs" dxfId="17621" priority="4599" operator="lessThan">
      <formula>$C$4</formula>
    </cfRule>
  </conditionalFormatting>
  <conditionalFormatting sqref="BM46">
    <cfRule type="cellIs" dxfId="17620" priority="4600" operator="lessThan">
      <formula>$C$4</formula>
    </cfRule>
  </conditionalFormatting>
  <conditionalFormatting sqref="BM47">
    <cfRule type="cellIs" dxfId="17619" priority="4601" operator="lessThan">
      <formula>$C$4</formula>
    </cfRule>
  </conditionalFormatting>
  <conditionalFormatting sqref="BM47">
    <cfRule type="cellIs" dxfId="17618" priority="4602" operator="lessThan">
      <formula>$C$4</formula>
    </cfRule>
  </conditionalFormatting>
  <conditionalFormatting sqref="BM48">
    <cfRule type="cellIs" dxfId="17617" priority="4603" operator="lessThan">
      <formula>$C$4</formula>
    </cfRule>
  </conditionalFormatting>
  <conditionalFormatting sqref="BM48">
    <cfRule type="cellIs" dxfId="17616" priority="4604" operator="lessThan">
      <formula>$C$4</formula>
    </cfRule>
  </conditionalFormatting>
  <conditionalFormatting sqref="BM49">
    <cfRule type="cellIs" dxfId="17615" priority="4605" operator="lessThan">
      <formula>$C$4</formula>
    </cfRule>
  </conditionalFormatting>
  <conditionalFormatting sqref="BM49">
    <cfRule type="cellIs" dxfId="17614" priority="4606" operator="lessThan">
      <formula>$C$4</formula>
    </cfRule>
  </conditionalFormatting>
  <conditionalFormatting sqref="BM50">
    <cfRule type="cellIs" dxfId="17613" priority="4607" operator="lessThan">
      <formula>$C$4</formula>
    </cfRule>
  </conditionalFormatting>
  <conditionalFormatting sqref="BM50">
    <cfRule type="cellIs" dxfId="17612" priority="4608" operator="lessThan">
      <formula>$C$4</formula>
    </cfRule>
  </conditionalFormatting>
  <conditionalFormatting sqref="BM51">
    <cfRule type="cellIs" dxfId="17611" priority="4609" operator="lessThan">
      <formula>$C$4</formula>
    </cfRule>
  </conditionalFormatting>
  <conditionalFormatting sqref="BM51">
    <cfRule type="cellIs" dxfId="17610" priority="4610" operator="lessThan">
      <formula>$C$4</formula>
    </cfRule>
  </conditionalFormatting>
  <conditionalFormatting sqref="BM52">
    <cfRule type="cellIs" dxfId="17609" priority="4611" operator="lessThan">
      <formula>$C$4</formula>
    </cfRule>
  </conditionalFormatting>
  <conditionalFormatting sqref="BM52">
    <cfRule type="cellIs" dxfId="17608" priority="4612" operator="lessThan">
      <formula>$C$4</formula>
    </cfRule>
  </conditionalFormatting>
  <conditionalFormatting sqref="BM53">
    <cfRule type="cellIs" dxfId="17607" priority="4613" operator="lessThan">
      <formula>$C$4</formula>
    </cfRule>
  </conditionalFormatting>
  <conditionalFormatting sqref="BM53">
    <cfRule type="cellIs" dxfId="17606" priority="4614" operator="lessThan">
      <formula>$C$4</formula>
    </cfRule>
  </conditionalFormatting>
  <conditionalFormatting sqref="BM54">
    <cfRule type="cellIs" dxfId="17605" priority="4615" operator="lessThan">
      <formula>$C$4</formula>
    </cfRule>
  </conditionalFormatting>
  <conditionalFormatting sqref="BM54">
    <cfRule type="cellIs" dxfId="17604" priority="4616" operator="lessThan">
      <formula>$C$4</formula>
    </cfRule>
  </conditionalFormatting>
  <conditionalFormatting sqref="BM55">
    <cfRule type="cellIs" dxfId="17603" priority="4617" operator="lessThan">
      <formula>$C$4</formula>
    </cfRule>
  </conditionalFormatting>
  <conditionalFormatting sqref="BM55">
    <cfRule type="cellIs" dxfId="17602" priority="4618" operator="lessThan">
      <formula>$C$4</formula>
    </cfRule>
  </conditionalFormatting>
  <conditionalFormatting sqref="BM56">
    <cfRule type="cellIs" dxfId="17601" priority="4619" operator="lessThan">
      <formula>$C$4</formula>
    </cfRule>
  </conditionalFormatting>
  <conditionalFormatting sqref="BM56">
    <cfRule type="cellIs" dxfId="17600" priority="4620" operator="lessThan">
      <formula>$C$4</formula>
    </cfRule>
  </conditionalFormatting>
  <conditionalFormatting sqref="BM57">
    <cfRule type="cellIs" dxfId="17599" priority="4621" operator="lessThan">
      <formula>$C$4</formula>
    </cfRule>
  </conditionalFormatting>
  <conditionalFormatting sqref="BM57">
    <cfRule type="cellIs" dxfId="17598" priority="4622" operator="lessThan">
      <formula>$C$4</formula>
    </cfRule>
  </conditionalFormatting>
  <conditionalFormatting sqref="BM58">
    <cfRule type="cellIs" dxfId="17597" priority="4623" operator="lessThan">
      <formula>$C$4</formula>
    </cfRule>
  </conditionalFormatting>
  <conditionalFormatting sqref="BM58">
    <cfRule type="cellIs" dxfId="17596" priority="4624" operator="lessThan">
      <formula>$C$4</formula>
    </cfRule>
  </conditionalFormatting>
  <conditionalFormatting sqref="BM59">
    <cfRule type="cellIs" dxfId="17595" priority="4625" operator="lessThan">
      <formula>$C$4</formula>
    </cfRule>
  </conditionalFormatting>
  <conditionalFormatting sqref="BM59">
    <cfRule type="cellIs" dxfId="17594" priority="4626" operator="lessThan">
      <formula>$C$4</formula>
    </cfRule>
  </conditionalFormatting>
  <conditionalFormatting sqref="BM60">
    <cfRule type="cellIs" dxfId="17593" priority="4627" operator="lessThan">
      <formula>$C$4</formula>
    </cfRule>
  </conditionalFormatting>
  <conditionalFormatting sqref="BM60">
    <cfRule type="cellIs" dxfId="17592" priority="4628" operator="lessThan">
      <formula>$C$4</formula>
    </cfRule>
  </conditionalFormatting>
  <conditionalFormatting sqref="BN11">
    <cfRule type="cellIs" dxfId="17591" priority="4629" operator="lessThan">
      <formula>$C$4</formula>
    </cfRule>
  </conditionalFormatting>
  <conditionalFormatting sqref="BN11">
    <cfRule type="cellIs" dxfId="17590" priority="4630" operator="lessThan">
      <formula>$C$4</formula>
    </cfRule>
  </conditionalFormatting>
  <conditionalFormatting sqref="BN12">
    <cfRule type="cellIs" dxfId="17589" priority="4631" operator="lessThan">
      <formula>$C$4</formula>
    </cfRule>
  </conditionalFormatting>
  <conditionalFormatting sqref="BN12">
    <cfRule type="cellIs" dxfId="17588" priority="4632" operator="lessThan">
      <formula>$C$4</formula>
    </cfRule>
  </conditionalFormatting>
  <conditionalFormatting sqref="BN13">
    <cfRule type="cellIs" dxfId="17587" priority="4633" operator="lessThan">
      <formula>$C$4</formula>
    </cfRule>
  </conditionalFormatting>
  <conditionalFormatting sqref="BN13">
    <cfRule type="cellIs" dxfId="17586" priority="4634" operator="lessThan">
      <formula>$C$4</formula>
    </cfRule>
  </conditionalFormatting>
  <conditionalFormatting sqref="BN14">
    <cfRule type="cellIs" dxfId="17585" priority="4635" operator="lessThan">
      <formula>$C$4</formula>
    </cfRule>
  </conditionalFormatting>
  <conditionalFormatting sqref="BN14">
    <cfRule type="cellIs" dxfId="17584" priority="4636" operator="lessThan">
      <formula>$C$4</formula>
    </cfRule>
  </conditionalFormatting>
  <conditionalFormatting sqref="BN15">
    <cfRule type="cellIs" dxfId="17583" priority="4637" operator="lessThan">
      <formula>$C$4</formula>
    </cfRule>
  </conditionalFormatting>
  <conditionalFormatting sqref="BN15">
    <cfRule type="cellIs" dxfId="17582" priority="4638" operator="lessThan">
      <formula>$C$4</formula>
    </cfRule>
  </conditionalFormatting>
  <conditionalFormatting sqref="BN16">
    <cfRule type="cellIs" dxfId="17581" priority="4639" operator="lessThan">
      <formula>$C$4</formula>
    </cfRule>
  </conditionalFormatting>
  <conditionalFormatting sqref="BN16">
    <cfRule type="cellIs" dxfId="17580" priority="4640" operator="lessThan">
      <formula>$C$4</formula>
    </cfRule>
  </conditionalFormatting>
  <conditionalFormatting sqref="BN17">
    <cfRule type="cellIs" dxfId="17579" priority="4641" operator="lessThan">
      <formula>$C$4</formula>
    </cfRule>
  </conditionalFormatting>
  <conditionalFormatting sqref="BN17">
    <cfRule type="cellIs" dxfId="17578" priority="4642" operator="lessThan">
      <formula>$C$4</formula>
    </cfRule>
  </conditionalFormatting>
  <conditionalFormatting sqref="BN18">
    <cfRule type="cellIs" dxfId="17577" priority="4643" operator="lessThan">
      <formula>$C$4</formula>
    </cfRule>
  </conditionalFormatting>
  <conditionalFormatting sqref="BN18">
    <cfRule type="cellIs" dxfId="17576" priority="4644" operator="lessThan">
      <formula>$C$4</formula>
    </cfRule>
  </conditionalFormatting>
  <conditionalFormatting sqref="BN19">
    <cfRule type="cellIs" dxfId="17575" priority="4645" operator="lessThan">
      <formula>$C$4</formula>
    </cfRule>
  </conditionalFormatting>
  <conditionalFormatting sqref="BN19">
    <cfRule type="cellIs" dxfId="17574" priority="4646" operator="lessThan">
      <formula>$C$4</formula>
    </cfRule>
  </conditionalFormatting>
  <conditionalFormatting sqref="BN20">
    <cfRule type="cellIs" dxfId="17573" priority="4647" operator="lessThan">
      <formula>$C$4</formula>
    </cfRule>
  </conditionalFormatting>
  <conditionalFormatting sqref="BN20">
    <cfRule type="cellIs" dxfId="17572" priority="4648" operator="lessThan">
      <formula>$C$4</formula>
    </cfRule>
  </conditionalFormatting>
  <conditionalFormatting sqref="BN21">
    <cfRule type="cellIs" dxfId="17571" priority="4649" operator="lessThan">
      <formula>$C$4</formula>
    </cfRule>
  </conditionalFormatting>
  <conditionalFormatting sqref="BN21">
    <cfRule type="cellIs" dxfId="17570" priority="4650" operator="lessThan">
      <formula>$C$4</formula>
    </cfRule>
  </conditionalFormatting>
  <conditionalFormatting sqref="BN22">
    <cfRule type="cellIs" dxfId="17569" priority="4651" operator="lessThan">
      <formula>$C$4</formula>
    </cfRule>
  </conditionalFormatting>
  <conditionalFormatting sqref="BN22">
    <cfRule type="cellIs" dxfId="17568" priority="4652" operator="lessThan">
      <formula>$C$4</formula>
    </cfRule>
  </conditionalFormatting>
  <conditionalFormatting sqref="BN23">
    <cfRule type="cellIs" dxfId="17567" priority="4653" operator="lessThan">
      <formula>$C$4</formula>
    </cfRule>
  </conditionalFormatting>
  <conditionalFormatting sqref="BN23">
    <cfRule type="cellIs" dxfId="17566" priority="4654" operator="lessThan">
      <formula>$C$4</formula>
    </cfRule>
  </conditionalFormatting>
  <conditionalFormatting sqref="BN24">
    <cfRule type="cellIs" dxfId="17565" priority="4655" operator="lessThan">
      <formula>$C$4</formula>
    </cfRule>
  </conditionalFormatting>
  <conditionalFormatting sqref="BN24">
    <cfRule type="cellIs" dxfId="17564" priority="4656" operator="lessThan">
      <formula>$C$4</formula>
    </cfRule>
  </conditionalFormatting>
  <conditionalFormatting sqref="BN25">
    <cfRule type="cellIs" dxfId="17563" priority="4657" operator="lessThan">
      <formula>$C$4</formula>
    </cfRule>
  </conditionalFormatting>
  <conditionalFormatting sqref="BN25">
    <cfRule type="cellIs" dxfId="17562" priority="4658" operator="lessThan">
      <formula>$C$4</formula>
    </cfRule>
  </conditionalFormatting>
  <conditionalFormatting sqref="BN26">
    <cfRule type="cellIs" dxfId="17561" priority="4659" operator="lessThan">
      <formula>$C$4</formula>
    </cfRule>
  </conditionalFormatting>
  <conditionalFormatting sqref="BN26">
    <cfRule type="cellIs" dxfId="17560" priority="4660" operator="lessThan">
      <formula>$C$4</formula>
    </cfRule>
  </conditionalFormatting>
  <conditionalFormatting sqref="BN27">
    <cfRule type="cellIs" dxfId="17559" priority="4661" operator="lessThan">
      <formula>$C$4</formula>
    </cfRule>
  </conditionalFormatting>
  <conditionalFormatting sqref="BN27">
    <cfRule type="cellIs" dxfId="17558" priority="4662" operator="lessThan">
      <formula>$C$4</formula>
    </cfRule>
  </conditionalFormatting>
  <conditionalFormatting sqref="BN28">
    <cfRule type="cellIs" dxfId="17557" priority="4663" operator="lessThan">
      <formula>$C$4</formula>
    </cfRule>
  </conditionalFormatting>
  <conditionalFormatting sqref="BN28">
    <cfRule type="cellIs" dxfId="17556" priority="4664" operator="lessThan">
      <formula>$C$4</formula>
    </cfRule>
  </conditionalFormatting>
  <conditionalFormatting sqref="BN29">
    <cfRule type="cellIs" dxfId="17555" priority="4665" operator="lessThan">
      <formula>$C$4</formula>
    </cfRule>
  </conditionalFormatting>
  <conditionalFormatting sqref="BN29">
    <cfRule type="cellIs" dxfId="17554" priority="4666" operator="lessThan">
      <formula>$C$4</formula>
    </cfRule>
  </conditionalFormatting>
  <conditionalFormatting sqref="BN30">
    <cfRule type="cellIs" dxfId="17553" priority="4667" operator="lessThan">
      <formula>$C$4</formula>
    </cfRule>
  </conditionalFormatting>
  <conditionalFormatting sqref="BN30">
    <cfRule type="cellIs" dxfId="17552" priority="4668" operator="lessThan">
      <formula>$C$4</formula>
    </cfRule>
  </conditionalFormatting>
  <conditionalFormatting sqref="BN31">
    <cfRule type="cellIs" dxfId="17551" priority="4669" operator="lessThan">
      <formula>$C$4</formula>
    </cfRule>
  </conditionalFormatting>
  <conditionalFormatting sqref="BN31">
    <cfRule type="cellIs" dxfId="17550" priority="4670" operator="lessThan">
      <formula>$C$4</formula>
    </cfRule>
  </conditionalFormatting>
  <conditionalFormatting sqref="BN32">
    <cfRule type="cellIs" dxfId="17549" priority="4671" operator="lessThan">
      <formula>$C$4</formula>
    </cfRule>
  </conditionalFormatting>
  <conditionalFormatting sqref="BN32">
    <cfRule type="cellIs" dxfId="17548" priority="4672" operator="lessThan">
      <formula>$C$4</formula>
    </cfRule>
  </conditionalFormatting>
  <conditionalFormatting sqref="BN33">
    <cfRule type="cellIs" dxfId="17547" priority="4673" operator="lessThan">
      <formula>$C$4</formula>
    </cfRule>
  </conditionalFormatting>
  <conditionalFormatting sqref="BN33">
    <cfRule type="cellIs" dxfId="17546" priority="4674" operator="lessThan">
      <formula>$C$4</formula>
    </cfRule>
  </conditionalFormatting>
  <conditionalFormatting sqref="BN34">
    <cfRule type="cellIs" dxfId="17545" priority="4675" operator="lessThan">
      <formula>$C$4</formula>
    </cfRule>
  </conditionalFormatting>
  <conditionalFormatting sqref="BN34">
    <cfRule type="cellIs" dxfId="17544" priority="4676" operator="lessThan">
      <formula>$C$4</formula>
    </cfRule>
  </conditionalFormatting>
  <conditionalFormatting sqref="BN35">
    <cfRule type="cellIs" dxfId="17543" priority="4677" operator="lessThan">
      <formula>$C$4</formula>
    </cfRule>
  </conditionalFormatting>
  <conditionalFormatting sqref="BN35">
    <cfRule type="cellIs" dxfId="17542" priority="4678" operator="lessThan">
      <formula>$C$4</formula>
    </cfRule>
  </conditionalFormatting>
  <conditionalFormatting sqref="BN36">
    <cfRule type="cellIs" dxfId="17541" priority="4679" operator="lessThan">
      <formula>$C$4</formula>
    </cfRule>
  </conditionalFormatting>
  <conditionalFormatting sqref="BN36">
    <cfRule type="cellIs" dxfId="17540" priority="4680" operator="lessThan">
      <formula>$C$4</formula>
    </cfRule>
  </conditionalFormatting>
  <conditionalFormatting sqref="BN37">
    <cfRule type="cellIs" dxfId="17539" priority="4681" operator="lessThan">
      <formula>$C$4</formula>
    </cfRule>
  </conditionalFormatting>
  <conditionalFormatting sqref="BN37">
    <cfRule type="cellIs" dxfId="17538" priority="4682" operator="lessThan">
      <formula>$C$4</formula>
    </cfRule>
  </conditionalFormatting>
  <conditionalFormatting sqref="BN38">
    <cfRule type="cellIs" dxfId="17537" priority="4683" operator="lessThan">
      <formula>$C$4</formula>
    </cfRule>
  </conditionalFormatting>
  <conditionalFormatting sqref="BN38">
    <cfRule type="cellIs" dxfId="17536" priority="4684" operator="lessThan">
      <formula>$C$4</formula>
    </cfRule>
  </conditionalFormatting>
  <conditionalFormatting sqref="BN39">
    <cfRule type="cellIs" dxfId="17535" priority="4685" operator="lessThan">
      <formula>$C$4</formula>
    </cfRule>
  </conditionalFormatting>
  <conditionalFormatting sqref="BN39">
    <cfRule type="cellIs" dxfId="17534" priority="4686" operator="lessThan">
      <formula>$C$4</formula>
    </cfRule>
  </conditionalFormatting>
  <conditionalFormatting sqref="BN40">
    <cfRule type="cellIs" dxfId="17533" priority="4687" operator="lessThan">
      <formula>$C$4</formula>
    </cfRule>
  </conditionalFormatting>
  <conditionalFormatting sqref="BN40">
    <cfRule type="cellIs" dxfId="17532" priority="4688" operator="lessThan">
      <formula>$C$4</formula>
    </cfRule>
  </conditionalFormatting>
  <conditionalFormatting sqref="BN41">
    <cfRule type="cellIs" dxfId="17531" priority="4689" operator="lessThan">
      <formula>$C$4</formula>
    </cfRule>
  </conditionalFormatting>
  <conditionalFormatting sqref="BN41">
    <cfRule type="cellIs" dxfId="17530" priority="4690" operator="lessThan">
      <formula>$C$4</formula>
    </cfRule>
  </conditionalFormatting>
  <conditionalFormatting sqref="BN42">
    <cfRule type="cellIs" dxfId="17529" priority="4691" operator="lessThan">
      <formula>$C$4</formula>
    </cfRule>
  </conditionalFormatting>
  <conditionalFormatting sqref="BN42">
    <cfRule type="cellIs" dxfId="17528" priority="4692" operator="lessThan">
      <formula>$C$4</formula>
    </cfRule>
  </conditionalFormatting>
  <conditionalFormatting sqref="BN43">
    <cfRule type="cellIs" dxfId="17527" priority="4693" operator="lessThan">
      <formula>$C$4</formula>
    </cfRule>
  </conditionalFormatting>
  <conditionalFormatting sqref="BN43">
    <cfRule type="cellIs" dxfId="17526" priority="4694" operator="lessThan">
      <formula>$C$4</formula>
    </cfRule>
  </conditionalFormatting>
  <conditionalFormatting sqref="BN44">
    <cfRule type="cellIs" dxfId="17525" priority="4695" operator="lessThan">
      <formula>$C$4</formula>
    </cfRule>
  </conditionalFormatting>
  <conditionalFormatting sqref="BN44">
    <cfRule type="cellIs" dxfId="17524" priority="4696" operator="lessThan">
      <formula>$C$4</formula>
    </cfRule>
  </conditionalFormatting>
  <conditionalFormatting sqref="BN45">
    <cfRule type="cellIs" dxfId="17523" priority="4697" operator="lessThan">
      <formula>$C$4</formula>
    </cfRule>
  </conditionalFormatting>
  <conditionalFormatting sqref="BN45">
    <cfRule type="cellIs" dxfId="17522" priority="4698" operator="lessThan">
      <formula>$C$4</formula>
    </cfRule>
  </conditionalFormatting>
  <conditionalFormatting sqref="BN46">
    <cfRule type="cellIs" dxfId="17521" priority="4699" operator="lessThan">
      <formula>$C$4</formula>
    </cfRule>
  </conditionalFormatting>
  <conditionalFormatting sqref="BN46">
    <cfRule type="cellIs" dxfId="17520" priority="4700" operator="lessThan">
      <formula>$C$4</formula>
    </cfRule>
  </conditionalFormatting>
  <conditionalFormatting sqref="BN47">
    <cfRule type="cellIs" dxfId="17519" priority="4701" operator="lessThan">
      <formula>$C$4</formula>
    </cfRule>
  </conditionalFormatting>
  <conditionalFormatting sqref="BN47">
    <cfRule type="cellIs" dxfId="17518" priority="4702" operator="lessThan">
      <formula>$C$4</formula>
    </cfRule>
  </conditionalFormatting>
  <conditionalFormatting sqref="BN48">
    <cfRule type="cellIs" dxfId="17517" priority="4703" operator="lessThan">
      <formula>$C$4</formula>
    </cfRule>
  </conditionalFormatting>
  <conditionalFormatting sqref="BN48">
    <cfRule type="cellIs" dxfId="17516" priority="4704" operator="lessThan">
      <formula>$C$4</formula>
    </cfRule>
  </conditionalFormatting>
  <conditionalFormatting sqref="BN49">
    <cfRule type="cellIs" dxfId="17515" priority="4705" operator="lessThan">
      <formula>$C$4</formula>
    </cfRule>
  </conditionalFormatting>
  <conditionalFormatting sqref="BN49">
    <cfRule type="cellIs" dxfId="17514" priority="4706" operator="lessThan">
      <formula>$C$4</formula>
    </cfRule>
  </conditionalFormatting>
  <conditionalFormatting sqref="BN50">
    <cfRule type="cellIs" dxfId="17513" priority="4707" operator="lessThan">
      <formula>$C$4</formula>
    </cfRule>
  </conditionalFormatting>
  <conditionalFormatting sqref="BN50">
    <cfRule type="cellIs" dxfId="17512" priority="4708" operator="lessThan">
      <formula>$C$4</formula>
    </cfRule>
  </conditionalFormatting>
  <conditionalFormatting sqref="BN51">
    <cfRule type="cellIs" dxfId="17511" priority="4709" operator="lessThan">
      <formula>$C$4</formula>
    </cfRule>
  </conditionalFormatting>
  <conditionalFormatting sqref="BN51">
    <cfRule type="cellIs" dxfId="17510" priority="4710" operator="lessThan">
      <formula>$C$4</formula>
    </cfRule>
  </conditionalFormatting>
  <conditionalFormatting sqref="BN52">
    <cfRule type="cellIs" dxfId="17509" priority="4711" operator="lessThan">
      <formula>$C$4</formula>
    </cfRule>
  </conditionalFormatting>
  <conditionalFormatting sqref="BN52">
    <cfRule type="cellIs" dxfId="17508" priority="4712" operator="lessThan">
      <formula>$C$4</formula>
    </cfRule>
  </conditionalFormatting>
  <conditionalFormatting sqref="BN53">
    <cfRule type="cellIs" dxfId="17507" priority="4713" operator="lessThan">
      <formula>$C$4</formula>
    </cfRule>
  </conditionalFormatting>
  <conditionalFormatting sqref="BN53">
    <cfRule type="cellIs" dxfId="17506" priority="4714" operator="lessThan">
      <formula>$C$4</formula>
    </cfRule>
  </conditionalFormatting>
  <conditionalFormatting sqref="BN54">
    <cfRule type="cellIs" dxfId="17505" priority="4715" operator="lessThan">
      <formula>$C$4</formula>
    </cfRule>
  </conditionalFormatting>
  <conditionalFormatting sqref="BN54">
    <cfRule type="cellIs" dxfId="17504" priority="4716" operator="lessThan">
      <formula>$C$4</formula>
    </cfRule>
  </conditionalFormatting>
  <conditionalFormatting sqref="BN55">
    <cfRule type="cellIs" dxfId="17503" priority="4717" operator="lessThan">
      <formula>$C$4</formula>
    </cfRule>
  </conditionalFormatting>
  <conditionalFormatting sqref="BN55">
    <cfRule type="cellIs" dxfId="17502" priority="4718" operator="lessThan">
      <formula>$C$4</formula>
    </cfRule>
  </conditionalFormatting>
  <conditionalFormatting sqref="BN56">
    <cfRule type="cellIs" dxfId="17501" priority="4719" operator="lessThan">
      <formula>$C$4</formula>
    </cfRule>
  </conditionalFormatting>
  <conditionalFormatting sqref="BN56">
    <cfRule type="cellIs" dxfId="17500" priority="4720" operator="lessThan">
      <formula>$C$4</formula>
    </cfRule>
  </conditionalFormatting>
  <conditionalFormatting sqref="BN57">
    <cfRule type="cellIs" dxfId="17499" priority="4721" operator="lessThan">
      <formula>$C$4</formula>
    </cfRule>
  </conditionalFormatting>
  <conditionalFormatting sqref="BN57">
    <cfRule type="cellIs" dxfId="17498" priority="4722" operator="lessThan">
      <formula>$C$4</formula>
    </cfRule>
  </conditionalFormatting>
  <conditionalFormatting sqref="BN58">
    <cfRule type="cellIs" dxfId="17497" priority="4723" operator="lessThan">
      <formula>$C$4</formula>
    </cfRule>
  </conditionalFormatting>
  <conditionalFormatting sqref="BN58">
    <cfRule type="cellIs" dxfId="17496" priority="4724" operator="lessThan">
      <formula>$C$4</formula>
    </cfRule>
  </conditionalFormatting>
  <conditionalFormatting sqref="BN59">
    <cfRule type="cellIs" dxfId="17495" priority="4725" operator="lessThan">
      <formula>$C$4</formula>
    </cfRule>
  </conditionalFormatting>
  <conditionalFormatting sqref="BN59">
    <cfRule type="cellIs" dxfId="17494" priority="4726" operator="lessThan">
      <formula>$C$4</formula>
    </cfRule>
  </conditionalFormatting>
  <conditionalFormatting sqref="BN60">
    <cfRule type="cellIs" dxfId="17493" priority="4727" operator="lessThan">
      <formula>$C$4</formula>
    </cfRule>
  </conditionalFormatting>
  <conditionalFormatting sqref="BN60">
    <cfRule type="cellIs" dxfId="17492" priority="4728" operator="lessThan">
      <formula>$C$4</formula>
    </cfRule>
  </conditionalFormatting>
  <conditionalFormatting sqref="BO11">
    <cfRule type="cellIs" dxfId="17491" priority="4729" operator="lessThan">
      <formula>$C$4</formula>
    </cfRule>
  </conditionalFormatting>
  <conditionalFormatting sqref="BO11">
    <cfRule type="cellIs" dxfId="17490" priority="4730" operator="lessThan">
      <formula>$C$4</formula>
    </cfRule>
  </conditionalFormatting>
  <conditionalFormatting sqref="BO12">
    <cfRule type="cellIs" dxfId="17489" priority="4731" operator="lessThan">
      <formula>$C$4</formula>
    </cfRule>
  </conditionalFormatting>
  <conditionalFormatting sqref="BO12">
    <cfRule type="cellIs" dxfId="17488" priority="4732" operator="lessThan">
      <formula>$C$4</formula>
    </cfRule>
  </conditionalFormatting>
  <conditionalFormatting sqref="BO13">
    <cfRule type="cellIs" dxfId="17487" priority="4733" operator="lessThan">
      <formula>$C$4</formula>
    </cfRule>
  </conditionalFormatting>
  <conditionalFormatting sqref="BO13">
    <cfRule type="cellIs" dxfId="17486" priority="4734" operator="lessThan">
      <formula>$C$4</formula>
    </cfRule>
  </conditionalFormatting>
  <conditionalFormatting sqref="BO14">
    <cfRule type="cellIs" dxfId="17485" priority="4735" operator="lessThan">
      <formula>$C$4</formula>
    </cfRule>
  </conditionalFormatting>
  <conditionalFormatting sqref="BO14">
    <cfRule type="cellIs" dxfId="17484" priority="4736" operator="lessThan">
      <formula>$C$4</formula>
    </cfRule>
  </conditionalFormatting>
  <conditionalFormatting sqref="BO15">
    <cfRule type="cellIs" dxfId="17483" priority="4737" operator="lessThan">
      <formula>$C$4</formula>
    </cfRule>
  </conditionalFormatting>
  <conditionalFormatting sqref="BO15">
    <cfRule type="cellIs" dxfId="17482" priority="4738" operator="lessThan">
      <formula>$C$4</formula>
    </cfRule>
  </conditionalFormatting>
  <conditionalFormatting sqref="BO16">
    <cfRule type="cellIs" dxfId="17481" priority="4739" operator="lessThan">
      <formula>$C$4</formula>
    </cfRule>
  </conditionalFormatting>
  <conditionalFormatting sqref="BO16">
    <cfRule type="cellIs" dxfId="17480" priority="4740" operator="lessThan">
      <formula>$C$4</formula>
    </cfRule>
  </conditionalFormatting>
  <conditionalFormatting sqref="BO17">
    <cfRule type="cellIs" dxfId="17479" priority="4741" operator="lessThan">
      <formula>$C$4</formula>
    </cfRule>
  </conditionalFormatting>
  <conditionalFormatting sqref="BO17">
    <cfRule type="cellIs" dxfId="17478" priority="4742" operator="lessThan">
      <formula>$C$4</formula>
    </cfRule>
  </conditionalFormatting>
  <conditionalFormatting sqref="BO18">
    <cfRule type="cellIs" dxfId="17477" priority="4743" operator="lessThan">
      <formula>$C$4</formula>
    </cfRule>
  </conditionalFormatting>
  <conditionalFormatting sqref="BO18">
    <cfRule type="cellIs" dxfId="17476" priority="4744" operator="lessThan">
      <formula>$C$4</formula>
    </cfRule>
  </conditionalFormatting>
  <conditionalFormatting sqref="BO19">
    <cfRule type="cellIs" dxfId="17475" priority="4745" operator="lessThan">
      <formula>$C$4</formula>
    </cfRule>
  </conditionalFormatting>
  <conditionalFormatting sqref="BO19">
    <cfRule type="cellIs" dxfId="17474" priority="4746" operator="lessThan">
      <formula>$C$4</formula>
    </cfRule>
  </conditionalFormatting>
  <conditionalFormatting sqref="BO20">
    <cfRule type="cellIs" dxfId="17473" priority="4747" operator="lessThan">
      <formula>$C$4</formula>
    </cfRule>
  </conditionalFormatting>
  <conditionalFormatting sqref="BO20">
    <cfRule type="cellIs" dxfId="17472" priority="4748" operator="lessThan">
      <formula>$C$4</formula>
    </cfRule>
  </conditionalFormatting>
  <conditionalFormatting sqref="BO21">
    <cfRule type="cellIs" dxfId="17471" priority="4749" operator="lessThan">
      <formula>$C$4</formula>
    </cfRule>
  </conditionalFormatting>
  <conditionalFormatting sqref="BO21">
    <cfRule type="cellIs" dxfId="17470" priority="4750" operator="lessThan">
      <formula>$C$4</formula>
    </cfRule>
  </conditionalFormatting>
  <conditionalFormatting sqref="BO22">
    <cfRule type="cellIs" dxfId="17469" priority="4751" operator="lessThan">
      <formula>$C$4</formula>
    </cfRule>
  </conditionalFormatting>
  <conditionalFormatting sqref="BO22">
    <cfRule type="cellIs" dxfId="17468" priority="4752" operator="lessThan">
      <formula>$C$4</formula>
    </cfRule>
  </conditionalFormatting>
  <conditionalFormatting sqref="BO23">
    <cfRule type="cellIs" dxfId="17467" priority="4753" operator="lessThan">
      <formula>$C$4</formula>
    </cfRule>
  </conditionalFormatting>
  <conditionalFormatting sqref="BO23">
    <cfRule type="cellIs" dxfId="17466" priority="4754" operator="lessThan">
      <formula>$C$4</formula>
    </cfRule>
  </conditionalFormatting>
  <conditionalFormatting sqref="BO24">
    <cfRule type="cellIs" dxfId="17465" priority="4755" operator="lessThan">
      <formula>$C$4</formula>
    </cfRule>
  </conditionalFormatting>
  <conditionalFormatting sqref="BO24">
    <cfRule type="cellIs" dxfId="17464" priority="4756" operator="lessThan">
      <formula>$C$4</formula>
    </cfRule>
  </conditionalFormatting>
  <conditionalFormatting sqref="BO25">
    <cfRule type="cellIs" dxfId="17463" priority="4757" operator="lessThan">
      <formula>$C$4</formula>
    </cfRule>
  </conditionalFormatting>
  <conditionalFormatting sqref="BO25">
    <cfRule type="cellIs" dxfId="17462" priority="4758" operator="lessThan">
      <formula>$C$4</formula>
    </cfRule>
  </conditionalFormatting>
  <conditionalFormatting sqref="BO26">
    <cfRule type="cellIs" dxfId="17461" priority="4759" operator="lessThan">
      <formula>$C$4</formula>
    </cfRule>
  </conditionalFormatting>
  <conditionalFormatting sqref="BO26">
    <cfRule type="cellIs" dxfId="17460" priority="4760" operator="lessThan">
      <formula>$C$4</formula>
    </cfRule>
  </conditionalFormatting>
  <conditionalFormatting sqref="BO27">
    <cfRule type="cellIs" dxfId="17459" priority="4761" operator="lessThan">
      <formula>$C$4</formula>
    </cfRule>
  </conditionalFormatting>
  <conditionalFormatting sqref="BO27">
    <cfRule type="cellIs" dxfId="17458" priority="4762" operator="lessThan">
      <formula>$C$4</formula>
    </cfRule>
  </conditionalFormatting>
  <conditionalFormatting sqref="BO28">
    <cfRule type="cellIs" dxfId="17457" priority="4763" operator="lessThan">
      <formula>$C$4</formula>
    </cfRule>
  </conditionalFormatting>
  <conditionalFormatting sqref="BO28">
    <cfRule type="cellIs" dxfId="17456" priority="4764" operator="lessThan">
      <formula>$C$4</formula>
    </cfRule>
  </conditionalFormatting>
  <conditionalFormatting sqref="BO29">
    <cfRule type="cellIs" dxfId="17455" priority="4765" operator="lessThan">
      <formula>$C$4</formula>
    </cfRule>
  </conditionalFormatting>
  <conditionalFormatting sqref="BO29">
    <cfRule type="cellIs" dxfId="17454" priority="4766" operator="lessThan">
      <formula>$C$4</formula>
    </cfRule>
  </conditionalFormatting>
  <conditionalFormatting sqref="BO30">
    <cfRule type="cellIs" dxfId="17453" priority="4767" operator="lessThan">
      <formula>$C$4</formula>
    </cfRule>
  </conditionalFormatting>
  <conditionalFormatting sqref="BO30">
    <cfRule type="cellIs" dxfId="17452" priority="4768" operator="lessThan">
      <formula>$C$4</formula>
    </cfRule>
  </conditionalFormatting>
  <conditionalFormatting sqref="BO31">
    <cfRule type="cellIs" dxfId="17451" priority="4769" operator="lessThan">
      <formula>$C$4</formula>
    </cfRule>
  </conditionalFormatting>
  <conditionalFormatting sqref="BO31">
    <cfRule type="cellIs" dxfId="17450" priority="4770" operator="lessThan">
      <formula>$C$4</formula>
    </cfRule>
  </conditionalFormatting>
  <conditionalFormatting sqref="BO32">
    <cfRule type="cellIs" dxfId="17449" priority="4771" operator="lessThan">
      <formula>$C$4</formula>
    </cfRule>
  </conditionalFormatting>
  <conditionalFormatting sqref="BO32">
    <cfRule type="cellIs" dxfId="17448" priority="4772" operator="lessThan">
      <formula>$C$4</formula>
    </cfRule>
  </conditionalFormatting>
  <conditionalFormatting sqref="BO33">
    <cfRule type="cellIs" dxfId="17447" priority="4773" operator="lessThan">
      <formula>$C$4</formula>
    </cfRule>
  </conditionalFormatting>
  <conditionalFormatting sqref="BO33">
    <cfRule type="cellIs" dxfId="17446" priority="4774" operator="lessThan">
      <formula>$C$4</formula>
    </cfRule>
  </conditionalFormatting>
  <conditionalFormatting sqref="BO34">
    <cfRule type="cellIs" dxfId="17445" priority="4775" operator="lessThan">
      <formula>$C$4</formula>
    </cfRule>
  </conditionalFormatting>
  <conditionalFormatting sqref="BO34">
    <cfRule type="cellIs" dxfId="17444" priority="4776" operator="lessThan">
      <formula>$C$4</formula>
    </cfRule>
  </conditionalFormatting>
  <conditionalFormatting sqref="BO35">
    <cfRule type="cellIs" dxfId="17443" priority="4777" operator="lessThan">
      <formula>$C$4</formula>
    </cfRule>
  </conditionalFormatting>
  <conditionalFormatting sqref="BO35">
    <cfRule type="cellIs" dxfId="17442" priority="4778" operator="lessThan">
      <formula>$C$4</formula>
    </cfRule>
  </conditionalFormatting>
  <conditionalFormatting sqref="BO36">
    <cfRule type="cellIs" dxfId="17441" priority="4779" operator="lessThan">
      <formula>$C$4</formula>
    </cfRule>
  </conditionalFormatting>
  <conditionalFormatting sqref="BO36">
    <cfRule type="cellIs" dxfId="17440" priority="4780" operator="lessThan">
      <formula>$C$4</formula>
    </cfRule>
  </conditionalFormatting>
  <conditionalFormatting sqref="BO37">
    <cfRule type="cellIs" dxfId="17439" priority="4781" operator="lessThan">
      <formula>$C$4</formula>
    </cfRule>
  </conditionalFormatting>
  <conditionalFormatting sqref="BO37">
    <cfRule type="cellIs" dxfId="17438" priority="4782" operator="lessThan">
      <formula>$C$4</formula>
    </cfRule>
  </conditionalFormatting>
  <conditionalFormatting sqref="BO38">
    <cfRule type="cellIs" dxfId="17437" priority="4783" operator="lessThan">
      <formula>$C$4</formula>
    </cfRule>
  </conditionalFormatting>
  <conditionalFormatting sqref="BO38">
    <cfRule type="cellIs" dxfId="17436" priority="4784" operator="lessThan">
      <formula>$C$4</formula>
    </cfRule>
  </conditionalFormatting>
  <conditionalFormatting sqref="BO39">
    <cfRule type="cellIs" dxfId="17435" priority="4785" operator="lessThan">
      <formula>$C$4</formula>
    </cfRule>
  </conditionalFormatting>
  <conditionalFormatting sqref="BO39">
    <cfRule type="cellIs" dxfId="17434" priority="4786" operator="lessThan">
      <formula>$C$4</formula>
    </cfRule>
  </conditionalFormatting>
  <conditionalFormatting sqref="BO40">
    <cfRule type="cellIs" dxfId="17433" priority="4787" operator="lessThan">
      <formula>$C$4</formula>
    </cfRule>
  </conditionalFormatting>
  <conditionalFormatting sqref="BO40">
    <cfRule type="cellIs" dxfId="17432" priority="4788" operator="lessThan">
      <formula>$C$4</formula>
    </cfRule>
  </conditionalFormatting>
  <conditionalFormatting sqref="BO41">
    <cfRule type="cellIs" dxfId="17431" priority="4789" operator="lessThan">
      <formula>$C$4</formula>
    </cfRule>
  </conditionalFormatting>
  <conditionalFormatting sqref="BO41">
    <cfRule type="cellIs" dxfId="17430" priority="4790" operator="lessThan">
      <formula>$C$4</formula>
    </cfRule>
  </conditionalFormatting>
  <conditionalFormatting sqref="BO42">
    <cfRule type="cellIs" dxfId="17429" priority="4791" operator="lessThan">
      <formula>$C$4</formula>
    </cfRule>
  </conditionalFormatting>
  <conditionalFormatting sqref="BO42">
    <cfRule type="cellIs" dxfId="17428" priority="4792" operator="lessThan">
      <formula>$C$4</formula>
    </cfRule>
  </conditionalFormatting>
  <conditionalFormatting sqref="BO43">
    <cfRule type="cellIs" dxfId="17427" priority="4793" operator="lessThan">
      <formula>$C$4</formula>
    </cfRule>
  </conditionalFormatting>
  <conditionalFormatting sqref="BO43">
    <cfRule type="cellIs" dxfId="17426" priority="4794" operator="lessThan">
      <formula>$C$4</formula>
    </cfRule>
  </conditionalFormatting>
  <conditionalFormatting sqref="BO44">
    <cfRule type="cellIs" dxfId="17425" priority="4795" operator="lessThan">
      <formula>$C$4</formula>
    </cfRule>
  </conditionalFormatting>
  <conditionalFormatting sqref="BO44">
    <cfRule type="cellIs" dxfId="17424" priority="4796" operator="lessThan">
      <formula>$C$4</formula>
    </cfRule>
  </conditionalFormatting>
  <conditionalFormatting sqref="BO45">
    <cfRule type="cellIs" dxfId="17423" priority="4797" operator="lessThan">
      <formula>$C$4</formula>
    </cfRule>
  </conditionalFormatting>
  <conditionalFormatting sqref="BO45">
    <cfRule type="cellIs" dxfId="17422" priority="4798" operator="lessThan">
      <formula>$C$4</formula>
    </cfRule>
  </conditionalFormatting>
  <conditionalFormatting sqref="BO46">
    <cfRule type="cellIs" dxfId="17421" priority="4799" operator="lessThan">
      <formula>$C$4</formula>
    </cfRule>
  </conditionalFormatting>
  <conditionalFormatting sqref="BO46">
    <cfRule type="cellIs" dxfId="17420" priority="4800" operator="lessThan">
      <formula>$C$4</formula>
    </cfRule>
  </conditionalFormatting>
  <conditionalFormatting sqref="BO47">
    <cfRule type="cellIs" dxfId="17419" priority="4801" operator="lessThan">
      <formula>$C$4</formula>
    </cfRule>
  </conditionalFormatting>
  <conditionalFormatting sqref="BO47">
    <cfRule type="cellIs" dxfId="17418" priority="4802" operator="lessThan">
      <formula>$C$4</formula>
    </cfRule>
  </conditionalFormatting>
  <conditionalFormatting sqref="BO48">
    <cfRule type="cellIs" dxfId="17417" priority="4803" operator="lessThan">
      <formula>$C$4</formula>
    </cfRule>
  </conditionalFormatting>
  <conditionalFormatting sqref="BO48">
    <cfRule type="cellIs" dxfId="17416" priority="4804" operator="lessThan">
      <formula>$C$4</formula>
    </cfRule>
  </conditionalFormatting>
  <conditionalFormatting sqref="BO49">
    <cfRule type="cellIs" dxfId="17415" priority="4805" operator="lessThan">
      <formula>$C$4</formula>
    </cfRule>
  </conditionalFormatting>
  <conditionalFormatting sqref="BO49">
    <cfRule type="cellIs" dxfId="17414" priority="4806" operator="lessThan">
      <formula>$C$4</formula>
    </cfRule>
  </conditionalFormatting>
  <conditionalFormatting sqref="BO50">
    <cfRule type="cellIs" dxfId="17413" priority="4807" operator="lessThan">
      <formula>$C$4</formula>
    </cfRule>
  </conditionalFormatting>
  <conditionalFormatting sqref="BO50">
    <cfRule type="cellIs" dxfId="17412" priority="4808" operator="lessThan">
      <formula>$C$4</formula>
    </cfRule>
  </conditionalFormatting>
  <conditionalFormatting sqref="BO51">
    <cfRule type="cellIs" dxfId="17411" priority="4809" operator="lessThan">
      <formula>$C$4</formula>
    </cfRule>
  </conditionalFormatting>
  <conditionalFormatting sqref="BO51">
    <cfRule type="cellIs" dxfId="17410" priority="4810" operator="lessThan">
      <formula>$C$4</formula>
    </cfRule>
  </conditionalFormatting>
  <conditionalFormatting sqref="BO52">
    <cfRule type="cellIs" dxfId="17409" priority="4811" operator="lessThan">
      <formula>$C$4</formula>
    </cfRule>
  </conditionalFormatting>
  <conditionalFormatting sqref="BO52">
    <cfRule type="cellIs" dxfId="17408" priority="4812" operator="lessThan">
      <formula>$C$4</formula>
    </cfRule>
  </conditionalFormatting>
  <conditionalFormatting sqref="BO53">
    <cfRule type="cellIs" dxfId="17407" priority="4813" operator="lessThan">
      <formula>$C$4</formula>
    </cfRule>
  </conditionalFormatting>
  <conditionalFormatting sqref="BO53">
    <cfRule type="cellIs" dxfId="17406" priority="4814" operator="lessThan">
      <formula>$C$4</formula>
    </cfRule>
  </conditionalFormatting>
  <conditionalFormatting sqref="BO54">
    <cfRule type="cellIs" dxfId="17405" priority="4815" operator="lessThan">
      <formula>$C$4</formula>
    </cfRule>
  </conditionalFormatting>
  <conditionalFormatting sqref="BO54">
    <cfRule type="cellIs" dxfId="17404" priority="4816" operator="lessThan">
      <formula>$C$4</formula>
    </cfRule>
  </conditionalFormatting>
  <conditionalFormatting sqref="BO55">
    <cfRule type="cellIs" dxfId="17403" priority="4817" operator="lessThan">
      <formula>$C$4</formula>
    </cfRule>
  </conditionalFormatting>
  <conditionalFormatting sqref="BO55">
    <cfRule type="cellIs" dxfId="17402" priority="4818" operator="lessThan">
      <formula>$C$4</formula>
    </cfRule>
  </conditionalFormatting>
  <conditionalFormatting sqref="BO56">
    <cfRule type="cellIs" dxfId="17401" priority="4819" operator="lessThan">
      <formula>$C$4</formula>
    </cfRule>
  </conditionalFormatting>
  <conditionalFormatting sqref="BO56">
    <cfRule type="cellIs" dxfId="17400" priority="4820" operator="lessThan">
      <formula>$C$4</formula>
    </cfRule>
  </conditionalFormatting>
  <conditionalFormatting sqref="BO57">
    <cfRule type="cellIs" dxfId="17399" priority="4821" operator="lessThan">
      <formula>$C$4</formula>
    </cfRule>
  </conditionalFormatting>
  <conditionalFormatting sqref="BO57">
    <cfRule type="cellIs" dxfId="17398" priority="4822" operator="lessThan">
      <formula>$C$4</formula>
    </cfRule>
  </conditionalFormatting>
  <conditionalFormatting sqref="BO58">
    <cfRule type="cellIs" dxfId="17397" priority="4823" operator="lessThan">
      <formula>$C$4</formula>
    </cfRule>
  </conditionalFormatting>
  <conditionalFormatting sqref="BO58">
    <cfRule type="cellIs" dxfId="17396" priority="4824" operator="lessThan">
      <formula>$C$4</formula>
    </cfRule>
  </conditionalFormatting>
  <conditionalFormatting sqref="BO59">
    <cfRule type="cellIs" dxfId="17395" priority="4825" operator="lessThan">
      <formula>$C$4</formula>
    </cfRule>
  </conditionalFormatting>
  <conditionalFormatting sqref="BO59">
    <cfRule type="cellIs" dxfId="17394" priority="4826" operator="lessThan">
      <formula>$C$4</formula>
    </cfRule>
  </conditionalFormatting>
  <conditionalFormatting sqref="BO60">
    <cfRule type="cellIs" dxfId="17393" priority="4827" operator="lessThan">
      <formula>$C$4</formula>
    </cfRule>
  </conditionalFormatting>
  <conditionalFormatting sqref="BO60">
    <cfRule type="cellIs" dxfId="17392" priority="4828" operator="lessThan">
      <formula>$C$4</formula>
    </cfRule>
  </conditionalFormatting>
  <conditionalFormatting sqref="BP11">
    <cfRule type="cellIs" dxfId="17391" priority="4829" operator="lessThan">
      <formula>$C$4</formula>
    </cfRule>
  </conditionalFormatting>
  <conditionalFormatting sqref="BP11">
    <cfRule type="cellIs" dxfId="17390" priority="4830" operator="lessThan">
      <formula>$C$4</formula>
    </cfRule>
  </conditionalFormatting>
  <conditionalFormatting sqref="BP12">
    <cfRule type="cellIs" dxfId="17389" priority="4831" operator="lessThan">
      <formula>$C$4</formula>
    </cfRule>
  </conditionalFormatting>
  <conditionalFormatting sqref="BP12">
    <cfRule type="cellIs" dxfId="17388" priority="4832" operator="lessThan">
      <formula>$C$4</formula>
    </cfRule>
  </conditionalFormatting>
  <conditionalFormatting sqref="BP13">
    <cfRule type="cellIs" dxfId="17387" priority="4833" operator="lessThan">
      <formula>$C$4</formula>
    </cfRule>
  </conditionalFormatting>
  <conditionalFormatting sqref="BP13">
    <cfRule type="cellIs" dxfId="17386" priority="4834" operator="lessThan">
      <formula>$C$4</formula>
    </cfRule>
  </conditionalFormatting>
  <conditionalFormatting sqref="BP14">
    <cfRule type="cellIs" dxfId="17385" priority="4835" operator="lessThan">
      <formula>$C$4</formula>
    </cfRule>
  </conditionalFormatting>
  <conditionalFormatting sqref="BP14">
    <cfRule type="cellIs" dxfId="17384" priority="4836" operator="lessThan">
      <formula>$C$4</formula>
    </cfRule>
  </conditionalFormatting>
  <conditionalFormatting sqref="BP15">
    <cfRule type="cellIs" dxfId="17383" priority="4837" operator="lessThan">
      <formula>$C$4</formula>
    </cfRule>
  </conditionalFormatting>
  <conditionalFormatting sqref="BP15">
    <cfRule type="cellIs" dxfId="17382" priority="4838" operator="lessThan">
      <formula>$C$4</formula>
    </cfRule>
  </conditionalFormatting>
  <conditionalFormatting sqref="BP16">
    <cfRule type="cellIs" dxfId="17381" priority="4839" operator="lessThan">
      <formula>$C$4</formula>
    </cfRule>
  </conditionalFormatting>
  <conditionalFormatting sqref="BP16">
    <cfRule type="cellIs" dxfId="17380" priority="4840" operator="lessThan">
      <formula>$C$4</formula>
    </cfRule>
  </conditionalFormatting>
  <conditionalFormatting sqref="BP17">
    <cfRule type="cellIs" dxfId="17379" priority="4841" operator="lessThan">
      <formula>$C$4</formula>
    </cfRule>
  </conditionalFormatting>
  <conditionalFormatting sqref="BP17">
    <cfRule type="cellIs" dxfId="17378" priority="4842" operator="lessThan">
      <formula>$C$4</formula>
    </cfRule>
  </conditionalFormatting>
  <conditionalFormatting sqref="BP18">
    <cfRule type="cellIs" dxfId="17377" priority="4843" operator="lessThan">
      <formula>$C$4</formula>
    </cfRule>
  </conditionalFormatting>
  <conditionalFormatting sqref="BP18">
    <cfRule type="cellIs" dxfId="17376" priority="4844" operator="lessThan">
      <formula>$C$4</formula>
    </cfRule>
  </conditionalFormatting>
  <conditionalFormatting sqref="BP19">
    <cfRule type="cellIs" dxfId="17375" priority="4845" operator="lessThan">
      <formula>$C$4</formula>
    </cfRule>
  </conditionalFormatting>
  <conditionalFormatting sqref="BP19">
    <cfRule type="cellIs" dxfId="17374" priority="4846" operator="lessThan">
      <formula>$C$4</formula>
    </cfRule>
  </conditionalFormatting>
  <conditionalFormatting sqref="BP20">
    <cfRule type="cellIs" dxfId="17373" priority="4847" operator="lessThan">
      <formula>$C$4</formula>
    </cfRule>
  </conditionalFormatting>
  <conditionalFormatting sqref="BP20">
    <cfRule type="cellIs" dxfId="17372" priority="4848" operator="lessThan">
      <formula>$C$4</formula>
    </cfRule>
  </conditionalFormatting>
  <conditionalFormatting sqref="BP21">
    <cfRule type="cellIs" dxfId="17371" priority="4849" operator="lessThan">
      <formula>$C$4</formula>
    </cfRule>
  </conditionalFormatting>
  <conditionalFormatting sqref="BP21">
    <cfRule type="cellIs" dxfId="17370" priority="4850" operator="lessThan">
      <formula>$C$4</formula>
    </cfRule>
  </conditionalFormatting>
  <conditionalFormatting sqref="BP22">
    <cfRule type="cellIs" dxfId="17369" priority="4851" operator="lessThan">
      <formula>$C$4</formula>
    </cfRule>
  </conditionalFormatting>
  <conditionalFormatting sqref="BP22">
    <cfRule type="cellIs" dxfId="17368" priority="4852" operator="lessThan">
      <formula>$C$4</formula>
    </cfRule>
  </conditionalFormatting>
  <conditionalFormatting sqref="BP23">
    <cfRule type="cellIs" dxfId="17367" priority="4853" operator="lessThan">
      <formula>$C$4</formula>
    </cfRule>
  </conditionalFormatting>
  <conditionalFormatting sqref="BP23">
    <cfRule type="cellIs" dxfId="17366" priority="4854" operator="lessThan">
      <formula>$C$4</formula>
    </cfRule>
  </conditionalFormatting>
  <conditionalFormatting sqref="BP24">
    <cfRule type="cellIs" dxfId="17365" priority="4855" operator="lessThan">
      <formula>$C$4</formula>
    </cfRule>
  </conditionalFormatting>
  <conditionalFormatting sqref="BP24">
    <cfRule type="cellIs" dxfId="17364" priority="4856" operator="lessThan">
      <formula>$C$4</formula>
    </cfRule>
  </conditionalFormatting>
  <conditionalFormatting sqref="BP25">
    <cfRule type="cellIs" dxfId="17363" priority="4857" operator="lessThan">
      <formula>$C$4</formula>
    </cfRule>
  </conditionalFormatting>
  <conditionalFormatting sqref="BP25">
    <cfRule type="cellIs" dxfId="17362" priority="4858" operator="lessThan">
      <formula>$C$4</formula>
    </cfRule>
  </conditionalFormatting>
  <conditionalFormatting sqref="BP26">
    <cfRule type="cellIs" dxfId="17361" priority="4859" operator="lessThan">
      <formula>$C$4</formula>
    </cfRule>
  </conditionalFormatting>
  <conditionalFormatting sqref="BP26">
    <cfRule type="cellIs" dxfId="17360" priority="4860" operator="lessThan">
      <formula>$C$4</formula>
    </cfRule>
  </conditionalFormatting>
  <conditionalFormatting sqref="BP27">
    <cfRule type="cellIs" dxfId="17359" priority="4861" operator="lessThan">
      <formula>$C$4</formula>
    </cfRule>
  </conditionalFormatting>
  <conditionalFormatting sqref="BP27">
    <cfRule type="cellIs" dxfId="17358" priority="4862" operator="lessThan">
      <formula>$C$4</formula>
    </cfRule>
  </conditionalFormatting>
  <conditionalFormatting sqref="BP28">
    <cfRule type="cellIs" dxfId="17357" priority="4863" operator="lessThan">
      <formula>$C$4</formula>
    </cfRule>
  </conditionalFormatting>
  <conditionalFormatting sqref="BP28">
    <cfRule type="cellIs" dxfId="17356" priority="4864" operator="lessThan">
      <formula>$C$4</formula>
    </cfRule>
  </conditionalFormatting>
  <conditionalFormatting sqref="BP29">
    <cfRule type="cellIs" dxfId="17355" priority="4865" operator="lessThan">
      <formula>$C$4</formula>
    </cfRule>
  </conditionalFormatting>
  <conditionalFormatting sqref="BP29">
    <cfRule type="cellIs" dxfId="17354" priority="4866" operator="lessThan">
      <formula>$C$4</formula>
    </cfRule>
  </conditionalFormatting>
  <conditionalFormatting sqref="BP30">
    <cfRule type="cellIs" dxfId="17353" priority="4867" operator="lessThan">
      <formula>$C$4</formula>
    </cfRule>
  </conditionalFormatting>
  <conditionalFormatting sqref="BP30">
    <cfRule type="cellIs" dxfId="17352" priority="4868" operator="lessThan">
      <formula>$C$4</formula>
    </cfRule>
  </conditionalFormatting>
  <conditionalFormatting sqref="BP31">
    <cfRule type="cellIs" dxfId="17351" priority="4869" operator="lessThan">
      <formula>$C$4</formula>
    </cfRule>
  </conditionalFormatting>
  <conditionalFormatting sqref="BP31">
    <cfRule type="cellIs" dxfId="17350" priority="4870" operator="lessThan">
      <formula>$C$4</formula>
    </cfRule>
  </conditionalFormatting>
  <conditionalFormatting sqref="BP32">
    <cfRule type="cellIs" dxfId="17349" priority="4871" operator="lessThan">
      <formula>$C$4</formula>
    </cfRule>
  </conditionalFormatting>
  <conditionalFormatting sqref="BP32">
    <cfRule type="cellIs" dxfId="17348" priority="4872" operator="lessThan">
      <formula>$C$4</formula>
    </cfRule>
  </conditionalFormatting>
  <conditionalFormatting sqref="BP33">
    <cfRule type="cellIs" dxfId="17347" priority="4873" operator="lessThan">
      <formula>$C$4</formula>
    </cfRule>
  </conditionalFormatting>
  <conditionalFormatting sqref="BP33">
    <cfRule type="cellIs" dxfId="17346" priority="4874" operator="lessThan">
      <formula>$C$4</formula>
    </cfRule>
  </conditionalFormatting>
  <conditionalFormatting sqref="BP34">
    <cfRule type="cellIs" dxfId="17345" priority="4875" operator="lessThan">
      <formula>$C$4</formula>
    </cfRule>
  </conditionalFormatting>
  <conditionalFormatting sqref="BP34">
    <cfRule type="cellIs" dxfId="17344" priority="4876" operator="lessThan">
      <formula>$C$4</formula>
    </cfRule>
  </conditionalFormatting>
  <conditionalFormatting sqref="BP35">
    <cfRule type="cellIs" dxfId="17343" priority="4877" operator="lessThan">
      <formula>$C$4</formula>
    </cfRule>
  </conditionalFormatting>
  <conditionalFormatting sqref="BP35">
    <cfRule type="cellIs" dxfId="17342" priority="4878" operator="lessThan">
      <formula>$C$4</formula>
    </cfRule>
  </conditionalFormatting>
  <conditionalFormatting sqref="BP36">
    <cfRule type="cellIs" dxfId="17341" priority="4879" operator="lessThan">
      <formula>$C$4</formula>
    </cfRule>
  </conditionalFormatting>
  <conditionalFormatting sqref="BP36">
    <cfRule type="cellIs" dxfId="17340" priority="4880" operator="lessThan">
      <formula>$C$4</formula>
    </cfRule>
  </conditionalFormatting>
  <conditionalFormatting sqref="BP37">
    <cfRule type="cellIs" dxfId="17339" priority="4881" operator="lessThan">
      <formula>$C$4</formula>
    </cfRule>
  </conditionalFormatting>
  <conditionalFormatting sqref="BP37">
    <cfRule type="cellIs" dxfId="17338" priority="4882" operator="lessThan">
      <formula>$C$4</formula>
    </cfRule>
  </conditionalFormatting>
  <conditionalFormatting sqref="BP38">
    <cfRule type="cellIs" dxfId="17337" priority="4883" operator="lessThan">
      <formula>$C$4</formula>
    </cfRule>
  </conditionalFormatting>
  <conditionalFormatting sqref="BP38">
    <cfRule type="cellIs" dxfId="17336" priority="4884" operator="lessThan">
      <formula>$C$4</formula>
    </cfRule>
  </conditionalFormatting>
  <conditionalFormatting sqref="BP39">
    <cfRule type="cellIs" dxfId="17335" priority="4885" operator="lessThan">
      <formula>$C$4</formula>
    </cfRule>
  </conditionalFormatting>
  <conditionalFormatting sqref="BP39">
    <cfRule type="cellIs" dxfId="17334" priority="4886" operator="lessThan">
      <formula>$C$4</formula>
    </cfRule>
  </conditionalFormatting>
  <conditionalFormatting sqref="BP40">
    <cfRule type="cellIs" dxfId="17333" priority="4887" operator="lessThan">
      <formula>$C$4</formula>
    </cfRule>
  </conditionalFormatting>
  <conditionalFormatting sqref="BP40">
    <cfRule type="cellIs" dxfId="17332" priority="4888" operator="lessThan">
      <formula>$C$4</formula>
    </cfRule>
  </conditionalFormatting>
  <conditionalFormatting sqref="BP41">
    <cfRule type="cellIs" dxfId="17331" priority="4889" operator="lessThan">
      <formula>$C$4</formula>
    </cfRule>
  </conditionalFormatting>
  <conditionalFormatting sqref="BP41">
    <cfRule type="cellIs" dxfId="17330" priority="4890" operator="lessThan">
      <formula>$C$4</formula>
    </cfRule>
  </conditionalFormatting>
  <conditionalFormatting sqref="BP42">
    <cfRule type="cellIs" dxfId="17329" priority="4891" operator="lessThan">
      <formula>$C$4</formula>
    </cfRule>
  </conditionalFormatting>
  <conditionalFormatting sqref="BP42">
    <cfRule type="cellIs" dxfId="17328" priority="4892" operator="lessThan">
      <formula>$C$4</formula>
    </cfRule>
  </conditionalFormatting>
  <conditionalFormatting sqref="BP43">
    <cfRule type="cellIs" dxfId="17327" priority="4893" operator="lessThan">
      <formula>$C$4</formula>
    </cfRule>
  </conditionalFormatting>
  <conditionalFormatting sqref="BP43">
    <cfRule type="cellIs" dxfId="17326" priority="4894" operator="lessThan">
      <formula>$C$4</formula>
    </cfRule>
  </conditionalFormatting>
  <conditionalFormatting sqref="BP44">
    <cfRule type="cellIs" dxfId="17325" priority="4895" operator="lessThan">
      <formula>$C$4</formula>
    </cfRule>
  </conditionalFormatting>
  <conditionalFormatting sqref="BP44">
    <cfRule type="cellIs" dxfId="17324" priority="4896" operator="lessThan">
      <formula>$C$4</formula>
    </cfRule>
  </conditionalFormatting>
  <conditionalFormatting sqref="BP45">
    <cfRule type="cellIs" dxfId="17323" priority="4897" operator="lessThan">
      <formula>$C$4</formula>
    </cfRule>
  </conditionalFormatting>
  <conditionalFormatting sqref="BP45">
    <cfRule type="cellIs" dxfId="17322" priority="4898" operator="lessThan">
      <formula>$C$4</formula>
    </cfRule>
  </conditionalFormatting>
  <conditionalFormatting sqref="BP46">
    <cfRule type="cellIs" dxfId="17321" priority="4899" operator="lessThan">
      <formula>$C$4</formula>
    </cfRule>
  </conditionalFormatting>
  <conditionalFormatting sqref="BP46">
    <cfRule type="cellIs" dxfId="17320" priority="4900" operator="lessThan">
      <formula>$C$4</formula>
    </cfRule>
  </conditionalFormatting>
  <conditionalFormatting sqref="BP47">
    <cfRule type="cellIs" dxfId="17319" priority="4901" operator="lessThan">
      <formula>$C$4</formula>
    </cfRule>
  </conditionalFormatting>
  <conditionalFormatting sqref="BP47">
    <cfRule type="cellIs" dxfId="17318" priority="4902" operator="lessThan">
      <formula>$C$4</formula>
    </cfRule>
  </conditionalFormatting>
  <conditionalFormatting sqref="BP48">
    <cfRule type="cellIs" dxfId="17317" priority="4903" operator="lessThan">
      <formula>$C$4</formula>
    </cfRule>
  </conditionalFormatting>
  <conditionalFormatting sqref="BP48">
    <cfRule type="cellIs" dxfId="17316" priority="4904" operator="lessThan">
      <formula>$C$4</formula>
    </cfRule>
  </conditionalFormatting>
  <conditionalFormatting sqref="BP49">
    <cfRule type="cellIs" dxfId="17315" priority="4905" operator="lessThan">
      <formula>$C$4</formula>
    </cfRule>
  </conditionalFormatting>
  <conditionalFormatting sqref="BP49">
    <cfRule type="cellIs" dxfId="17314" priority="4906" operator="lessThan">
      <formula>$C$4</formula>
    </cfRule>
  </conditionalFormatting>
  <conditionalFormatting sqref="BP50">
    <cfRule type="cellIs" dxfId="17313" priority="4907" operator="lessThan">
      <formula>$C$4</formula>
    </cfRule>
  </conditionalFormatting>
  <conditionalFormatting sqref="BP50">
    <cfRule type="cellIs" dxfId="17312" priority="4908" operator="lessThan">
      <formula>$C$4</formula>
    </cfRule>
  </conditionalFormatting>
  <conditionalFormatting sqref="BP51">
    <cfRule type="cellIs" dxfId="17311" priority="4909" operator="lessThan">
      <formula>$C$4</formula>
    </cfRule>
  </conditionalFormatting>
  <conditionalFormatting sqref="BP51">
    <cfRule type="cellIs" dxfId="17310" priority="4910" operator="lessThan">
      <formula>$C$4</formula>
    </cfRule>
  </conditionalFormatting>
  <conditionalFormatting sqref="BP52">
    <cfRule type="cellIs" dxfId="17309" priority="4911" operator="lessThan">
      <formula>$C$4</formula>
    </cfRule>
  </conditionalFormatting>
  <conditionalFormatting sqref="BP52">
    <cfRule type="cellIs" dxfId="17308" priority="4912" operator="lessThan">
      <formula>$C$4</formula>
    </cfRule>
  </conditionalFormatting>
  <conditionalFormatting sqref="BP53">
    <cfRule type="cellIs" dxfId="17307" priority="4913" operator="lessThan">
      <formula>$C$4</formula>
    </cfRule>
  </conditionalFormatting>
  <conditionalFormatting sqref="BP53">
    <cfRule type="cellIs" dxfId="17306" priority="4914" operator="lessThan">
      <formula>$C$4</formula>
    </cfRule>
  </conditionalFormatting>
  <conditionalFormatting sqref="BP54">
    <cfRule type="cellIs" dxfId="17305" priority="4915" operator="lessThan">
      <formula>$C$4</formula>
    </cfRule>
  </conditionalFormatting>
  <conditionalFormatting sqref="BP54">
    <cfRule type="cellIs" dxfId="17304" priority="4916" operator="lessThan">
      <formula>$C$4</formula>
    </cfRule>
  </conditionalFormatting>
  <conditionalFormatting sqref="BP55">
    <cfRule type="cellIs" dxfId="17303" priority="4917" operator="lessThan">
      <formula>$C$4</formula>
    </cfRule>
  </conditionalFormatting>
  <conditionalFormatting sqref="BP55">
    <cfRule type="cellIs" dxfId="17302" priority="4918" operator="lessThan">
      <formula>$C$4</formula>
    </cfRule>
  </conditionalFormatting>
  <conditionalFormatting sqref="BP56">
    <cfRule type="cellIs" dxfId="17301" priority="4919" operator="lessThan">
      <formula>$C$4</formula>
    </cfRule>
  </conditionalFormatting>
  <conditionalFormatting sqref="BP56">
    <cfRule type="cellIs" dxfId="17300" priority="4920" operator="lessThan">
      <formula>$C$4</formula>
    </cfRule>
  </conditionalFormatting>
  <conditionalFormatting sqref="BP57">
    <cfRule type="cellIs" dxfId="17299" priority="4921" operator="lessThan">
      <formula>$C$4</formula>
    </cfRule>
  </conditionalFormatting>
  <conditionalFormatting sqref="BP57">
    <cfRule type="cellIs" dxfId="17298" priority="4922" operator="lessThan">
      <formula>$C$4</formula>
    </cfRule>
  </conditionalFormatting>
  <conditionalFormatting sqref="BP58">
    <cfRule type="cellIs" dxfId="17297" priority="4923" operator="lessThan">
      <formula>$C$4</formula>
    </cfRule>
  </conditionalFormatting>
  <conditionalFormatting sqref="BP58">
    <cfRule type="cellIs" dxfId="17296" priority="4924" operator="lessThan">
      <formula>$C$4</formula>
    </cfRule>
  </conditionalFormatting>
  <conditionalFormatting sqref="BP59">
    <cfRule type="cellIs" dxfId="17295" priority="4925" operator="lessThan">
      <formula>$C$4</formula>
    </cfRule>
  </conditionalFormatting>
  <conditionalFormatting sqref="BP59">
    <cfRule type="cellIs" dxfId="17294" priority="4926" operator="lessThan">
      <formula>$C$4</formula>
    </cfRule>
  </conditionalFormatting>
  <conditionalFormatting sqref="BP60">
    <cfRule type="cellIs" dxfId="17293" priority="4927" operator="lessThan">
      <formula>$C$4</formula>
    </cfRule>
  </conditionalFormatting>
  <conditionalFormatting sqref="BP60">
    <cfRule type="cellIs" dxfId="17292" priority="4928" operator="lessThan">
      <formula>$C$4</formula>
    </cfRule>
  </conditionalFormatting>
  <conditionalFormatting sqref="BQ11">
    <cfRule type="cellIs" dxfId="17291" priority="4929" operator="lessThan">
      <formula>$C$4</formula>
    </cfRule>
  </conditionalFormatting>
  <conditionalFormatting sqref="BQ11">
    <cfRule type="cellIs" dxfId="17290" priority="4930" operator="lessThan">
      <formula>$C$4</formula>
    </cfRule>
  </conditionalFormatting>
  <conditionalFormatting sqref="BQ12">
    <cfRule type="cellIs" dxfId="17289" priority="4931" operator="lessThan">
      <formula>$C$4</formula>
    </cfRule>
  </conditionalFormatting>
  <conditionalFormatting sqref="BQ12">
    <cfRule type="cellIs" dxfId="17288" priority="4932" operator="lessThan">
      <formula>$C$4</formula>
    </cfRule>
  </conditionalFormatting>
  <conditionalFormatting sqref="BQ13">
    <cfRule type="cellIs" dxfId="17287" priority="4933" operator="lessThan">
      <formula>$C$4</formula>
    </cfRule>
  </conditionalFormatting>
  <conditionalFormatting sqref="BQ13">
    <cfRule type="cellIs" dxfId="17286" priority="4934" operator="lessThan">
      <formula>$C$4</formula>
    </cfRule>
  </conditionalFormatting>
  <conditionalFormatting sqref="BQ14">
    <cfRule type="cellIs" dxfId="17285" priority="4935" operator="lessThan">
      <formula>$C$4</formula>
    </cfRule>
  </conditionalFormatting>
  <conditionalFormatting sqref="BQ14">
    <cfRule type="cellIs" dxfId="17284" priority="4936" operator="lessThan">
      <formula>$C$4</formula>
    </cfRule>
  </conditionalFormatting>
  <conditionalFormatting sqref="BQ15">
    <cfRule type="cellIs" dxfId="17283" priority="4937" operator="lessThan">
      <formula>$C$4</formula>
    </cfRule>
  </conditionalFormatting>
  <conditionalFormatting sqref="BQ15">
    <cfRule type="cellIs" dxfId="17282" priority="4938" operator="lessThan">
      <formula>$C$4</formula>
    </cfRule>
  </conditionalFormatting>
  <conditionalFormatting sqref="BQ16">
    <cfRule type="cellIs" dxfId="17281" priority="4939" operator="lessThan">
      <formula>$C$4</formula>
    </cfRule>
  </conditionalFormatting>
  <conditionalFormatting sqref="BQ16">
    <cfRule type="cellIs" dxfId="17280" priority="4940" operator="lessThan">
      <formula>$C$4</formula>
    </cfRule>
  </conditionalFormatting>
  <conditionalFormatting sqref="BQ17">
    <cfRule type="cellIs" dxfId="17279" priority="4941" operator="lessThan">
      <formula>$C$4</formula>
    </cfRule>
  </conditionalFormatting>
  <conditionalFormatting sqref="BQ17">
    <cfRule type="cellIs" dxfId="17278" priority="4942" operator="lessThan">
      <formula>$C$4</formula>
    </cfRule>
  </conditionalFormatting>
  <conditionalFormatting sqref="BQ18">
    <cfRule type="cellIs" dxfId="17277" priority="4943" operator="lessThan">
      <formula>$C$4</formula>
    </cfRule>
  </conditionalFormatting>
  <conditionalFormatting sqref="BQ18">
    <cfRule type="cellIs" dxfId="17276" priority="4944" operator="lessThan">
      <formula>$C$4</formula>
    </cfRule>
  </conditionalFormatting>
  <conditionalFormatting sqref="BQ19">
    <cfRule type="cellIs" dxfId="17275" priority="4945" operator="lessThan">
      <formula>$C$4</formula>
    </cfRule>
  </conditionalFormatting>
  <conditionalFormatting sqref="BQ19">
    <cfRule type="cellIs" dxfId="17274" priority="4946" operator="lessThan">
      <formula>$C$4</formula>
    </cfRule>
  </conditionalFormatting>
  <conditionalFormatting sqref="BQ20">
    <cfRule type="cellIs" dxfId="17273" priority="4947" operator="lessThan">
      <formula>$C$4</formula>
    </cfRule>
  </conditionalFormatting>
  <conditionalFormatting sqref="BQ20">
    <cfRule type="cellIs" dxfId="17272" priority="4948" operator="lessThan">
      <formula>$C$4</formula>
    </cfRule>
  </conditionalFormatting>
  <conditionalFormatting sqref="BQ21">
    <cfRule type="cellIs" dxfId="17271" priority="4949" operator="lessThan">
      <formula>$C$4</formula>
    </cfRule>
  </conditionalFormatting>
  <conditionalFormatting sqref="BQ21">
    <cfRule type="cellIs" dxfId="17270" priority="4950" operator="lessThan">
      <formula>$C$4</formula>
    </cfRule>
  </conditionalFormatting>
  <conditionalFormatting sqref="BQ22">
    <cfRule type="cellIs" dxfId="17269" priority="4951" operator="lessThan">
      <formula>$C$4</formula>
    </cfRule>
  </conditionalFormatting>
  <conditionalFormatting sqref="BQ22">
    <cfRule type="cellIs" dxfId="17268" priority="4952" operator="lessThan">
      <formula>$C$4</formula>
    </cfRule>
  </conditionalFormatting>
  <conditionalFormatting sqref="BQ23">
    <cfRule type="cellIs" dxfId="17267" priority="4953" operator="lessThan">
      <formula>$C$4</formula>
    </cfRule>
  </conditionalFormatting>
  <conditionalFormatting sqref="BQ23">
    <cfRule type="cellIs" dxfId="17266" priority="4954" operator="lessThan">
      <formula>$C$4</formula>
    </cfRule>
  </conditionalFormatting>
  <conditionalFormatting sqref="BQ24">
    <cfRule type="cellIs" dxfId="17265" priority="4955" operator="lessThan">
      <formula>$C$4</formula>
    </cfRule>
  </conditionalFormatting>
  <conditionalFormatting sqref="BQ24">
    <cfRule type="cellIs" dxfId="17264" priority="4956" operator="lessThan">
      <formula>$C$4</formula>
    </cfRule>
  </conditionalFormatting>
  <conditionalFormatting sqref="BQ25">
    <cfRule type="cellIs" dxfId="17263" priority="4957" operator="lessThan">
      <formula>$C$4</formula>
    </cfRule>
  </conditionalFormatting>
  <conditionalFormatting sqref="BQ25">
    <cfRule type="cellIs" dxfId="17262" priority="4958" operator="lessThan">
      <formula>$C$4</formula>
    </cfRule>
  </conditionalFormatting>
  <conditionalFormatting sqref="BQ26">
    <cfRule type="cellIs" dxfId="17261" priority="4959" operator="lessThan">
      <formula>$C$4</formula>
    </cfRule>
  </conditionalFormatting>
  <conditionalFormatting sqref="BQ26">
    <cfRule type="cellIs" dxfId="17260" priority="4960" operator="lessThan">
      <formula>$C$4</formula>
    </cfRule>
  </conditionalFormatting>
  <conditionalFormatting sqref="BQ27">
    <cfRule type="cellIs" dxfId="17259" priority="4961" operator="lessThan">
      <formula>$C$4</formula>
    </cfRule>
  </conditionalFormatting>
  <conditionalFormatting sqref="BQ27">
    <cfRule type="cellIs" dxfId="17258" priority="4962" operator="lessThan">
      <formula>$C$4</formula>
    </cfRule>
  </conditionalFormatting>
  <conditionalFormatting sqref="BQ28">
    <cfRule type="cellIs" dxfId="17257" priority="4963" operator="lessThan">
      <formula>$C$4</formula>
    </cfRule>
  </conditionalFormatting>
  <conditionalFormatting sqref="BQ28">
    <cfRule type="cellIs" dxfId="17256" priority="4964" operator="lessThan">
      <formula>$C$4</formula>
    </cfRule>
  </conditionalFormatting>
  <conditionalFormatting sqref="BQ29">
    <cfRule type="cellIs" dxfId="17255" priority="4965" operator="lessThan">
      <formula>$C$4</formula>
    </cfRule>
  </conditionalFormatting>
  <conditionalFormatting sqref="BQ29">
    <cfRule type="cellIs" dxfId="17254" priority="4966" operator="lessThan">
      <formula>$C$4</formula>
    </cfRule>
  </conditionalFormatting>
  <conditionalFormatting sqref="BQ30">
    <cfRule type="cellIs" dxfId="17253" priority="4967" operator="lessThan">
      <formula>$C$4</formula>
    </cfRule>
  </conditionalFormatting>
  <conditionalFormatting sqref="BQ30">
    <cfRule type="cellIs" dxfId="17252" priority="4968" operator="lessThan">
      <formula>$C$4</formula>
    </cfRule>
  </conditionalFormatting>
  <conditionalFormatting sqref="BQ31">
    <cfRule type="cellIs" dxfId="17251" priority="4969" operator="lessThan">
      <formula>$C$4</formula>
    </cfRule>
  </conditionalFormatting>
  <conditionalFormatting sqref="BQ31">
    <cfRule type="cellIs" dxfId="17250" priority="4970" operator="lessThan">
      <formula>$C$4</formula>
    </cfRule>
  </conditionalFormatting>
  <conditionalFormatting sqref="BQ32">
    <cfRule type="cellIs" dxfId="17249" priority="4971" operator="lessThan">
      <formula>$C$4</formula>
    </cfRule>
  </conditionalFormatting>
  <conditionalFormatting sqref="BQ32">
    <cfRule type="cellIs" dxfId="17248" priority="4972" operator="lessThan">
      <formula>$C$4</formula>
    </cfRule>
  </conditionalFormatting>
  <conditionalFormatting sqref="BQ33">
    <cfRule type="cellIs" dxfId="17247" priority="4973" operator="lessThan">
      <formula>$C$4</formula>
    </cfRule>
  </conditionalFormatting>
  <conditionalFormatting sqref="BQ33">
    <cfRule type="cellIs" dxfId="17246" priority="4974" operator="lessThan">
      <formula>$C$4</formula>
    </cfRule>
  </conditionalFormatting>
  <conditionalFormatting sqref="BQ34">
    <cfRule type="cellIs" dxfId="17245" priority="4975" operator="lessThan">
      <formula>$C$4</formula>
    </cfRule>
  </conditionalFormatting>
  <conditionalFormatting sqref="BQ34">
    <cfRule type="cellIs" dxfId="17244" priority="4976" operator="lessThan">
      <formula>$C$4</formula>
    </cfRule>
  </conditionalFormatting>
  <conditionalFormatting sqref="BQ35">
    <cfRule type="cellIs" dxfId="17243" priority="4977" operator="lessThan">
      <formula>$C$4</formula>
    </cfRule>
  </conditionalFormatting>
  <conditionalFormatting sqref="BQ35">
    <cfRule type="cellIs" dxfId="17242" priority="4978" operator="lessThan">
      <formula>$C$4</formula>
    </cfRule>
  </conditionalFormatting>
  <conditionalFormatting sqref="BQ36">
    <cfRule type="cellIs" dxfId="17241" priority="4979" operator="lessThan">
      <formula>$C$4</formula>
    </cfRule>
  </conditionalFormatting>
  <conditionalFormatting sqref="BQ36">
    <cfRule type="cellIs" dxfId="17240" priority="4980" operator="lessThan">
      <formula>$C$4</formula>
    </cfRule>
  </conditionalFormatting>
  <conditionalFormatting sqref="BQ37">
    <cfRule type="cellIs" dxfId="17239" priority="4981" operator="lessThan">
      <formula>$C$4</formula>
    </cfRule>
  </conditionalFormatting>
  <conditionalFormatting sqref="BQ37">
    <cfRule type="cellIs" dxfId="17238" priority="4982" operator="lessThan">
      <formula>$C$4</formula>
    </cfRule>
  </conditionalFormatting>
  <conditionalFormatting sqref="BQ38">
    <cfRule type="cellIs" dxfId="17237" priority="4983" operator="lessThan">
      <formula>$C$4</formula>
    </cfRule>
  </conditionalFormatting>
  <conditionalFormatting sqref="BQ38">
    <cfRule type="cellIs" dxfId="17236" priority="4984" operator="lessThan">
      <formula>$C$4</formula>
    </cfRule>
  </conditionalFormatting>
  <conditionalFormatting sqref="BQ39">
    <cfRule type="cellIs" dxfId="17235" priority="4985" operator="lessThan">
      <formula>$C$4</formula>
    </cfRule>
  </conditionalFormatting>
  <conditionalFormatting sqref="BQ39">
    <cfRule type="cellIs" dxfId="17234" priority="4986" operator="lessThan">
      <formula>$C$4</formula>
    </cfRule>
  </conditionalFormatting>
  <conditionalFormatting sqref="BQ40">
    <cfRule type="cellIs" dxfId="17233" priority="4987" operator="lessThan">
      <formula>$C$4</formula>
    </cfRule>
  </conditionalFormatting>
  <conditionalFormatting sqref="BQ40">
    <cfRule type="cellIs" dxfId="17232" priority="4988" operator="lessThan">
      <formula>$C$4</formula>
    </cfRule>
  </conditionalFormatting>
  <conditionalFormatting sqref="BQ41">
    <cfRule type="cellIs" dxfId="17231" priority="4989" operator="lessThan">
      <formula>$C$4</formula>
    </cfRule>
  </conditionalFormatting>
  <conditionalFormatting sqref="BQ41">
    <cfRule type="cellIs" dxfId="17230" priority="4990" operator="lessThan">
      <formula>$C$4</formula>
    </cfRule>
  </conditionalFormatting>
  <conditionalFormatting sqref="BQ42">
    <cfRule type="cellIs" dxfId="17229" priority="4991" operator="lessThan">
      <formula>$C$4</formula>
    </cfRule>
  </conditionalFormatting>
  <conditionalFormatting sqref="BQ42">
    <cfRule type="cellIs" dxfId="17228" priority="4992" operator="lessThan">
      <formula>$C$4</formula>
    </cfRule>
  </conditionalFormatting>
  <conditionalFormatting sqref="BQ43">
    <cfRule type="cellIs" dxfId="17227" priority="4993" operator="lessThan">
      <formula>$C$4</formula>
    </cfRule>
  </conditionalFormatting>
  <conditionalFormatting sqref="BQ43">
    <cfRule type="cellIs" dxfId="17226" priority="4994" operator="lessThan">
      <formula>$C$4</formula>
    </cfRule>
  </conditionalFormatting>
  <conditionalFormatting sqref="BQ44">
    <cfRule type="cellIs" dxfId="17225" priority="4995" operator="lessThan">
      <formula>$C$4</formula>
    </cfRule>
  </conditionalFormatting>
  <conditionalFormatting sqref="BQ44">
    <cfRule type="cellIs" dxfId="17224" priority="4996" operator="lessThan">
      <formula>$C$4</formula>
    </cfRule>
  </conditionalFormatting>
  <conditionalFormatting sqref="BQ45">
    <cfRule type="cellIs" dxfId="17223" priority="4997" operator="lessThan">
      <formula>$C$4</formula>
    </cfRule>
  </conditionalFormatting>
  <conditionalFormatting sqref="BQ45">
    <cfRule type="cellIs" dxfId="17222" priority="4998" operator="lessThan">
      <formula>$C$4</formula>
    </cfRule>
  </conditionalFormatting>
  <conditionalFormatting sqref="BQ46">
    <cfRule type="cellIs" dxfId="17221" priority="4999" operator="lessThan">
      <formula>$C$4</formula>
    </cfRule>
  </conditionalFormatting>
  <conditionalFormatting sqref="BQ46">
    <cfRule type="cellIs" dxfId="17220" priority="5000" operator="lessThan">
      <formula>$C$4</formula>
    </cfRule>
  </conditionalFormatting>
  <conditionalFormatting sqref="BQ47">
    <cfRule type="cellIs" dxfId="17219" priority="5001" operator="lessThan">
      <formula>$C$4</formula>
    </cfRule>
  </conditionalFormatting>
  <conditionalFormatting sqref="BQ47">
    <cfRule type="cellIs" dxfId="17218" priority="5002" operator="lessThan">
      <formula>$C$4</formula>
    </cfRule>
  </conditionalFormatting>
  <conditionalFormatting sqref="BQ48">
    <cfRule type="cellIs" dxfId="17217" priority="5003" operator="lessThan">
      <formula>$C$4</formula>
    </cfRule>
  </conditionalFormatting>
  <conditionalFormatting sqref="BQ48">
    <cfRule type="cellIs" dxfId="17216" priority="5004" operator="lessThan">
      <formula>$C$4</formula>
    </cfRule>
  </conditionalFormatting>
  <conditionalFormatting sqref="BQ49">
    <cfRule type="cellIs" dxfId="17215" priority="5005" operator="lessThan">
      <formula>$C$4</formula>
    </cfRule>
  </conditionalFormatting>
  <conditionalFormatting sqref="BQ49">
    <cfRule type="cellIs" dxfId="17214" priority="5006" operator="lessThan">
      <formula>$C$4</formula>
    </cfRule>
  </conditionalFormatting>
  <conditionalFormatting sqref="BQ50">
    <cfRule type="cellIs" dxfId="17213" priority="5007" operator="lessThan">
      <formula>$C$4</formula>
    </cfRule>
  </conditionalFormatting>
  <conditionalFormatting sqref="BQ50">
    <cfRule type="cellIs" dxfId="17212" priority="5008" operator="lessThan">
      <formula>$C$4</formula>
    </cfRule>
  </conditionalFormatting>
  <conditionalFormatting sqref="BQ51">
    <cfRule type="cellIs" dxfId="17211" priority="5009" operator="lessThan">
      <formula>$C$4</formula>
    </cfRule>
  </conditionalFormatting>
  <conditionalFormatting sqref="BQ51">
    <cfRule type="cellIs" dxfId="17210" priority="5010" operator="lessThan">
      <formula>$C$4</formula>
    </cfRule>
  </conditionalFormatting>
  <conditionalFormatting sqref="BQ52">
    <cfRule type="cellIs" dxfId="17209" priority="5011" operator="lessThan">
      <formula>$C$4</formula>
    </cfRule>
  </conditionalFormatting>
  <conditionalFormatting sqref="BQ52">
    <cfRule type="cellIs" dxfId="17208" priority="5012" operator="lessThan">
      <formula>$C$4</formula>
    </cfRule>
  </conditionalFormatting>
  <conditionalFormatting sqref="BQ53">
    <cfRule type="cellIs" dxfId="17207" priority="5013" operator="lessThan">
      <formula>$C$4</formula>
    </cfRule>
  </conditionalFormatting>
  <conditionalFormatting sqref="BQ53">
    <cfRule type="cellIs" dxfId="17206" priority="5014" operator="lessThan">
      <formula>$C$4</formula>
    </cfRule>
  </conditionalFormatting>
  <conditionalFormatting sqref="BQ54">
    <cfRule type="cellIs" dxfId="17205" priority="5015" operator="lessThan">
      <formula>$C$4</formula>
    </cfRule>
  </conditionalFormatting>
  <conditionalFormatting sqref="BQ54">
    <cfRule type="cellIs" dxfId="17204" priority="5016" operator="lessThan">
      <formula>$C$4</formula>
    </cfRule>
  </conditionalFormatting>
  <conditionalFormatting sqref="BQ55">
    <cfRule type="cellIs" dxfId="17203" priority="5017" operator="lessThan">
      <formula>$C$4</formula>
    </cfRule>
  </conditionalFormatting>
  <conditionalFormatting sqref="BQ55">
    <cfRule type="cellIs" dxfId="17202" priority="5018" operator="lessThan">
      <formula>$C$4</formula>
    </cfRule>
  </conditionalFormatting>
  <conditionalFormatting sqref="BQ56">
    <cfRule type="cellIs" dxfId="17201" priority="5019" operator="lessThan">
      <formula>$C$4</formula>
    </cfRule>
  </conditionalFormatting>
  <conditionalFormatting sqref="BQ56">
    <cfRule type="cellIs" dxfId="17200" priority="5020" operator="lessThan">
      <formula>$C$4</formula>
    </cfRule>
  </conditionalFormatting>
  <conditionalFormatting sqref="BQ57">
    <cfRule type="cellIs" dxfId="17199" priority="5021" operator="lessThan">
      <formula>$C$4</formula>
    </cfRule>
  </conditionalFormatting>
  <conditionalFormatting sqref="BQ57">
    <cfRule type="cellIs" dxfId="17198" priority="5022" operator="lessThan">
      <formula>$C$4</formula>
    </cfRule>
  </conditionalFormatting>
  <conditionalFormatting sqref="BQ58">
    <cfRule type="cellIs" dxfId="17197" priority="5023" operator="lessThan">
      <formula>$C$4</formula>
    </cfRule>
  </conditionalFormatting>
  <conditionalFormatting sqref="BQ58">
    <cfRule type="cellIs" dxfId="17196" priority="5024" operator="lessThan">
      <formula>$C$4</formula>
    </cfRule>
  </conditionalFormatting>
  <conditionalFormatting sqref="BQ59">
    <cfRule type="cellIs" dxfId="17195" priority="5025" operator="lessThan">
      <formula>$C$4</formula>
    </cfRule>
  </conditionalFormatting>
  <conditionalFormatting sqref="BQ59">
    <cfRule type="cellIs" dxfId="17194" priority="5026" operator="lessThan">
      <formula>$C$4</formula>
    </cfRule>
  </conditionalFormatting>
  <conditionalFormatting sqref="BQ60">
    <cfRule type="cellIs" dxfId="17193" priority="5027" operator="lessThan">
      <formula>$C$4</formula>
    </cfRule>
  </conditionalFormatting>
  <conditionalFormatting sqref="BQ60">
    <cfRule type="cellIs" dxfId="17192" priority="5028" operator="lessThan">
      <formula>$C$4</formula>
    </cfRule>
  </conditionalFormatting>
  <conditionalFormatting sqref="CP11:CP46">
    <cfRule type="cellIs" dxfId="17191" priority="5029" operator="lessThan">
      <formula>$C$4</formula>
    </cfRule>
  </conditionalFormatting>
  <conditionalFormatting sqref="CP11:CP46">
    <cfRule type="cellIs" dxfId="17190" priority="5030" operator="lessThan">
      <formula>$C$4</formula>
    </cfRule>
  </conditionalFormatting>
  <conditionalFormatting sqref="CP47">
    <cfRule type="cellIs" dxfId="17189" priority="5101" operator="lessThan">
      <formula>$C$4</formula>
    </cfRule>
  </conditionalFormatting>
  <conditionalFormatting sqref="CP47">
    <cfRule type="cellIs" dxfId="17188" priority="5102" operator="lessThan">
      <formula>$C$4</formula>
    </cfRule>
  </conditionalFormatting>
  <conditionalFormatting sqref="CP48">
    <cfRule type="cellIs" dxfId="17187" priority="5103" operator="lessThan">
      <formula>$C$4</formula>
    </cfRule>
  </conditionalFormatting>
  <conditionalFormatting sqref="CP48">
    <cfRule type="cellIs" dxfId="17186" priority="5104" operator="lessThan">
      <formula>$C$4</formula>
    </cfRule>
  </conditionalFormatting>
  <conditionalFormatting sqref="CP49">
    <cfRule type="cellIs" dxfId="17185" priority="5105" operator="lessThan">
      <formula>$C$4</formula>
    </cfRule>
  </conditionalFormatting>
  <conditionalFormatting sqref="CP49">
    <cfRule type="cellIs" dxfId="17184" priority="5106" operator="lessThan">
      <formula>$C$4</formula>
    </cfRule>
  </conditionalFormatting>
  <conditionalFormatting sqref="CP50">
    <cfRule type="cellIs" dxfId="17183" priority="5107" operator="lessThan">
      <formula>$C$4</formula>
    </cfRule>
  </conditionalFormatting>
  <conditionalFormatting sqref="CP50">
    <cfRule type="cellIs" dxfId="17182" priority="5108" operator="lessThan">
      <formula>$C$4</formula>
    </cfRule>
  </conditionalFormatting>
  <conditionalFormatting sqref="CP51">
    <cfRule type="cellIs" dxfId="17181" priority="5109" operator="lessThan">
      <formula>$C$4</formula>
    </cfRule>
  </conditionalFormatting>
  <conditionalFormatting sqref="CP51">
    <cfRule type="cellIs" dxfId="17180" priority="5110" operator="lessThan">
      <formula>$C$4</formula>
    </cfRule>
  </conditionalFormatting>
  <conditionalFormatting sqref="CP52">
    <cfRule type="cellIs" dxfId="17179" priority="5111" operator="lessThan">
      <formula>$C$4</formula>
    </cfRule>
  </conditionalFormatting>
  <conditionalFormatting sqref="CP52">
    <cfRule type="cellIs" dxfId="17178" priority="5112" operator="lessThan">
      <formula>$C$4</formula>
    </cfRule>
  </conditionalFormatting>
  <conditionalFormatting sqref="CP53">
    <cfRule type="cellIs" dxfId="17177" priority="5113" operator="lessThan">
      <formula>$C$4</formula>
    </cfRule>
  </conditionalFormatting>
  <conditionalFormatting sqref="CP53">
    <cfRule type="cellIs" dxfId="17176" priority="5114" operator="lessThan">
      <formula>$C$4</formula>
    </cfRule>
  </conditionalFormatting>
  <conditionalFormatting sqref="CP54">
    <cfRule type="cellIs" dxfId="17175" priority="5115" operator="lessThan">
      <formula>$C$4</formula>
    </cfRule>
  </conditionalFormatting>
  <conditionalFormatting sqref="CP54">
    <cfRule type="cellIs" dxfId="17174" priority="5116" operator="lessThan">
      <formula>$C$4</formula>
    </cfRule>
  </conditionalFormatting>
  <conditionalFormatting sqref="CP55">
    <cfRule type="cellIs" dxfId="17173" priority="5117" operator="lessThan">
      <formula>$C$4</formula>
    </cfRule>
  </conditionalFormatting>
  <conditionalFormatting sqref="CP55">
    <cfRule type="cellIs" dxfId="17172" priority="5118" operator="lessThan">
      <formula>$C$4</formula>
    </cfRule>
  </conditionalFormatting>
  <conditionalFormatting sqref="CP56">
    <cfRule type="cellIs" dxfId="17171" priority="5119" operator="lessThan">
      <formula>$C$4</formula>
    </cfRule>
  </conditionalFormatting>
  <conditionalFormatting sqref="CP56">
    <cfRule type="cellIs" dxfId="17170" priority="5120" operator="lessThan">
      <formula>$C$4</formula>
    </cfRule>
  </conditionalFormatting>
  <conditionalFormatting sqref="CP57">
    <cfRule type="cellIs" dxfId="17169" priority="5121" operator="lessThan">
      <formula>$C$4</formula>
    </cfRule>
  </conditionalFormatting>
  <conditionalFormatting sqref="CP57">
    <cfRule type="cellIs" dxfId="17168" priority="5122" operator="lessThan">
      <formula>$C$4</formula>
    </cfRule>
  </conditionalFormatting>
  <conditionalFormatting sqref="CP58">
    <cfRule type="cellIs" dxfId="17167" priority="5123" operator="lessThan">
      <formula>$C$4</formula>
    </cfRule>
  </conditionalFormatting>
  <conditionalFormatting sqref="CP58">
    <cfRule type="cellIs" dxfId="17166" priority="5124" operator="lessThan">
      <formula>$C$4</formula>
    </cfRule>
  </conditionalFormatting>
  <conditionalFormatting sqref="CP59">
    <cfRule type="cellIs" dxfId="17165" priority="5125" operator="lessThan">
      <formula>$C$4</formula>
    </cfRule>
  </conditionalFormatting>
  <conditionalFormatting sqref="CP59">
    <cfRule type="cellIs" dxfId="17164" priority="5126" operator="lessThan">
      <formula>$C$4</formula>
    </cfRule>
  </conditionalFormatting>
  <conditionalFormatting sqref="CP60">
    <cfRule type="cellIs" dxfId="17163" priority="5127" operator="lessThan">
      <formula>$C$4</formula>
    </cfRule>
  </conditionalFormatting>
  <conditionalFormatting sqref="CP60">
    <cfRule type="cellIs" dxfId="17162" priority="5128" operator="lessThan">
      <formula>$C$4</formula>
    </cfRule>
  </conditionalFormatting>
  <conditionalFormatting sqref="CS11:CS46">
    <cfRule type="cellIs" dxfId="17161" priority="5129" operator="lessThan">
      <formula>$C$4</formula>
    </cfRule>
  </conditionalFormatting>
  <conditionalFormatting sqref="CS11:CS46">
    <cfRule type="cellIs" dxfId="17160" priority="5130" operator="lessThan">
      <formula>$C$4</formula>
    </cfRule>
  </conditionalFormatting>
  <conditionalFormatting sqref="CS47">
    <cfRule type="cellIs" dxfId="17159" priority="5201" operator="lessThan">
      <formula>$C$4</formula>
    </cfRule>
  </conditionalFormatting>
  <conditionalFormatting sqref="CS47">
    <cfRule type="cellIs" dxfId="17158" priority="5202" operator="lessThan">
      <formula>$C$4</formula>
    </cfRule>
  </conditionalFormatting>
  <conditionalFormatting sqref="CS48">
    <cfRule type="cellIs" dxfId="17157" priority="5203" operator="lessThan">
      <formula>$C$4</formula>
    </cfRule>
  </conditionalFormatting>
  <conditionalFormatting sqref="CS48">
    <cfRule type="cellIs" dxfId="17156" priority="5204" operator="lessThan">
      <formula>$C$4</formula>
    </cfRule>
  </conditionalFormatting>
  <conditionalFormatting sqref="CS49">
    <cfRule type="cellIs" dxfId="17155" priority="5205" operator="lessThan">
      <formula>$C$4</formula>
    </cfRule>
  </conditionalFormatting>
  <conditionalFormatting sqref="CS49">
    <cfRule type="cellIs" dxfId="17154" priority="5206" operator="lessThan">
      <formula>$C$4</formula>
    </cfRule>
  </conditionalFormatting>
  <conditionalFormatting sqref="CS50">
    <cfRule type="cellIs" dxfId="17153" priority="5207" operator="lessThan">
      <formula>$C$4</formula>
    </cfRule>
  </conditionalFormatting>
  <conditionalFormatting sqref="CS50">
    <cfRule type="cellIs" dxfId="17152" priority="5208" operator="lessThan">
      <formula>$C$4</formula>
    </cfRule>
  </conditionalFormatting>
  <conditionalFormatting sqref="CS51">
    <cfRule type="cellIs" dxfId="17151" priority="5209" operator="lessThan">
      <formula>$C$4</formula>
    </cfRule>
  </conditionalFormatting>
  <conditionalFormatting sqref="CS51">
    <cfRule type="cellIs" dxfId="17150" priority="5210" operator="lessThan">
      <formula>$C$4</formula>
    </cfRule>
  </conditionalFormatting>
  <conditionalFormatting sqref="CS52">
    <cfRule type="cellIs" dxfId="17149" priority="5211" operator="lessThan">
      <formula>$C$4</formula>
    </cfRule>
  </conditionalFormatting>
  <conditionalFormatting sqref="CS52">
    <cfRule type="cellIs" dxfId="17148" priority="5212" operator="lessThan">
      <formula>$C$4</formula>
    </cfRule>
  </conditionalFormatting>
  <conditionalFormatting sqref="CS53">
    <cfRule type="cellIs" dxfId="17147" priority="5213" operator="lessThan">
      <formula>$C$4</formula>
    </cfRule>
  </conditionalFormatting>
  <conditionalFormatting sqref="CS53">
    <cfRule type="cellIs" dxfId="17146" priority="5214" operator="lessThan">
      <formula>$C$4</formula>
    </cfRule>
  </conditionalFormatting>
  <conditionalFormatting sqref="CS54">
    <cfRule type="cellIs" dxfId="17145" priority="5215" operator="lessThan">
      <formula>$C$4</formula>
    </cfRule>
  </conditionalFormatting>
  <conditionalFormatting sqref="CS54">
    <cfRule type="cellIs" dxfId="17144" priority="5216" operator="lessThan">
      <formula>$C$4</formula>
    </cfRule>
  </conditionalFormatting>
  <conditionalFormatting sqref="CS55">
    <cfRule type="cellIs" dxfId="17143" priority="5217" operator="lessThan">
      <formula>$C$4</formula>
    </cfRule>
  </conditionalFormatting>
  <conditionalFormatting sqref="CS55">
    <cfRule type="cellIs" dxfId="17142" priority="5218" operator="lessThan">
      <formula>$C$4</formula>
    </cfRule>
  </conditionalFormatting>
  <conditionalFormatting sqref="CS56">
    <cfRule type="cellIs" dxfId="17141" priority="5219" operator="lessThan">
      <formula>$C$4</formula>
    </cfRule>
  </conditionalFormatting>
  <conditionalFormatting sqref="CS56">
    <cfRule type="cellIs" dxfId="17140" priority="5220" operator="lessThan">
      <formula>$C$4</formula>
    </cfRule>
  </conditionalFormatting>
  <conditionalFormatting sqref="CS57">
    <cfRule type="cellIs" dxfId="17139" priority="5221" operator="lessThan">
      <formula>$C$4</formula>
    </cfRule>
  </conditionalFormatting>
  <conditionalFormatting sqref="CS57">
    <cfRule type="cellIs" dxfId="17138" priority="5222" operator="lessThan">
      <formula>$C$4</formula>
    </cfRule>
  </conditionalFormatting>
  <conditionalFormatting sqref="CS58">
    <cfRule type="cellIs" dxfId="17137" priority="5223" operator="lessThan">
      <formula>$C$4</formula>
    </cfRule>
  </conditionalFormatting>
  <conditionalFormatting sqref="CS58">
    <cfRule type="cellIs" dxfId="17136" priority="5224" operator="lessThan">
      <formula>$C$4</formula>
    </cfRule>
  </conditionalFormatting>
  <conditionalFormatting sqref="CS59">
    <cfRule type="cellIs" dxfId="17135" priority="5225" operator="lessThan">
      <formula>$C$4</formula>
    </cfRule>
  </conditionalFormatting>
  <conditionalFormatting sqref="CS59">
    <cfRule type="cellIs" dxfId="17134" priority="5226" operator="lessThan">
      <formula>$C$4</formula>
    </cfRule>
  </conditionalFormatting>
  <conditionalFormatting sqref="CS60">
    <cfRule type="cellIs" dxfId="17133" priority="5227" operator="lessThan">
      <formula>$C$4</formula>
    </cfRule>
  </conditionalFormatting>
  <conditionalFormatting sqref="CS60">
    <cfRule type="cellIs" dxfId="17132" priority="5228" operator="lessThan">
      <formula>$C$4</formula>
    </cfRule>
  </conditionalFormatting>
  <conditionalFormatting sqref="CH11">
    <cfRule type="cellIs" dxfId="17131" priority="5229" operator="lessThan">
      <formula>$C$4</formula>
    </cfRule>
  </conditionalFormatting>
  <conditionalFormatting sqref="CH11">
    <cfRule type="cellIs" dxfId="17130" priority="5230" operator="lessThan">
      <formula>$C$4</formula>
    </cfRule>
  </conditionalFormatting>
  <conditionalFormatting sqref="CH12">
    <cfRule type="cellIs" dxfId="17129" priority="5231" operator="lessThan">
      <formula>$C$4</formula>
    </cfRule>
  </conditionalFormatting>
  <conditionalFormatting sqref="CH12">
    <cfRule type="cellIs" dxfId="17128" priority="5232" operator="lessThan">
      <formula>$C$4</formula>
    </cfRule>
  </conditionalFormatting>
  <conditionalFormatting sqref="CH13">
    <cfRule type="cellIs" dxfId="17127" priority="5233" operator="lessThan">
      <formula>$C$4</formula>
    </cfRule>
  </conditionalFormatting>
  <conditionalFormatting sqref="CH13">
    <cfRule type="cellIs" dxfId="17126" priority="5234" operator="lessThan">
      <formula>$C$4</formula>
    </cfRule>
  </conditionalFormatting>
  <conditionalFormatting sqref="CH14">
    <cfRule type="cellIs" dxfId="17125" priority="5235" operator="lessThan">
      <formula>$C$4</formula>
    </cfRule>
  </conditionalFormatting>
  <conditionalFormatting sqref="CH14">
    <cfRule type="cellIs" dxfId="17124" priority="5236" operator="lessThan">
      <formula>$C$4</formula>
    </cfRule>
  </conditionalFormatting>
  <conditionalFormatting sqref="CH15">
    <cfRule type="cellIs" dxfId="17123" priority="5237" operator="lessThan">
      <formula>$C$4</formula>
    </cfRule>
  </conditionalFormatting>
  <conditionalFormatting sqref="CH15">
    <cfRule type="cellIs" dxfId="17122" priority="5238" operator="lessThan">
      <formula>$C$4</formula>
    </cfRule>
  </conditionalFormatting>
  <conditionalFormatting sqref="CH16">
    <cfRule type="cellIs" dxfId="17121" priority="5239" operator="lessThan">
      <formula>$C$4</formula>
    </cfRule>
  </conditionalFormatting>
  <conditionalFormatting sqref="CH16">
    <cfRule type="cellIs" dxfId="17120" priority="5240" operator="lessThan">
      <formula>$C$4</formula>
    </cfRule>
  </conditionalFormatting>
  <conditionalFormatting sqref="CH17">
    <cfRule type="cellIs" dxfId="17119" priority="5241" operator="lessThan">
      <formula>$C$4</formula>
    </cfRule>
  </conditionalFormatting>
  <conditionalFormatting sqref="CH17">
    <cfRule type="cellIs" dxfId="17118" priority="5242" operator="lessThan">
      <formula>$C$4</formula>
    </cfRule>
  </conditionalFormatting>
  <conditionalFormatting sqref="CH18">
    <cfRule type="cellIs" dxfId="17117" priority="5243" operator="lessThan">
      <formula>$C$4</formula>
    </cfRule>
  </conditionalFormatting>
  <conditionalFormatting sqref="CH18">
    <cfRule type="cellIs" dxfId="17116" priority="5244" operator="lessThan">
      <formula>$C$4</formula>
    </cfRule>
  </conditionalFormatting>
  <conditionalFormatting sqref="CH19">
    <cfRule type="cellIs" dxfId="17115" priority="5245" operator="lessThan">
      <formula>$C$4</formula>
    </cfRule>
  </conditionalFormatting>
  <conditionalFormatting sqref="CH19">
    <cfRule type="cellIs" dxfId="17114" priority="5246" operator="lessThan">
      <formula>$C$4</formula>
    </cfRule>
  </conditionalFormatting>
  <conditionalFormatting sqref="CH20">
    <cfRule type="cellIs" dxfId="17113" priority="5247" operator="lessThan">
      <formula>$C$4</formula>
    </cfRule>
  </conditionalFormatting>
  <conditionalFormatting sqref="CH20">
    <cfRule type="cellIs" dxfId="17112" priority="5248" operator="lessThan">
      <formula>$C$4</formula>
    </cfRule>
  </conditionalFormatting>
  <conditionalFormatting sqref="CH21">
    <cfRule type="cellIs" dxfId="17111" priority="5249" operator="lessThan">
      <formula>$C$4</formula>
    </cfRule>
  </conditionalFormatting>
  <conditionalFormatting sqref="CH21">
    <cfRule type="cellIs" dxfId="17110" priority="5250" operator="lessThan">
      <formula>$C$4</formula>
    </cfRule>
  </conditionalFormatting>
  <conditionalFormatting sqref="CH22">
    <cfRule type="cellIs" dxfId="17109" priority="5251" operator="lessThan">
      <formula>$C$4</formula>
    </cfRule>
  </conditionalFormatting>
  <conditionalFormatting sqref="CH22">
    <cfRule type="cellIs" dxfId="17108" priority="5252" operator="lessThan">
      <formula>$C$4</formula>
    </cfRule>
  </conditionalFormatting>
  <conditionalFormatting sqref="CH23">
    <cfRule type="cellIs" dxfId="17107" priority="5253" operator="lessThan">
      <formula>$C$4</formula>
    </cfRule>
  </conditionalFormatting>
  <conditionalFormatting sqref="CH23">
    <cfRule type="cellIs" dxfId="17106" priority="5254" operator="lessThan">
      <formula>$C$4</formula>
    </cfRule>
  </conditionalFormatting>
  <conditionalFormatting sqref="CH24">
    <cfRule type="cellIs" dxfId="17105" priority="5255" operator="lessThan">
      <formula>$C$4</formula>
    </cfRule>
  </conditionalFormatting>
  <conditionalFormatting sqref="CH24">
    <cfRule type="cellIs" dxfId="17104" priority="5256" operator="lessThan">
      <formula>$C$4</formula>
    </cfRule>
  </conditionalFormatting>
  <conditionalFormatting sqref="CH25">
    <cfRule type="cellIs" dxfId="17103" priority="5257" operator="lessThan">
      <formula>$C$4</formula>
    </cfRule>
  </conditionalFormatting>
  <conditionalFormatting sqref="CH25">
    <cfRule type="cellIs" dxfId="17102" priority="5258" operator="lessThan">
      <formula>$C$4</formula>
    </cfRule>
  </conditionalFormatting>
  <conditionalFormatting sqref="CH26">
    <cfRule type="cellIs" dxfId="17101" priority="5259" operator="lessThan">
      <formula>$C$4</formula>
    </cfRule>
  </conditionalFormatting>
  <conditionalFormatting sqref="CH26">
    <cfRule type="cellIs" dxfId="17100" priority="5260" operator="lessThan">
      <formula>$C$4</formula>
    </cfRule>
  </conditionalFormatting>
  <conditionalFormatting sqref="CH27">
    <cfRule type="cellIs" dxfId="17099" priority="5261" operator="lessThan">
      <formula>$C$4</formula>
    </cfRule>
  </conditionalFormatting>
  <conditionalFormatting sqref="CH27">
    <cfRule type="cellIs" dxfId="17098" priority="5262" operator="lessThan">
      <formula>$C$4</formula>
    </cfRule>
  </conditionalFormatting>
  <conditionalFormatting sqref="CH28">
    <cfRule type="cellIs" dxfId="17097" priority="5263" operator="lessThan">
      <formula>$C$4</formula>
    </cfRule>
  </conditionalFormatting>
  <conditionalFormatting sqref="CH28">
    <cfRule type="cellIs" dxfId="17096" priority="5264" operator="lessThan">
      <formula>$C$4</formula>
    </cfRule>
  </conditionalFormatting>
  <conditionalFormatting sqref="CH29">
    <cfRule type="cellIs" dxfId="17095" priority="5265" operator="lessThan">
      <formula>$C$4</formula>
    </cfRule>
  </conditionalFormatting>
  <conditionalFormatting sqref="CH29">
    <cfRule type="cellIs" dxfId="17094" priority="5266" operator="lessThan">
      <formula>$C$4</formula>
    </cfRule>
  </conditionalFormatting>
  <conditionalFormatting sqref="CH30">
    <cfRule type="cellIs" dxfId="17093" priority="5267" operator="lessThan">
      <formula>$C$4</formula>
    </cfRule>
  </conditionalFormatting>
  <conditionalFormatting sqref="CH30">
    <cfRule type="cellIs" dxfId="17092" priority="5268" operator="lessThan">
      <formula>$C$4</formula>
    </cfRule>
  </conditionalFormatting>
  <conditionalFormatting sqref="CH31">
    <cfRule type="cellIs" dxfId="17091" priority="5269" operator="lessThan">
      <formula>$C$4</formula>
    </cfRule>
  </conditionalFormatting>
  <conditionalFormatting sqref="CH31">
    <cfRule type="cellIs" dxfId="17090" priority="5270" operator="lessThan">
      <formula>$C$4</formula>
    </cfRule>
  </conditionalFormatting>
  <conditionalFormatting sqref="CH32">
    <cfRule type="cellIs" dxfId="17089" priority="5271" operator="lessThan">
      <formula>$C$4</formula>
    </cfRule>
  </conditionalFormatting>
  <conditionalFormatting sqref="CH32">
    <cfRule type="cellIs" dxfId="17088" priority="5272" operator="lessThan">
      <formula>$C$4</formula>
    </cfRule>
  </conditionalFormatting>
  <conditionalFormatting sqref="CH33">
    <cfRule type="cellIs" dxfId="17087" priority="5273" operator="lessThan">
      <formula>$C$4</formula>
    </cfRule>
  </conditionalFormatting>
  <conditionalFormatting sqref="CH33">
    <cfRule type="cellIs" dxfId="17086" priority="5274" operator="lessThan">
      <formula>$C$4</formula>
    </cfRule>
  </conditionalFormatting>
  <conditionalFormatting sqref="CH34">
    <cfRule type="cellIs" dxfId="17085" priority="5275" operator="lessThan">
      <formula>$C$4</formula>
    </cfRule>
  </conditionalFormatting>
  <conditionalFormatting sqref="CH34">
    <cfRule type="cellIs" dxfId="17084" priority="5276" operator="lessThan">
      <formula>$C$4</formula>
    </cfRule>
  </conditionalFormatting>
  <conditionalFormatting sqref="CH35">
    <cfRule type="cellIs" dxfId="17083" priority="5277" operator="lessThan">
      <formula>$C$4</formula>
    </cfRule>
  </conditionalFormatting>
  <conditionalFormatting sqref="CH35">
    <cfRule type="cellIs" dxfId="17082" priority="5278" operator="lessThan">
      <formula>$C$4</formula>
    </cfRule>
  </conditionalFormatting>
  <conditionalFormatting sqref="CH36">
    <cfRule type="cellIs" dxfId="17081" priority="5279" operator="lessThan">
      <formula>$C$4</formula>
    </cfRule>
  </conditionalFormatting>
  <conditionalFormatting sqref="CH36">
    <cfRule type="cellIs" dxfId="17080" priority="5280" operator="lessThan">
      <formula>$C$4</formula>
    </cfRule>
  </conditionalFormatting>
  <conditionalFormatting sqref="CH37">
    <cfRule type="cellIs" dxfId="17079" priority="5281" operator="lessThan">
      <formula>$C$4</formula>
    </cfRule>
  </conditionalFormatting>
  <conditionalFormatting sqref="CH37">
    <cfRule type="cellIs" dxfId="17078" priority="5282" operator="lessThan">
      <formula>$C$4</formula>
    </cfRule>
  </conditionalFormatting>
  <conditionalFormatting sqref="CH38">
    <cfRule type="cellIs" dxfId="17077" priority="5283" operator="lessThan">
      <formula>$C$4</formula>
    </cfRule>
  </conditionalFormatting>
  <conditionalFormatting sqref="CH38">
    <cfRule type="cellIs" dxfId="17076" priority="5284" operator="lessThan">
      <formula>$C$4</formula>
    </cfRule>
  </conditionalFormatting>
  <conditionalFormatting sqref="CH39">
    <cfRule type="cellIs" dxfId="17075" priority="5285" operator="lessThan">
      <formula>$C$4</formula>
    </cfRule>
  </conditionalFormatting>
  <conditionalFormatting sqref="CH39">
    <cfRule type="cellIs" dxfId="17074" priority="5286" operator="lessThan">
      <formula>$C$4</formula>
    </cfRule>
  </conditionalFormatting>
  <conditionalFormatting sqref="CH40">
    <cfRule type="cellIs" dxfId="17073" priority="5287" operator="lessThan">
      <formula>$C$4</formula>
    </cfRule>
  </conditionalFormatting>
  <conditionalFormatting sqref="CH40">
    <cfRule type="cellIs" dxfId="17072" priority="5288" operator="lessThan">
      <formula>$C$4</formula>
    </cfRule>
  </conditionalFormatting>
  <conditionalFormatting sqref="CH41">
    <cfRule type="cellIs" dxfId="17071" priority="5289" operator="lessThan">
      <formula>$C$4</formula>
    </cfRule>
  </conditionalFormatting>
  <conditionalFormatting sqref="CH41">
    <cfRule type="cellIs" dxfId="17070" priority="5290" operator="lessThan">
      <formula>$C$4</formula>
    </cfRule>
  </conditionalFormatting>
  <conditionalFormatting sqref="CH42">
    <cfRule type="cellIs" dxfId="17069" priority="5291" operator="lessThan">
      <formula>$C$4</formula>
    </cfRule>
  </conditionalFormatting>
  <conditionalFormatting sqref="CH42">
    <cfRule type="cellIs" dxfId="17068" priority="5292" operator="lessThan">
      <formula>$C$4</formula>
    </cfRule>
  </conditionalFormatting>
  <conditionalFormatting sqref="CH43">
    <cfRule type="cellIs" dxfId="17067" priority="5293" operator="lessThan">
      <formula>$C$4</formula>
    </cfRule>
  </conditionalFormatting>
  <conditionalFormatting sqref="CH43">
    <cfRule type="cellIs" dxfId="17066" priority="5294" operator="lessThan">
      <formula>$C$4</formula>
    </cfRule>
  </conditionalFormatting>
  <conditionalFormatting sqref="CH44">
    <cfRule type="cellIs" dxfId="17065" priority="5295" operator="lessThan">
      <formula>$C$4</formula>
    </cfRule>
  </conditionalFormatting>
  <conditionalFormatting sqref="CH44">
    <cfRule type="cellIs" dxfId="17064" priority="5296" operator="lessThan">
      <formula>$C$4</formula>
    </cfRule>
  </conditionalFormatting>
  <conditionalFormatting sqref="CH45">
    <cfRule type="cellIs" dxfId="17063" priority="5297" operator="lessThan">
      <formula>$C$4</formula>
    </cfRule>
  </conditionalFormatting>
  <conditionalFormatting sqref="CH45">
    <cfRule type="cellIs" dxfId="17062" priority="5298" operator="lessThan">
      <formula>$C$4</formula>
    </cfRule>
  </conditionalFormatting>
  <conditionalFormatting sqref="CH46">
    <cfRule type="cellIs" dxfId="17061" priority="5299" operator="lessThan">
      <formula>$C$4</formula>
    </cfRule>
  </conditionalFormatting>
  <conditionalFormatting sqref="CH46">
    <cfRule type="cellIs" dxfId="17060" priority="5300" operator="lessThan">
      <formula>$C$4</formula>
    </cfRule>
  </conditionalFormatting>
  <conditionalFormatting sqref="CH47">
    <cfRule type="cellIs" dxfId="17059" priority="5301" operator="lessThan">
      <formula>$C$4</formula>
    </cfRule>
  </conditionalFormatting>
  <conditionalFormatting sqref="CH47">
    <cfRule type="cellIs" dxfId="17058" priority="5302" operator="lessThan">
      <formula>$C$4</formula>
    </cfRule>
  </conditionalFormatting>
  <conditionalFormatting sqref="CH48">
    <cfRule type="cellIs" dxfId="17057" priority="5303" operator="lessThan">
      <formula>$C$4</formula>
    </cfRule>
  </conditionalFormatting>
  <conditionalFormatting sqref="CH48">
    <cfRule type="cellIs" dxfId="17056" priority="5304" operator="lessThan">
      <formula>$C$4</formula>
    </cfRule>
  </conditionalFormatting>
  <conditionalFormatting sqref="CH49">
    <cfRule type="cellIs" dxfId="17055" priority="5305" operator="lessThan">
      <formula>$C$4</formula>
    </cfRule>
  </conditionalFormatting>
  <conditionalFormatting sqref="CH49">
    <cfRule type="cellIs" dxfId="17054" priority="5306" operator="lessThan">
      <formula>$C$4</formula>
    </cfRule>
  </conditionalFormatting>
  <conditionalFormatting sqref="CH50">
    <cfRule type="cellIs" dxfId="17053" priority="5307" operator="lessThan">
      <formula>$C$4</formula>
    </cfRule>
  </conditionalFormatting>
  <conditionalFormatting sqref="CH50">
    <cfRule type="cellIs" dxfId="17052" priority="5308" operator="lessThan">
      <formula>$C$4</formula>
    </cfRule>
  </conditionalFormatting>
  <conditionalFormatting sqref="CH51">
    <cfRule type="cellIs" dxfId="17051" priority="5309" operator="lessThan">
      <formula>$C$4</formula>
    </cfRule>
  </conditionalFormatting>
  <conditionalFormatting sqref="CH51">
    <cfRule type="cellIs" dxfId="17050" priority="5310" operator="lessThan">
      <formula>$C$4</formula>
    </cfRule>
  </conditionalFormatting>
  <conditionalFormatting sqref="CH52">
    <cfRule type="cellIs" dxfId="17049" priority="5311" operator="lessThan">
      <formula>$C$4</formula>
    </cfRule>
  </conditionalFormatting>
  <conditionalFormatting sqref="CH52">
    <cfRule type="cellIs" dxfId="17048" priority="5312" operator="lessThan">
      <formula>$C$4</formula>
    </cfRule>
  </conditionalFormatting>
  <conditionalFormatting sqref="CH53">
    <cfRule type="cellIs" dxfId="17047" priority="5313" operator="lessThan">
      <formula>$C$4</formula>
    </cfRule>
  </conditionalFormatting>
  <conditionalFormatting sqref="CH53">
    <cfRule type="cellIs" dxfId="17046" priority="5314" operator="lessThan">
      <formula>$C$4</formula>
    </cfRule>
  </conditionalFormatting>
  <conditionalFormatting sqref="CH54">
    <cfRule type="cellIs" dxfId="17045" priority="5315" operator="lessThan">
      <formula>$C$4</formula>
    </cfRule>
  </conditionalFormatting>
  <conditionalFormatting sqref="CH54">
    <cfRule type="cellIs" dxfId="17044" priority="5316" operator="lessThan">
      <formula>$C$4</formula>
    </cfRule>
  </conditionalFormatting>
  <conditionalFormatting sqref="CH55">
    <cfRule type="cellIs" dxfId="17043" priority="5317" operator="lessThan">
      <formula>$C$4</formula>
    </cfRule>
  </conditionalFormatting>
  <conditionalFormatting sqref="CH55">
    <cfRule type="cellIs" dxfId="17042" priority="5318" operator="lessThan">
      <formula>$C$4</formula>
    </cfRule>
  </conditionalFormatting>
  <conditionalFormatting sqref="CH56">
    <cfRule type="cellIs" dxfId="17041" priority="5319" operator="lessThan">
      <formula>$C$4</formula>
    </cfRule>
  </conditionalFormatting>
  <conditionalFormatting sqref="CH56">
    <cfRule type="cellIs" dxfId="17040" priority="5320" operator="lessThan">
      <formula>$C$4</formula>
    </cfRule>
  </conditionalFormatting>
  <conditionalFormatting sqref="CH57">
    <cfRule type="cellIs" dxfId="17039" priority="5321" operator="lessThan">
      <formula>$C$4</formula>
    </cfRule>
  </conditionalFormatting>
  <conditionalFormatting sqref="CH57">
    <cfRule type="cellIs" dxfId="17038" priority="5322" operator="lessThan">
      <formula>$C$4</formula>
    </cfRule>
  </conditionalFormatting>
  <conditionalFormatting sqref="CH58">
    <cfRule type="cellIs" dxfId="17037" priority="5323" operator="lessThan">
      <formula>$C$4</formula>
    </cfRule>
  </conditionalFormatting>
  <conditionalFormatting sqref="CH58">
    <cfRule type="cellIs" dxfId="17036" priority="5324" operator="lessThan">
      <formula>$C$4</formula>
    </cfRule>
  </conditionalFormatting>
  <conditionalFormatting sqref="CH59">
    <cfRule type="cellIs" dxfId="17035" priority="5325" operator="lessThan">
      <formula>$C$4</formula>
    </cfRule>
  </conditionalFormatting>
  <conditionalFormatting sqref="CH59">
    <cfRule type="cellIs" dxfId="17034" priority="5326" operator="lessThan">
      <formula>$C$4</formula>
    </cfRule>
  </conditionalFormatting>
  <conditionalFormatting sqref="CH60">
    <cfRule type="cellIs" dxfId="17033" priority="5327" operator="lessThan">
      <formula>$C$4</formula>
    </cfRule>
  </conditionalFormatting>
  <conditionalFormatting sqref="CH60">
    <cfRule type="cellIs" dxfId="17032" priority="5328" operator="lessThan">
      <formula>$C$4</formula>
    </cfRule>
  </conditionalFormatting>
  <conditionalFormatting sqref="CI11">
    <cfRule type="cellIs" dxfId="17031" priority="5329" operator="lessThan">
      <formula>$C$4</formula>
    </cfRule>
  </conditionalFormatting>
  <conditionalFormatting sqref="CI11">
    <cfRule type="cellIs" dxfId="17030" priority="5330" operator="lessThan">
      <formula>$C$4</formula>
    </cfRule>
  </conditionalFormatting>
  <conditionalFormatting sqref="CI12">
    <cfRule type="cellIs" dxfId="17029" priority="5331" operator="lessThan">
      <formula>$C$4</formula>
    </cfRule>
  </conditionalFormatting>
  <conditionalFormatting sqref="CI12">
    <cfRule type="cellIs" dxfId="17028" priority="5332" operator="lessThan">
      <formula>$C$4</formula>
    </cfRule>
  </conditionalFormatting>
  <conditionalFormatting sqref="CI13">
    <cfRule type="cellIs" dxfId="17027" priority="5333" operator="lessThan">
      <formula>$C$4</formula>
    </cfRule>
  </conditionalFormatting>
  <conditionalFormatting sqref="CI13">
    <cfRule type="cellIs" dxfId="17026" priority="5334" operator="lessThan">
      <formula>$C$4</formula>
    </cfRule>
  </conditionalFormatting>
  <conditionalFormatting sqref="CI14">
    <cfRule type="cellIs" dxfId="17025" priority="5335" operator="lessThan">
      <formula>$C$4</formula>
    </cfRule>
  </conditionalFormatting>
  <conditionalFormatting sqref="CI14">
    <cfRule type="cellIs" dxfId="17024" priority="5336" operator="lessThan">
      <formula>$C$4</formula>
    </cfRule>
  </conditionalFormatting>
  <conditionalFormatting sqref="CI15">
    <cfRule type="cellIs" dxfId="17023" priority="5337" operator="lessThan">
      <formula>$C$4</formula>
    </cfRule>
  </conditionalFormatting>
  <conditionalFormatting sqref="CI15">
    <cfRule type="cellIs" dxfId="17022" priority="5338" operator="lessThan">
      <formula>$C$4</formula>
    </cfRule>
  </conditionalFormatting>
  <conditionalFormatting sqref="CI16">
    <cfRule type="cellIs" dxfId="17021" priority="5339" operator="lessThan">
      <formula>$C$4</formula>
    </cfRule>
  </conditionalFormatting>
  <conditionalFormatting sqref="CI16">
    <cfRule type="cellIs" dxfId="17020" priority="5340" operator="lessThan">
      <formula>$C$4</formula>
    </cfRule>
  </conditionalFormatting>
  <conditionalFormatting sqref="CI17">
    <cfRule type="cellIs" dxfId="17019" priority="5341" operator="lessThan">
      <formula>$C$4</formula>
    </cfRule>
  </conditionalFormatting>
  <conditionalFormatting sqref="CI17">
    <cfRule type="cellIs" dxfId="17018" priority="5342" operator="lessThan">
      <formula>$C$4</formula>
    </cfRule>
  </conditionalFormatting>
  <conditionalFormatting sqref="CI18">
    <cfRule type="cellIs" dxfId="17017" priority="5343" operator="lessThan">
      <formula>$C$4</formula>
    </cfRule>
  </conditionalFormatting>
  <conditionalFormatting sqref="CI18">
    <cfRule type="cellIs" dxfId="17016" priority="5344" operator="lessThan">
      <formula>$C$4</formula>
    </cfRule>
  </conditionalFormatting>
  <conditionalFormatting sqref="CI19">
    <cfRule type="cellIs" dxfId="17015" priority="5345" operator="lessThan">
      <formula>$C$4</formula>
    </cfRule>
  </conditionalFormatting>
  <conditionalFormatting sqref="CI19">
    <cfRule type="cellIs" dxfId="17014" priority="5346" operator="lessThan">
      <formula>$C$4</formula>
    </cfRule>
  </conditionalFormatting>
  <conditionalFormatting sqref="CI20">
    <cfRule type="cellIs" dxfId="17013" priority="5347" operator="lessThan">
      <formula>$C$4</formula>
    </cfRule>
  </conditionalFormatting>
  <conditionalFormatting sqref="CI20">
    <cfRule type="cellIs" dxfId="17012" priority="5348" operator="lessThan">
      <formula>$C$4</formula>
    </cfRule>
  </conditionalFormatting>
  <conditionalFormatting sqref="CI21">
    <cfRule type="cellIs" dxfId="17011" priority="5349" operator="lessThan">
      <formula>$C$4</formula>
    </cfRule>
  </conditionalFormatting>
  <conditionalFormatting sqref="CI21">
    <cfRule type="cellIs" dxfId="17010" priority="5350" operator="lessThan">
      <formula>$C$4</formula>
    </cfRule>
  </conditionalFormatting>
  <conditionalFormatting sqref="CI22">
    <cfRule type="cellIs" dxfId="17009" priority="5351" operator="lessThan">
      <formula>$C$4</formula>
    </cfRule>
  </conditionalFormatting>
  <conditionalFormatting sqref="CI22">
    <cfRule type="cellIs" dxfId="17008" priority="5352" operator="lessThan">
      <formula>$C$4</formula>
    </cfRule>
  </conditionalFormatting>
  <conditionalFormatting sqref="CI23">
    <cfRule type="cellIs" dxfId="17007" priority="5353" operator="lessThan">
      <formula>$C$4</formula>
    </cfRule>
  </conditionalFormatting>
  <conditionalFormatting sqref="CI23">
    <cfRule type="cellIs" dxfId="17006" priority="5354" operator="lessThan">
      <formula>$C$4</formula>
    </cfRule>
  </conditionalFormatting>
  <conditionalFormatting sqref="CI24">
    <cfRule type="cellIs" dxfId="17005" priority="5355" operator="lessThan">
      <formula>$C$4</formula>
    </cfRule>
  </conditionalFormatting>
  <conditionalFormatting sqref="CI24">
    <cfRule type="cellIs" dxfId="17004" priority="5356" operator="lessThan">
      <formula>$C$4</formula>
    </cfRule>
  </conditionalFormatting>
  <conditionalFormatting sqref="CI25">
    <cfRule type="cellIs" dxfId="17003" priority="5357" operator="lessThan">
      <formula>$C$4</formula>
    </cfRule>
  </conditionalFormatting>
  <conditionalFormatting sqref="CI25">
    <cfRule type="cellIs" dxfId="17002" priority="5358" operator="lessThan">
      <formula>$C$4</formula>
    </cfRule>
  </conditionalFormatting>
  <conditionalFormatting sqref="CI26">
    <cfRule type="cellIs" dxfId="17001" priority="5359" operator="lessThan">
      <formula>$C$4</formula>
    </cfRule>
  </conditionalFormatting>
  <conditionalFormatting sqref="CI26">
    <cfRule type="cellIs" dxfId="17000" priority="5360" operator="lessThan">
      <formula>$C$4</formula>
    </cfRule>
  </conditionalFormatting>
  <conditionalFormatting sqref="CI27">
    <cfRule type="cellIs" dxfId="16999" priority="5361" operator="lessThan">
      <formula>$C$4</formula>
    </cfRule>
  </conditionalFormatting>
  <conditionalFormatting sqref="CI27">
    <cfRule type="cellIs" dxfId="16998" priority="5362" operator="lessThan">
      <formula>$C$4</formula>
    </cfRule>
  </conditionalFormatting>
  <conditionalFormatting sqref="CI28">
    <cfRule type="cellIs" dxfId="16997" priority="5363" operator="lessThan">
      <formula>$C$4</formula>
    </cfRule>
  </conditionalFormatting>
  <conditionalFormatting sqref="CI28">
    <cfRule type="cellIs" dxfId="16996" priority="5364" operator="lessThan">
      <formula>$C$4</formula>
    </cfRule>
  </conditionalFormatting>
  <conditionalFormatting sqref="CI29">
    <cfRule type="cellIs" dxfId="16995" priority="5365" operator="lessThan">
      <formula>$C$4</formula>
    </cfRule>
  </conditionalFormatting>
  <conditionalFormatting sqref="CI29">
    <cfRule type="cellIs" dxfId="16994" priority="5366" operator="lessThan">
      <formula>$C$4</formula>
    </cfRule>
  </conditionalFormatting>
  <conditionalFormatting sqref="CI30">
    <cfRule type="cellIs" dxfId="16993" priority="5367" operator="lessThan">
      <formula>$C$4</formula>
    </cfRule>
  </conditionalFormatting>
  <conditionalFormatting sqref="CI30">
    <cfRule type="cellIs" dxfId="16992" priority="5368" operator="lessThan">
      <formula>$C$4</formula>
    </cfRule>
  </conditionalFormatting>
  <conditionalFormatting sqref="CI31">
    <cfRule type="cellIs" dxfId="16991" priority="5369" operator="lessThan">
      <formula>$C$4</formula>
    </cfRule>
  </conditionalFormatting>
  <conditionalFormatting sqref="CI31">
    <cfRule type="cellIs" dxfId="16990" priority="5370" operator="lessThan">
      <formula>$C$4</formula>
    </cfRule>
  </conditionalFormatting>
  <conditionalFormatting sqref="CI32">
    <cfRule type="cellIs" dxfId="16989" priority="5371" operator="lessThan">
      <formula>$C$4</formula>
    </cfRule>
  </conditionalFormatting>
  <conditionalFormatting sqref="CI32">
    <cfRule type="cellIs" dxfId="16988" priority="5372" operator="lessThan">
      <formula>$C$4</formula>
    </cfRule>
  </conditionalFormatting>
  <conditionalFormatting sqref="CI33">
    <cfRule type="cellIs" dxfId="16987" priority="5373" operator="lessThan">
      <formula>$C$4</formula>
    </cfRule>
  </conditionalFormatting>
  <conditionalFormatting sqref="CI33">
    <cfRule type="cellIs" dxfId="16986" priority="5374" operator="lessThan">
      <formula>$C$4</formula>
    </cfRule>
  </conditionalFormatting>
  <conditionalFormatting sqref="CI34">
    <cfRule type="cellIs" dxfId="16985" priority="5375" operator="lessThan">
      <formula>$C$4</formula>
    </cfRule>
  </conditionalFormatting>
  <conditionalFormatting sqref="CI34">
    <cfRule type="cellIs" dxfId="16984" priority="5376" operator="lessThan">
      <formula>$C$4</formula>
    </cfRule>
  </conditionalFormatting>
  <conditionalFormatting sqref="CI35">
    <cfRule type="cellIs" dxfId="16983" priority="5377" operator="lessThan">
      <formula>$C$4</formula>
    </cfRule>
  </conditionalFormatting>
  <conditionalFormatting sqref="CI35">
    <cfRule type="cellIs" dxfId="16982" priority="5378" operator="lessThan">
      <formula>$C$4</formula>
    </cfRule>
  </conditionalFormatting>
  <conditionalFormatting sqref="CI36">
    <cfRule type="cellIs" dxfId="16981" priority="5379" operator="lessThan">
      <formula>$C$4</formula>
    </cfRule>
  </conditionalFormatting>
  <conditionalFormatting sqref="CI36">
    <cfRule type="cellIs" dxfId="16980" priority="5380" operator="lessThan">
      <formula>$C$4</formula>
    </cfRule>
  </conditionalFormatting>
  <conditionalFormatting sqref="CI37">
    <cfRule type="cellIs" dxfId="16979" priority="5381" operator="lessThan">
      <formula>$C$4</formula>
    </cfRule>
  </conditionalFormatting>
  <conditionalFormatting sqref="CI37">
    <cfRule type="cellIs" dxfId="16978" priority="5382" operator="lessThan">
      <formula>$C$4</formula>
    </cfRule>
  </conditionalFormatting>
  <conditionalFormatting sqref="CI38">
    <cfRule type="cellIs" dxfId="16977" priority="5383" operator="lessThan">
      <formula>$C$4</formula>
    </cfRule>
  </conditionalFormatting>
  <conditionalFormatting sqref="CI38">
    <cfRule type="cellIs" dxfId="16976" priority="5384" operator="lessThan">
      <formula>$C$4</formula>
    </cfRule>
  </conditionalFormatting>
  <conditionalFormatting sqref="CI39">
    <cfRule type="cellIs" dxfId="16975" priority="5385" operator="lessThan">
      <formula>$C$4</formula>
    </cfRule>
  </conditionalFormatting>
  <conditionalFormatting sqref="CI39">
    <cfRule type="cellIs" dxfId="16974" priority="5386" operator="lessThan">
      <formula>$C$4</formula>
    </cfRule>
  </conditionalFormatting>
  <conditionalFormatting sqref="CI40">
    <cfRule type="cellIs" dxfId="16973" priority="5387" operator="lessThan">
      <formula>$C$4</formula>
    </cfRule>
  </conditionalFormatting>
  <conditionalFormatting sqref="CI40">
    <cfRule type="cellIs" dxfId="16972" priority="5388" operator="lessThan">
      <formula>$C$4</formula>
    </cfRule>
  </conditionalFormatting>
  <conditionalFormatting sqref="CI41">
    <cfRule type="cellIs" dxfId="16971" priority="5389" operator="lessThan">
      <formula>$C$4</formula>
    </cfRule>
  </conditionalFormatting>
  <conditionalFormatting sqref="CI41">
    <cfRule type="cellIs" dxfId="16970" priority="5390" operator="lessThan">
      <formula>$C$4</formula>
    </cfRule>
  </conditionalFormatting>
  <conditionalFormatting sqref="CI42">
    <cfRule type="cellIs" dxfId="16969" priority="5391" operator="lessThan">
      <formula>$C$4</formula>
    </cfRule>
  </conditionalFormatting>
  <conditionalFormatting sqref="CI42">
    <cfRule type="cellIs" dxfId="16968" priority="5392" operator="lessThan">
      <formula>$C$4</formula>
    </cfRule>
  </conditionalFormatting>
  <conditionalFormatting sqref="CI43">
    <cfRule type="cellIs" dxfId="16967" priority="5393" operator="lessThan">
      <formula>$C$4</formula>
    </cfRule>
  </conditionalFormatting>
  <conditionalFormatting sqref="CI43">
    <cfRule type="cellIs" dxfId="16966" priority="5394" operator="lessThan">
      <formula>$C$4</formula>
    </cfRule>
  </conditionalFormatting>
  <conditionalFormatting sqref="CI44">
    <cfRule type="cellIs" dxfId="16965" priority="5395" operator="lessThan">
      <formula>$C$4</formula>
    </cfRule>
  </conditionalFormatting>
  <conditionalFormatting sqref="CI44">
    <cfRule type="cellIs" dxfId="16964" priority="5396" operator="lessThan">
      <formula>$C$4</formula>
    </cfRule>
  </conditionalFormatting>
  <conditionalFormatting sqref="CI45">
    <cfRule type="cellIs" dxfId="16963" priority="5397" operator="lessThan">
      <formula>$C$4</formula>
    </cfRule>
  </conditionalFormatting>
  <conditionalFormatting sqref="CI45">
    <cfRule type="cellIs" dxfId="16962" priority="5398" operator="lessThan">
      <formula>$C$4</formula>
    </cfRule>
  </conditionalFormatting>
  <conditionalFormatting sqref="CI46">
    <cfRule type="cellIs" dxfId="16961" priority="5399" operator="lessThan">
      <formula>$C$4</formula>
    </cfRule>
  </conditionalFormatting>
  <conditionalFormatting sqref="CI46">
    <cfRule type="cellIs" dxfId="16960" priority="5400" operator="lessThan">
      <formula>$C$4</formula>
    </cfRule>
  </conditionalFormatting>
  <conditionalFormatting sqref="CI47">
    <cfRule type="cellIs" dxfId="16959" priority="5401" operator="lessThan">
      <formula>$C$4</formula>
    </cfRule>
  </conditionalFormatting>
  <conditionalFormatting sqref="CI47">
    <cfRule type="cellIs" dxfId="16958" priority="5402" operator="lessThan">
      <formula>$C$4</formula>
    </cfRule>
  </conditionalFormatting>
  <conditionalFormatting sqref="CI48">
    <cfRule type="cellIs" dxfId="16957" priority="5403" operator="lessThan">
      <formula>$C$4</formula>
    </cfRule>
  </conditionalFormatting>
  <conditionalFormatting sqref="CI48">
    <cfRule type="cellIs" dxfId="16956" priority="5404" operator="lessThan">
      <formula>$C$4</formula>
    </cfRule>
  </conditionalFormatting>
  <conditionalFormatting sqref="CI49">
    <cfRule type="cellIs" dxfId="16955" priority="5405" operator="lessThan">
      <formula>$C$4</formula>
    </cfRule>
  </conditionalFormatting>
  <conditionalFormatting sqref="CI49">
    <cfRule type="cellIs" dxfId="16954" priority="5406" operator="lessThan">
      <formula>$C$4</formula>
    </cfRule>
  </conditionalFormatting>
  <conditionalFormatting sqref="CI50">
    <cfRule type="cellIs" dxfId="16953" priority="5407" operator="lessThan">
      <formula>$C$4</formula>
    </cfRule>
  </conditionalFormatting>
  <conditionalFormatting sqref="CI50">
    <cfRule type="cellIs" dxfId="16952" priority="5408" operator="lessThan">
      <formula>$C$4</formula>
    </cfRule>
  </conditionalFormatting>
  <conditionalFormatting sqref="CI51">
    <cfRule type="cellIs" dxfId="16951" priority="5409" operator="lessThan">
      <formula>$C$4</formula>
    </cfRule>
  </conditionalFormatting>
  <conditionalFormatting sqref="CI51">
    <cfRule type="cellIs" dxfId="16950" priority="5410" operator="lessThan">
      <formula>$C$4</formula>
    </cfRule>
  </conditionalFormatting>
  <conditionalFormatting sqref="CI52">
    <cfRule type="cellIs" dxfId="16949" priority="5411" operator="lessThan">
      <formula>$C$4</formula>
    </cfRule>
  </conditionalFormatting>
  <conditionalFormatting sqref="CI52">
    <cfRule type="cellIs" dxfId="16948" priority="5412" operator="lessThan">
      <formula>$C$4</formula>
    </cfRule>
  </conditionalFormatting>
  <conditionalFormatting sqref="CI53">
    <cfRule type="cellIs" dxfId="16947" priority="5413" operator="lessThan">
      <formula>$C$4</formula>
    </cfRule>
  </conditionalFormatting>
  <conditionalFormatting sqref="CI53">
    <cfRule type="cellIs" dxfId="16946" priority="5414" operator="lessThan">
      <formula>$C$4</formula>
    </cfRule>
  </conditionalFormatting>
  <conditionalFormatting sqref="CI54">
    <cfRule type="cellIs" dxfId="16945" priority="5415" operator="lessThan">
      <formula>$C$4</formula>
    </cfRule>
  </conditionalFormatting>
  <conditionalFormatting sqref="CI54">
    <cfRule type="cellIs" dxfId="16944" priority="5416" operator="lessThan">
      <formula>$C$4</formula>
    </cfRule>
  </conditionalFormatting>
  <conditionalFormatting sqref="CI55">
    <cfRule type="cellIs" dxfId="16943" priority="5417" operator="lessThan">
      <formula>$C$4</formula>
    </cfRule>
  </conditionalFormatting>
  <conditionalFormatting sqref="CI55">
    <cfRule type="cellIs" dxfId="16942" priority="5418" operator="lessThan">
      <formula>$C$4</formula>
    </cfRule>
  </conditionalFormatting>
  <conditionalFormatting sqref="CI56">
    <cfRule type="cellIs" dxfId="16941" priority="5419" operator="lessThan">
      <formula>$C$4</formula>
    </cfRule>
  </conditionalFormatting>
  <conditionalFormatting sqref="CI56">
    <cfRule type="cellIs" dxfId="16940" priority="5420" operator="lessThan">
      <formula>$C$4</formula>
    </cfRule>
  </conditionalFormatting>
  <conditionalFormatting sqref="CI57">
    <cfRule type="cellIs" dxfId="16939" priority="5421" operator="lessThan">
      <formula>$C$4</formula>
    </cfRule>
  </conditionalFormatting>
  <conditionalFormatting sqref="CI57">
    <cfRule type="cellIs" dxfId="16938" priority="5422" operator="lessThan">
      <formula>$C$4</formula>
    </cfRule>
  </conditionalFormatting>
  <conditionalFormatting sqref="CI58">
    <cfRule type="cellIs" dxfId="16937" priority="5423" operator="lessThan">
      <formula>$C$4</formula>
    </cfRule>
  </conditionalFormatting>
  <conditionalFormatting sqref="CI58">
    <cfRule type="cellIs" dxfId="16936" priority="5424" operator="lessThan">
      <formula>$C$4</formula>
    </cfRule>
  </conditionalFormatting>
  <conditionalFormatting sqref="CI59">
    <cfRule type="cellIs" dxfId="16935" priority="5425" operator="lessThan">
      <formula>$C$4</formula>
    </cfRule>
  </conditionalFormatting>
  <conditionalFormatting sqref="CI59">
    <cfRule type="cellIs" dxfId="16934" priority="5426" operator="lessThan">
      <formula>$C$4</formula>
    </cfRule>
  </conditionalFormatting>
  <conditionalFormatting sqref="CI60">
    <cfRule type="cellIs" dxfId="16933" priority="5427" operator="lessThan">
      <formula>$C$4</formula>
    </cfRule>
  </conditionalFormatting>
  <conditionalFormatting sqref="CI60">
    <cfRule type="cellIs" dxfId="16932" priority="5428" operator="lessThan">
      <formula>$C$4</formula>
    </cfRule>
  </conditionalFormatting>
  <conditionalFormatting sqref="CJ11">
    <cfRule type="cellIs" dxfId="16931" priority="5429" operator="lessThan">
      <formula>$C$4</formula>
    </cfRule>
  </conditionalFormatting>
  <conditionalFormatting sqref="CJ11">
    <cfRule type="cellIs" dxfId="16930" priority="5430" operator="lessThan">
      <formula>$C$4</formula>
    </cfRule>
  </conditionalFormatting>
  <conditionalFormatting sqref="CJ12">
    <cfRule type="cellIs" dxfId="16929" priority="5431" operator="lessThan">
      <formula>$C$4</formula>
    </cfRule>
  </conditionalFormatting>
  <conditionalFormatting sqref="CJ12">
    <cfRule type="cellIs" dxfId="16928" priority="5432" operator="lessThan">
      <formula>$C$4</formula>
    </cfRule>
  </conditionalFormatting>
  <conditionalFormatting sqref="CJ13">
    <cfRule type="cellIs" dxfId="16927" priority="5433" operator="lessThan">
      <formula>$C$4</formula>
    </cfRule>
  </conditionalFormatting>
  <conditionalFormatting sqref="CJ13">
    <cfRule type="cellIs" dxfId="16926" priority="5434" operator="lessThan">
      <formula>$C$4</formula>
    </cfRule>
  </conditionalFormatting>
  <conditionalFormatting sqref="CJ14">
    <cfRule type="cellIs" dxfId="16925" priority="5435" operator="lessThan">
      <formula>$C$4</formula>
    </cfRule>
  </conditionalFormatting>
  <conditionalFormatting sqref="CJ14">
    <cfRule type="cellIs" dxfId="16924" priority="5436" operator="lessThan">
      <formula>$C$4</formula>
    </cfRule>
  </conditionalFormatting>
  <conditionalFormatting sqref="CJ15">
    <cfRule type="cellIs" dxfId="16923" priority="5437" operator="lessThan">
      <formula>$C$4</formula>
    </cfRule>
  </conditionalFormatting>
  <conditionalFormatting sqref="CJ15">
    <cfRule type="cellIs" dxfId="16922" priority="5438" operator="lessThan">
      <formula>$C$4</formula>
    </cfRule>
  </conditionalFormatting>
  <conditionalFormatting sqref="CJ16">
    <cfRule type="cellIs" dxfId="16921" priority="5439" operator="lessThan">
      <formula>$C$4</formula>
    </cfRule>
  </conditionalFormatting>
  <conditionalFormatting sqref="CJ16">
    <cfRule type="cellIs" dxfId="16920" priority="5440" operator="lessThan">
      <formula>$C$4</formula>
    </cfRule>
  </conditionalFormatting>
  <conditionalFormatting sqref="CJ17">
    <cfRule type="cellIs" dxfId="16919" priority="5441" operator="lessThan">
      <formula>$C$4</formula>
    </cfRule>
  </conditionalFormatting>
  <conditionalFormatting sqref="CJ17">
    <cfRule type="cellIs" dxfId="16918" priority="5442" operator="lessThan">
      <formula>$C$4</formula>
    </cfRule>
  </conditionalFormatting>
  <conditionalFormatting sqref="CJ18">
    <cfRule type="cellIs" dxfId="16917" priority="5443" operator="lessThan">
      <formula>$C$4</formula>
    </cfRule>
  </conditionalFormatting>
  <conditionalFormatting sqref="CJ18">
    <cfRule type="cellIs" dxfId="16916" priority="5444" operator="lessThan">
      <formula>$C$4</formula>
    </cfRule>
  </conditionalFormatting>
  <conditionalFormatting sqref="CJ19">
    <cfRule type="cellIs" dxfId="16915" priority="5445" operator="lessThan">
      <formula>$C$4</formula>
    </cfRule>
  </conditionalFormatting>
  <conditionalFormatting sqref="CJ19">
    <cfRule type="cellIs" dxfId="16914" priority="5446" operator="lessThan">
      <formula>$C$4</formula>
    </cfRule>
  </conditionalFormatting>
  <conditionalFormatting sqref="CJ20">
    <cfRule type="cellIs" dxfId="16913" priority="5447" operator="lessThan">
      <formula>$C$4</formula>
    </cfRule>
  </conditionalFormatting>
  <conditionalFormatting sqref="CJ20">
    <cfRule type="cellIs" dxfId="16912" priority="5448" operator="lessThan">
      <formula>$C$4</formula>
    </cfRule>
  </conditionalFormatting>
  <conditionalFormatting sqref="CJ21">
    <cfRule type="cellIs" dxfId="16911" priority="5449" operator="lessThan">
      <formula>$C$4</formula>
    </cfRule>
  </conditionalFormatting>
  <conditionalFormatting sqref="CJ21">
    <cfRule type="cellIs" dxfId="16910" priority="5450" operator="lessThan">
      <formula>$C$4</formula>
    </cfRule>
  </conditionalFormatting>
  <conditionalFormatting sqref="CJ22">
    <cfRule type="cellIs" dxfId="16909" priority="5451" operator="lessThan">
      <formula>$C$4</formula>
    </cfRule>
  </conditionalFormatting>
  <conditionalFormatting sqref="CJ22">
    <cfRule type="cellIs" dxfId="16908" priority="5452" operator="lessThan">
      <formula>$C$4</formula>
    </cfRule>
  </conditionalFormatting>
  <conditionalFormatting sqref="CJ23">
    <cfRule type="cellIs" dxfId="16907" priority="5453" operator="lessThan">
      <formula>$C$4</formula>
    </cfRule>
  </conditionalFormatting>
  <conditionalFormatting sqref="CJ23">
    <cfRule type="cellIs" dxfId="16906" priority="5454" operator="lessThan">
      <formula>$C$4</formula>
    </cfRule>
  </conditionalFormatting>
  <conditionalFormatting sqref="CJ24">
    <cfRule type="cellIs" dxfId="16905" priority="5455" operator="lessThan">
      <formula>$C$4</formula>
    </cfRule>
  </conditionalFormatting>
  <conditionalFormatting sqref="CJ24">
    <cfRule type="cellIs" dxfId="16904" priority="5456" operator="lessThan">
      <formula>$C$4</formula>
    </cfRule>
  </conditionalFormatting>
  <conditionalFormatting sqref="CJ25">
    <cfRule type="cellIs" dxfId="16903" priority="5457" operator="lessThan">
      <formula>$C$4</formula>
    </cfRule>
  </conditionalFormatting>
  <conditionalFormatting sqref="CJ25">
    <cfRule type="cellIs" dxfId="16902" priority="5458" operator="lessThan">
      <formula>$C$4</formula>
    </cfRule>
  </conditionalFormatting>
  <conditionalFormatting sqref="CJ26">
    <cfRule type="cellIs" dxfId="16901" priority="5459" operator="lessThan">
      <formula>$C$4</formula>
    </cfRule>
  </conditionalFormatting>
  <conditionalFormatting sqref="CJ26">
    <cfRule type="cellIs" dxfId="16900" priority="5460" operator="lessThan">
      <formula>$C$4</formula>
    </cfRule>
  </conditionalFormatting>
  <conditionalFormatting sqref="CJ27">
    <cfRule type="cellIs" dxfId="16899" priority="5461" operator="lessThan">
      <formula>$C$4</formula>
    </cfRule>
  </conditionalFormatting>
  <conditionalFormatting sqref="CJ27">
    <cfRule type="cellIs" dxfId="16898" priority="5462" operator="lessThan">
      <formula>$C$4</formula>
    </cfRule>
  </conditionalFormatting>
  <conditionalFormatting sqref="CJ28">
    <cfRule type="cellIs" dxfId="16897" priority="5463" operator="lessThan">
      <formula>$C$4</formula>
    </cfRule>
  </conditionalFormatting>
  <conditionalFormatting sqref="CJ28">
    <cfRule type="cellIs" dxfId="16896" priority="5464" operator="lessThan">
      <formula>$C$4</formula>
    </cfRule>
  </conditionalFormatting>
  <conditionalFormatting sqref="CJ29">
    <cfRule type="cellIs" dxfId="16895" priority="5465" operator="lessThan">
      <formula>$C$4</formula>
    </cfRule>
  </conditionalFormatting>
  <conditionalFormatting sqref="CJ29">
    <cfRule type="cellIs" dxfId="16894" priority="5466" operator="lessThan">
      <formula>$C$4</formula>
    </cfRule>
  </conditionalFormatting>
  <conditionalFormatting sqref="CJ30">
    <cfRule type="cellIs" dxfId="16893" priority="5467" operator="lessThan">
      <formula>$C$4</formula>
    </cfRule>
  </conditionalFormatting>
  <conditionalFormatting sqref="CJ30">
    <cfRule type="cellIs" dxfId="16892" priority="5468" operator="lessThan">
      <formula>$C$4</formula>
    </cfRule>
  </conditionalFormatting>
  <conditionalFormatting sqref="CJ31">
    <cfRule type="cellIs" dxfId="16891" priority="5469" operator="lessThan">
      <formula>$C$4</formula>
    </cfRule>
  </conditionalFormatting>
  <conditionalFormatting sqref="CJ31">
    <cfRule type="cellIs" dxfId="16890" priority="5470" operator="lessThan">
      <formula>$C$4</formula>
    </cfRule>
  </conditionalFormatting>
  <conditionalFormatting sqref="CJ32">
    <cfRule type="cellIs" dxfId="16889" priority="5471" operator="lessThan">
      <formula>$C$4</formula>
    </cfRule>
  </conditionalFormatting>
  <conditionalFormatting sqref="CJ32">
    <cfRule type="cellIs" dxfId="16888" priority="5472" operator="lessThan">
      <formula>$C$4</formula>
    </cfRule>
  </conditionalFormatting>
  <conditionalFormatting sqref="CJ33">
    <cfRule type="cellIs" dxfId="16887" priority="5473" operator="lessThan">
      <formula>$C$4</formula>
    </cfRule>
  </conditionalFormatting>
  <conditionalFormatting sqref="CJ33">
    <cfRule type="cellIs" dxfId="16886" priority="5474" operator="lessThan">
      <formula>$C$4</formula>
    </cfRule>
  </conditionalFormatting>
  <conditionalFormatting sqref="CJ34">
    <cfRule type="cellIs" dxfId="16885" priority="5475" operator="lessThan">
      <formula>$C$4</formula>
    </cfRule>
  </conditionalFormatting>
  <conditionalFormatting sqref="CJ34">
    <cfRule type="cellIs" dxfId="16884" priority="5476" operator="lessThan">
      <formula>$C$4</formula>
    </cfRule>
  </conditionalFormatting>
  <conditionalFormatting sqref="CJ35">
    <cfRule type="cellIs" dxfId="16883" priority="5477" operator="lessThan">
      <formula>$C$4</formula>
    </cfRule>
  </conditionalFormatting>
  <conditionalFormatting sqref="CJ35">
    <cfRule type="cellIs" dxfId="16882" priority="5478" operator="lessThan">
      <formula>$C$4</formula>
    </cfRule>
  </conditionalFormatting>
  <conditionalFormatting sqref="CJ36">
    <cfRule type="cellIs" dxfId="16881" priority="5479" operator="lessThan">
      <formula>$C$4</formula>
    </cfRule>
  </conditionalFormatting>
  <conditionalFormatting sqref="CJ36">
    <cfRule type="cellIs" dxfId="16880" priority="5480" operator="lessThan">
      <formula>$C$4</formula>
    </cfRule>
  </conditionalFormatting>
  <conditionalFormatting sqref="CJ37">
    <cfRule type="cellIs" dxfId="16879" priority="5481" operator="lessThan">
      <formula>$C$4</formula>
    </cfRule>
  </conditionalFormatting>
  <conditionalFormatting sqref="CJ37">
    <cfRule type="cellIs" dxfId="16878" priority="5482" operator="lessThan">
      <formula>$C$4</formula>
    </cfRule>
  </conditionalFormatting>
  <conditionalFormatting sqref="CJ38">
    <cfRule type="cellIs" dxfId="16877" priority="5483" operator="lessThan">
      <formula>$C$4</formula>
    </cfRule>
  </conditionalFormatting>
  <conditionalFormatting sqref="CJ38">
    <cfRule type="cellIs" dxfId="16876" priority="5484" operator="lessThan">
      <formula>$C$4</formula>
    </cfRule>
  </conditionalFormatting>
  <conditionalFormatting sqref="CJ39">
    <cfRule type="cellIs" dxfId="16875" priority="5485" operator="lessThan">
      <formula>$C$4</formula>
    </cfRule>
  </conditionalFormatting>
  <conditionalFormatting sqref="CJ39">
    <cfRule type="cellIs" dxfId="16874" priority="5486" operator="lessThan">
      <formula>$C$4</formula>
    </cfRule>
  </conditionalFormatting>
  <conditionalFormatting sqref="CJ40">
    <cfRule type="cellIs" dxfId="16873" priority="5487" operator="lessThan">
      <formula>$C$4</formula>
    </cfRule>
  </conditionalFormatting>
  <conditionalFormatting sqref="CJ40">
    <cfRule type="cellIs" dxfId="16872" priority="5488" operator="lessThan">
      <formula>$C$4</formula>
    </cfRule>
  </conditionalFormatting>
  <conditionalFormatting sqref="CJ41">
    <cfRule type="cellIs" dxfId="16871" priority="5489" operator="lessThan">
      <formula>$C$4</formula>
    </cfRule>
  </conditionalFormatting>
  <conditionalFormatting sqref="CJ41">
    <cfRule type="cellIs" dxfId="16870" priority="5490" operator="lessThan">
      <formula>$C$4</formula>
    </cfRule>
  </conditionalFormatting>
  <conditionalFormatting sqref="CJ42">
    <cfRule type="cellIs" dxfId="16869" priority="5491" operator="lessThan">
      <formula>$C$4</formula>
    </cfRule>
  </conditionalFormatting>
  <conditionalFormatting sqref="CJ42">
    <cfRule type="cellIs" dxfId="16868" priority="5492" operator="lessThan">
      <formula>$C$4</formula>
    </cfRule>
  </conditionalFormatting>
  <conditionalFormatting sqref="CJ43">
    <cfRule type="cellIs" dxfId="16867" priority="5493" operator="lessThan">
      <formula>$C$4</formula>
    </cfRule>
  </conditionalFormatting>
  <conditionalFormatting sqref="CJ43">
    <cfRule type="cellIs" dxfId="16866" priority="5494" operator="lessThan">
      <formula>$C$4</formula>
    </cfRule>
  </conditionalFormatting>
  <conditionalFormatting sqref="CJ44">
    <cfRule type="cellIs" dxfId="16865" priority="5495" operator="lessThan">
      <formula>$C$4</formula>
    </cfRule>
  </conditionalFormatting>
  <conditionalFormatting sqref="CJ44">
    <cfRule type="cellIs" dxfId="16864" priority="5496" operator="lessThan">
      <formula>$C$4</formula>
    </cfRule>
  </conditionalFormatting>
  <conditionalFormatting sqref="CJ45">
    <cfRule type="cellIs" dxfId="16863" priority="5497" operator="lessThan">
      <formula>$C$4</formula>
    </cfRule>
  </conditionalFormatting>
  <conditionalFormatting sqref="CJ45">
    <cfRule type="cellIs" dxfId="16862" priority="5498" operator="lessThan">
      <formula>$C$4</formula>
    </cfRule>
  </conditionalFormatting>
  <conditionalFormatting sqref="CJ46">
    <cfRule type="cellIs" dxfId="16861" priority="5499" operator="lessThan">
      <formula>$C$4</formula>
    </cfRule>
  </conditionalFormatting>
  <conditionalFormatting sqref="CJ46">
    <cfRule type="cellIs" dxfId="16860" priority="5500" operator="lessThan">
      <formula>$C$4</formula>
    </cfRule>
  </conditionalFormatting>
  <conditionalFormatting sqref="CJ47">
    <cfRule type="cellIs" dxfId="16859" priority="5501" operator="lessThan">
      <formula>$C$4</formula>
    </cfRule>
  </conditionalFormatting>
  <conditionalFormatting sqref="CJ47">
    <cfRule type="cellIs" dxfId="16858" priority="5502" operator="lessThan">
      <formula>$C$4</formula>
    </cfRule>
  </conditionalFormatting>
  <conditionalFormatting sqref="CJ48">
    <cfRule type="cellIs" dxfId="16857" priority="5503" operator="lessThan">
      <formula>$C$4</formula>
    </cfRule>
  </conditionalFormatting>
  <conditionalFormatting sqref="CJ48">
    <cfRule type="cellIs" dxfId="16856" priority="5504" operator="lessThan">
      <formula>$C$4</formula>
    </cfRule>
  </conditionalFormatting>
  <conditionalFormatting sqref="CJ49">
    <cfRule type="cellIs" dxfId="16855" priority="5505" operator="lessThan">
      <formula>$C$4</formula>
    </cfRule>
  </conditionalFormatting>
  <conditionalFormatting sqref="CJ49">
    <cfRule type="cellIs" dxfId="16854" priority="5506" operator="lessThan">
      <formula>$C$4</formula>
    </cfRule>
  </conditionalFormatting>
  <conditionalFormatting sqref="CJ50">
    <cfRule type="cellIs" dxfId="16853" priority="5507" operator="lessThan">
      <formula>$C$4</formula>
    </cfRule>
  </conditionalFormatting>
  <conditionalFormatting sqref="CJ50">
    <cfRule type="cellIs" dxfId="16852" priority="5508" operator="lessThan">
      <formula>$C$4</formula>
    </cfRule>
  </conditionalFormatting>
  <conditionalFormatting sqref="CJ51">
    <cfRule type="cellIs" dxfId="16851" priority="5509" operator="lessThan">
      <formula>$C$4</formula>
    </cfRule>
  </conditionalFormatting>
  <conditionalFormatting sqref="CJ51">
    <cfRule type="cellIs" dxfId="16850" priority="5510" operator="lessThan">
      <formula>$C$4</formula>
    </cfRule>
  </conditionalFormatting>
  <conditionalFormatting sqref="CJ52">
    <cfRule type="cellIs" dxfId="16849" priority="5511" operator="lessThan">
      <formula>$C$4</formula>
    </cfRule>
  </conditionalFormatting>
  <conditionalFormatting sqref="CJ52">
    <cfRule type="cellIs" dxfId="16848" priority="5512" operator="lessThan">
      <formula>$C$4</formula>
    </cfRule>
  </conditionalFormatting>
  <conditionalFormatting sqref="CJ53">
    <cfRule type="cellIs" dxfId="16847" priority="5513" operator="lessThan">
      <formula>$C$4</formula>
    </cfRule>
  </conditionalFormatting>
  <conditionalFormatting sqref="CJ53">
    <cfRule type="cellIs" dxfId="16846" priority="5514" operator="lessThan">
      <formula>$C$4</formula>
    </cfRule>
  </conditionalFormatting>
  <conditionalFormatting sqref="CJ54">
    <cfRule type="cellIs" dxfId="16845" priority="5515" operator="lessThan">
      <formula>$C$4</formula>
    </cfRule>
  </conditionalFormatting>
  <conditionalFormatting sqref="CJ54">
    <cfRule type="cellIs" dxfId="16844" priority="5516" operator="lessThan">
      <formula>$C$4</formula>
    </cfRule>
  </conditionalFormatting>
  <conditionalFormatting sqref="CJ55">
    <cfRule type="cellIs" dxfId="16843" priority="5517" operator="lessThan">
      <formula>$C$4</formula>
    </cfRule>
  </conditionalFormatting>
  <conditionalFormatting sqref="CJ55">
    <cfRule type="cellIs" dxfId="16842" priority="5518" operator="lessThan">
      <formula>$C$4</formula>
    </cfRule>
  </conditionalFormatting>
  <conditionalFormatting sqref="CJ56">
    <cfRule type="cellIs" dxfId="16841" priority="5519" operator="lessThan">
      <formula>$C$4</formula>
    </cfRule>
  </conditionalFormatting>
  <conditionalFormatting sqref="CJ56">
    <cfRule type="cellIs" dxfId="16840" priority="5520" operator="lessThan">
      <formula>$C$4</formula>
    </cfRule>
  </conditionalFormatting>
  <conditionalFormatting sqref="CJ57">
    <cfRule type="cellIs" dxfId="16839" priority="5521" operator="lessThan">
      <formula>$C$4</formula>
    </cfRule>
  </conditionalFormatting>
  <conditionalFormatting sqref="CJ57">
    <cfRule type="cellIs" dxfId="16838" priority="5522" operator="lessThan">
      <formula>$C$4</formula>
    </cfRule>
  </conditionalFormatting>
  <conditionalFormatting sqref="CJ58">
    <cfRule type="cellIs" dxfId="16837" priority="5523" operator="lessThan">
      <formula>$C$4</formula>
    </cfRule>
  </conditionalFormatting>
  <conditionalFormatting sqref="CJ58">
    <cfRule type="cellIs" dxfId="16836" priority="5524" operator="lessThan">
      <formula>$C$4</formula>
    </cfRule>
  </conditionalFormatting>
  <conditionalFormatting sqref="CJ59">
    <cfRule type="cellIs" dxfId="16835" priority="5525" operator="lessThan">
      <formula>$C$4</formula>
    </cfRule>
  </conditionalFormatting>
  <conditionalFormatting sqref="CJ59">
    <cfRule type="cellIs" dxfId="16834" priority="5526" operator="lessThan">
      <formula>$C$4</formula>
    </cfRule>
  </conditionalFormatting>
  <conditionalFormatting sqref="CJ60">
    <cfRule type="cellIs" dxfId="16833" priority="5527" operator="lessThan">
      <formula>$C$4</formula>
    </cfRule>
  </conditionalFormatting>
  <conditionalFormatting sqref="CJ60">
    <cfRule type="cellIs" dxfId="16832" priority="5528" operator="lessThan">
      <formula>$C$4</formula>
    </cfRule>
  </conditionalFormatting>
  <conditionalFormatting sqref="CK11">
    <cfRule type="cellIs" dxfId="16831" priority="5529" operator="lessThan">
      <formula>$C$4</formula>
    </cfRule>
  </conditionalFormatting>
  <conditionalFormatting sqref="CK11">
    <cfRule type="cellIs" dxfId="16830" priority="5530" operator="lessThan">
      <formula>$C$4</formula>
    </cfRule>
  </conditionalFormatting>
  <conditionalFormatting sqref="CK12">
    <cfRule type="cellIs" dxfId="16829" priority="5531" operator="lessThan">
      <formula>$C$4</formula>
    </cfRule>
  </conditionalFormatting>
  <conditionalFormatting sqref="CK12">
    <cfRule type="cellIs" dxfId="16828" priority="5532" operator="lessThan">
      <formula>$C$4</formula>
    </cfRule>
  </conditionalFormatting>
  <conditionalFormatting sqref="CK13">
    <cfRule type="cellIs" dxfId="16827" priority="5533" operator="lessThan">
      <formula>$C$4</formula>
    </cfRule>
  </conditionalFormatting>
  <conditionalFormatting sqref="CK13">
    <cfRule type="cellIs" dxfId="16826" priority="5534" operator="lessThan">
      <formula>$C$4</formula>
    </cfRule>
  </conditionalFormatting>
  <conditionalFormatting sqref="CK14">
    <cfRule type="cellIs" dxfId="16825" priority="5535" operator="lessThan">
      <formula>$C$4</formula>
    </cfRule>
  </conditionalFormatting>
  <conditionalFormatting sqref="CK14">
    <cfRule type="cellIs" dxfId="16824" priority="5536" operator="lessThan">
      <formula>$C$4</formula>
    </cfRule>
  </conditionalFormatting>
  <conditionalFormatting sqref="CK15">
    <cfRule type="cellIs" dxfId="16823" priority="5537" operator="lessThan">
      <formula>$C$4</formula>
    </cfRule>
  </conditionalFormatting>
  <conditionalFormatting sqref="CK15">
    <cfRule type="cellIs" dxfId="16822" priority="5538" operator="lessThan">
      <formula>$C$4</formula>
    </cfRule>
  </conditionalFormatting>
  <conditionalFormatting sqref="CK16">
    <cfRule type="cellIs" dxfId="16821" priority="5539" operator="lessThan">
      <formula>$C$4</formula>
    </cfRule>
  </conditionalFormatting>
  <conditionalFormatting sqref="CK16">
    <cfRule type="cellIs" dxfId="16820" priority="5540" operator="lessThan">
      <formula>$C$4</formula>
    </cfRule>
  </conditionalFormatting>
  <conditionalFormatting sqref="CK17">
    <cfRule type="cellIs" dxfId="16819" priority="5541" operator="lessThan">
      <formula>$C$4</formula>
    </cfRule>
  </conditionalFormatting>
  <conditionalFormatting sqref="CK17">
    <cfRule type="cellIs" dxfId="16818" priority="5542" operator="lessThan">
      <formula>$C$4</formula>
    </cfRule>
  </conditionalFormatting>
  <conditionalFormatting sqref="CK18">
    <cfRule type="cellIs" dxfId="16817" priority="5543" operator="lessThan">
      <formula>$C$4</formula>
    </cfRule>
  </conditionalFormatting>
  <conditionalFormatting sqref="CK18">
    <cfRule type="cellIs" dxfId="16816" priority="5544" operator="lessThan">
      <formula>$C$4</formula>
    </cfRule>
  </conditionalFormatting>
  <conditionalFormatting sqref="CK19">
    <cfRule type="cellIs" dxfId="16815" priority="5545" operator="lessThan">
      <formula>$C$4</formula>
    </cfRule>
  </conditionalFormatting>
  <conditionalFormatting sqref="CK19">
    <cfRule type="cellIs" dxfId="16814" priority="5546" operator="lessThan">
      <formula>$C$4</formula>
    </cfRule>
  </conditionalFormatting>
  <conditionalFormatting sqref="CK20">
    <cfRule type="cellIs" dxfId="16813" priority="5547" operator="lessThan">
      <formula>$C$4</formula>
    </cfRule>
  </conditionalFormatting>
  <conditionalFormatting sqref="CK20">
    <cfRule type="cellIs" dxfId="16812" priority="5548" operator="lessThan">
      <formula>$C$4</formula>
    </cfRule>
  </conditionalFormatting>
  <conditionalFormatting sqref="CK21">
    <cfRule type="cellIs" dxfId="16811" priority="5549" operator="lessThan">
      <formula>$C$4</formula>
    </cfRule>
  </conditionalFormatting>
  <conditionalFormatting sqref="CK21">
    <cfRule type="cellIs" dxfId="16810" priority="5550" operator="lessThan">
      <formula>$C$4</formula>
    </cfRule>
  </conditionalFormatting>
  <conditionalFormatting sqref="CK22">
    <cfRule type="cellIs" dxfId="16809" priority="5551" operator="lessThan">
      <formula>$C$4</formula>
    </cfRule>
  </conditionalFormatting>
  <conditionalFormatting sqref="CK22">
    <cfRule type="cellIs" dxfId="16808" priority="5552" operator="lessThan">
      <formula>$C$4</formula>
    </cfRule>
  </conditionalFormatting>
  <conditionalFormatting sqref="CK23">
    <cfRule type="cellIs" dxfId="16807" priority="5553" operator="lessThan">
      <formula>$C$4</formula>
    </cfRule>
  </conditionalFormatting>
  <conditionalFormatting sqref="CK23">
    <cfRule type="cellIs" dxfId="16806" priority="5554" operator="lessThan">
      <formula>$C$4</formula>
    </cfRule>
  </conditionalFormatting>
  <conditionalFormatting sqref="CK24">
    <cfRule type="cellIs" dxfId="16805" priority="5555" operator="lessThan">
      <formula>$C$4</formula>
    </cfRule>
  </conditionalFormatting>
  <conditionalFormatting sqref="CK24">
    <cfRule type="cellIs" dxfId="16804" priority="5556" operator="lessThan">
      <formula>$C$4</formula>
    </cfRule>
  </conditionalFormatting>
  <conditionalFormatting sqref="CK25">
    <cfRule type="cellIs" dxfId="16803" priority="5557" operator="lessThan">
      <formula>$C$4</formula>
    </cfRule>
  </conditionalFormatting>
  <conditionalFormatting sqref="CK25">
    <cfRule type="cellIs" dxfId="16802" priority="5558" operator="lessThan">
      <formula>$C$4</formula>
    </cfRule>
  </conditionalFormatting>
  <conditionalFormatting sqref="CK26">
    <cfRule type="cellIs" dxfId="16801" priority="5559" operator="lessThan">
      <formula>$C$4</formula>
    </cfRule>
  </conditionalFormatting>
  <conditionalFormatting sqref="CK26">
    <cfRule type="cellIs" dxfId="16800" priority="5560" operator="lessThan">
      <formula>$C$4</formula>
    </cfRule>
  </conditionalFormatting>
  <conditionalFormatting sqref="CK27">
    <cfRule type="cellIs" dxfId="16799" priority="5561" operator="lessThan">
      <formula>$C$4</formula>
    </cfRule>
  </conditionalFormatting>
  <conditionalFormatting sqref="CK27">
    <cfRule type="cellIs" dxfId="16798" priority="5562" operator="lessThan">
      <formula>$C$4</formula>
    </cfRule>
  </conditionalFormatting>
  <conditionalFormatting sqref="CK28">
    <cfRule type="cellIs" dxfId="16797" priority="5563" operator="lessThan">
      <formula>$C$4</formula>
    </cfRule>
  </conditionalFormatting>
  <conditionalFormatting sqref="CK28">
    <cfRule type="cellIs" dxfId="16796" priority="5564" operator="lessThan">
      <formula>$C$4</formula>
    </cfRule>
  </conditionalFormatting>
  <conditionalFormatting sqref="CK29">
    <cfRule type="cellIs" dxfId="16795" priority="5565" operator="lessThan">
      <formula>$C$4</formula>
    </cfRule>
  </conditionalFormatting>
  <conditionalFormatting sqref="CK29">
    <cfRule type="cellIs" dxfId="16794" priority="5566" operator="lessThan">
      <formula>$C$4</formula>
    </cfRule>
  </conditionalFormatting>
  <conditionalFormatting sqref="CK30">
    <cfRule type="cellIs" dxfId="16793" priority="5567" operator="lessThan">
      <formula>$C$4</formula>
    </cfRule>
  </conditionalFormatting>
  <conditionalFormatting sqref="CK30">
    <cfRule type="cellIs" dxfId="16792" priority="5568" operator="lessThan">
      <formula>$C$4</formula>
    </cfRule>
  </conditionalFormatting>
  <conditionalFormatting sqref="CK31">
    <cfRule type="cellIs" dxfId="16791" priority="5569" operator="lessThan">
      <formula>$C$4</formula>
    </cfRule>
  </conditionalFormatting>
  <conditionalFormatting sqref="CK31">
    <cfRule type="cellIs" dxfId="16790" priority="5570" operator="lessThan">
      <formula>$C$4</formula>
    </cfRule>
  </conditionalFormatting>
  <conditionalFormatting sqref="CK32">
    <cfRule type="cellIs" dxfId="16789" priority="5571" operator="lessThan">
      <formula>$C$4</formula>
    </cfRule>
  </conditionalFormatting>
  <conditionalFormatting sqref="CK32">
    <cfRule type="cellIs" dxfId="16788" priority="5572" operator="lessThan">
      <formula>$C$4</formula>
    </cfRule>
  </conditionalFormatting>
  <conditionalFormatting sqref="CK33">
    <cfRule type="cellIs" dxfId="16787" priority="5573" operator="lessThan">
      <formula>$C$4</formula>
    </cfRule>
  </conditionalFormatting>
  <conditionalFormatting sqref="CK33">
    <cfRule type="cellIs" dxfId="16786" priority="5574" operator="lessThan">
      <formula>$C$4</formula>
    </cfRule>
  </conditionalFormatting>
  <conditionalFormatting sqref="CK34">
    <cfRule type="cellIs" dxfId="16785" priority="5575" operator="lessThan">
      <formula>$C$4</formula>
    </cfRule>
  </conditionalFormatting>
  <conditionalFormatting sqref="CK34">
    <cfRule type="cellIs" dxfId="16784" priority="5576" operator="lessThan">
      <formula>$C$4</formula>
    </cfRule>
  </conditionalFormatting>
  <conditionalFormatting sqref="CK35">
    <cfRule type="cellIs" dxfId="16783" priority="5577" operator="lessThan">
      <formula>$C$4</formula>
    </cfRule>
  </conditionalFormatting>
  <conditionalFormatting sqref="CK35">
    <cfRule type="cellIs" dxfId="16782" priority="5578" operator="lessThan">
      <formula>$C$4</formula>
    </cfRule>
  </conditionalFormatting>
  <conditionalFormatting sqref="CK36">
    <cfRule type="cellIs" dxfId="16781" priority="5579" operator="lessThan">
      <formula>$C$4</formula>
    </cfRule>
  </conditionalFormatting>
  <conditionalFormatting sqref="CK36">
    <cfRule type="cellIs" dxfId="16780" priority="5580" operator="lessThan">
      <formula>$C$4</formula>
    </cfRule>
  </conditionalFormatting>
  <conditionalFormatting sqref="CK37">
    <cfRule type="cellIs" dxfId="16779" priority="5581" operator="lessThan">
      <formula>$C$4</formula>
    </cfRule>
  </conditionalFormatting>
  <conditionalFormatting sqref="CK37">
    <cfRule type="cellIs" dxfId="16778" priority="5582" operator="lessThan">
      <formula>$C$4</formula>
    </cfRule>
  </conditionalFormatting>
  <conditionalFormatting sqref="CK38">
    <cfRule type="cellIs" dxfId="16777" priority="5583" operator="lessThan">
      <formula>$C$4</formula>
    </cfRule>
  </conditionalFormatting>
  <conditionalFormatting sqref="CK38">
    <cfRule type="cellIs" dxfId="16776" priority="5584" operator="lessThan">
      <formula>$C$4</formula>
    </cfRule>
  </conditionalFormatting>
  <conditionalFormatting sqref="CK39">
    <cfRule type="cellIs" dxfId="16775" priority="5585" operator="lessThan">
      <formula>$C$4</formula>
    </cfRule>
  </conditionalFormatting>
  <conditionalFormatting sqref="CK39">
    <cfRule type="cellIs" dxfId="16774" priority="5586" operator="lessThan">
      <formula>$C$4</formula>
    </cfRule>
  </conditionalFormatting>
  <conditionalFormatting sqref="CK40">
    <cfRule type="cellIs" dxfId="16773" priority="5587" operator="lessThan">
      <formula>$C$4</formula>
    </cfRule>
  </conditionalFormatting>
  <conditionalFormatting sqref="CK40">
    <cfRule type="cellIs" dxfId="16772" priority="5588" operator="lessThan">
      <formula>$C$4</formula>
    </cfRule>
  </conditionalFormatting>
  <conditionalFormatting sqref="CK41">
    <cfRule type="cellIs" dxfId="16771" priority="5589" operator="lessThan">
      <formula>$C$4</formula>
    </cfRule>
  </conditionalFormatting>
  <conditionalFormatting sqref="CK41">
    <cfRule type="cellIs" dxfId="16770" priority="5590" operator="lessThan">
      <formula>$C$4</formula>
    </cfRule>
  </conditionalFormatting>
  <conditionalFormatting sqref="CK42">
    <cfRule type="cellIs" dxfId="16769" priority="5591" operator="lessThan">
      <formula>$C$4</formula>
    </cfRule>
  </conditionalFormatting>
  <conditionalFormatting sqref="CK42">
    <cfRule type="cellIs" dxfId="16768" priority="5592" operator="lessThan">
      <formula>$C$4</formula>
    </cfRule>
  </conditionalFormatting>
  <conditionalFormatting sqref="CK43">
    <cfRule type="cellIs" dxfId="16767" priority="5593" operator="lessThan">
      <formula>$C$4</formula>
    </cfRule>
  </conditionalFormatting>
  <conditionalFormatting sqref="CK43">
    <cfRule type="cellIs" dxfId="16766" priority="5594" operator="lessThan">
      <formula>$C$4</formula>
    </cfRule>
  </conditionalFormatting>
  <conditionalFormatting sqref="CK44">
    <cfRule type="cellIs" dxfId="16765" priority="5595" operator="lessThan">
      <formula>$C$4</formula>
    </cfRule>
  </conditionalFormatting>
  <conditionalFormatting sqref="CK44">
    <cfRule type="cellIs" dxfId="16764" priority="5596" operator="lessThan">
      <formula>$C$4</formula>
    </cfRule>
  </conditionalFormatting>
  <conditionalFormatting sqref="CK45">
    <cfRule type="cellIs" dxfId="16763" priority="5597" operator="lessThan">
      <formula>$C$4</formula>
    </cfRule>
  </conditionalFormatting>
  <conditionalFormatting sqref="CK45">
    <cfRule type="cellIs" dxfId="16762" priority="5598" operator="lessThan">
      <formula>$C$4</formula>
    </cfRule>
  </conditionalFormatting>
  <conditionalFormatting sqref="CK46">
    <cfRule type="cellIs" dxfId="16761" priority="5599" operator="lessThan">
      <formula>$C$4</formula>
    </cfRule>
  </conditionalFormatting>
  <conditionalFormatting sqref="CK46">
    <cfRule type="cellIs" dxfId="16760" priority="5600" operator="lessThan">
      <formula>$C$4</formula>
    </cfRule>
  </conditionalFormatting>
  <conditionalFormatting sqref="CK47">
    <cfRule type="cellIs" dxfId="16759" priority="5601" operator="lessThan">
      <formula>$C$4</formula>
    </cfRule>
  </conditionalFormatting>
  <conditionalFormatting sqref="CK47">
    <cfRule type="cellIs" dxfId="16758" priority="5602" operator="lessThan">
      <formula>$C$4</formula>
    </cfRule>
  </conditionalFormatting>
  <conditionalFormatting sqref="CK48">
    <cfRule type="cellIs" dxfId="16757" priority="5603" operator="lessThan">
      <formula>$C$4</formula>
    </cfRule>
  </conditionalFormatting>
  <conditionalFormatting sqref="CK48">
    <cfRule type="cellIs" dxfId="16756" priority="5604" operator="lessThan">
      <formula>$C$4</formula>
    </cfRule>
  </conditionalFormatting>
  <conditionalFormatting sqref="CK49">
    <cfRule type="cellIs" dxfId="16755" priority="5605" operator="lessThan">
      <formula>$C$4</formula>
    </cfRule>
  </conditionalFormatting>
  <conditionalFormatting sqref="CK49">
    <cfRule type="cellIs" dxfId="16754" priority="5606" operator="lessThan">
      <formula>$C$4</formula>
    </cfRule>
  </conditionalFormatting>
  <conditionalFormatting sqref="CK50">
    <cfRule type="cellIs" dxfId="16753" priority="5607" operator="lessThan">
      <formula>$C$4</formula>
    </cfRule>
  </conditionalFormatting>
  <conditionalFormatting sqref="CK50">
    <cfRule type="cellIs" dxfId="16752" priority="5608" operator="lessThan">
      <formula>$C$4</formula>
    </cfRule>
  </conditionalFormatting>
  <conditionalFormatting sqref="CK51">
    <cfRule type="cellIs" dxfId="16751" priority="5609" operator="lessThan">
      <formula>$C$4</formula>
    </cfRule>
  </conditionalFormatting>
  <conditionalFormatting sqref="CK51">
    <cfRule type="cellIs" dxfId="16750" priority="5610" operator="lessThan">
      <formula>$C$4</formula>
    </cfRule>
  </conditionalFormatting>
  <conditionalFormatting sqref="CK52">
    <cfRule type="cellIs" dxfId="16749" priority="5611" operator="lessThan">
      <formula>$C$4</formula>
    </cfRule>
  </conditionalFormatting>
  <conditionalFormatting sqref="CK52">
    <cfRule type="cellIs" dxfId="16748" priority="5612" operator="lessThan">
      <formula>$C$4</formula>
    </cfRule>
  </conditionalFormatting>
  <conditionalFormatting sqref="CK53">
    <cfRule type="cellIs" dxfId="16747" priority="5613" operator="lessThan">
      <formula>$C$4</formula>
    </cfRule>
  </conditionalFormatting>
  <conditionalFormatting sqref="CK53">
    <cfRule type="cellIs" dxfId="16746" priority="5614" operator="lessThan">
      <formula>$C$4</formula>
    </cfRule>
  </conditionalFormatting>
  <conditionalFormatting sqref="CK54">
    <cfRule type="cellIs" dxfId="16745" priority="5615" operator="lessThan">
      <formula>$C$4</formula>
    </cfRule>
  </conditionalFormatting>
  <conditionalFormatting sqref="CK54">
    <cfRule type="cellIs" dxfId="16744" priority="5616" operator="lessThan">
      <formula>$C$4</formula>
    </cfRule>
  </conditionalFormatting>
  <conditionalFormatting sqref="CK55">
    <cfRule type="cellIs" dxfId="16743" priority="5617" operator="lessThan">
      <formula>$C$4</formula>
    </cfRule>
  </conditionalFormatting>
  <conditionalFormatting sqref="CK55">
    <cfRule type="cellIs" dxfId="16742" priority="5618" operator="lessThan">
      <formula>$C$4</formula>
    </cfRule>
  </conditionalFormatting>
  <conditionalFormatting sqref="CK56">
    <cfRule type="cellIs" dxfId="16741" priority="5619" operator="lessThan">
      <formula>$C$4</formula>
    </cfRule>
  </conditionalFormatting>
  <conditionalFormatting sqref="CK56">
    <cfRule type="cellIs" dxfId="16740" priority="5620" operator="lessThan">
      <formula>$C$4</formula>
    </cfRule>
  </conditionalFormatting>
  <conditionalFormatting sqref="CK57">
    <cfRule type="cellIs" dxfId="16739" priority="5621" operator="lessThan">
      <formula>$C$4</formula>
    </cfRule>
  </conditionalFormatting>
  <conditionalFormatting sqref="CK57">
    <cfRule type="cellIs" dxfId="16738" priority="5622" operator="lessThan">
      <formula>$C$4</formula>
    </cfRule>
  </conditionalFormatting>
  <conditionalFormatting sqref="CK58">
    <cfRule type="cellIs" dxfId="16737" priority="5623" operator="lessThan">
      <formula>$C$4</formula>
    </cfRule>
  </conditionalFormatting>
  <conditionalFormatting sqref="CK58">
    <cfRule type="cellIs" dxfId="16736" priority="5624" operator="lessThan">
      <formula>$C$4</formula>
    </cfRule>
  </conditionalFormatting>
  <conditionalFormatting sqref="CK59">
    <cfRule type="cellIs" dxfId="16735" priority="5625" operator="lessThan">
      <formula>$C$4</formula>
    </cfRule>
  </conditionalFormatting>
  <conditionalFormatting sqref="CK59">
    <cfRule type="cellIs" dxfId="16734" priority="5626" operator="lessThan">
      <formula>$C$4</formula>
    </cfRule>
  </conditionalFormatting>
  <conditionalFormatting sqref="CK60">
    <cfRule type="cellIs" dxfId="16733" priority="5627" operator="lessThan">
      <formula>$C$4</formula>
    </cfRule>
  </conditionalFormatting>
  <conditionalFormatting sqref="CK60">
    <cfRule type="cellIs" dxfId="16732" priority="5628" operator="lessThan">
      <formula>$C$4</formula>
    </cfRule>
  </conditionalFormatting>
  <conditionalFormatting sqref="CL11">
    <cfRule type="cellIs" dxfId="16731" priority="5629" operator="lessThan">
      <formula>$C$4</formula>
    </cfRule>
  </conditionalFormatting>
  <conditionalFormatting sqref="CL11">
    <cfRule type="cellIs" dxfId="16730" priority="5630" operator="lessThan">
      <formula>$C$4</formula>
    </cfRule>
  </conditionalFormatting>
  <conditionalFormatting sqref="CL12">
    <cfRule type="cellIs" dxfId="16729" priority="5631" operator="lessThan">
      <formula>$C$4</formula>
    </cfRule>
  </conditionalFormatting>
  <conditionalFormatting sqref="CL12">
    <cfRule type="cellIs" dxfId="16728" priority="5632" operator="lessThan">
      <formula>$C$4</formula>
    </cfRule>
  </conditionalFormatting>
  <conditionalFormatting sqref="CL13">
    <cfRule type="cellIs" dxfId="16727" priority="5633" operator="lessThan">
      <formula>$C$4</formula>
    </cfRule>
  </conditionalFormatting>
  <conditionalFormatting sqref="CL13">
    <cfRule type="cellIs" dxfId="16726" priority="5634" operator="lessThan">
      <formula>$C$4</formula>
    </cfRule>
  </conditionalFormatting>
  <conditionalFormatting sqref="CL14">
    <cfRule type="cellIs" dxfId="16725" priority="5635" operator="lessThan">
      <formula>$C$4</formula>
    </cfRule>
  </conditionalFormatting>
  <conditionalFormatting sqref="CL14">
    <cfRule type="cellIs" dxfId="16724" priority="5636" operator="lessThan">
      <formula>$C$4</formula>
    </cfRule>
  </conditionalFormatting>
  <conditionalFormatting sqref="CL15">
    <cfRule type="cellIs" dxfId="16723" priority="5637" operator="lessThan">
      <formula>$C$4</formula>
    </cfRule>
  </conditionalFormatting>
  <conditionalFormatting sqref="CL15">
    <cfRule type="cellIs" dxfId="16722" priority="5638" operator="lessThan">
      <formula>$C$4</formula>
    </cfRule>
  </conditionalFormatting>
  <conditionalFormatting sqref="CL16">
    <cfRule type="cellIs" dxfId="16721" priority="5639" operator="lessThan">
      <formula>$C$4</formula>
    </cfRule>
  </conditionalFormatting>
  <conditionalFormatting sqref="CL16">
    <cfRule type="cellIs" dxfId="16720" priority="5640" operator="lessThan">
      <formula>$C$4</formula>
    </cfRule>
  </conditionalFormatting>
  <conditionalFormatting sqref="CL17">
    <cfRule type="cellIs" dxfId="16719" priority="5641" operator="lessThan">
      <formula>$C$4</formula>
    </cfRule>
  </conditionalFormatting>
  <conditionalFormatting sqref="CL17">
    <cfRule type="cellIs" dxfId="16718" priority="5642" operator="lessThan">
      <formula>$C$4</formula>
    </cfRule>
  </conditionalFormatting>
  <conditionalFormatting sqref="CL18">
    <cfRule type="cellIs" dxfId="16717" priority="5643" operator="lessThan">
      <formula>$C$4</formula>
    </cfRule>
  </conditionalFormatting>
  <conditionalFormatting sqref="CL18">
    <cfRule type="cellIs" dxfId="16716" priority="5644" operator="lessThan">
      <formula>$C$4</formula>
    </cfRule>
  </conditionalFormatting>
  <conditionalFormatting sqref="CL19">
    <cfRule type="cellIs" dxfId="16715" priority="5645" operator="lessThan">
      <formula>$C$4</formula>
    </cfRule>
  </conditionalFormatting>
  <conditionalFormatting sqref="CL19">
    <cfRule type="cellIs" dxfId="16714" priority="5646" operator="lessThan">
      <formula>$C$4</formula>
    </cfRule>
  </conditionalFormatting>
  <conditionalFormatting sqref="CL20">
    <cfRule type="cellIs" dxfId="16713" priority="5647" operator="lessThan">
      <formula>$C$4</formula>
    </cfRule>
  </conditionalFormatting>
  <conditionalFormatting sqref="CL20">
    <cfRule type="cellIs" dxfId="16712" priority="5648" operator="lessThan">
      <formula>$C$4</formula>
    </cfRule>
  </conditionalFormatting>
  <conditionalFormatting sqref="CL21">
    <cfRule type="cellIs" dxfId="16711" priority="5649" operator="lessThan">
      <formula>$C$4</formula>
    </cfRule>
  </conditionalFormatting>
  <conditionalFormatting sqref="CL21">
    <cfRule type="cellIs" dxfId="16710" priority="5650" operator="lessThan">
      <formula>$C$4</formula>
    </cfRule>
  </conditionalFormatting>
  <conditionalFormatting sqref="CL22">
    <cfRule type="cellIs" dxfId="16709" priority="5651" operator="lessThan">
      <formula>$C$4</formula>
    </cfRule>
  </conditionalFormatting>
  <conditionalFormatting sqref="CL22">
    <cfRule type="cellIs" dxfId="16708" priority="5652" operator="lessThan">
      <formula>$C$4</formula>
    </cfRule>
  </conditionalFormatting>
  <conditionalFormatting sqref="CL23">
    <cfRule type="cellIs" dxfId="16707" priority="5653" operator="lessThan">
      <formula>$C$4</formula>
    </cfRule>
  </conditionalFormatting>
  <conditionalFormatting sqref="CL23">
    <cfRule type="cellIs" dxfId="16706" priority="5654" operator="lessThan">
      <formula>$C$4</formula>
    </cfRule>
  </conditionalFormatting>
  <conditionalFormatting sqref="CL24">
    <cfRule type="cellIs" dxfId="16705" priority="5655" operator="lessThan">
      <formula>$C$4</formula>
    </cfRule>
  </conditionalFormatting>
  <conditionalFormatting sqref="CL24">
    <cfRule type="cellIs" dxfId="16704" priority="5656" operator="lessThan">
      <formula>$C$4</formula>
    </cfRule>
  </conditionalFormatting>
  <conditionalFormatting sqref="CL25">
    <cfRule type="cellIs" dxfId="16703" priority="5657" operator="lessThan">
      <formula>$C$4</formula>
    </cfRule>
  </conditionalFormatting>
  <conditionalFormatting sqref="CL25">
    <cfRule type="cellIs" dxfId="16702" priority="5658" operator="lessThan">
      <formula>$C$4</formula>
    </cfRule>
  </conditionalFormatting>
  <conditionalFormatting sqref="CL26">
    <cfRule type="cellIs" dxfId="16701" priority="5659" operator="lessThan">
      <formula>$C$4</formula>
    </cfRule>
  </conditionalFormatting>
  <conditionalFormatting sqref="CL26">
    <cfRule type="cellIs" dxfId="16700" priority="5660" operator="lessThan">
      <formula>$C$4</formula>
    </cfRule>
  </conditionalFormatting>
  <conditionalFormatting sqref="CL27">
    <cfRule type="cellIs" dxfId="16699" priority="5661" operator="lessThan">
      <formula>$C$4</formula>
    </cfRule>
  </conditionalFormatting>
  <conditionalFormatting sqref="CL27">
    <cfRule type="cellIs" dxfId="16698" priority="5662" operator="lessThan">
      <formula>$C$4</formula>
    </cfRule>
  </conditionalFormatting>
  <conditionalFormatting sqref="CL28">
    <cfRule type="cellIs" dxfId="16697" priority="5663" operator="lessThan">
      <formula>$C$4</formula>
    </cfRule>
  </conditionalFormatting>
  <conditionalFormatting sqref="CL28">
    <cfRule type="cellIs" dxfId="16696" priority="5664" operator="lessThan">
      <formula>$C$4</formula>
    </cfRule>
  </conditionalFormatting>
  <conditionalFormatting sqref="CL29">
    <cfRule type="cellIs" dxfId="16695" priority="5665" operator="lessThan">
      <formula>$C$4</formula>
    </cfRule>
  </conditionalFormatting>
  <conditionalFormatting sqref="CL29">
    <cfRule type="cellIs" dxfId="16694" priority="5666" operator="lessThan">
      <formula>$C$4</formula>
    </cfRule>
  </conditionalFormatting>
  <conditionalFormatting sqref="CL30">
    <cfRule type="cellIs" dxfId="16693" priority="5667" operator="lessThan">
      <formula>$C$4</formula>
    </cfRule>
  </conditionalFormatting>
  <conditionalFormatting sqref="CL30">
    <cfRule type="cellIs" dxfId="16692" priority="5668" operator="lessThan">
      <formula>$C$4</formula>
    </cfRule>
  </conditionalFormatting>
  <conditionalFormatting sqref="CL31">
    <cfRule type="cellIs" dxfId="16691" priority="5669" operator="lessThan">
      <formula>$C$4</formula>
    </cfRule>
  </conditionalFormatting>
  <conditionalFormatting sqref="CL31">
    <cfRule type="cellIs" dxfId="16690" priority="5670" operator="lessThan">
      <formula>$C$4</formula>
    </cfRule>
  </conditionalFormatting>
  <conditionalFormatting sqref="CL32">
    <cfRule type="cellIs" dxfId="16689" priority="5671" operator="lessThan">
      <formula>$C$4</formula>
    </cfRule>
  </conditionalFormatting>
  <conditionalFormatting sqref="CL32">
    <cfRule type="cellIs" dxfId="16688" priority="5672" operator="lessThan">
      <formula>$C$4</formula>
    </cfRule>
  </conditionalFormatting>
  <conditionalFormatting sqref="CL33">
    <cfRule type="cellIs" dxfId="16687" priority="5673" operator="lessThan">
      <formula>$C$4</formula>
    </cfRule>
  </conditionalFormatting>
  <conditionalFormatting sqref="CL33">
    <cfRule type="cellIs" dxfId="16686" priority="5674" operator="lessThan">
      <formula>$C$4</formula>
    </cfRule>
  </conditionalFormatting>
  <conditionalFormatting sqref="CL34">
    <cfRule type="cellIs" dxfId="16685" priority="5675" operator="lessThan">
      <formula>$C$4</formula>
    </cfRule>
  </conditionalFormatting>
  <conditionalFormatting sqref="CL34">
    <cfRule type="cellIs" dxfId="16684" priority="5676" operator="lessThan">
      <formula>$C$4</formula>
    </cfRule>
  </conditionalFormatting>
  <conditionalFormatting sqref="CL35">
    <cfRule type="cellIs" dxfId="16683" priority="5677" operator="lessThan">
      <formula>$C$4</formula>
    </cfRule>
  </conditionalFormatting>
  <conditionalFormatting sqref="CL35">
    <cfRule type="cellIs" dxfId="16682" priority="5678" operator="lessThan">
      <formula>$C$4</formula>
    </cfRule>
  </conditionalFormatting>
  <conditionalFormatting sqref="CL36">
    <cfRule type="cellIs" dxfId="16681" priority="5679" operator="lessThan">
      <formula>$C$4</formula>
    </cfRule>
  </conditionalFormatting>
  <conditionalFormatting sqref="CL36">
    <cfRule type="cellIs" dxfId="16680" priority="5680" operator="lessThan">
      <formula>$C$4</formula>
    </cfRule>
  </conditionalFormatting>
  <conditionalFormatting sqref="CL37">
    <cfRule type="cellIs" dxfId="16679" priority="5681" operator="lessThan">
      <formula>$C$4</formula>
    </cfRule>
  </conditionalFormatting>
  <conditionalFormatting sqref="CL37">
    <cfRule type="cellIs" dxfId="16678" priority="5682" operator="lessThan">
      <formula>$C$4</formula>
    </cfRule>
  </conditionalFormatting>
  <conditionalFormatting sqref="CL38">
    <cfRule type="cellIs" dxfId="16677" priority="5683" operator="lessThan">
      <formula>$C$4</formula>
    </cfRule>
  </conditionalFormatting>
  <conditionalFormatting sqref="CL38">
    <cfRule type="cellIs" dxfId="16676" priority="5684" operator="lessThan">
      <formula>$C$4</formula>
    </cfRule>
  </conditionalFormatting>
  <conditionalFormatting sqref="CL39">
    <cfRule type="cellIs" dxfId="16675" priority="5685" operator="lessThan">
      <formula>$C$4</formula>
    </cfRule>
  </conditionalFormatting>
  <conditionalFormatting sqref="CL39">
    <cfRule type="cellIs" dxfId="16674" priority="5686" operator="lessThan">
      <formula>$C$4</formula>
    </cfRule>
  </conditionalFormatting>
  <conditionalFormatting sqref="CL40">
    <cfRule type="cellIs" dxfId="16673" priority="5687" operator="lessThan">
      <formula>$C$4</formula>
    </cfRule>
  </conditionalFormatting>
  <conditionalFormatting sqref="CL40">
    <cfRule type="cellIs" dxfId="16672" priority="5688" operator="lessThan">
      <formula>$C$4</formula>
    </cfRule>
  </conditionalFormatting>
  <conditionalFormatting sqref="CL41">
    <cfRule type="cellIs" dxfId="16671" priority="5689" operator="lessThan">
      <formula>$C$4</formula>
    </cfRule>
  </conditionalFormatting>
  <conditionalFormatting sqref="CL41">
    <cfRule type="cellIs" dxfId="16670" priority="5690" operator="lessThan">
      <formula>$C$4</formula>
    </cfRule>
  </conditionalFormatting>
  <conditionalFormatting sqref="CL42">
    <cfRule type="cellIs" dxfId="16669" priority="5691" operator="lessThan">
      <formula>$C$4</formula>
    </cfRule>
  </conditionalFormatting>
  <conditionalFormatting sqref="CL42">
    <cfRule type="cellIs" dxfId="16668" priority="5692" operator="lessThan">
      <formula>$C$4</formula>
    </cfRule>
  </conditionalFormatting>
  <conditionalFormatting sqref="CL43">
    <cfRule type="cellIs" dxfId="16667" priority="5693" operator="lessThan">
      <formula>$C$4</formula>
    </cfRule>
  </conditionalFormatting>
  <conditionalFormatting sqref="CL43">
    <cfRule type="cellIs" dxfId="16666" priority="5694" operator="lessThan">
      <formula>$C$4</formula>
    </cfRule>
  </conditionalFormatting>
  <conditionalFormatting sqref="CL44">
    <cfRule type="cellIs" dxfId="16665" priority="5695" operator="lessThan">
      <formula>$C$4</formula>
    </cfRule>
  </conditionalFormatting>
  <conditionalFormatting sqref="CL44">
    <cfRule type="cellIs" dxfId="16664" priority="5696" operator="lessThan">
      <formula>$C$4</formula>
    </cfRule>
  </conditionalFormatting>
  <conditionalFormatting sqref="CL45">
    <cfRule type="cellIs" dxfId="16663" priority="5697" operator="lessThan">
      <formula>$C$4</formula>
    </cfRule>
  </conditionalFormatting>
  <conditionalFormatting sqref="CL45">
    <cfRule type="cellIs" dxfId="16662" priority="5698" operator="lessThan">
      <formula>$C$4</formula>
    </cfRule>
  </conditionalFormatting>
  <conditionalFormatting sqref="CL46">
    <cfRule type="cellIs" dxfId="16661" priority="5699" operator="lessThan">
      <formula>$C$4</formula>
    </cfRule>
  </conditionalFormatting>
  <conditionalFormatting sqref="CL46">
    <cfRule type="cellIs" dxfId="16660" priority="5700" operator="lessThan">
      <formula>$C$4</formula>
    </cfRule>
  </conditionalFormatting>
  <conditionalFormatting sqref="CL47">
    <cfRule type="cellIs" dxfId="16659" priority="5701" operator="lessThan">
      <formula>$C$4</formula>
    </cfRule>
  </conditionalFormatting>
  <conditionalFormatting sqref="CL47">
    <cfRule type="cellIs" dxfId="16658" priority="5702" operator="lessThan">
      <formula>$C$4</formula>
    </cfRule>
  </conditionalFormatting>
  <conditionalFormatting sqref="CL48">
    <cfRule type="cellIs" dxfId="16657" priority="5703" operator="lessThan">
      <formula>$C$4</formula>
    </cfRule>
  </conditionalFormatting>
  <conditionalFormatting sqref="CL48">
    <cfRule type="cellIs" dxfId="16656" priority="5704" operator="lessThan">
      <formula>$C$4</formula>
    </cfRule>
  </conditionalFormatting>
  <conditionalFormatting sqref="CL49">
    <cfRule type="cellIs" dxfId="16655" priority="5705" operator="lessThan">
      <formula>$C$4</formula>
    </cfRule>
  </conditionalFormatting>
  <conditionalFormatting sqref="CL49">
    <cfRule type="cellIs" dxfId="16654" priority="5706" operator="lessThan">
      <formula>$C$4</formula>
    </cfRule>
  </conditionalFormatting>
  <conditionalFormatting sqref="CL50">
    <cfRule type="cellIs" dxfId="16653" priority="5707" operator="lessThan">
      <formula>$C$4</formula>
    </cfRule>
  </conditionalFormatting>
  <conditionalFormatting sqref="CL50">
    <cfRule type="cellIs" dxfId="16652" priority="5708" operator="lessThan">
      <formula>$C$4</formula>
    </cfRule>
  </conditionalFormatting>
  <conditionalFormatting sqref="CL51">
    <cfRule type="cellIs" dxfId="16651" priority="5709" operator="lessThan">
      <formula>$C$4</formula>
    </cfRule>
  </conditionalFormatting>
  <conditionalFormatting sqref="CL51">
    <cfRule type="cellIs" dxfId="16650" priority="5710" operator="lessThan">
      <formula>$C$4</formula>
    </cfRule>
  </conditionalFormatting>
  <conditionalFormatting sqref="CL52">
    <cfRule type="cellIs" dxfId="16649" priority="5711" operator="lessThan">
      <formula>$C$4</formula>
    </cfRule>
  </conditionalFormatting>
  <conditionalFormatting sqref="CL52">
    <cfRule type="cellIs" dxfId="16648" priority="5712" operator="lessThan">
      <formula>$C$4</formula>
    </cfRule>
  </conditionalFormatting>
  <conditionalFormatting sqref="CL53">
    <cfRule type="cellIs" dxfId="16647" priority="5713" operator="lessThan">
      <formula>$C$4</formula>
    </cfRule>
  </conditionalFormatting>
  <conditionalFormatting sqref="CL53">
    <cfRule type="cellIs" dxfId="16646" priority="5714" operator="lessThan">
      <formula>$C$4</formula>
    </cfRule>
  </conditionalFormatting>
  <conditionalFormatting sqref="CL54">
    <cfRule type="cellIs" dxfId="16645" priority="5715" operator="lessThan">
      <formula>$C$4</formula>
    </cfRule>
  </conditionalFormatting>
  <conditionalFormatting sqref="CL54">
    <cfRule type="cellIs" dxfId="16644" priority="5716" operator="lessThan">
      <formula>$C$4</formula>
    </cfRule>
  </conditionalFormatting>
  <conditionalFormatting sqref="CL55">
    <cfRule type="cellIs" dxfId="16643" priority="5717" operator="lessThan">
      <formula>$C$4</formula>
    </cfRule>
  </conditionalFormatting>
  <conditionalFormatting sqref="CL55">
    <cfRule type="cellIs" dxfId="16642" priority="5718" operator="lessThan">
      <formula>$C$4</formula>
    </cfRule>
  </conditionalFormatting>
  <conditionalFormatting sqref="CL56">
    <cfRule type="cellIs" dxfId="16641" priority="5719" operator="lessThan">
      <formula>$C$4</formula>
    </cfRule>
  </conditionalFormatting>
  <conditionalFormatting sqref="CL56">
    <cfRule type="cellIs" dxfId="16640" priority="5720" operator="lessThan">
      <formula>$C$4</formula>
    </cfRule>
  </conditionalFormatting>
  <conditionalFormatting sqref="CL57">
    <cfRule type="cellIs" dxfId="16639" priority="5721" operator="lessThan">
      <formula>$C$4</formula>
    </cfRule>
  </conditionalFormatting>
  <conditionalFormatting sqref="CL57">
    <cfRule type="cellIs" dxfId="16638" priority="5722" operator="lessThan">
      <formula>$C$4</formula>
    </cfRule>
  </conditionalFormatting>
  <conditionalFormatting sqref="CL58">
    <cfRule type="cellIs" dxfId="16637" priority="5723" operator="lessThan">
      <formula>$C$4</formula>
    </cfRule>
  </conditionalFormatting>
  <conditionalFormatting sqref="CL58">
    <cfRule type="cellIs" dxfId="16636" priority="5724" operator="lessThan">
      <formula>$C$4</formula>
    </cfRule>
  </conditionalFormatting>
  <conditionalFormatting sqref="CL59">
    <cfRule type="cellIs" dxfId="16635" priority="5725" operator="lessThan">
      <formula>$C$4</formula>
    </cfRule>
  </conditionalFormatting>
  <conditionalFormatting sqref="CL59">
    <cfRule type="cellIs" dxfId="16634" priority="5726" operator="lessThan">
      <formula>$C$4</formula>
    </cfRule>
  </conditionalFormatting>
  <conditionalFormatting sqref="CL60">
    <cfRule type="cellIs" dxfId="16633" priority="5727" operator="lessThan">
      <formula>$C$4</formula>
    </cfRule>
  </conditionalFormatting>
  <conditionalFormatting sqref="CL60">
    <cfRule type="cellIs" dxfId="16632" priority="5728" operator="lessThan">
      <formula>$C$4</formula>
    </cfRule>
  </conditionalFormatting>
  <conditionalFormatting sqref="R11">
    <cfRule type="cellIs" dxfId="16631" priority="1" operator="lessThan">
      <formula>$C$4</formula>
    </cfRule>
  </conditionalFormatting>
  <conditionalFormatting sqref="R12">
    <cfRule type="cellIs" dxfId="16630" priority="2" operator="lessThan">
      <formula>$C$4</formula>
    </cfRule>
  </conditionalFormatting>
  <conditionalFormatting sqref="R13">
    <cfRule type="cellIs" dxfId="16629" priority="3" operator="lessThan">
      <formula>$C$4</formula>
    </cfRule>
  </conditionalFormatting>
  <conditionalFormatting sqref="R14">
    <cfRule type="cellIs" dxfId="16628" priority="4" operator="lessThan">
      <formula>$C$4</formula>
    </cfRule>
  </conditionalFormatting>
  <conditionalFormatting sqref="R15">
    <cfRule type="cellIs" dxfId="16627" priority="5" operator="lessThan">
      <formula>$C$4</formula>
    </cfRule>
  </conditionalFormatting>
  <conditionalFormatting sqref="R16">
    <cfRule type="cellIs" dxfId="16626" priority="6" operator="lessThan">
      <formula>$C$4</formula>
    </cfRule>
  </conditionalFormatting>
  <conditionalFormatting sqref="R17">
    <cfRule type="cellIs" dxfId="16625" priority="7" operator="lessThan">
      <formula>$C$4</formula>
    </cfRule>
  </conditionalFormatting>
  <conditionalFormatting sqref="R18">
    <cfRule type="cellIs" dxfId="16624" priority="8" operator="lessThan">
      <formula>$C$4</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tabSelected="1" zoomScale="85" zoomScaleNormal="85" workbookViewId="0">
      <pane xSplit="3" ySplit="10" topLeftCell="D13" activePane="bottomRight" state="frozen"/>
      <selection pane="topRight"/>
      <selection pane="bottomLeft"/>
      <selection pane="bottomRight" activeCell="F29" sqref="F29"/>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624</v>
      </c>
      <c r="B1" s="10"/>
      <c r="C1" s="77" t="s">
        <v>0</v>
      </c>
      <c r="D1" s="77"/>
      <c r="E1" s="77"/>
      <c r="F1" s="77"/>
      <c r="G1" s="77"/>
      <c r="H1" s="77"/>
      <c r="I1" s="77"/>
      <c r="J1" s="77"/>
      <c r="K1" s="77"/>
      <c r="L1" s="77"/>
      <c r="M1" s="77"/>
      <c r="O1" s="26" t="s">
        <v>1</v>
      </c>
      <c r="AX1" s="26"/>
    </row>
    <row r="2" spans="1:110" x14ac:dyDescent="0.25">
      <c r="A2" s="1" t="s">
        <v>2</v>
      </c>
      <c r="B2" s="2"/>
      <c r="C2" s="3" t="s">
        <v>3</v>
      </c>
      <c r="E2" s="4" t="s">
        <v>126</v>
      </c>
      <c r="O2" s="27" t="s">
        <v>5</v>
      </c>
      <c r="P2" s="28"/>
      <c r="Q2" s="28"/>
      <c r="R2" s="28"/>
      <c r="S2" s="28" t="s">
        <v>6</v>
      </c>
      <c r="T2" s="28" t="str">
        <f>MID(E2,6,20)</f>
        <v xml:space="preserve"> X IPS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1" t="s">
        <v>16</v>
      </c>
      <c r="F7" s="72"/>
      <c r="G7" s="72"/>
      <c r="H7" s="72"/>
      <c r="I7" s="72"/>
      <c r="J7" s="73"/>
      <c r="K7" s="13"/>
      <c r="L7" s="78" t="s">
        <v>17</v>
      </c>
      <c r="M7" s="78"/>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67" t="s">
        <v>18</v>
      </c>
      <c r="B8" s="68" t="s">
        <v>19</v>
      </c>
      <c r="C8" s="67" t="s">
        <v>20</v>
      </c>
      <c r="E8" s="97"/>
      <c r="F8" s="98"/>
      <c r="G8" s="98"/>
      <c r="H8" s="75"/>
      <c r="I8" s="75"/>
      <c r="J8" s="76"/>
      <c r="K8" s="13"/>
      <c r="L8" s="78"/>
      <c r="M8" s="78"/>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9" t="s">
        <v>22</v>
      </c>
      <c r="AU8" s="81" t="s">
        <v>23</v>
      </c>
      <c r="AV8" s="9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81" t="s">
        <v>23</v>
      </c>
      <c r="CN8" s="90" t="s">
        <v>24</v>
      </c>
      <c r="CO8" s="34"/>
      <c r="CP8" s="86" t="s">
        <v>26</v>
      </c>
      <c r="CQ8" s="86" t="s">
        <v>27</v>
      </c>
      <c r="CR8" s="34"/>
      <c r="CS8" s="86" t="s">
        <v>26</v>
      </c>
      <c r="CT8" s="86" t="s">
        <v>28</v>
      </c>
      <c r="CV8" s="35" t="s">
        <v>29</v>
      </c>
    </row>
    <row r="9" spans="1:110" ht="15" customHeight="1" x14ac:dyDescent="0.25">
      <c r="A9" s="67"/>
      <c r="B9" s="68"/>
      <c r="C9" s="67"/>
      <c r="E9" s="95" t="s">
        <v>30</v>
      </c>
      <c r="F9" s="95"/>
      <c r="G9" s="95"/>
      <c r="H9" s="96" t="s">
        <v>31</v>
      </c>
      <c r="I9" s="70"/>
      <c r="J9" s="70"/>
      <c r="K9" s="13"/>
      <c r="L9" s="69" t="s">
        <v>32</v>
      </c>
      <c r="M9" s="69" t="s">
        <v>22</v>
      </c>
      <c r="N9" s="9"/>
      <c r="O9" s="83">
        <v>1</v>
      </c>
      <c r="P9" s="84"/>
      <c r="Q9" s="85"/>
      <c r="R9" s="83">
        <v>2</v>
      </c>
      <c r="S9" s="84"/>
      <c r="T9" s="85"/>
      <c r="U9" s="83">
        <v>3</v>
      </c>
      <c r="V9" s="84"/>
      <c r="W9" s="85"/>
      <c r="X9" s="83">
        <v>4</v>
      </c>
      <c r="Y9" s="84"/>
      <c r="Z9" s="85"/>
      <c r="AA9" s="83">
        <v>5</v>
      </c>
      <c r="AB9" s="84"/>
      <c r="AC9" s="85"/>
      <c r="AD9" s="81" t="s">
        <v>32</v>
      </c>
      <c r="AE9" s="83">
        <v>6</v>
      </c>
      <c r="AF9" s="84"/>
      <c r="AG9" s="85"/>
      <c r="AH9" s="83">
        <v>7</v>
      </c>
      <c r="AI9" s="84"/>
      <c r="AJ9" s="85"/>
      <c r="AK9" s="83">
        <v>8</v>
      </c>
      <c r="AL9" s="84"/>
      <c r="AM9" s="85"/>
      <c r="AN9" s="83">
        <v>9</v>
      </c>
      <c r="AO9" s="84"/>
      <c r="AP9" s="85"/>
      <c r="AQ9" s="83">
        <v>10</v>
      </c>
      <c r="AR9" s="84"/>
      <c r="AS9" s="85"/>
      <c r="AT9" s="80"/>
      <c r="AU9" s="89"/>
      <c r="AV9" s="91"/>
      <c r="AW9" s="34"/>
      <c r="AX9" s="93">
        <v>1</v>
      </c>
      <c r="AY9" s="84"/>
      <c r="AZ9" s="85"/>
      <c r="BA9" s="83">
        <v>2</v>
      </c>
      <c r="BB9" s="84"/>
      <c r="BC9" s="85"/>
      <c r="BD9" s="83">
        <v>3</v>
      </c>
      <c r="BE9" s="84"/>
      <c r="BF9" s="85"/>
      <c r="BG9" s="83">
        <v>4</v>
      </c>
      <c r="BH9" s="84"/>
      <c r="BI9" s="85"/>
      <c r="BJ9" s="83">
        <v>5</v>
      </c>
      <c r="BK9" s="84"/>
      <c r="BL9" s="85"/>
      <c r="BM9" s="53"/>
      <c r="BN9" s="53"/>
      <c r="BO9" s="53"/>
      <c r="BP9" s="53"/>
      <c r="BQ9" s="53"/>
      <c r="BR9" s="81" t="s">
        <v>32</v>
      </c>
      <c r="BS9" s="83">
        <v>6</v>
      </c>
      <c r="BT9" s="84"/>
      <c r="BU9" s="85"/>
      <c r="BV9" s="83">
        <v>7</v>
      </c>
      <c r="BW9" s="84"/>
      <c r="BX9" s="85"/>
      <c r="BY9" s="83">
        <v>8</v>
      </c>
      <c r="BZ9" s="84"/>
      <c r="CA9" s="85"/>
      <c r="CB9" s="83">
        <v>9</v>
      </c>
      <c r="CC9" s="84"/>
      <c r="CD9" s="85"/>
      <c r="CE9" s="83">
        <v>10</v>
      </c>
      <c r="CF9" s="84"/>
      <c r="CG9" s="85"/>
      <c r="CH9" s="55"/>
      <c r="CI9" s="55"/>
      <c r="CJ9" s="55"/>
      <c r="CK9" s="55"/>
      <c r="CL9" s="55"/>
      <c r="CM9" s="89"/>
      <c r="CN9" s="91"/>
      <c r="CO9" s="34"/>
      <c r="CP9" s="86"/>
      <c r="CQ9" s="86"/>
      <c r="CR9" s="34"/>
      <c r="CS9" s="86"/>
      <c r="CT9" s="86"/>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persamaan dan pertidaksamaan nilai mutlak linear satu variabel, pertidaksamaan rasional dan irasional satu variabel, sistem persamaan linear tiga variabel, sistem pertidaksamaan dua variabel (linear-kuadrat dan kuadrat-kuadrat), </v>
      </c>
    </row>
    <row r="10" spans="1:110" x14ac:dyDescent="0.25">
      <c r="A10" s="67"/>
      <c r="B10" s="68"/>
      <c r="C10" s="67"/>
      <c r="E10" s="58" t="s">
        <v>35</v>
      </c>
      <c r="F10" s="58" t="s">
        <v>36</v>
      </c>
      <c r="G10" s="58" t="s">
        <v>37</v>
      </c>
      <c r="H10" s="65" t="s">
        <v>35</v>
      </c>
      <c r="I10" s="15" t="s">
        <v>36</v>
      </c>
      <c r="J10" s="15" t="s">
        <v>37</v>
      </c>
      <c r="K10" s="13"/>
      <c r="L10" s="69"/>
      <c r="M10" s="69"/>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82"/>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80"/>
      <c r="AU10" s="89"/>
      <c r="AV10" s="9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82"/>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9"/>
      <c r="CN10" s="92"/>
      <c r="CO10" s="34"/>
      <c r="CP10" s="86"/>
      <c r="CQ10" s="86"/>
      <c r="CR10" s="34"/>
      <c r="CS10" s="86"/>
      <c r="CT10" s="86"/>
      <c r="CV10" s="40">
        <v>1</v>
      </c>
      <c r="CW10" s="52" t="s">
        <v>236</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pertidaksamaan rasional dan irasional satu variabel, sistem persamaan linear tiga variabel, sistem pertidaksamaan dua variabel (linear-kuadrat dan kuadrat-kuadrat), Masih perlu peningkatan pemahaman persamaan dan pertidaksamaan nilai mutlak linear satu variabel.</v>
      </c>
    </row>
    <row r="11" spans="1:110" x14ac:dyDescent="0.25">
      <c r="A11" s="8">
        <v>1</v>
      </c>
      <c r="B11" s="8">
        <v>98817</v>
      </c>
      <c r="C11" s="8" t="s">
        <v>127</v>
      </c>
      <c r="E11" s="60">
        <f>AV11</f>
        <v>80</v>
      </c>
      <c r="F11" s="61" t="str">
        <f t="shared" ref="F11:F42" si="0">IF(E11="","",IF(E11&lt;=69,"D",IF(E11&lt;=75,"C",IF(E11&lt;=90,"B",IF(E11&lt;=100,"A","E")))))</f>
        <v>B</v>
      </c>
      <c r="G11" s="61" t="str">
        <f>CQ11</f>
        <v xml:space="preserve">Memiliki kemampuan pemahanan  persamaan dan pertidaksamaan nilai mutlak linear satu variabel, pertidaksamaan rasional dan irasional satu variabel, sistem persamaan linear tiga variabel, sistem pertidaksamaan dua variabel (linear-kuadrat dan kuadrat-kuadrat), </v>
      </c>
      <c r="H11" s="66">
        <f t="shared" ref="H11:H42" si="1">CN11</f>
        <v>86</v>
      </c>
      <c r="I11" s="8" t="str">
        <f t="shared" ref="I11:I42" si="2">IF(H11="","",IF(H11&lt;=69,"D",IF(H11&lt;=75,"C",IF(H11&lt;=90,"B",IF(H11&lt;=100,"A","E")))))</f>
        <v>B</v>
      </c>
      <c r="J11" s="8" t="str">
        <f t="shared" ref="J11:J42" si="3">CT11</f>
        <v xml:space="preserve">Memiliki keterampilan  menggambar grafik fungsi nilai mutlak, menyelesaikan masalah kontekstual SPLTV, </v>
      </c>
      <c r="K11" s="13"/>
      <c r="L11" s="41">
        <f t="shared" ref="L11:L42" si="4">AD11</f>
        <v>77</v>
      </c>
      <c r="M11" s="41">
        <f t="shared" ref="M11:M42" si="5">IF(COUNTBLANK(AT11:AT11),"",AT11)</f>
        <v>77</v>
      </c>
      <c r="O11" s="41">
        <v>79</v>
      </c>
      <c r="P11" s="41"/>
      <c r="Q11" s="42"/>
      <c r="R11" s="52">
        <v>75</v>
      </c>
      <c r="S11" s="41"/>
      <c r="T11" s="42"/>
      <c r="U11" s="41"/>
      <c r="V11" s="41"/>
      <c r="W11" s="42"/>
      <c r="X11" s="41"/>
      <c r="Y11" s="41"/>
      <c r="Z11" s="42"/>
      <c r="AA11" s="41"/>
      <c r="AB11" s="41"/>
      <c r="AC11" s="42"/>
      <c r="AD11" s="42">
        <f t="shared" ref="AD11:AD42" si="6">IF(AND(O11="",P11="",Q11=""),"",ROUND(AVERAGE(O11:AC11),0))</f>
        <v>77</v>
      </c>
      <c r="AE11" s="41">
        <v>84</v>
      </c>
      <c r="AF11" s="41"/>
      <c r="AG11" s="42"/>
      <c r="AH11" s="41">
        <v>83</v>
      </c>
      <c r="AI11" s="41"/>
      <c r="AJ11" s="42"/>
      <c r="AK11" s="41"/>
      <c r="AL11" s="41"/>
      <c r="AM11" s="42"/>
      <c r="AN11" s="41"/>
      <c r="AO11" s="41"/>
      <c r="AP11" s="42"/>
      <c r="AQ11" s="41"/>
      <c r="AR11" s="41"/>
      <c r="AS11" s="42"/>
      <c r="AT11" s="41">
        <v>77</v>
      </c>
      <c r="AU11" s="43">
        <f t="shared" ref="AU11:AU42" si="7">IF(AT11="","",AVERAGE(O11:AC11,AE11:AT11))</f>
        <v>79.599999999999994</v>
      </c>
      <c r="AV11" s="44">
        <f t="shared" ref="AV11:AV42" si="8">IF(AU11="","",ROUND(AU11,0))</f>
        <v>80</v>
      </c>
      <c r="AW11" s="45"/>
      <c r="AX11" s="41"/>
      <c r="AY11" s="41"/>
      <c r="AZ11" s="42">
        <v>87</v>
      </c>
      <c r="BA11" s="41"/>
      <c r="BB11" s="41"/>
      <c r="BC11" s="42"/>
      <c r="BD11" s="41"/>
      <c r="BE11" s="41"/>
      <c r="BF11" s="42"/>
      <c r="BG11" s="41"/>
      <c r="BH11" s="41"/>
      <c r="BI11" s="42"/>
      <c r="BJ11" s="41"/>
      <c r="BK11" s="41"/>
      <c r="BL11" s="42"/>
      <c r="BM11" s="42">
        <f t="shared" ref="BM11:BM42" si="9">IF(AND(AZ11="",AY11="",AX11=""),"",MAX(AX11:AZ11))</f>
        <v>87</v>
      </c>
      <c r="BN11" s="42" t="str">
        <f t="shared" ref="BN11:BN42" si="10">IF(AND(BB11="",BC11="",BA11=""),"",MAX(BA11:BC11))</f>
        <v/>
      </c>
      <c r="BO11" s="42" t="str">
        <f t="shared" ref="BO11:BO42" si="11">IF(AND(BD11="",BE11="",BF11=""),"",MAX(BD11:BF11))</f>
        <v/>
      </c>
      <c r="BP11" s="42" t="str">
        <f t="shared" ref="BP11:BP42" si="12">IF(AND(BG11="",BH11="",BI11=""),"",MAX(BG11:BI11))</f>
        <v/>
      </c>
      <c r="BQ11" s="42" t="str">
        <f t="shared" ref="BQ11:BQ42" si="13">IF(AND(BJ11="",BK11="",BL11=""),"",MAX(BJ11:BL11))</f>
        <v/>
      </c>
      <c r="BR11" s="42">
        <f t="shared" ref="BR11:BR42" si="14">IF(AND(BM11=""),"",ROUND(AVERAGE(BM11:BQ11),0))</f>
        <v>87</v>
      </c>
      <c r="BS11" s="41"/>
      <c r="BT11" s="41">
        <v>85</v>
      </c>
      <c r="BU11" s="42"/>
      <c r="BV11" s="41"/>
      <c r="BW11" s="41"/>
      <c r="BX11" s="42"/>
      <c r="BY11" s="41"/>
      <c r="BZ11" s="41"/>
      <c r="CA11" s="42"/>
      <c r="CB11" s="41"/>
      <c r="CC11" s="41"/>
      <c r="CD11" s="42"/>
      <c r="CE11" s="41"/>
      <c r="CF11" s="41"/>
      <c r="CG11" s="42"/>
      <c r="CH11" s="42">
        <f t="shared" ref="CH11:CH42" si="15">IF(AND(BU11="",BT11="",BS11=""),"",MAX(BS11:BU11))</f>
        <v>85</v>
      </c>
      <c r="CI11" s="42" t="str">
        <f t="shared" ref="CI11:CI42" si="16">IF(AND(BW11="",BX11="",BV11=""),"",MAX(BV11:BX11))</f>
        <v/>
      </c>
      <c r="CJ11" s="42" t="str">
        <f t="shared" ref="CJ11:CJ42" si="17">IF(AND(BY11="",BZ11="",CA11=""),"",MAX(BY11:CA11))</f>
        <v/>
      </c>
      <c r="CK11" s="42" t="str">
        <f t="shared" ref="CK11:CK42" si="18">IF(AND(CB11="",CC11="",CD11=""),"",MAX(CB11:CD11))</f>
        <v/>
      </c>
      <c r="CL11" s="42" t="str">
        <f t="shared" ref="CL11:CL42" si="19">IF(AND(CE11="",CF11="",CG11=""),"",MAX(CE11:CG11))</f>
        <v/>
      </c>
      <c r="CM11" s="43">
        <f t="shared" ref="CM11:CM42" si="20">IF(AND(CH11=""),"",AVERAGE(BR11,CH11:CL11))</f>
        <v>86</v>
      </c>
      <c r="CN11" s="44">
        <f t="shared" ref="CN11:CN42" si="21">IF(CM11="","",ROUND(CM11,0))</f>
        <v>86</v>
      </c>
      <c r="CO11" s="45"/>
      <c r="CP11" s="41">
        <v>11</v>
      </c>
      <c r="CQ11" s="46" t="str">
        <f t="shared" ref="CQ11:CQ42" si="22">IF(CP11="","",VLOOKUP(CP11,$DE$9:$DF$20,2,0))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11" s="45"/>
      <c r="CS11" s="41">
        <v>11</v>
      </c>
      <c r="CT11" s="46" t="str">
        <f t="shared" ref="CT11:CT42" si="23">IF(CS11="","",VLOOKUP(CS11,$DE$22:$DF$33,2,0))</f>
        <v xml:space="preserve">Memiliki keterampilan  menggambar grafik fungsi nilai mutlak, menyelesaikan masalah kontekstual SPLTV, </v>
      </c>
      <c r="CV11" s="40">
        <v>2</v>
      </c>
      <c r="CW11" s="52" t="s">
        <v>237</v>
      </c>
      <c r="CY11" s="87" t="s">
        <v>45</v>
      </c>
      <c r="CZ11" s="87"/>
      <c r="DA11" s="87"/>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persamaan dan pertidaksamaan nilai mutlak linear satu variabel, sistem persamaan linear tiga variabel, sistem pertidaksamaan dua variabel (linear-kuadrat dan kuadrat-kuadrat), Masih perlu peningkatan pemahaman pertidaksamaan rasional dan irasional satu variabel.</v>
      </c>
    </row>
    <row r="12" spans="1:110" x14ac:dyDescent="0.25">
      <c r="A12" s="8">
        <v>2</v>
      </c>
      <c r="B12" s="8">
        <v>98833</v>
      </c>
      <c r="C12" s="8" t="s">
        <v>128</v>
      </c>
      <c r="E12" s="60">
        <f t="shared" ref="E12:E46" si="24">AV12</f>
        <v>75</v>
      </c>
      <c r="F12" s="61" t="str">
        <f t="shared" si="0"/>
        <v>C</v>
      </c>
      <c r="G12" s="61" t="str">
        <f t="shared" ref="G12:G46" si="25">CQ12</f>
        <v xml:space="preserve">Memiliki kemampuan pemahanan  persamaan dan pertidaksamaan nilai mutlak linear satu variabel, pertidaksamaan rasional dan irasional satu variabel, sistem persamaan linear tiga variabel, sistem pertidaksamaan dua variabel (linear-kuadrat dan kuadrat-kuadrat), </v>
      </c>
      <c r="H12" s="66">
        <f t="shared" si="1"/>
        <v>86</v>
      </c>
      <c r="I12" s="8" t="str">
        <f t="shared" si="2"/>
        <v>B</v>
      </c>
      <c r="J12" s="8" t="str">
        <f t="shared" si="3"/>
        <v xml:space="preserve">Memiliki keterampilan  menggambar grafik fungsi nilai mutlak, menyelesaikan masalah kontekstual SPLTV, </v>
      </c>
      <c r="K12" s="13"/>
      <c r="L12" s="41">
        <f t="shared" si="4"/>
        <v>74</v>
      </c>
      <c r="M12" s="41">
        <f t="shared" si="5"/>
        <v>71</v>
      </c>
      <c r="O12" s="41">
        <v>75</v>
      </c>
      <c r="P12" s="41"/>
      <c r="Q12" s="42"/>
      <c r="R12" s="52">
        <v>72</v>
      </c>
      <c r="S12" s="41"/>
      <c r="T12" s="42"/>
      <c r="U12" s="41"/>
      <c r="V12" s="41"/>
      <c r="W12" s="42"/>
      <c r="X12" s="41"/>
      <c r="Y12" s="41"/>
      <c r="Z12" s="42"/>
      <c r="AA12" s="41"/>
      <c r="AB12" s="41"/>
      <c r="AC12" s="42"/>
      <c r="AD12" s="42">
        <f t="shared" si="6"/>
        <v>74</v>
      </c>
      <c r="AE12" s="41">
        <v>84</v>
      </c>
      <c r="AF12" s="41"/>
      <c r="AG12" s="42"/>
      <c r="AH12" s="41">
        <v>75</v>
      </c>
      <c r="AI12" s="41"/>
      <c r="AJ12" s="42"/>
      <c r="AK12" s="41"/>
      <c r="AL12" s="41"/>
      <c r="AM12" s="42"/>
      <c r="AN12" s="41"/>
      <c r="AO12" s="41"/>
      <c r="AP12" s="42"/>
      <c r="AQ12" s="41"/>
      <c r="AR12" s="41"/>
      <c r="AS12" s="42"/>
      <c r="AT12" s="41">
        <v>71</v>
      </c>
      <c r="AU12" s="43">
        <f t="shared" si="7"/>
        <v>75.400000000000006</v>
      </c>
      <c r="AV12" s="44">
        <f t="shared" si="8"/>
        <v>75</v>
      </c>
      <c r="AW12" s="45"/>
      <c r="AX12" s="41"/>
      <c r="AY12" s="41"/>
      <c r="AZ12" s="42">
        <v>88</v>
      </c>
      <c r="BA12" s="41"/>
      <c r="BB12" s="41"/>
      <c r="BC12" s="42"/>
      <c r="BD12" s="41"/>
      <c r="BE12" s="41"/>
      <c r="BF12" s="42"/>
      <c r="BG12" s="41"/>
      <c r="BH12" s="41"/>
      <c r="BI12" s="42"/>
      <c r="BJ12" s="41"/>
      <c r="BK12" s="41"/>
      <c r="BL12" s="42"/>
      <c r="BM12" s="42">
        <f t="shared" si="9"/>
        <v>88</v>
      </c>
      <c r="BN12" s="42" t="str">
        <f t="shared" si="10"/>
        <v/>
      </c>
      <c r="BO12" s="42" t="str">
        <f t="shared" si="11"/>
        <v/>
      </c>
      <c r="BP12" s="42" t="str">
        <f t="shared" si="12"/>
        <v/>
      </c>
      <c r="BQ12" s="42" t="str">
        <f t="shared" si="13"/>
        <v/>
      </c>
      <c r="BR12" s="42">
        <f t="shared" si="14"/>
        <v>88</v>
      </c>
      <c r="BS12" s="41"/>
      <c r="BT12" s="41">
        <v>84</v>
      </c>
      <c r="BU12" s="42"/>
      <c r="BV12" s="41"/>
      <c r="BW12" s="41"/>
      <c r="BX12" s="42"/>
      <c r="BY12" s="41"/>
      <c r="BZ12" s="41"/>
      <c r="CA12" s="42"/>
      <c r="CB12" s="41"/>
      <c r="CC12" s="41"/>
      <c r="CD12" s="42"/>
      <c r="CE12" s="41"/>
      <c r="CF12" s="41"/>
      <c r="CG12" s="42"/>
      <c r="CH12" s="42">
        <f t="shared" si="15"/>
        <v>84</v>
      </c>
      <c r="CI12" s="42" t="str">
        <f t="shared" si="16"/>
        <v/>
      </c>
      <c r="CJ12" s="42" t="str">
        <f t="shared" si="17"/>
        <v/>
      </c>
      <c r="CK12" s="42" t="str">
        <f t="shared" si="18"/>
        <v/>
      </c>
      <c r="CL12" s="42" t="str">
        <f t="shared" si="19"/>
        <v/>
      </c>
      <c r="CM12" s="43">
        <f t="shared" si="20"/>
        <v>86</v>
      </c>
      <c r="CN12" s="44">
        <f t="shared" si="21"/>
        <v>86</v>
      </c>
      <c r="CO12" s="45"/>
      <c r="CP12" s="52">
        <v>11</v>
      </c>
      <c r="CQ1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2" s="45"/>
      <c r="CS12" s="52">
        <v>11</v>
      </c>
      <c r="CT12" s="46" t="str">
        <f t="shared" si="23"/>
        <v xml:space="preserve">Memiliki keterampilan  menggambar grafik fungsi nilai mutlak, menyelesaikan masalah kontekstual SPLTV, </v>
      </c>
      <c r="CV12" s="40">
        <v>3</v>
      </c>
      <c r="CW12" s="52"/>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3" spans="1:110" x14ac:dyDescent="0.25">
      <c r="A13" s="8">
        <v>3</v>
      </c>
      <c r="B13" s="8">
        <v>98849</v>
      </c>
      <c r="C13" s="8" t="s">
        <v>129</v>
      </c>
      <c r="E13" s="60">
        <f t="shared" si="24"/>
        <v>79</v>
      </c>
      <c r="F13" s="61" t="str">
        <f t="shared" si="0"/>
        <v>B</v>
      </c>
      <c r="G13"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3" s="66">
        <f t="shared" si="1"/>
        <v>82</v>
      </c>
      <c r="I13" s="8" t="str">
        <f t="shared" si="2"/>
        <v>B</v>
      </c>
      <c r="J13" s="8" t="str">
        <f t="shared" si="3"/>
        <v xml:space="preserve">Memiliki keterampilan  menggambar grafik fungsi nilai mutlak, menyelesaikan masalah kontekstual SPLTV, </v>
      </c>
      <c r="K13" s="13"/>
      <c r="L13" s="41">
        <f t="shared" si="4"/>
        <v>74</v>
      </c>
      <c r="M13" s="41">
        <f t="shared" si="5"/>
        <v>77</v>
      </c>
      <c r="O13" s="41">
        <v>75</v>
      </c>
      <c r="P13" s="41"/>
      <c r="Q13" s="42"/>
      <c r="R13" s="52">
        <v>72</v>
      </c>
      <c r="S13" s="41"/>
      <c r="T13" s="42"/>
      <c r="U13" s="41"/>
      <c r="V13" s="41"/>
      <c r="W13" s="42"/>
      <c r="X13" s="41"/>
      <c r="Y13" s="41"/>
      <c r="Z13" s="42"/>
      <c r="AA13" s="41"/>
      <c r="AB13" s="41"/>
      <c r="AC13" s="42"/>
      <c r="AD13" s="42">
        <f t="shared" si="6"/>
        <v>74</v>
      </c>
      <c r="AE13" s="41">
        <v>84</v>
      </c>
      <c r="AF13" s="41"/>
      <c r="AG13" s="42"/>
      <c r="AH13" s="41">
        <v>89</v>
      </c>
      <c r="AI13" s="41"/>
      <c r="AJ13" s="42"/>
      <c r="AK13" s="41"/>
      <c r="AL13" s="41"/>
      <c r="AM13" s="42"/>
      <c r="AN13" s="41"/>
      <c r="AO13" s="41"/>
      <c r="AP13" s="42"/>
      <c r="AQ13" s="41"/>
      <c r="AR13" s="41"/>
      <c r="AS13" s="42"/>
      <c r="AT13" s="41">
        <v>77</v>
      </c>
      <c r="AU13" s="43">
        <f t="shared" si="7"/>
        <v>79.400000000000006</v>
      </c>
      <c r="AV13" s="44">
        <f t="shared" si="8"/>
        <v>79</v>
      </c>
      <c r="AW13" s="45"/>
      <c r="AX13" s="41"/>
      <c r="AY13" s="41"/>
      <c r="AZ13" s="42">
        <v>84</v>
      </c>
      <c r="BA13" s="41"/>
      <c r="BB13" s="41"/>
      <c r="BC13" s="42"/>
      <c r="BD13" s="41"/>
      <c r="BE13" s="41"/>
      <c r="BF13" s="42"/>
      <c r="BG13" s="41"/>
      <c r="BH13" s="41"/>
      <c r="BI13" s="42"/>
      <c r="BJ13" s="41"/>
      <c r="BK13" s="41"/>
      <c r="BL13" s="42"/>
      <c r="BM13" s="42">
        <f t="shared" si="9"/>
        <v>84</v>
      </c>
      <c r="BN13" s="42" t="str">
        <f t="shared" si="10"/>
        <v/>
      </c>
      <c r="BO13" s="42" t="str">
        <f t="shared" si="11"/>
        <v/>
      </c>
      <c r="BP13" s="42" t="str">
        <f t="shared" si="12"/>
        <v/>
      </c>
      <c r="BQ13" s="42" t="str">
        <f t="shared" si="13"/>
        <v/>
      </c>
      <c r="BR13" s="42">
        <f t="shared" si="14"/>
        <v>84</v>
      </c>
      <c r="BS13" s="41"/>
      <c r="BT13" s="41">
        <v>80</v>
      </c>
      <c r="BU13" s="42"/>
      <c r="BV13" s="41"/>
      <c r="BW13" s="41"/>
      <c r="BX13" s="42"/>
      <c r="BY13" s="41"/>
      <c r="BZ13" s="41"/>
      <c r="CA13" s="42"/>
      <c r="CB13" s="41"/>
      <c r="CC13" s="41"/>
      <c r="CD13" s="42"/>
      <c r="CE13" s="41"/>
      <c r="CF13" s="41"/>
      <c r="CG13" s="42"/>
      <c r="CH13" s="42">
        <f t="shared" si="15"/>
        <v>80</v>
      </c>
      <c r="CI13" s="42" t="str">
        <f t="shared" si="16"/>
        <v/>
      </c>
      <c r="CJ13" s="42" t="str">
        <f t="shared" si="17"/>
        <v/>
      </c>
      <c r="CK13" s="42" t="str">
        <f t="shared" si="18"/>
        <v/>
      </c>
      <c r="CL13" s="42" t="str">
        <f t="shared" si="19"/>
        <v/>
      </c>
      <c r="CM13" s="43">
        <f t="shared" si="20"/>
        <v>82</v>
      </c>
      <c r="CN13" s="44">
        <f t="shared" si="21"/>
        <v>82</v>
      </c>
      <c r="CO13" s="45"/>
      <c r="CP13" s="52">
        <v>11</v>
      </c>
      <c r="CQ13"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3" s="45"/>
      <c r="CS13" s="52">
        <v>11</v>
      </c>
      <c r="CT13" s="46" t="str">
        <f t="shared" si="23"/>
        <v xml:space="preserve">Memiliki keterampilan  menggambar grafik fungsi nilai mutlak, menyelesaikan masalah kontekstual SPLTV,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4" spans="1:110" x14ac:dyDescent="0.25">
      <c r="A14" s="8">
        <v>4</v>
      </c>
      <c r="B14" s="8">
        <v>98865</v>
      </c>
      <c r="C14" s="8" t="s">
        <v>130</v>
      </c>
      <c r="E14" s="60">
        <f t="shared" si="24"/>
        <v>81</v>
      </c>
      <c r="F14" s="61" t="str">
        <f t="shared" si="0"/>
        <v>B</v>
      </c>
      <c r="G14"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4" s="66">
        <f t="shared" si="1"/>
        <v>83</v>
      </c>
      <c r="I14" s="8" t="str">
        <f t="shared" si="2"/>
        <v>B</v>
      </c>
      <c r="J14" s="8" t="str">
        <f t="shared" si="3"/>
        <v xml:space="preserve">Memiliki keterampilan  menggambar grafik fungsi nilai mutlak, menyelesaikan masalah kontekstual SPLTV, </v>
      </c>
      <c r="K14" s="13"/>
      <c r="L14" s="41">
        <f t="shared" si="4"/>
        <v>78</v>
      </c>
      <c r="M14" s="41">
        <f t="shared" si="5"/>
        <v>79</v>
      </c>
      <c r="O14" s="41">
        <v>76</v>
      </c>
      <c r="P14" s="41"/>
      <c r="Q14" s="42"/>
      <c r="R14" s="52">
        <v>79</v>
      </c>
      <c r="S14" s="41"/>
      <c r="T14" s="42"/>
      <c r="U14" s="41"/>
      <c r="V14" s="41"/>
      <c r="W14" s="42"/>
      <c r="X14" s="41"/>
      <c r="Y14" s="41"/>
      <c r="Z14" s="42"/>
      <c r="AA14" s="41"/>
      <c r="AB14" s="41"/>
      <c r="AC14" s="42"/>
      <c r="AD14" s="42">
        <f t="shared" si="6"/>
        <v>78</v>
      </c>
      <c r="AE14" s="41">
        <v>85</v>
      </c>
      <c r="AF14" s="41"/>
      <c r="AG14" s="42"/>
      <c r="AH14" s="41">
        <v>84</v>
      </c>
      <c r="AI14" s="41"/>
      <c r="AJ14" s="42"/>
      <c r="AK14" s="41"/>
      <c r="AL14" s="41"/>
      <c r="AM14" s="42"/>
      <c r="AN14" s="41"/>
      <c r="AO14" s="41"/>
      <c r="AP14" s="42"/>
      <c r="AQ14" s="41"/>
      <c r="AR14" s="41"/>
      <c r="AS14" s="42"/>
      <c r="AT14" s="41">
        <v>79</v>
      </c>
      <c r="AU14" s="43">
        <f t="shared" si="7"/>
        <v>80.599999999999994</v>
      </c>
      <c r="AV14" s="44">
        <f t="shared" si="8"/>
        <v>81</v>
      </c>
      <c r="AW14" s="45"/>
      <c r="AX14" s="41"/>
      <c r="AY14" s="41"/>
      <c r="AZ14" s="42">
        <v>83</v>
      </c>
      <c r="BA14" s="41"/>
      <c r="BB14" s="41"/>
      <c r="BC14" s="42"/>
      <c r="BD14" s="41"/>
      <c r="BE14" s="41"/>
      <c r="BF14" s="42"/>
      <c r="BG14" s="41"/>
      <c r="BH14" s="41"/>
      <c r="BI14" s="42"/>
      <c r="BJ14" s="41"/>
      <c r="BK14" s="41"/>
      <c r="BL14" s="42"/>
      <c r="BM14" s="42">
        <f t="shared" si="9"/>
        <v>83</v>
      </c>
      <c r="BN14" s="42" t="str">
        <f t="shared" si="10"/>
        <v/>
      </c>
      <c r="BO14" s="42" t="str">
        <f t="shared" si="11"/>
        <v/>
      </c>
      <c r="BP14" s="42" t="str">
        <f t="shared" si="12"/>
        <v/>
      </c>
      <c r="BQ14" s="42" t="str">
        <f t="shared" si="13"/>
        <v/>
      </c>
      <c r="BR14" s="42">
        <f t="shared" si="14"/>
        <v>83</v>
      </c>
      <c r="BS14" s="41"/>
      <c r="BT14" s="41">
        <v>82</v>
      </c>
      <c r="BU14" s="42"/>
      <c r="BV14" s="41"/>
      <c r="BW14" s="41"/>
      <c r="BX14" s="42"/>
      <c r="BY14" s="41"/>
      <c r="BZ14" s="41"/>
      <c r="CA14" s="42"/>
      <c r="CB14" s="41"/>
      <c r="CC14" s="41"/>
      <c r="CD14" s="42"/>
      <c r="CE14" s="41"/>
      <c r="CF14" s="41"/>
      <c r="CG14" s="42"/>
      <c r="CH14" s="42">
        <f t="shared" si="15"/>
        <v>82</v>
      </c>
      <c r="CI14" s="42" t="str">
        <f t="shared" si="16"/>
        <v/>
      </c>
      <c r="CJ14" s="42" t="str">
        <f t="shared" si="17"/>
        <v/>
      </c>
      <c r="CK14" s="42" t="str">
        <f t="shared" si="18"/>
        <v/>
      </c>
      <c r="CL14" s="42" t="str">
        <f t="shared" si="19"/>
        <v/>
      </c>
      <c r="CM14" s="43">
        <f t="shared" si="20"/>
        <v>82.5</v>
      </c>
      <c r="CN14" s="44">
        <f t="shared" si="21"/>
        <v>83</v>
      </c>
      <c r="CO14" s="45"/>
      <c r="CP14" s="52">
        <v>11</v>
      </c>
      <c r="CQ14"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4" s="45"/>
      <c r="CS14" s="52">
        <v>11</v>
      </c>
      <c r="CT14" s="46" t="str">
        <f t="shared" si="23"/>
        <v xml:space="preserve">Memiliki keterampilan  menggambar grafik fungsi nilai mutlak, menyelesaikan masalah kontekstual SPLTV,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5" spans="1:110" x14ac:dyDescent="0.25">
      <c r="A15" s="8">
        <v>5</v>
      </c>
      <c r="B15" s="8">
        <v>98881</v>
      </c>
      <c r="C15" s="8" t="s">
        <v>131</v>
      </c>
      <c r="E15" s="60">
        <f t="shared" si="24"/>
        <v>75</v>
      </c>
      <c r="F15" s="61" t="str">
        <f t="shared" si="0"/>
        <v>C</v>
      </c>
      <c r="G15"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5" s="66">
        <f t="shared" si="1"/>
        <v>81</v>
      </c>
      <c r="I15" s="8" t="str">
        <f t="shared" si="2"/>
        <v>B</v>
      </c>
      <c r="J15" s="8" t="str">
        <f t="shared" si="3"/>
        <v xml:space="preserve">Memiliki keterampilan  menggambar grafik fungsi nilai mutlak, menyelesaikan masalah kontekstual SPLTV, </v>
      </c>
      <c r="K15" s="13"/>
      <c r="L15" s="41">
        <f t="shared" si="4"/>
        <v>71</v>
      </c>
      <c r="M15" s="41">
        <f t="shared" si="5"/>
        <v>72</v>
      </c>
      <c r="O15" s="41">
        <v>71</v>
      </c>
      <c r="P15" s="41"/>
      <c r="Q15" s="42"/>
      <c r="R15" s="52">
        <v>70</v>
      </c>
      <c r="S15" s="41"/>
      <c r="T15" s="42"/>
      <c r="U15" s="41"/>
      <c r="V15" s="41"/>
      <c r="W15" s="42"/>
      <c r="X15" s="41"/>
      <c r="Y15" s="41"/>
      <c r="Z15" s="42"/>
      <c r="AA15" s="41"/>
      <c r="AB15" s="41"/>
      <c r="AC15" s="42"/>
      <c r="AD15" s="42">
        <f t="shared" si="6"/>
        <v>71</v>
      </c>
      <c r="AE15" s="41">
        <v>82</v>
      </c>
      <c r="AF15" s="41"/>
      <c r="AG15" s="42"/>
      <c r="AH15" s="41">
        <v>81</v>
      </c>
      <c r="AI15" s="41"/>
      <c r="AJ15" s="42"/>
      <c r="AK15" s="41"/>
      <c r="AL15" s="41"/>
      <c r="AM15" s="42"/>
      <c r="AN15" s="41"/>
      <c r="AO15" s="41"/>
      <c r="AP15" s="42"/>
      <c r="AQ15" s="41"/>
      <c r="AR15" s="41"/>
      <c r="AS15" s="42"/>
      <c r="AT15" s="41">
        <v>72</v>
      </c>
      <c r="AU15" s="43">
        <f t="shared" si="7"/>
        <v>75.2</v>
      </c>
      <c r="AV15" s="44">
        <f t="shared" si="8"/>
        <v>75</v>
      </c>
      <c r="AW15" s="45"/>
      <c r="AX15" s="41"/>
      <c r="AY15" s="41"/>
      <c r="AZ15" s="42">
        <v>81</v>
      </c>
      <c r="BA15" s="41"/>
      <c r="BB15" s="41"/>
      <c r="BC15" s="42"/>
      <c r="BD15" s="41"/>
      <c r="BE15" s="41"/>
      <c r="BF15" s="42"/>
      <c r="BG15" s="41"/>
      <c r="BH15" s="41"/>
      <c r="BI15" s="42"/>
      <c r="BJ15" s="41"/>
      <c r="BK15" s="41"/>
      <c r="BL15" s="42"/>
      <c r="BM15" s="42">
        <f t="shared" si="9"/>
        <v>81</v>
      </c>
      <c r="BN15" s="42" t="str">
        <f t="shared" si="10"/>
        <v/>
      </c>
      <c r="BO15" s="42" t="str">
        <f t="shared" si="11"/>
        <v/>
      </c>
      <c r="BP15" s="42" t="str">
        <f t="shared" si="12"/>
        <v/>
      </c>
      <c r="BQ15" s="42" t="str">
        <f t="shared" si="13"/>
        <v/>
      </c>
      <c r="BR15" s="42">
        <f t="shared" si="14"/>
        <v>81</v>
      </c>
      <c r="BS15" s="41"/>
      <c r="BT15" s="41">
        <v>81</v>
      </c>
      <c r="BU15" s="42"/>
      <c r="BV15" s="41"/>
      <c r="BW15" s="41"/>
      <c r="BX15" s="42"/>
      <c r="BY15" s="41"/>
      <c r="BZ15" s="41"/>
      <c r="CA15" s="42"/>
      <c r="CB15" s="41"/>
      <c r="CC15" s="41"/>
      <c r="CD15" s="42"/>
      <c r="CE15" s="41"/>
      <c r="CF15" s="41"/>
      <c r="CG15" s="42"/>
      <c r="CH15" s="42">
        <f t="shared" si="15"/>
        <v>81</v>
      </c>
      <c r="CI15" s="42" t="str">
        <f t="shared" si="16"/>
        <v/>
      </c>
      <c r="CJ15" s="42" t="str">
        <f t="shared" si="17"/>
        <v/>
      </c>
      <c r="CK15" s="42" t="str">
        <f t="shared" si="18"/>
        <v/>
      </c>
      <c r="CL15" s="42" t="str">
        <f t="shared" si="19"/>
        <v/>
      </c>
      <c r="CM15" s="43">
        <f t="shared" si="20"/>
        <v>81</v>
      </c>
      <c r="CN15" s="44">
        <f t="shared" si="21"/>
        <v>81</v>
      </c>
      <c r="CO15" s="45"/>
      <c r="CP15" s="52">
        <v>11</v>
      </c>
      <c r="CQ15"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5" s="45"/>
      <c r="CS15" s="52">
        <v>11</v>
      </c>
      <c r="CT15" s="46" t="str">
        <f t="shared" si="23"/>
        <v xml:space="preserve">Memiliki keterampilan  menggambar grafik fungsi nilai mutlak, menyelesaikan masalah kontekstual SPLTV,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persamaan dan pertidaksamaan nilai mutlak linear satu variabel, pertidaksamaan rasional dan irasional satu variabel, sistem pertidaksamaan dua variabel (linear-kuadrat dan kuadrat-kuadrat), Masih perlu peningkatan pemahaman sistem persamaan linear tiga variabel.</v>
      </c>
    </row>
    <row r="16" spans="1:110" x14ac:dyDescent="0.25">
      <c r="A16" s="8">
        <v>6</v>
      </c>
      <c r="B16" s="8">
        <v>98897</v>
      </c>
      <c r="C16" s="8" t="s">
        <v>132</v>
      </c>
      <c r="E16" s="60">
        <f t="shared" si="24"/>
        <v>83</v>
      </c>
      <c r="F16" s="61" t="str">
        <f t="shared" si="0"/>
        <v>B</v>
      </c>
      <c r="G16"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6" s="66">
        <f t="shared" si="1"/>
        <v>81</v>
      </c>
      <c r="I16" s="8" t="str">
        <f t="shared" si="2"/>
        <v>B</v>
      </c>
      <c r="J16" s="8" t="str">
        <f t="shared" si="3"/>
        <v xml:space="preserve">Memiliki keterampilan  menggambar grafik fungsi nilai mutlak, menyelesaikan masalah kontekstual SPLTV, </v>
      </c>
      <c r="K16" s="13"/>
      <c r="L16" s="41">
        <f t="shared" si="4"/>
        <v>81</v>
      </c>
      <c r="M16" s="41">
        <f t="shared" si="5"/>
        <v>81</v>
      </c>
      <c r="O16" s="41">
        <v>85</v>
      </c>
      <c r="P16" s="41"/>
      <c r="Q16" s="42"/>
      <c r="R16" s="52">
        <v>77</v>
      </c>
      <c r="S16" s="41"/>
      <c r="T16" s="42"/>
      <c r="U16" s="41"/>
      <c r="V16" s="41"/>
      <c r="W16" s="42"/>
      <c r="X16" s="41"/>
      <c r="Y16" s="41"/>
      <c r="Z16" s="42"/>
      <c r="AA16" s="41"/>
      <c r="AB16" s="41"/>
      <c r="AC16" s="42"/>
      <c r="AD16" s="42">
        <f t="shared" si="6"/>
        <v>81</v>
      </c>
      <c r="AE16" s="41">
        <v>85</v>
      </c>
      <c r="AF16" s="41"/>
      <c r="AG16" s="42"/>
      <c r="AH16" s="41">
        <v>88</v>
      </c>
      <c r="AI16" s="41"/>
      <c r="AJ16" s="42"/>
      <c r="AK16" s="41"/>
      <c r="AL16" s="41"/>
      <c r="AM16" s="42"/>
      <c r="AN16" s="41"/>
      <c r="AO16" s="41"/>
      <c r="AP16" s="42"/>
      <c r="AQ16" s="41"/>
      <c r="AR16" s="41"/>
      <c r="AS16" s="42"/>
      <c r="AT16" s="41">
        <v>81</v>
      </c>
      <c r="AU16" s="43">
        <f t="shared" si="7"/>
        <v>83.2</v>
      </c>
      <c r="AV16" s="44">
        <f t="shared" si="8"/>
        <v>83</v>
      </c>
      <c r="AW16" s="45"/>
      <c r="AX16" s="41"/>
      <c r="AY16" s="41"/>
      <c r="AZ16" s="42">
        <v>81</v>
      </c>
      <c r="BA16" s="41"/>
      <c r="BB16" s="41"/>
      <c r="BC16" s="42"/>
      <c r="BD16" s="41"/>
      <c r="BE16" s="41"/>
      <c r="BF16" s="42"/>
      <c r="BG16" s="41"/>
      <c r="BH16" s="41"/>
      <c r="BI16" s="42"/>
      <c r="BJ16" s="41"/>
      <c r="BK16" s="41"/>
      <c r="BL16" s="42"/>
      <c r="BM16" s="42">
        <f t="shared" si="9"/>
        <v>81</v>
      </c>
      <c r="BN16" s="42" t="str">
        <f t="shared" si="10"/>
        <v/>
      </c>
      <c r="BO16" s="42" t="str">
        <f t="shared" si="11"/>
        <v/>
      </c>
      <c r="BP16" s="42" t="str">
        <f t="shared" si="12"/>
        <v/>
      </c>
      <c r="BQ16" s="42" t="str">
        <f t="shared" si="13"/>
        <v/>
      </c>
      <c r="BR16" s="42">
        <f t="shared" si="14"/>
        <v>81</v>
      </c>
      <c r="BS16" s="41"/>
      <c r="BT16" s="41">
        <v>80</v>
      </c>
      <c r="BU16" s="42"/>
      <c r="BV16" s="41"/>
      <c r="BW16" s="41"/>
      <c r="BX16" s="42"/>
      <c r="BY16" s="41"/>
      <c r="BZ16" s="41"/>
      <c r="CA16" s="42"/>
      <c r="CB16" s="41"/>
      <c r="CC16" s="41"/>
      <c r="CD16" s="42"/>
      <c r="CE16" s="41"/>
      <c r="CF16" s="41"/>
      <c r="CG16" s="42"/>
      <c r="CH16" s="42">
        <f t="shared" si="15"/>
        <v>80</v>
      </c>
      <c r="CI16" s="42" t="str">
        <f t="shared" si="16"/>
        <v/>
      </c>
      <c r="CJ16" s="42" t="str">
        <f t="shared" si="17"/>
        <v/>
      </c>
      <c r="CK16" s="42" t="str">
        <f t="shared" si="18"/>
        <v/>
      </c>
      <c r="CL16" s="42" t="str">
        <f t="shared" si="19"/>
        <v/>
      </c>
      <c r="CM16" s="43">
        <f t="shared" si="20"/>
        <v>80.5</v>
      </c>
      <c r="CN16" s="44">
        <f t="shared" si="21"/>
        <v>81</v>
      </c>
      <c r="CO16" s="45"/>
      <c r="CP16" s="52">
        <v>11</v>
      </c>
      <c r="CQ16"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6" s="45"/>
      <c r="CS16" s="52">
        <v>11</v>
      </c>
      <c r="CT16" s="46" t="str">
        <f t="shared" si="23"/>
        <v xml:space="preserve">Memiliki keterampilan  menggambar grafik fungsi nilai mutlak, menyelesaikan masalah kontekstual SPLTV, </v>
      </c>
      <c r="CV16" s="40">
        <v>7</v>
      </c>
      <c r="CW16" s="52" t="s">
        <v>242</v>
      </c>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Memiliki kemampuan pemahanan persamaan dan pertidaksamaan nilai mutlak linear satu variabel, pertidaksamaan rasional dan irasional satu variabel, sistem persamaan linear tiga variabel, Masih perlu peningkatan pemahaman sistem pertidaksamaan dua variabel (linear-kuadrat dan kuadrat-kuadrat).</v>
      </c>
    </row>
    <row r="17" spans="1:110" x14ac:dyDescent="0.25">
      <c r="A17" s="8">
        <v>7</v>
      </c>
      <c r="B17" s="8">
        <v>98913</v>
      </c>
      <c r="C17" s="8" t="s">
        <v>240</v>
      </c>
      <c r="E17" s="60">
        <f t="shared" si="24"/>
        <v>82</v>
      </c>
      <c r="F17" s="61" t="str">
        <f t="shared" si="0"/>
        <v>B</v>
      </c>
      <c r="G17"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7" s="66">
        <f t="shared" si="1"/>
        <v>86</v>
      </c>
      <c r="I17" s="8" t="str">
        <f t="shared" si="2"/>
        <v>B</v>
      </c>
      <c r="J17" s="8" t="str">
        <f t="shared" si="3"/>
        <v xml:space="preserve">Memiliki keterampilan  menggambar grafik fungsi nilai mutlak, menyelesaikan masalah kontekstual SPLTV, </v>
      </c>
      <c r="K17" s="13"/>
      <c r="L17" s="41">
        <f t="shared" si="4"/>
        <v>80</v>
      </c>
      <c r="M17" s="41">
        <f t="shared" si="5"/>
        <v>82</v>
      </c>
      <c r="O17" s="41">
        <v>75</v>
      </c>
      <c r="P17" s="41"/>
      <c r="Q17" s="42"/>
      <c r="R17" s="52">
        <v>85</v>
      </c>
      <c r="S17" s="41"/>
      <c r="T17" s="42"/>
      <c r="U17" s="41"/>
      <c r="V17" s="41"/>
      <c r="W17" s="42"/>
      <c r="X17" s="41"/>
      <c r="Y17" s="41"/>
      <c r="Z17" s="42"/>
      <c r="AA17" s="41"/>
      <c r="AB17" s="41"/>
      <c r="AC17" s="42"/>
      <c r="AD17" s="42">
        <f t="shared" si="6"/>
        <v>80</v>
      </c>
      <c r="AE17" s="41">
        <v>87</v>
      </c>
      <c r="AF17" s="41"/>
      <c r="AG17" s="42"/>
      <c r="AH17" s="41">
        <v>80</v>
      </c>
      <c r="AI17" s="41"/>
      <c r="AJ17" s="42"/>
      <c r="AK17" s="41"/>
      <c r="AL17" s="41"/>
      <c r="AM17" s="42"/>
      <c r="AN17" s="41"/>
      <c r="AO17" s="41"/>
      <c r="AP17" s="42"/>
      <c r="AQ17" s="41"/>
      <c r="AR17" s="41"/>
      <c r="AS17" s="42"/>
      <c r="AT17" s="41">
        <v>82</v>
      </c>
      <c r="AU17" s="43">
        <f t="shared" si="7"/>
        <v>81.8</v>
      </c>
      <c r="AV17" s="44">
        <f t="shared" si="8"/>
        <v>82</v>
      </c>
      <c r="AW17" s="45"/>
      <c r="AX17" s="41"/>
      <c r="AY17" s="41"/>
      <c r="AZ17" s="42">
        <v>90</v>
      </c>
      <c r="BA17" s="41"/>
      <c r="BB17" s="41"/>
      <c r="BC17" s="42"/>
      <c r="BD17" s="41"/>
      <c r="BE17" s="41"/>
      <c r="BF17" s="42"/>
      <c r="BG17" s="41"/>
      <c r="BH17" s="41"/>
      <c r="BI17" s="42"/>
      <c r="BJ17" s="41"/>
      <c r="BK17" s="41"/>
      <c r="BL17" s="42"/>
      <c r="BM17" s="42">
        <f t="shared" si="9"/>
        <v>90</v>
      </c>
      <c r="BN17" s="42" t="str">
        <f t="shared" si="10"/>
        <v/>
      </c>
      <c r="BO17" s="42" t="str">
        <f t="shared" si="11"/>
        <v/>
      </c>
      <c r="BP17" s="42" t="str">
        <f t="shared" si="12"/>
        <v/>
      </c>
      <c r="BQ17" s="42" t="str">
        <f t="shared" si="13"/>
        <v/>
      </c>
      <c r="BR17" s="42">
        <f t="shared" si="14"/>
        <v>90</v>
      </c>
      <c r="BS17" s="41"/>
      <c r="BT17" s="41">
        <v>82</v>
      </c>
      <c r="BU17" s="42"/>
      <c r="BV17" s="41"/>
      <c r="BW17" s="41"/>
      <c r="BX17" s="42"/>
      <c r="BY17" s="41"/>
      <c r="BZ17" s="41"/>
      <c r="CA17" s="42"/>
      <c r="CB17" s="41"/>
      <c r="CC17" s="41"/>
      <c r="CD17" s="42"/>
      <c r="CE17" s="41"/>
      <c r="CF17" s="41"/>
      <c r="CG17" s="42"/>
      <c r="CH17" s="42">
        <f t="shared" si="15"/>
        <v>82</v>
      </c>
      <c r="CI17" s="42" t="str">
        <f t="shared" si="16"/>
        <v/>
      </c>
      <c r="CJ17" s="42" t="str">
        <f t="shared" si="17"/>
        <v/>
      </c>
      <c r="CK17" s="42" t="str">
        <f t="shared" si="18"/>
        <v/>
      </c>
      <c r="CL17" s="42" t="str">
        <f t="shared" si="19"/>
        <v/>
      </c>
      <c r="CM17" s="43">
        <f t="shared" si="20"/>
        <v>86</v>
      </c>
      <c r="CN17" s="44">
        <f t="shared" si="21"/>
        <v>86</v>
      </c>
      <c r="CO17" s="45"/>
      <c r="CP17" s="52">
        <v>11</v>
      </c>
      <c r="CQ17"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7" s="45"/>
      <c r="CS17" s="52">
        <v>11</v>
      </c>
      <c r="CT17" s="46" t="str">
        <f t="shared" si="23"/>
        <v xml:space="preserve">Memiliki keterampilan  menggambar grafik fungsi nilai mutlak, menyelesaikan masalah kontekstual SPLTV,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8" spans="1:110" x14ac:dyDescent="0.25">
      <c r="A18" s="8">
        <v>8</v>
      </c>
      <c r="B18" s="8">
        <v>98929</v>
      </c>
      <c r="C18" s="8" t="s">
        <v>133</v>
      </c>
      <c r="E18" s="60">
        <f t="shared" si="24"/>
        <v>76</v>
      </c>
      <c r="F18" s="61" t="str">
        <f t="shared" si="0"/>
        <v>B</v>
      </c>
      <c r="G18"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8" s="66">
        <f t="shared" si="1"/>
        <v>84</v>
      </c>
      <c r="I18" s="8" t="str">
        <f t="shared" si="2"/>
        <v>B</v>
      </c>
      <c r="J18" s="8" t="str">
        <f t="shared" si="3"/>
        <v xml:space="preserve">Memiliki keterampilan  menggambar grafik fungsi nilai mutlak, menyelesaikan masalah kontekstual SPLTV, </v>
      </c>
      <c r="K18" s="13"/>
      <c r="L18" s="41">
        <f t="shared" si="4"/>
        <v>71</v>
      </c>
      <c r="M18" s="41">
        <f t="shared" si="5"/>
        <v>72</v>
      </c>
      <c r="O18" s="41">
        <v>70</v>
      </c>
      <c r="P18" s="41"/>
      <c r="Q18" s="42"/>
      <c r="R18" s="52">
        <v>71</v>
      </c>
      <c r="S18" s="41"/>
      <c r="T18" s="42"/>
      <c r="U18" s="41"/>
      <c r="V18" s="41"/>
      <c r="W18" s="42"/>
      <c r="X18" s="41"/>
      <c r="Y18" s="41"/>
      <c r="Z18" s="42"/>
      <c r="AA18" s="41"/>
      <c r="AB18" s="41"/>
      <c r="AC18" s="42"/>
      <c r="AD18" s="42">
        <f t="shared" si="6"/>
        <v>71</v>
      </c>
      <c r="AE18" s="41">
        <v>80</v>
      </c>
      <c r="AF18" s="41"/>
      <c r="AG18" s="42"/>
      <c r="AH18" s="41">
        <v>85</v>
      </c>
      <c r="AI18" s="41"/>
      <c r="AJ18" s="42"/>
      <c r="AK18" s="41"/>
      <c r="AL18" s="41"/>
      <c r="AM18" s="42"/>
      <c r="AN18" s="41"/>
      <c r="AO18" s="41"/>
      <c r="AP18" s="42"/>
      <c r="AQ18" s="41"/>
      <c r="AR18" s="41"/>
      <c r="AS18" s="42"/>
      <c r="AT18" s="41">
        <v>72</v>
      </c>
      <c r="AU18" s="43">
        <f t="shared" si="7"/>
        <v>75.599999999999994</v>
      </c>
      <c r="AV18" s="44">
        <f t="shared" si="8"/>
        <v>76</v>
      </c>
      <c r="AW18" s="45"/>
      <c r="AX18" s="41"/>
      <c r="AY18" s="41"/>
      <c r="AZ18" s="42">
        <v>85</v>
      </c>
      <c r="BA18" s="41"/>
      <c r="BB18" s="41"/>
      <c r="BC18" s="42"/>
      <c r="BD18" s="41"/>
      <c r="BE18" s="41"/>
      <c r="BF18" s="42"/>
      <c r="BG18" s="41"/>
      <c r="BH18" s="41"/>
      <c r="BI18" s="42"/>
      <c r="BJ18" s="41"/>
      <c r="BK18" s="41"/>
      <c r="BL18" s="42"/>
      <c r="BM18" s="42">
        <f t="shared" si="9"/>
        <v>85</v>
      </c>
      <c r="BN18" s="42" t="str">
        <f t="shared" si="10"/>
        <v/>
      </c>
      <c r="BO18" s="42" t="str">
        <f t="shared" si="11"/>
        <v/>
      </c>
      <c r="BP18" s="42" t="str">
        <f t="shared" si="12"/>
        <v/>
      </c>
      <c r="BQ18" s="42" t="str">
        <f t="shared" si="13"/>
        <v/>
      </c>
      <c r="BR18" s="42">
        <f t="shared" si="14"/>
        <v>85</v>
      </c>
      <c r="BS18" s="41"/>
      <c r="BT18" s="41">
        <v>82</v>
      </c>
      <c r="BU18" s="42"/>
      <c r="BV18" s="41"/>
      <c r="BW18" s="41"/>
      <c r="BX18" s="42"/>
      <c r="BY18" s="41"/>
      <c r="BZ18" s="41"/>
      <c r="CA18" s="42"/>
      <c r="CB18" s="41"/>
      <c r="CC18" s="41"/>
      <c r="CD18" s="42"/>
      <c r="CE18" s="41"/>
      <c r="CF18" s="41"/>
      <c r="CG18" s="42"/>
      <c r="CH18" s="42">
        <f t="shared" si="15"/>
        <v>82</v>
      </c>
      <c r="CI18" s="42" t="str">
        <f t="shared" si="16"/>
        <v/>
      </c>
      <c r="CJ18" s="42" t="str">
        <f t="shared" si="17"/>
        <v/>
      </c>
      <c r="CK18" s="42" t="str">
        <f t="shared" si="18"/>
        <v/>
      </c>
      <c r="CL18" s="42" t="str">
        <f t="shared" si="19"/>
        <v/>
      </c>
      <c r="CM18" s="43">
        <f t="shared" si="20"/>
        <v>83.5</v>
      </c>
      <c r="CN18" s="44">
        <f t="shared" si="21"/>
        <v>84</v>
      </c>
      <c r="CO18" s="45"/>
      <c r="CP18" s="52">
        <v>11</v>
      </c>
      <c r="CQ18"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8" s="45"/>
      <c r="CS18" s="52">
        <v>11</v>
      </c>
      <c r="CT18" s="46" t="str">
        <f t="shared" si="23"/>
        <v xml:space="preserve">Memiliki keterampilan  menggambar grafik fungsi nilai mutlak, menyelesaikan masalah kontekstual SPLTV,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9" spans="1:110" x14ac:dyDescent="0.25">
      <c r="A19" s="8">
        <v>9</v>
      </c>
      <c r="B19" s="8">
        <v>98945</v>
      </c>
      <c r="C19" s="8" t="s">
        <v>134</v>
      </c>
      <c r="E19" s="60">
        <f t="shared" si="24"/>
        <v>77</v>
      </c>
      <c r="F19" s="61" t="str">
        <f t="shared" si="0"/>
        <v>B</v>
      </c>
      <c r="G19"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9" s="66">
        <f t="shared" si="1"/>
        <v>85</v>
      </c>
      <c r="I19" s="8" t="str">
        <f t="shared" si="2"/>
        <v>B</v>
      </c>
      <c r="J19" s="8" t="str">
        <f t="shared" si="3"/>
        <v xml:space="preserve">Memiliki keterampilan  menggambar grafik fungsi nilai mutlak, menyelesaikan masalah kontekstual SPLTV, </v>
      </c>
      <c r="K19" s="13"/>
      <c r="L19" s="41">
        <f t="shared" si="4"/>
        <v>70</v>
      </c>
      <c r="M19" s="41">
        <f t="shared" si="5"/>
        <v>74</v>
      </c>
      <c r="O19" s="41">
        <v>70</v>
      </c>
      <c r="P19" s="41"/>
      <c r="Q19" s="42"/>
      <c r="R19" s="52">
        <v>70</v>
      </c>
      <c r="S19" s="41"/>
      <c r="T19" s="42"/>
      <c r="U19" s="41"/>
      <c r="V19" s="41"/>
      <c r="W19" s="42"/>
      <c r="X19" s="41"/>
      <c r="Y19" s="41"/>
      <c r="Z19" s="42"/>
      <c r="AA19" s="41"/>
      <c r="AB19" s="41"/>
      <c r="AC19" s="42"/>
      <c r="AD19" s="42">
        <f t="shared" si="6"/>
        <v>70</v>
      </c>
      <c r="AE19" s="41">
        <v>83</v>
      </c>
      <c r="AF19" s="41"/>
      <c r="AG19" s="42"/>
      <c r="AH19" s="41">
        <v>88</v>
      </c>
      <c r="AI19" s="41"/>
      <c r="AJ19" s="42"/>
      <c r="AK19" s="41"/>
      <c r="AL19" s="41"/>
      <c r="AM19" s="42"/>
      <c r="AN19" s="41"/>
      <c r="AO19" s="41"/>
      <c r="AP19" s="42"/>
      <c r="AQ19" s="41"/>
      <c r="AR19" s="41"/>
      <c r="AS19" s="42"/>
      <c r="AT19" s="41">
        <v>74</v>
      </c>
      <c r="AU19" s="43">
        <f t="shared" si="7"/>
        <v>77</v>
      </c>
      <c r="AV19" s="44">
        <f t="shared" si="8"/>
        <v>77</v>
      </c>
      <c r="AW19" s="45"/>
      <c r="AX19" s="41"/>
      <c r="AY19" s="41"/>
      <c r="AZ19" s="42">
        <v>89</v>
      </c>
      <c r="BA19" s="41"/>
      <c r="BB19" s="41"/>
      <c r="BC19" s="42"/>
      <c r="BD19" s="41"/>
      <c r="BE19" s="41"/>
      <c r="BF19" s="42"/>
      <c r="BG19" s="41"/>
      <c r="BH19" s="41"/>
      <c r="BI19" s="42"/>
      <c r="BJ19" s="41"/>
      <c r="BK19" s="41"/>
      <c r="BL19" s="42"/>
      <c r="BM19" s="42">
        <f t="shared" si="9"/>
        <v>89</v>
      </c>
      <c r="BN19" s="42" t="str">
        <f t="shared" si="10"/>
        <v/>
      </c>
      <c r="BO19" s="42" t="str">
        <f t="shared" si="11"/>
        <v/>
      </c>
      <c r="BP19" s="42" t="str">
        <f t="shared" si="12"/>
        <v/>
      </c>
      <c r="BQ19" s="42" t="str">
        <f t="shared" si="13"/>
        <v/>
      </c>
      <c r="BR19" s="42">
        <f t="shared" si="14"/>
        <v>89</v>
      </c>
      <c r="BS19" s="41"/>
      <c r="BT19" s="41">
        <v>80</v>
      </c>
      <c r="BU19" s="42"/>
      <c r="BV19" s="41"/>
      <c r="BW19" s="41"/>
      <c r="BX19" s="42"/>
      <c r="BY19" s="41"/>
      <c r="BZ19" s="41"/>
      <c r="CA19" s="42"/>
      <c r="CB19" s="41"/>
      <c r="CC19" s="41"/>
      <c r="CD19" s="42"/>
      <c r="CE19" s="41"/>
      <c r="CF19" s="41"/>
      <c r="CG19" s="42"/>
      <c r="CH19" s="42">
        <f t="shared" si="15"/>
        <v>80</v>
      </c>
      <c r="CI19" s="42" t="str">
        <f t="shared" si="16"/>
        <v/>
      </c>
      <c r="CJ19" s="42" t="str">
        <f t="shared" si="17"/>
        <v/>
      </c>
      <c r="CK19" s="42" t="str">
        <f t="shared" si="18"/>
        <v/>
      </c>
      <c r="CL19" s="42" t="str">
        <f t="shared" si="19"/>
        <v/>
      </c>
      <c r="CM19" s="43">
        <f t="shared" si="20"/>
        <v>84.5</v>
      </c>
      <c r="CN19" s="44">
        <f t="shared" si="21"/>
        <v>85</v>
      </c>
      <c r="CO19" s="45"/>
      <c r="CP19" s="52">
        <v>11</v>
      </c>
      <c r="CQ19"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9" s="45"/>
      <c r="CS19" s="52">
        <v>11</v>
      </c>
      <c r="CT19" s="46" t="str">
        <f t="shared" si="23"/>
        <v xml:space="preserve">Memiliki keterampilan  menggambar grafik fungsi nilai mutlak, menyelesaikan masalah kontekstual SPLTV,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0" spans="1:110" x14ac:dyDescent="0.25">
      <c r="A20" s="8">
        <v>10</v>
      </c>
      <c r="B20" s="8">
        <v>98961</v>
      </c>
      <c r="C20" s="8" t="s">
        <v>135</v>
      </c>
      <c r="E20" s="60">
        <f t="shared" si="24"/>
        <v>79</v>
      </c>
      <c r="F20" s="61" t="str">
        <f t="shared" si="0"/>
        <v>B</v>
      </c>
      <c r="G20"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0" s="66">
        <f t="shared" si="1"/>
        <v>87</v>
      </c>
      <c r="I20" s="8" t="str">
        <f t="shared" si="2"/>
        <v>B</v>
      </c>
      <c r="J20" s="8" t="str">
        <f t="shared" si="3"/>
        <v xml:space="preserve">Memiliki keterampilan  menggambar grafik fungsi nilai mutlak, menyelesaikan masalah kontekstual SPLTV, </v>
      </c>
      <c r="K20" s="13"/>
      <c r="L20" s="41">
        <f t="shared" si="4"/>
        <v>75</v>
      </c>
      <c r="M20" s="41">
        <f t="shared" si="5"/>
        <v>72</v>
      </c>
      <c r="O20" s="41">
        <v>80</v>
      </c>
      <c r="P20" s="41"/>
      <c r="Q20" s="42"/>
      <c r="R20" s="52">
        <v>70</v>
      </c>
      <c r="S20" s="41"/>
      <c r="T20" s="42"/>
      <c r="U20" s="41"/>
      <c r="V20" s="41"/>
      <c r="W20" s="42"/>
      <c r="X20" s="41"/>
      <c r="Y20" s="41"/>
      <c r="Z20" s="42"/>
      <c r="AA20" s="41"/>
      <c r="AB20" s="41"/>
      <c r="AC20" s="42"/>
      <c r="AD20" s="42">
        <f t="shared" si="6"/>
        <v>75</v>
      </c>
      <c r="AE20" s="41">
        <v>83</v>
      </c>
      <c r="AF20" s="41"/>
      <c r="AG20" s="42"/>
      <c r="AH20" s="41">
        <v>88</v>
      </c>
      <c r="AI20" s="41"/>
      <c r="AJ20" s="42"/>
      <c r="AK20" s="41"/>
      <c r="AL20" s="41"/>
      <c r="AM20" s="42"/>
      <c r="AN20" s="41"/>
      <c r="AO20" s="41"/>
      <c r="AP20" s="42"/>
      <c r="AQ20" s="41"/>
      <c r="AR20" s="41"/>
      <c r="AS20" s="42"/>
      <c r="AT20" s="41">
        <v>72</v>
      </c>
      <c r="AU20" s="43">
        <f t="shared" si="7"/>
        <v>78.599999999999994</v>
      </c>
      <c r="AV20" s="44">
        <f t="shared" si="8"/>
        <v>79</v>
      </c>
      <c r="AW20" s="45"/>
      <c r="AX20" s="41"/>
      <c r="AY20" s="41"/>
      <c r="AZ20" s="42">
        <v>88</v>
      </c>
      <c r="BA20" s="41"/>
      <c r="BB20" s="41"/>
      <c r="BC20" s="42"/>
      <c r="BD20" s="41"/>
      <c r="BE20" s="41"/>
      <c r="BF20" s="42"/>
      <c r="BG20" s="41"/>
      <c r="BH20" s="41"/>
      <c r="BI20" s="42"/>
      <c r="BJ20" s="41"/>
      <c r="BK20" s="41"/>
      <c r="BL20" s="42"/>
      <c r="BM20" s="42">
        <f t="shared" si="9"/>
        <v>88</v>
      </c>
      <c r="BN20" s="42" t="str">
        <f t="shared" si="10"/>
        <v/>
      </c>
      <c r="BO20" s="42" t="str">
        <f t="shared" si="11"/>
        <v/>
      </c>
      <c r="BP20" s="42" t="str">
        <f t="shared" si="12"/>
        <v/>
      </c>
      <c r="BQ20" s="42" t="str">
        <f t="shared" si="13"/>
        <v/>
      </c>
      <c r="BR20" s="42">
        <f t="shared" si="14"/>
        <v>88</v>
      </c>
      <c r="BS20" s="41"/>
      <c r="BT20" s="41">
        <v>86</v>
      </c>
      <c r="BU20" s="42"/>
      <c r="BV20" s="41"/>
      <c r="BW20" s="41"/>
      <c r="BX20" s="42"/>
      <c r="BY20" s="41"/>
      <c r="BZ20" s="41"/>
      <c r="CA20" s="42"/>
      <c r="CB20" s="41"/>
      <c r="CC20" s="41"/>
      <c r="CD20" s="42"/>
      <c r="CE20" s="41"/>
      <c r="CF20" s="41"/>
      <c r="CG20" s="42"/>
      <c r="CH20" s="42">
        <f t="shared" si="15"/>
        <v>86</v>
      </c>
      <c r="CI20" s="42" t="str">
        <f t="shared" si="16"/>
        <v/>
      </c>
      <c r="CJ20" s="42" t="str">
        <f t="shared" si="17"/>
        <v/>
      </c>
      <c r="CK20" s="42" t="str">
        <f t="shared" si="18"/>
        <v/>
      </c>
      <c r="CL20" s="42" t="str">
        <f t="shared" si="19"/>
        <v/>
      </c>
      <c r="CM20" s="43">
        <f t="shared" si="20"/>
        <v>87</v>
      </c>
      <c r="CN20" s="44">
        <f t="shared" si="21"/>
        <v>87</v>
      </c>
      <c r="CO20" s="45"/>
      <c r="CP20" s="52">
        <v>11</v>
      </c>
      <c r="CQ20"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0" s="45"/>
      <c r="CS20" s="52">
        <v>11</v>
      </c>
      <c r="CT20" s="46" t="str">
        <f t="shared" si="23"/>
        <v xml:space="preserve">Memiliki keterampilan  menggambar grafik fungsi nilai mutlak, menyelesaikan masalah kontekstual SPLTV,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1" spans="1:110" ht="18.75" customHeight="1" x14ac:dyDescent="0.3">
      <c r="A21" s="8">
        <v>11</v>
      </c>
      <c r="B21" s="8">
        <v>98977</v>
      </c>
      <c r="C21" s="8" t="s">
        <v>136</v>
      </c>
      <c r="E21" s="60">
        <f t="shared" si="24"/>
        <v>77</v>
      </c>
      <c r="F21" s="61" t="str">
        <f t="shared" si="0"/>
        <v>B</v>
      </c>
      <c r="G21"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1" s="66">
        <f t="shared" si="1"/>
        <v>87</v>
      </c>
      <c r="I21" s="8" t="str">
        <f t="shared" si="2"/>
        <v>B</v>
      </c>
      <c r="J21" s="8" t="str">
        <f t="shared" si="3"/>
        <v xml:space="preserve">Memiliki keterampilan  menggambar grafik fungsi nilai mutlak, menyelesaikan masalah kontekstual SPLTV, </v>
      </c>
      <c r="K21" s="13"/>
      <c r="L21" s="41">
        <f t="shared" si="4"/>
        <v>71</v>
      </c>
      <c r="M21" s="41">
        <f t="shared" si="5"/>
        <v>77</v>
      </c>
      <c r="O21" s="41">
        <v>70</v>
      </c>
      <c r="P21" s="41"/>
      <c r="Q21" s="42"/>
      <c r="R21" s="52">
        <v>71</v>
      </c>
      <c r="S21" s="41"/>
      <c r="T21" s="42"/>
      <c r="U21" s="41"/>
      <c r="V21" s="41"/>
      <c r="W21" s="42"/>
      <c r="X21" s="41"/>
      <c r="Y21" s="41"/>
      <c r="Z21" s="42"/>
      <c r="AA21" s="41"/>
      <c r="AB21" s="41"/>
      <c r="AC21" s="42"/>
      <c r="AD21" s="42">
        <f t="shared" si="6"/>
        <v>71</v>
      </c>
      <c r="AE21" s="41">
        <v>82</v>
      </c>
      <c r="AF21" s="41"/>
      <c r="AG21" s="42"/>
      <c r="AH21" s="41">
        <v>87</v>
      </c>
      <c r="AI21" s="41"/>
      <c r="AJ21" s="42"/>
      <c r="AK21" s="41"/>
      <c r="AL21" s="41"/>
      <c r="AM21" s="42"/>
      <c r="AN21" s="41"/>
      <c r="AO21" s="41"/>
      <c r="AP21" s="42"/>
      <c r="AQ21" s="41"/>
      <c r="AR21" s="41"/>
      <c r="AS21" s="42"/>
      <c r="AT21" s="41">
        <v>77</v>
      </c>
      <c r="AU21" s="43">
        <f t="shared" si="7"/>
        <v>77.400000000000006</v>
      </c>
      <c r="AV21" s="44">
        <f t="shared" si="8"/>
        <v>77</v>
      </c>
      <c r="AW21" s="45"/>
      <c r="AX21" s="41"/>
      <c r="AY21" s="41"/>
      <c r="AZ21" s="42">
        <v>88</v>
      </c>
      <c r="BA21" s="41"/>
      <c r="BB21" s="41"/>
      <c r="BC21" s="42"/>
      <c r="BD21" s="41"/>
      <c r="BE21" s="41"/>
      <c r="BF21" s="42"/>
      <c r="BG21" s="41"/>
      <c r="BH21" s="41"/>
      <c r="BI21" s="42"/>
      <c r="BJ21" s="41"/>
      <c r="BK21" s="41"/>
      <c r="BL21" s="42"/>
      <c r="BM21" s="42">
        <f t="shared" si="9"/>
        <v>88</v>
      </c>
      <c r="BN21" s="42" t="str">
        <f t="shared" si="10"/>
        <v/>
      </c>
      <c r="BO21" s="42" t="str">
        <f t="shared" si="11"/>
        <v/>
      </c>
      <c r="BP21" s="42" t="str">
        <f t="shared" si="12"/>
        <v/>
      </c>
      <c r="BQ21" s="42" t="str">
        <f t="shared" si="13"/>
        <v/>
      </c>
      <c r="BR21" s="42">
        <f t="shared" si="14"/>
        <v>88</v>
      </c>
      <c r="BS21" s="41"/>
      <c r="BT21" s="41">
        <v>86</v>
      </c>
      <c r="BU21" s="42"/>
      <c r="BV21" s="41"/>
      <c r="BW21" s="41"/>
      <c r="BX21" s="42"/>
      <c r="BY21" s="41"/>
      <c r="BZ21" s="41"/>
      <c r="CA21" s="42"/>
      <c r="CB21" s="41"/>
      <c r="CC21" s="41"/>
      <c r="CD21" s="42"/>
      <c r="CE21" s="41"/>
      <c r="CF21" s="41"/>
      <c r="CG21" s="42"/>
      <c r="CH21" s="42">
        <f t="shared" si="15"/>
        <v>86</v>
      </c>
      <c r="CI21" s="42" t="str">
        <f t="shared" si="16"/>
        <v/>
      </c>
      <c r="CJ21" s="42" t="str">
        <f t="shared" si="17"/>
        <v/>
      </c>
      <c r="CK21" s="42" t="str">
        <f t="shared" si="18"/>
        <v/>
      </c>
      <c r="CL21" s="42" t="str">
        <f t="shared" si="19"/>
        <v/>
      </c>
      <c r="CM21" s="43">
        <f t="shared" si="20"/>
        <v>87</v>
      </c>
      <c r="CN21" s="44">
        <f t="shared" si="21"/>
        <v>87</v>
      </c>
      <c r="CO21" s="45"/>
      <c r="CP21" s="52">
        <v>11</v>
      </c>
      <c r="CQ21"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1" s="45"/>
      <c r="CS21" s="52">
        <v>11</v>
      </c>
      <c r="CT21" s="46" t="str">
        <f t="shared" si="23"/>
        <v xml:space="preserve">Memiliki keterampilan  menggambar grafik fungsi nilai mutlak, menyelesaikan masalah kontekstual SPLTV, </v>
      </c>
      <c r="CV21" s="35" t="s">
        <v>62</v>
      </c>
      <c r="CY21" s="23"/>
      <c r="CZ21" s="23"/>
      <c r="DA21" s="23"/>
    </row>
    <row r="22" spans="1:110" x14ac:dyDescent="0.25">
      <c r="A22" s="8">
        <v>12</v>
      </c>
      <c r="B22" s="8">
        <v>98993</v>
      </c>
      <c r="C22" s="8" t="s">
        <v>137</v>
      </c>
      <c r="E22" s="60">
        <f t="shared" si="24"/>
        <v>76</v>
      </c>
      <c r="F22" s="61" t="str">
        <f t="shared" si="0"/>
        <v>B</v>
      </c>
      <c r="G22"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2" s="66">
        <f t="shared" si="1"/>
        <v>65</v>
      </c>
      <c r="I22" s="8" t="str">
        <f t="shared" si="2"/>
        <v>D</v>
      </c>
      <c r="J22" s="8" t="str">
        <f t="shared" si="3"/>
        <v xml:space="preserve">Memiliki keterampilan  menggambar grafik fungsi nilai mutlak, menyelesaikan masalah kontekstual SPLTV, </v>
      </c>
      <c r="K22" s="13"/>
      <c r="L22" s="41">
        <f t="shared" si="4"/>
        <v>75</v>
      </c>
      <c r="M22" s="41">
        <f t="shared" si="5"/>
        <v>71</v>
      </c>
      <c r="O22" s="41">
        <v>79</v>
      </c>
      <c r="P22" s="41"/>
      <c r="Q22" s="42"/>
      <c r="R22" s="41">
        <v>70</v>
      </c>
      <c r="S22" s="41"/>
      <c r="T22" s="42"/>
      <c r="U22" s="41"/>
      <c r="V22" s="41"/>
      <c r="W22" s="42"/>
      <c r="X22" s="41"/>
      <c r="Y22" s="41"/>
      <c r="Z22" s="42"/>
      <c r="AA22" s="41"/>
      <c r="AB22" s="41"/>
      <c r="AC22" s="42"/>
      <c r="AD22" s="42">
        <f t="shared" si="6"/>
        <v>75</v>
      </c>
      <c r="AE22" s="41">
        <v>82</v>
      </c>
      <c r="AF22" s="41"/>
      <c r="AG22" s="42"/>
      <c r="AH22" s="41">
        <v>78</v>
      </c>
      <c r="AI22" s="41"/>
      <c r="AJ22" s="42"/>
      <c r="AK22" s="41"/>
      <c r="AL22" s="41"/>
      <c r="AM22" s="42"/>
      <c r="AN22" s="41"/>
      <c r="AO22" s="41"/>
      <c r="AP22" s="42"/>
      <c r="AQ22" s="41"/>
      <c r="AR22" s="41"/>
      <c r="AS22" s="42"/>
      <c r="AT22" s="41">
        <v>71</v>
      </c>
      <c r="AU22" s="43">
        <f t="shared" si="7"/>
        <v>76</v>
      </c>
      <c r="AV22" s="44">
        <f t="shared" si="8"/>
        <v>76</v>
      </c>
      <c r="AW22" s="45"/>
      <c r="AX22" s="41"/>
      <c r="AY22" s="41"/>
      <c r="AZ22" s="42">
        <v>79</v>
      </c>
      <c r="BA22" s="41"/>
      <c r="BB22" s="41"/>
      <c r="BC22" s="42"/>
      <c r="BD22" s="41"/>
      <c r="BE22" s="41"/>
      <c r="BF22" s="42"/>
      <c r="BG22" s="41"/>
      <c r="BH22" s="41"/>
      <c r="BI22" s="42"/>
      <c r="BJ22" s="41"/>
      <c r="BK22" s="41"/>
      <c r="BL22" s="42"/>
      <c r="BM22" s="42">
        <f t="shared" si="9"/>
        <v>79</v>
      </c>
      <c r="BN22" s="42" t="str">
        <f t="shared" si="10"/>
        <v/>
      </c>
      <c r="BO22" s="42" t="str">
        <f t="shared" si="11"/>
        <v/>
      </c>
      <c r="BP22" s="42" t="str">
        <f t="shared" si="12"/>
        <v/>
      </c>
      <c r="BQ22" s="42" t="str">
        <f t="shared" si="13"/>
        <v/>
      </c>
      <c r="BR22" s="42">
        <f t="shared" si="14"/>
        <v>79</v>
      </c>
      <c r="BS22" s="41"/>
      <c r="BT22" s="41">
        <v>50</v>
      </c>
      <c r="BU22" s="42"/>
      <c r="BV22" s="41"/>
      <c r="BW22" s="41"/>
      <c r="BX22" s="42"/>
      <c r="BY22" s="41"/>
      <c r="BZ22" s="41"/>
      <c r="CA22" s="42"/>
      <c r="CB22" s="41"/>
      <c r="CC22" s="41"/>
      <c r="CD22" s="42"/>
      <c r="CE22" s="41"/>
      <c r="CF22" s="41"/>
      <c r="CG22" s="42"/>
      <c r="CH22" s="42">
        <f t="shared" si="15"/>
        <v>50</v>
      </c>
      <c r="CI22" s="42" t="str">
        <f t="shared" si="16"/>
        <v/>
      </c>
      <c r="CJ22" s="42" t="str">
        <f t="shared" si="17"/>
        <v/>
      </c>
      <c r="CK22" s="42" t="str">
        <f t="shared" si="18"/>
        <v/>
      </c>
      <c r="CL22" s="42" t="str">
        <f t="shared" si="19"/>
        <v/>
      </c>
      <c r="CM22" s="43">
        <f t="shared" si="20"/>
        <v>64.5</v>
      </c>
      <c r="CN22" s="44">
        <f t="shared" si="21"/>
        <v>65</v>
      </c>
      <c r="CO22" s="45"/>
      <c r="CP22" s="52">
        <v>11</v>
      </c>
      <c r="CQ2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2" s="45"/>
      <c r="CS22" s="52">
        <v>11</v>
      </c>
      <c r="CT22" s="46" t="str">
        <f t="shared" si="23"/>
        <v xml:space="preserve">Memiliki keterampilan  menggambar grafik fungsi nilai mutlak, menyelesaikan masalah kontekstual SPLTV,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menggambar grafik fungsi nilai mutlak, menyelesaikan masalah kontekstual SPLTV, </v>
      </c>
    </row>
    <row r="23" spans="1:110" x14ac:dyDescent="0.25">
      <c r="A23" s="8">
        <v>13</v>
      </c>
      <c r="B23" s="8">
        <v>99009</v>
      </c>
      <c r="C23" s="8" t="s">
        <v>138</v>
      </c>
      <c r="E23" s="60">
        <f t="shared" si="24"/>
        <v>0</v>
      </c>
      <c r="F23" s="61" t="str">
        <f t="shared" si="0"/>
        <v>D</v>
      </c>
      <c r="G23" s="61">
        <f t="shared" si="25"/>
        <v>0</v>
      </c>
      <c r="H23" s="66">
        <f t="shared" si="1"/>
        <v>0</v>
      </c>
      <c r="I23" s="8" t="str">
        <f t="shared" si="2"/>
        <v>D</v>
      </c>
      <c r="J23" s="8">
        <f t="shared" si="3"/>
        <v>0</v>
      </c>
      <c r="K23" s="13"/>
      <c r="L23" s="41">
        <f t="shared" si="4"/>
        <v>0</v>
      </c>
      <c r="M23" s="41" t="str">
        <f t="shared" si="5"/>
        <v/>
      </c>
      <c r="O23" s="41"/>
      <c r="P23" s="41"/>
      <c r="Q23" s="42"/>
      <c r="R23" s="41"/>
      <c r="S23" s="41"/>
      <c r="T23" s="42"/>
      <c r="U23" s="41"/>
      <c r="V23" s="41"/>
      <c r="W23" s="42"/>
      <c r="X23" s="41"/>
      <c r="Y23" s="41"/>
      <c r="Z23" s="42"/>
      <c r="AA23" s="41"/>
      <c r="AB23" s="41"/>
      <c r="AC23" s="42"/>
      <c r="AD23" s="42"/>
      <c r="AE23" s="41"/>
      <c r="AF23" s="41"/>
      <c r="AG23" s="42"/>
      <c r="AH23" s="41"/>
      <c r="AI23" s="41"/>
      <c r="AJ23" s="42"/>
      <c r="AK23" s="41"/>
      <c r="AL23" s="41"/>
      <c r="AM23" s="42"/>
      <c r="AN23" s="41"/>
      <c r="AO23" s="41"/>
      <c r="AP23" s="42"/>
      <c r="AQ23" s="41"/>
      <c r="AR23" s="41"/>
      <c r="AS23" s="42"/>
      <c r="AT23" s="41"/>
      <c r="AU23" s="43"/>
      <c r="AV23" s="44"/>
      <c r="AW23" s="45"/>
      <c r="AX23" s="41"/>
      <c r="AY23" s="41"/>
      <c r="AZ23" s="42"/>
      <c r="BA23" s="41"/>
      <c r="BB23" s="41"/>
      <c r="BC23" s="42"/>
      <c r="BD23" s="41"/>
      <c r="BE23" s="41"/>
      <c r="BF23" s="42"/>
      <c r="BG23" s="41"/>
      <c r="BH23" s="41"/>
      <c r="BI23" s="42"/>
      <c r="BJ23" s="41"/>
      <c r="BK23" s="41"/>
      <c r="BL23" s="42"/>
      <c r="BM23" s="42"/>
      <c r="BN23" s="42"/>
      <c r="BO23" s="42"/>
      <c r="BP23" s="42"/>
      <c r="BQ23" s="42"/>
      <c r="BR23" s="42"/>
      <c r="BS23" s="41"/>
      <c r="BT23" s="41"/>
      <c r="BU23" s="42"/>
      <c r="BV23" s="41"/>
      <c r="BW23" s="41"/>
      <c r="BX23" s="42"/>
      <c r="BY23" s="41"/>
      <c r="BZ23" s="41"/>
      <c r="CA23" s="42"/>
      <c r="CB23" s="41"/>
      <c r="CC23" s="41"/>
      <c r="CD23" s="42"/>
      <c r="CE23" s="41"/>
      <c r="CF23" s="41"/>
      <c r="CG23" s="42"/>
      <c r="CH23" s="42"/>
      <c r="CI23" s="42"/>
      <c r="CJ23" s="42"/>
      <c r="CK23" s="42"/>
      <c r="CL23" s="42"/>
      <c r="CM23" s="43"/>
      <c r="CN23" s="44"/>
      <c r="CO23" s="45"/>
      <c r="CP23" s="52"/>
      <c r="CQ23" s="46"/>
      <c r="CR23" s="45"/>
      <c r="CS23" s="52"/>
      <c r="CT23" s="46"/>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menyelesaikan masalah kontekstual SPLTV, Masih perlu peningkatan keterampilan menggambar grafik fungsi nilai mutlak.</v>
      </c>
    </row>
    <row r="24" spans="1:110" x14ac:dyDescent="0.25">
      <c r="A24" s="8">
        <v>14</v>
      </c>
      <c r="B24" s="8">
        <v>99025</v>
      </c>
      <c r="C24" s="8" t="s">
        <v>139</v>
      </c>
      <c r="E24" s="60">
        <f t="shared" si="24"/>
        <v>76</v>
      </c>
      <c r="F24" s="61" t="str">
        <f t="shared" si="0"/>
        <v>B</v>
      </c>
      <c r="G24"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4" s="66">
        <f t="shared" si="1"/>
        <v>82</v>
      </c>
      <c r="I24" s="8" t="str">
        <f t="shared" si="2"/>
        <v>B</v>
      </c>
      <c r="J24" s="8" t="str">
        <f t="shared" si="3"/>
        <v xml:space="preserve">Memiliki keterampilan  menggambar grafik fungsi nilai mutlak, menyelesaikan masalah kontekstual SPLTV, </v>
      </c>
      <c r="K24" s="13"/>
      <c r="L24" s="41">
        <f t="shared" si="4"/>
        <v>71</v>
      </c>
      <c r="M24" s="41">
        <f t="shared" si="5"/>
        <v>73</v>
      </c>
      <c r="O24" s="41">
        <v>71</v>
      </c>
      <c r="P24" s="41"/>
      <c r="Q24" s="42"/>
      <c r="R24" s="41">
        <v>70</v>
      </c>
      <c r="S24" s="41"/>
      <c r="T24" s="42"/>
      <c r="U24" s="41"/>
      <c r="V24" s="41"/>
      <c r="W24" s="42"/>
      <c r="X24" s="41"/>
      <c r="Y24" s="41"/>
      <c r="Z24" s="42"/>
      <c r="AA24" s="41"/>
      <c r="AB24" s="41"/>
      <c r="AC24" s="42"/>
      <c r="AD24" s="42">
        <f t="shared" si="6"/>
        <v>71</v>
      </c>
      <c r="AE24" s="41">
        <v>82</v>
      </c>
      <c r="AF24" s="41"/>
      <c r="AG24" s="42"/>
      <c r="AH24" s="41">
        <v>82</v>
      </c>
      <c r="AI24" s="41"/>
      <c r="AJ24" s="42"/>
      <c r="AK24" s="41"/>
      <c r="AL24" s="41"/>
      <c r="AM24" s="42"/>
      <c r="AN24" s="41"/>
      <c r="AO24" s="41"/>
      <c r="AP24" s="42"/>
      <c r="AQ24" s="41"/>
      <c r="AR24" s="41"/>
      <c r="AS24" s="42"/>
      <c r="AT24" s="41">
        <v>73</v>
      </c>
      <c r="AU24" s="43">
        <f t="shared" si="7"/>
        <v>75.599999999999994</v>
      </c>
      <c r="AV24" s="44">
        <f t="shared" si="8"/>
        <v>76</v>
      </c>
      <c r="AW24" s="45"/>
      <c r="AX24" s="41"/>
      <c r="AY24" s="41"/>
      <c r="AZ24" s="42">
        <v>82</v>
      </c>
      <c r="BA24" s="41"/>
      <c r="BB24" s="41"/>
      <c r="BC24" s="42"/>
      <c r="BD24" s="41"/>
      <c r="BE24" s="41"/>
      <c r="BF24" s="42"/>
      <c r="BG24" s="41"/>
      <c r="BH24" s="41"/>
      <c r="BI24" s="42"/>
      <c r="BJ24" s="41"/>
      <c r="BK24" s="41"/>
      <c r="BL24" s="42"/>
      <c r="BM24" s="42">
        <f t="shared" si="9"/>
        <v>82</v>
      </c>
      <c r="BN24" s="42" t="str">
        <f t="shared" si="10"/>
        <v/>
      </c>
      <c r="BO24" s="42" t="str">
        <f t="shared" si="11"/>
        <v/>
      </c>
      <c r="BP24" s="42" t="str">
        <f t="shared" si="12"/>
        <v/>
      </c>
      <c r="BQ24" s="42" t="str">
        <f t="shared" si="13"/>
        <v/>
      </c>
      <c r="BR24" s="42">
        <f t="shared" si="14"/>
        <v>82</v>
      </c>
      <c r="BS24" s="41"/>
      <c r="BT24" s="41">
        <v>81</v>
      </c>
      <c r="BU24" s="42"/>
      <c r="BV24" s="41"/>
      <c r="BW24" s="41"/>
      <c r="BX24" s="42"/>
      <c r="BY24" s="41"/>
      <c r="BZ24" s="41"/>
      <c r="CA24" s="42"/>
      <c r="CB24" s="41"/>
      <c r="CC24" s="41"/>
      <c r="CD24" s="42"/>
      <c r="CE24" s="41"/>
      <c r="CF24" s="41"/>
      <c r="CG24" s="42"/>
      <c r="CH24" s="42">
        <f t="shared" si="15"/>
        <v>81</v>
      </c>
      <c r="CI24" s="42" t="str">
        <f t="shared" si="16"/>
        <v/>
      </c>
      <c r="CJ24" s="42" t="str">
        <f t="shared" si="17"/>
        <v/>
      </c>
      <c r="CK24" s="42" t="str">
        <f t="shared" si="18"/>
        <v/>
      </c>
      <c r="CL24" s="42" t="str">
        <f t="shared" si="19"/>
        <v/>
      </c>
      <c r="CM24" s="43">
        <f t="shared" si="20"/>
        <v>81.5</v>
      </c>
      <c r="CN24" s="44">
        <f t="shared" si="21"/>
        <v>82</v>
      </c>
      <c r="CO24" s="45"/>
      <c r="CP24" s="52">
        <v>11</v>
      </c>
      <c r="CQ24"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4" s="45"/>
      <c r="CS24" s="52">
        <v>11</v>
      </c>
      <c r="CT24" s="46" t="str">
        <f t="shared" si="23"/>
        <v xml:space="preserve">Memiliki keterampilan  menggambar grafik fungsi nilai mutlak, menyelesaikan masalah kontekstual SPLTV, </v>
      </c>
      <c r="CV24" s="40">
        <v>2</v>
      </c>
      <c r="CW24" s="52"/>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 xml:space="preserve">menggambar grafik fungsi nilai mutlak, menyelesaikan masalah kontekstual SPLTV, </v>
      </c>
    </row>
    <row r="25" spans="1:110" x14ac:dyDescent="0.25">
      <c r="A25" s="8">
        <v>15</v>
      </c>
      <c r="B25" s="8">
        <v>99041</v>
      </c>
      <c r="C25" s="8" t="s">
        <v>140</v>
      </c>
      <c r="E25" s="60">
        <f t="shared" si="24"/>
        <v>79</v>
      </c>
      <c r="F25" s="61" t="str">
        <f t="shared" si="0"/>
        <v>B</v>
      </c>
      <c r="G25"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5" s="66">
        <f t="shared" si="1"/>
        <v>82</v>
      </c>
      <c r="I25" s="8" t="str">
        <f t="shared" si="2"/>
        <v>B</v>
      </c>
      <c r="J25" s="8" t="str">
        <f t="shared" si="3"/>
        <v xml:space="preserve">Memiliki keterampilan  menggambar grafik fungsi nilai mutlak, menyelesaikan masalah kontekstual SPLTV, </v>
      </c>
      <c r="K25" s="13"/>
      <c r="L25" s="41">
        <f t="shared" si="4"/>
        <v>79</v>
      </c>
      <c r="M25" s="41">
        <f t="shared" si="5"/>
        <v>72</v>
      </c>
      <c r="O25" s="41">
        <v>88</v>
      </c>
      <c r="P25" s="41"/>
      <c r="Q25" s="42"/>
      <c r="R25" s="41">
        <v>70</v>
      </c>
      <c r="S25" s="41"/>
      <c r="T25" s="42"/>
      <c r="U25" s="41"/>
      <c r="V25" s="41"/>
      <c r="W25" s="42"/>
      <c r="X25" s="41"/>
      <c r="Y25" s="41"/>
      <c r="Z25" s="42"/>
      <c r="AA25" s="41"/>
      <c r="AB25" s="41"/>
      <c r="AC25" s="42"/>
      <c r="AD25" s="42">
        <f t="shared" si="6"/>
        <v>79</v>
      </c>
      <c r="AE25" s="41">
        <v>82</v>
      </c>
      <c r="AF25" s="41"/>
      <c r="AG25" s="42"/>
      <c r="AH25" s="41">
        <v>85</v>
      </c>
      <c r="AI25" s="41"/>
      <c r="AJ25" s="42"/>
      <c r="AK25" s="41"/>
      <c r="AL25" s="41"/>
      <c r="AM25" s="42"/>
      <c r="AN25" s="41"/>
      <c r="AO25" s="41"/>
      <c r="AP25" s="42"/>
      <c r="AQ25" s="41"/>
      <c r="AR25" s="41"/>
      <c r="AS25" s="42"/>
      <c r="AT25" s="41">
        <v>72</v>
      </c>
      <c r="AU25" s="43">
        <f t="shared" si="7"/>
        <v>79.400000000000006</v>
      </c>
      <c r="AV25" s="44">
        <f t="shared" si="8"/>
        <v>79</v>
      </c>
      <c r="AW25" s="45"/>
      <c r="AX25" s="41"/>
      <c r="AY25" s="41"/>
      <c r="AZ25" s="42">
        <v>83</v>
      </c>
      <c r="BA25" s="41"/>
      <c r="BB25" s="41"/>
      <c r="BC25" s="42"/>
      <c r="BD25" s="41"/>
      <c r="BE25" s="41"/>
      <c r="BF25" s="42"/>
      <c r="BG25" s="41"/>
      <c r="BH25" s="41"/>
      <c r="BI25" s="42"/>
      <c r="BJ25" s="41"/>
      <c r="BK25" s="41"/>
      <c r="BL25" s="42"/>
      <c r="BM25" s="42">
        <f t="shared" si="9"/>
        <v>83</v>
      </c>
      <c r="BN25" s="42" t="str">
        <f t="shared" si="10"/>
        <v/>
      </c>
      <c r="BO25" s="42" t="str">
        <f t="shared" si="11"/>
        <v/>
      </c>
      <c r="BP25" s="42" t="str">
        <f t="shared" si="12"/>
        <v/>
      </c>
      <c r="BQ25" s="42" t="str">
        <f t="shared" si="13"/>
        <v/>
      </c>
      <c r="BR25" s="42">
        <f t="shared" si="14"/>
        <v>83</v>
      </c>
      <c r="BS25" s="41"/>
      <c r="BT25" s="41">
        <v>80</v>
      </c>
      <c r="BU25" s="42"/>
      <c r="BV25" s="41"/>
      <c r="BW25" s="41"/>
      <c r="BX25" s="42"/>
      <c r="BY25" s="41"/>
      <c r="BZ25" s="41"/>
      <c r="CA25" s="42"/>
      <c r="CB25" s="41"/>
      <c r="CC25" s="41"/>
      <c r="CD25" s="42"/>
      <c r="CE25" s="41"/>
      <c r="CF25" s="41"/>
      <c r="CG25" s="42"/>
      <c r="CH25" s="42">
        <f t="shared" si="15"/>
        <v>80</v>
      </c>
      <c r="CI25" s="42" t="str">
        <f t="shared" si="16"/>
        <v/>
      </c>
      <c r="CJ25" s="42" t="str">
        <f t="shared" si="17"/>
        <v/>
      </c>
      <c r="CK25" s="42" t="str">
        <f t="shared" si="18"/>
        <v/>
      </c>
      <c r="CL25" s="42" t="str">
        <f t="shared" si="19"/>
        <v/>
      </c>
      <c r="CM25" s="43">
        <f t="shared" si="20"/>
        <v>81.5</v>
      </c>
      <c r="CN25" s="44">
        <f t="shared" si="21"/>
        <v>82</v>
      </c>
      <c r="CO25" s="45"/>
      <c r="CP25" s="52">
        <v>11</v>
      </c>
      <c r="CQ25"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5" s="45"/>
      <c r="CS25" s="52">
        <v>11</v>
      </c>
      <c r="CT25" s="46" t="str">
        <f t="shared" si="23"/>
        <v xml:space="preserve">Memiliki keterampilan  menggambar grafik fungsi nilai mutlak, menyelesaikan masalah kontekstual SPLTV, </v>
      </c>
      <c r="CV25" s="40">
        <v>3</v>
      </c>
      <c r="CW25" s="52"/>
      <c r="CY25" s="88" t="s">
        <v>67</v>
      </c>
      <c r="CZ25" s="88"/>
      <c r="DA25" s="88"/>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menggambar grafik fungsi nilai mutlak, menyelesaikan masalah kontekstual SPLTV, </v>
      </c>
    </row>
    <row r="26" spans="1:110" x14ac:dyDescent="0.25">
      <c r="A26" s="8">
        <v>16</v>
      </c>
      <c r="B26" s="8">
        <v>99057</v>
      </c>
      <c r="C26" s="8" t="s">
        <v>141</v>
      </c>
      <c r="E26" s="60">
        <f t="shared" si="24"/>
        <v>82</v>
      </c>
      <c r="F26" s="61" t="str">
        <f t="shared" si="0"/>
        <v>B</v>
      </c>
      <c r="G26"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6" s="66">
        <f t="shared" si="1"/>
        <v>85</v>
      </c>
      <c r="I26" s="8" t="str">
        <f t="shared" si="2"/>
        <v>B</v>
      </c>
      <c r="J26" s="8" t="str">
        <f t="shared" si="3"/>
        <v xml:space="preserve">Memiliki keterampilan  menggambar grafik fungsi nilai mutlak, menyelesaikan masalah kontekstual SPLTV, </v>
      </c>
      <c r="K26" s="13"/>
      <c r="L26" s="41">
        <f t="shared" si="4"/>
        <v>81</v>
      </c>
      <c r="M26" s="41">
        <f t="shared" si="5"/>
        <v>80</v>
      </c>
      <c r="O26" s="41">
        <v>88</v>
      </c>
      <c r="P26" s="41"/>
      <c r="Q26" s="42"/>
      <c r="R26" s="41">
        <v>74</v>
      </c>
      <c r="S26" s="41"/>
      <c r="T26" s="42"/>
      <c r="U26" s="41"/>
      <c r="V26" s="41"/>
      <c r="W26" s="42"/>
      <c r="X26" s="41"/>
      <c r="Y26" s="41"/>
      <c r="Z26" s="42"/>
      <c r="AA26" s="41"/>
      <c r="AB26" s="41"/>
      <c r="AC26" s="42"/>
      <c r="AD26" s="42">
        <f t="shared" si="6"/>
        <v>81</v>
      </c>
      <c r="AE26" s="41">
        <v>84</v>
      </c>
      <c r="AF26" s="41"/>
      <c r="AG26" s="42"/>
      <c r="AH26" s="41">
        <v>86</v>
      </c>
      <c r="AI26" s="41"/>
      <c r="AJ26" s="42"/>
      <c r="AK26" s="41"/>
      <c r="AL26" s="41"/>
      <c r="AM26" s="42"/>
      <c r="AN26" s="41"/>
      <c r="AO26" s="41"/>
      <c r="AP26" s="42"/>
      <c r="AQ26" s="41"/>
      <c r="AR26" s="41"/>
      <c r="AS26" s="42"/>
      <c r="AT26" s="41">
        <v>80</v>
      </c>
      <c r="AU26" s="43">
        <f t="shared" si="7"/>
        <v>82.4</v>
      </c>
      <c r="AV26" s="44">
        <f t="shared" si="8"/>
        <v>82</v>
      </c>
      <c r="AW26" s="45"/>
      <c r="AX26" s="41"/>
      <c r="AY26" s="41"/>
      <c r="AZ26" s="42">
        <v>88</v>
      </c>
      <c r="BA26" s="41"/>
      <c r="BB26" s="41"/>
      <c r="BC26" s="42"/>
      <c r="BD26" s="41"/>
      <c r="BE26" s="41"/>
      <c r="BF26" s="42"/>
      <c r="BG26" s="41"/>
      <c r="BH26" s="41"/>
      <c r="BI26" s="42"/>
      <c r="BJ26" s="41"/>
      <c r="BK26" s="41"/>
      <c r="BL26" s="42"/>
      <c r="BM26" s="42">
        <f t="shared" si="9"/>
        <v>88</v>
      </c>
      <c r="BN26" s="42" t="str">
        <f t="shared" si="10"/>
        <v/>
      </c>
      <c r="BO26" s="42" t="str">
        <f t="shared" si="11"/>
        <v/>
      </c>
      <c r="BP26" s="42" t="str">
        <f t="shared" si="12"/>
        <v/>
      </c>
      <c r="BQ26" s="42" t="str">
        <f t="shared" si="13"/>
        <v/>
      </c>
      <c r="BR26" s="42">
        <f t="shared" si="14"/>
        <v>88</v>
      </c>
      <c r="BS26" s="41"/>
      <c r="BT26" s="41">
        <v>82</v>
      </c>
      <c r="BU26" s="42"/>
      <c r="BV26" s="41"/>
      <c r="BW26" s="41"/>
      <c r="BX26" s="42"/>
      <c r="BY26" s="41"/>
      <c r="BZ26" s="41"/>
      <c r="CA26" s="42"/>
      <c r="CB26" s="41"/>
      <c r="CC26" s="41"/>
      <c r="CD26" s="42"/>
      <c r="CE26" s="41"/>
      <c r="CF26" s="41"/>
      <c r="CG26" s="42"/>
      <c r="CH26" s="42">
        <f t="shared" si="15"/>
        <v>82</v>
      </c>
      <c r="CI26" s="42" t="str">
        <f t="shared" si="16"/>
        <v/>
      </c>
      <c r="CJ26" s="42" t="str">
        <f t="shared" si="17"/>
        <v/>
      </c>
      <c r="CK26" s="42" t="str">
        <f t="shared" si="18"/>
        <v/>
      </c>
      <c r="CL26" s="42" t="str">
        <f t="shared" si="19"/>
        <v/>
      </c>
      <c r="CM26" s="43">
        <f t="shared" si="20"/>
        <v>85</v>
      </c>
      <c r="CN26" s="44">
        <f t="shared" si="21"/>
        <v>85</v>
      </c>
      <c r="CO26" s="45"/>
      <c r="CP26" s="52">
        <v>11</v>
      </c>
      <c r="CQ26"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6" s="45"/>
      <c r="CS26" s="52">
        <v>11</v>
      </c>
      <c r="CT26" s="46" t="str">
        <f t="shared" si="23"/>
        <v xml:space="preserve">Memiliki keterampilan  menggambar grafik fungsi nilai mutlak, menyelesaikan masalah kontekstual SPLTV,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menggambar grafik fungsi nilai mutlak, menyelesaikan masalah kontekstual SPLTV, </v>
      </c>
    </row>
    <row r="27" spans="1:110" x14ac:dyDescent="0.25">
      <c r="A27" s="8">
        <v>17</v>
      </c>
      <c r="B27" s="8">
        <v>99073</v>
      </c>
      <c r="C27" s="8" t="s">
        <v>142</v>
      </c>
      <c r="E27" s="60">
        <f t="shared" si="24"/>
        <v>86</v>
      </c>
      <c r="F27" s="61" t="str">
        <f t="shared" si="0"/>
        <v>B</v>
      </c>
      <c r="G27"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7" s="66">
        <f t="shared" si="1"/>
        <v>86</v>
      </c>
      <c r="I27" s="8" t="str">
        <f t="shared" si="2"/>
        <v>B</v>
      </c>
      <c r="J27" s="8" t="str">
        <f t="shared" si="3"/>
        <v xml:space="preserve">Memiliki keterampilan  menggambar grafik fungsi nilai mutlak, menyelesaikan masalah kontekstual SPLTV, </v>
      </c>
      <c r="K27" s="13"/>
      <c r="L27" s="41">
        <f t="shared" si="4"/>
        <v>90</v>
      </c>
      <c r="M27" s="41">
        <f t="shared" si="5"/>
        <v>75</v>
      </c>
      <c r="O27" s="41">
        <v>93</v>
      </c>
      <c r="P27" s="41"/>
      <c r="Q27" s="42"/>
      <c r="R27" s="41">
        <v>86</v>
      </c>
      <c r="S27" s="41"/>
      <c r="T27" s="42"/>
      <c r="U27" s="41"/>
      <c r="V27" s="41"/>
      <c r="W27" s="42"/>
      <c r="X27" s="41"/>
      <c r="Y27" s="41"/>
      <c r="Z27" s="42"/>
      <c r="AA27" s="41"/>
      <c r="AB27" s="41"/>
      <c r="AC27" s="42"/>
      <c r="AD27" s="42">
        <f t="shared" si="6"/>
        <v>90</v>
      </c>
      <c r="AE27" s="41">
        <v>87</v>
      </c>
      <c r="AF27" s="41"/>
      <c r="AG27" s="42"/>
      <c r="AH27" s="41">
        <v>88</v>
      </c>
      <c r="AI27" s="41"/>
      <c r="AJ27" s="42"/>
      <c r="AK27" s="41"/>
      <c r="AL27" s="41"/>
      <c r="AM27" s="42"/>
      <c r="AN27" s="41"/>
      <c r="AO27" s="41"/>
      <c r="AP27" s="42"/>
      <c r="AQ27" s="41"/>
      <c r="AR27" s="41"/>
      <c r="AS27" s="42"/>
      <c r="AT27" s="41">
        <v>75</v>
      </c>
      <c r="AU27" s="43">
        <f t="shared" si="7"/>
        <v>85.8</v>
      </c>
      <c r="AV27" s="44">
        <f t="shared" si="8"/>
        <v>86</v>
      </c>
      <c r="AW27" s="45"/>
      <c r="AX27" s="41"/>
      <c r="AY27" s="41"/>
      <c r="AZ27" s="42">
        <v>87</v>
      </c>
      <c r="BA27" s="41"/>
      <c r="BB27" s="41"/>
      <c r="BC27" s="42"/>
      <c r="BD27" s="41"/>
      <c r="BE27" s="41"/>
      <c r="BF27" s="42"/>
      <c r="BG27" s="41"/>
      <c r="BH27" s="41"/>
      <c r="BI27" s="42"/>
      <c r="BJ27" s="41"/>
      <c r="BK27" s="41"/>
      <c r="BL27" s="42"/>
      <c r="BM27" s="42">
        <f t="shared" si="9"/>
        <v>87</v>
      </c>
      <c r="BN27" s="42" t="str">
        <f t="shared" si="10"/>
        <v/>
      </c>
      <c r="BO27" s="42" t="str">
        <f t="shared" si="11"/>
        <v/>
      </c>
      <c r="BP27" s="42" t="str">
        <f t="shared" si="12"/>
        <v/>
      </c>
      <c r="BQ27" s="42" t="str">
        <f t="shared" si="13"/>
        <v/>
      </c>
      <c r="BR27" s="42">
        <f t="shared" si="14"/>
        <v>87</v>
      </c>
      <c r="BS27" s="41"/>
      <c r="BT27" s="41">
        <v>84</v>
      </c>
      <c r="BU27" s="42"/>
      <c r="BV27" s="41"/>
      <c r="BW27" s="41"/>
      <c r="BX27" s="42"/>
      <c r="BY27" s="41"/>
      <c r="BZ27" s="41"/>
      <c r="CA27" s="42"/>
      <c r="CB27" s="41"/>
      <c r="CC27" s="41"/>
      <c r="CD27" s="42"/>
      <c r="CE27" s="41"/>
      <c r="CF27" s="41"/>
      <c r="CG27" s="42"/>
      <c r="CH27" s="42">
        <f t="shared" si="15"/>
        <v>84</v>
      </c>
      <c r="CI27" s="42" t="str">
        <f t="shared" si="16"/>
        <v/>
      </c>
      <c r="CJ27" s="42" t="str">
        <f t="shared" si="17"/>
        <v/>
      </c>
      <c r="CK27" s="42" t="str">
        <f t="shared" si="18"/>
        <v/>
      </c>
      <c r="CL27" s="42" t="str">
        <f t="shared" si="19"/>
        <v/>
      </c>
      <c r="CM27" s="43">
        <f t="shared" si="20"/>
        <v>85.5</v>
      </c>
      <c r="CN27" s="44">
        <f t="shared" si="21"/>
        <v>86</v>
      </c>
      <c r="CO27" s="45"/>
      <c r="CP27" s="52">
        <v>11</v>
      </c>
      <c r="CQ27"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7" s="45"/>
      <c r="CS27" s="52">
        <v>11</v>
      </c>
      <c r="CT27" s="46" t="str">
        <f t="shared" si="23"/>
        <v xml:space="preserve">Memiliki keterampilan  menggambar grafik fungsi nilai mutlak, menyelesaikan masalah kontekstual SPLTV,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menggambar grafik fungsi nilai mutlak, menyelesaikan masalah kontekstual SPLTV, </v>
      </c>
    </row>
    <row r="28" spans="1:110" x14ac:dyDescent="0.25">
      <c r="A28" s="8">
        <v>18</v>
      </c>
      <c r="B28" s="8">
        <v>99089</v>
      </c>
      <c r="C28" s="8" t="s">
        <v>143</v>
      </c>
      <c r="E28" s="60">
        <f t="shared" si="24"/>
        <v>81</v>
      </c>
      <c r="F28" s="61" t="str">
        <f t="shared" si="0"/>
        <v>B</v>
      </c>
      <c r="G28"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8" s="66">
        <f t="shared" si="1"/>
        <v>83</v>
      </c>
      <c r="I28" s="8" t="str">
        <f t="shared" si="2"/>
        <v>B</v>
      </c>
      <c r="J28" s="8" t="str">
        <f t="shared" si="3"/>
        <v xml:space="preserve">Memiliki keterampilan  menggambar grafik fungsi nilai mutlak, menyelesaikan masalah kontekstual SPLTV, </v>
      </c>
      <c r="K28" s="13"/>
      <c r="L28" s="41">
        <f t="shared" si="4"/>
        <v>81</v>
      </c>
      <c r="M28" s="41">
        <f t="shared" si="5"/>
        <v>75</v>
      </c>
      <c r="O28" s="41">
        <v>90</v>
      </c>
      <c r="P28" s="41"/>
      <c r="Q28" s="42"/>
      <c r="R28" s="41">
        <v>71</v>
      </c>
      <c r="S28" s="41"/>
      <c r="T28" s="42"/>
      <c r="U28" s="41"/>
      <c r="V28" s="41"/>
      <c r="W28" s="42"/>
      <c r="X28" s="41"/>
      <c r="Y28" s="41"/>
      <c r="Z28" s="42"/>
      <c r="AA28" s="41"/>
      <c r="AB28" s="41"/>
      <c r="AC28" s="42"/>
      <c r="AD28" s="42">
        <f t="shared" si="6"/>
        <v>81</v>
      </c>
      <c r="AE28" s="41">
        <v>81</v>
      </c>
      <c r="AF28" s="41"/>
      <c r="AG28" s="42"/>
      <c r="AH28" s="41">
        <v>87</v>
      </c>
      <c r="AI28" s="41"/>
      <c r="AJ28" s="42"/>
      <c r="AK28" s="41"/>
      <c r="AL28" s="41"/>
      <c r="AM28" s="42"/>
      <c r="AN28" s="41"/>
      <c r="AO28" s="41"/>
      <c r="AP28" s="42"/>
      <c r="AQ28" s="41"/>
      <c r="AR28" s="41"/>
      <c r="AS28" s="42"/>
      <c r="AT28" s="41">
        <v>75</v>
      </c>
      <c r="AU28" s="43">
        <f t="shared" si="7"/>
        <v>80.8</v>
      </c>
      <c r="AV28" s="44">
        <f t="shared" si="8"/>
        <v>81</v>
      </c>
      <c r="AW28" s="45"/>
      <c r="AX28" s="41"/>
      <c r="AY28" s="41"/>
      <c r="AZ28" s="42">
        <v>85</v>
      </c>
      <c r="BA28" s="41"/>
      <c r="BB28" s="41"/>
      <c r="BC28" s="42"/>
      <c r="BD28" s="41"/>
      <c r="BE28" s="41"/>
      <c r="BF28" s="42"/>
      <c r="BG28" s="41"/>
      <c r="BH28" s="41"/>
      <c r="BI28" s="42"/>
      <c r="BJ28" s="41"/>
      <c r="BK28" s="41"/>
      <c r="BL28" s="42"/>
      <c r="BM28" s="42">
        <f t="shared" si="9"/>
        <v>85</v>
      </c>
      <c r="BN28" s="42" t="str">
        <f t="shared" si="10"/>
        <v/>
      </c>
      <c r="BO28" s="42" t="str">
        <f t="shared" si="11"/>
        <v/>
      </c>
      <c r="BP28" s="42" t="str">
        <f t="shared" si="12"/>
        <v/>
      </c>
      <c r="BQ28" s="42" t="str">
        <f t="shared" si="13"/>
        <v/>
      </c>
      <c r="BR28" s="42">
        <f t="shared" si="14"/>
        <v>85</v>
      </c>
      <c r="BS28" s="41"/>
      <c r="BT28" s="41">
        <v>80</v>
      </c>
      <c r="BU28" s="42"/>
      <c r="BV28" s="41"/>
      <c r="BW28" s="41"/>
      <c r="BX28" s="42"/>
      <c r="BY28" s="41"/>
      <c r="BZ28" s="41"/>
      <c r="CA28" s="42"/>
      <c r="CB28" s="41"/>
      <c r="CC28" s="41"/>
      <c r="CD28" s="42"/>
      <c r="CE28" s="41"/>
      <c r="CF28" s="41"/>
      <c r="CG28" s="42"/>
      <c r="CH28" s="42">
        <f t="shared" si="15"/>
        <v>80</v>
      </c>
      <c r="CI28" s="42" t="str">
        <f t="shared" si="16"/>
        <v/>
      </c>
      <c r="CJ28" s="42" t="str">
        <f t="shared" si="17"/>
        <v/>
      </c>
      <c r="CK28" s="42" t="str">
        <f t="shared" si="18"/>
        <v/>
      </c>
      <c r="CL28" s="42" t="str">
        <f t="shared" si="19"/>
        <v/>
      </c>
      <c r="CM28" s="43">
        <f t="shared" si="20"/>
        <v>82.5</v>
      </c>
      <c r="CN28" s="44">
        <f t="shared" si="21"/>
        <v>83</v>
      </c>
      <c r="CO28" s="45"/>
      <c r="CP28" s="52">
        <v>11</v>
      </c>
      <c r="CQ28"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8" s="45"/>
      <c r="CS28" s="52">
        <v>11</v>
      </c>
      <c r="CT28" s="46" t="str">
        <f t="shared" si="23"/>
        <v xml:space="preserve">Memiliki keterampilan  menggambar grafik fungsi nilai mutlak, menyelesaikan masalah kontekstual SPLTV, </v>
      </c>
      <c r="CV28" s="40">
        <v>6</v>
      </c>
      <c r="CW28" s="52" t="s">
        <v>244</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menggambar grafik fungsi nilai mutlak, Masih perlu peningkatan keterampilan menyelesaikan masalah kontekstual SPLTV.</v>
      </c>
    </row>
    <row r="29" spans="1:110" x14ac:dyDescent="0.25">
      <c r="A29" s="8">
        <v>19</v>
      </c>
      <c r="B29" s="8">
        <v>99105</v>
      </c>
      <c r="C29" s="8" t="s">
        <v>144</v>
      </c>
      <c r="E29" s="60">
        <f t="shared" si="24"/>
        <v>83</v>
      </c>
      <c r="F29" s="61" t="str">
        <f t="shared" si="0"/>
        <v>B</v>
      </c>
      <c r="G29"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9" s="66">
        <f t="shared" si="1"/>
        <v>88</v>
      </c>
      <c r="I29" s="8" t="str">
        <f t="shared" si="2"/>
        <v>B</v>
      </c>
      <c r="J29" s="8" t="str">
        <f t="shared" si="3"/>
        <v xml:space="preserve">Memiliki keterampilan  menggambar grafik fungsi nilai mutlak, menyelesaikan masalah kontekstual SPLTV, </v>
      </c>
      <c r="K29" s="13"/>
      <c r="L29" s="41">
        <f t="shared" si="4"/>
        <v>81</v>
      </c>
      <c r="M29" s="41">
        <f t="shared" si="5"/>
        <v>81</v>
      </c>
      <c r="O29" s="41">
        <v>90</v>
      </c>
      <c r="P29" s="41"/>
      <c r="Q29" s="42"/>
      <c r="R29" s="41">
        <v>72</v>
      </c>
      <c r="S29" s="41"/>
      <c r="T29" s="42"/>
      <c r="U29" s="41"/>
      <c r="V29" s="41"/>
      <c r="W29" s="42"/>
      <c r="X29" s="41"/>
      <c r="Y29" s="41"/>
      <c r="Z29" s="42"/>
      <c r="AA29" s="41"/>
      <c r="AB29" s="41"/>
      <c r="AC29" s="42"/>
      <c r="AD29" s="42">
        <f t="shared" si="6"/>
        <v>81</v>
      </c>
      <c r="AE29" s="41">
        <v>82</v>
      </c>
      <c r="AF29" s="41"/>
      <c r="AG29" s="42"/>
      <c r="AH29" s="41">
        <v>89</v>
      </c>
      <c r="AI29" s="41"/>
      <c r="AJ29" s="42"/>
      <c r="AK29" s="41"/>
      <c r="AL29" s="41"/>
      <c r="AM29" s="42"/>
      <c r="AN29" s="41"/>
      <c r="AO29" s="41"/>
      <c r="AP29" s="42"/>
      <c r="AQ29" s="41"/>
      <c r="AR29" s="41"/>
      <c r="AS29" s="42"/>
      <c r="AT29" s="41">
        <v>81</v>
      </c>
      <c r="AU29" s="43">
        <f t="shared" si="7"/>
        <v>82.8</v>
      </c>
      <c r="AV29" s="44">
        <f t="shared" si="8"/>
        <v>83</v>
      </c>
      <c r="AW29" s="45"/>
      <c r="AX29" s="41"/>
      <c r="AY29" s="41"/>
      <c r="AZ29" s="42">
        <v>90</v>
      </c>
      <c r="BA29" s="41"/>
      <c r="BB29" s="41"/>
      <c r="BC29" s="42"/>
      <c r="BD29" s="41"/>
      <c r="BE29" s="41"/>
      <c r="BF29" s="42"/>
      <c r="BG29" s="41"/>
      <c r="BH29" s="41"/>
      <c r="BI29" s="42"/>
      <c r="BJ29" s="41"/>
      <c r="BK29" s="41"/>
      <c r="BL29" s="42"/>
      <c r="BM29" s="42">
        <f t="shared" si="9"/>
        <v>90</v>
      </c>
      <c r="BN29" s="42" t="str">
        <f t="shared" si="10"/>
        <v/>
      </c>
      <c r="BO29" s="42" t="str">
        <f t="shared" si="11"/>
        <v/>
      </c>
      <c r="BP29" s="42" t="str">
        <f t="shared" si="12"/>
        <v/>
      </c>
      <c r="BQ29" s="42" t="str">
        <f t="shared" si="13"/>
        <v/>
      </c>
      <c r="BR29" s="42">
        <f t="shared" si="14"/>
        <v>90</v>
      </c>
      <c r="BS29" s="41"/>
      <c r="BT29" s="41">
        <v>85</v>
      </c>
      <c r="BU29" s="42"/>
      <c r="BV29" s="41"/>
      <c r="BW29" s="41"/>
      <c r="BX29" s="42"/>
      <c r="BY29" s="41"/>
      <c r="BZ29" s="41"/>
      <c r="CA29" s="42"/>
      <c r="CB29" s="41"/>
      <c r="CC29" s="41"/>
      <c r="CD29" s="42"/>
      <c r="CE29" s="41"/>
      <c r="CF29" s="41"/>
      <c r="CG29" s="42"/>
      <c r="CH29" s="42">
        <f t="shared" si="15"/>
        <v>85</v>
      </c>
      <c r="CI29" s="42" t="str">
        <f t="shared" si="16"/>
        <v/>
      </c>
      <c r="CJ29" s="42" t="str">
        <f t="shared" si="17"/>
        <v/>
      </c>
      <c r="CK29" s="42" t="str">
        <f t="shared" si="18"/>
        <v/>
      </c>
      <c r="CL29" s="42" t="str">
        <f t="shared" si="19"/>
        <v/>
      </c>
      <c r="CM29" s="43">
        <f t="shared" si="20"/>
        <v>87.5</v>
      </c>
      <c r="CN29" s="44">
        <f t="shared" si="21"/>
        <v>88</v>
      </c>
      <c r="CO29" s="45"/>
      <c r="CP29" s="52">
        <v>11</v>
      </c>
      <c r="CQ29"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9" s="45"/>
      <c r="CS29" s="52">
        <v>11</v>
      </c>
      <c r="CT29" s="46" t="str">
        <f t="shared" si="23"/>
        <v xml:space="preserve">Memiliki keterampilan  menggambar grafik fungsi nilai mutlak, menyelesaikan masalah kontekstual SPLTV,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menggambar grafik fungsi nilai mutlak, menyelesaikan masalah kontekstual SPLTV, </v>
      </c>
    </row>
    <row r="30" spans="1:110" x14ac:dyDescent="0.25">
      <c r="A30" s="8">
        <v>20</v>
      </c>
      <c r="B30" s="8">
        <v>99121</v>
      </c>
      <c r="C30" s="8" t="s">
        <v>145</v>
      </c>
      <c r="E30" s="60">
        <f t="shared" si="24"/>
        <v>79</v>
      </c>
      <c r="F30" s="61" t="str">
        <f t="shared" si="0"/>
        <v>B</v>
      </c>
      <c r="G30"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0" s="66">
        <f t="shared" si="1"/>
        <v>66</v>
      </c>
      <c r="I30" s="8" t="str">
        <f t="shared" si="2"/>
        <v>D</v>
      </c>
      <c r="J30" s="8" t="str">
        <f t="shared" si="3"/>
        <v xml:space="preserve">Memiliki keterampilan  menggambar grafik fungsi nilai mutlak, menyelesaikan masalah kontekstual SPLTV, </v>
      </c>
      <c r="K30" s="13"/>
      <c r="L30" s="41">
        <f t="shared" si="4"/>
        <v>80</v>
      </c>
      <c r="M30" s="41">
        <f t="shared" si="5"/>
        <v>72</v>
      </c>
      <c r="O30" s="41">
        <v>90</v>
      </c>
      <c r="P30" s="41"/>
      <c r="Q30" s="42"/>
      <c r="R30" s="41">
        <v>70</v>
      </c>
      <c r="S30" s="41"/>
      <c r="T30" s="42"/>
      <c r="U30" s="41"/>
      <c r="V30" s="41"/>
      <c r="W30" s="42"/>
      <c r="X30" s="41"/>
      <c r="Y30" s="41"/>
      <c r="Z30" s="42"/>
      <c r="AA30" s="41"/>
      <c r="AB30" s="41"/>
      <c r="AC30" s="42"/>
      <c r="AD30" s="42">
        <f t="shared" si="6"/>
        <v>80</v>
      </c>
      <c r="AE30" s="41">
        <v>81</v>
      </c>
      <c r="AF30" s="41"/>
      <c r="AG30" s="42"/>
      <c r="AH30" s="41">
        <v>80</v>
      </c>
      <c r="AI30" s="41"/>
      <c r="AJ30" s="42"/>
      <c r="AK30" s="41"/>
      <c r="AL30" s="41"/>
      <c r="AM30" s="42"/>
      <c r="AN30" s="41"/>
      <c r="AO30" s="41"/>
      <c r="AP30" s="42"/>
      <c r="AQ30" s="41"/>
      <c r="AR30" s="41"/>
      <c r="AS30" s="42"/>
      <c r="AT30" s="41">
        <v>72</v>
      </c>
      <c r="AU30" s="43">
        <f t="shared" si="7"/>
        <v>78.599999999999994</v>
      </c>
      <c r="AV30" s="44">
        <f t="shared" si="8"/>
        <v>79</v>
      </c>
      <c r="AW30" s="45"/>
      <c r="AX30" s="41"/>
      <c r="AY30" s="41"/>
      <c r="AZ30" s="42">
        <v>81</v>
      </c>
      <c r="BA30" s="41"/>
      <c r="BB30" s="41"/>
      <c r="BC30" s="42"/>
      <c r="BD30" s="41"/>
      <c r="BE30" s="41"/>
      <c r="BF30" s="42"/>
      <c r="BG30" s="41"/>
      <c r="BH30" s="41"/>
      <c r="BI30" s="42"/>
      <c r="BJ30" s="41"/>
      <c r="BK30" s="41"/>
      <c r="BL30" s="42"/>
      <c r="BM30" s="42">
        <f t="shared" si="9"/>
        <v>81</v>
      </c>
      <c r="BN30" s="42" t="str">
        <f t="shared" si="10"/>
        <v/>
      </c>
      <c r="BO30" s="42" t="str">
        <f t="shared" si="11"/>
        <v/>
      </c>
      <c r="BP30" s="42" t="str">
        <f t="shared" si="12"/>
        <v/>
      </c>
      <c r="BQ30" s="42" t="str">
        <f t="shared" si="13"/>
        <v/>
      </c>
      <c r="BR30" s="42">
        <f t="shared" si="14"/>
        <v>81</v>
      </c>
      <c r="BS30" s="41"/>
      <c r="BT30" s="41">
        <v>50</v>
      </c>
      <c r="BU30" s="42"/>
      <c r="BV30" s="41"/>
      <c r="BW30" s="41"/>
      <c r="BX30" s="42"/>
      <c r="BY30" s="41"/>
      <c r="BZ30" s="41"/>
      <c r="CA30" s="42"/>
      <c r="CB30" s="41"/>
      <c r="CC30" s="41"/>
      <c r="CD30" s="42"/>
      <c r="CE30" s="41"/>
      <c r="CF30" s="41"/>
      <c r="CG30" s="42"/>
      <c r="CH30" s="42">
        <f t="shared" si="15"/>
        <v>50</v>
      </c>
      <c r="CI30" s="42" t="str">
        <f t="shared" si="16"/>
        <v/>
      </c>
      <c r="CJ30" s="42" t="str">
        <f t="shared" si="17"/>
        <v/>
      </c>
      <c r="CK30" s="42" t="str">
        <f t="shared" si="18"/>
        <v/>
      </c>
      <c r="CL30" s="42" t="str">
        <f t="shared" si="19"/>
        <v/>
      </c>
      <c r="CM30" s="43">
        <f t="shared" si="20"/>
        <v>65.5</v>
      </c>
      <c r="CN30" s="44">
        <f t="shared" si="21"/>
        <v>66</v>
      </c>
      <c r="CO30" s="45"/>
      <c r="CP30" s="52">
        <v>11</v>
      </c>
      <c r="CQ30"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0" s="45"/>
      <c r="CS30" s="52">
        <v>11</v>
      </c>
      <c r="CT30" s="46" t="str">
        <f t="shared" si="23"/>
        <v xml:space="preserve">Memiliki keterampilan  menggambar grafik fungsi nilai mutlak, menyelesaikan masalah kontekstual SPLTV,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menggambar grafik fungsi nilai mutlak, menyelesaikan masalah kontekstual SPLTV, </v>
      </c>
    </row>
    <row r="31" spans="1:110" x14ac:dyDescent="0.25">
      <c r="A31" s="8">
        <v>21</v>
      </c>
      <c r="B31" s="8">
        <v>99137</v>
      </c>
      <c r="C31" s="8" t="s">
        <v>146</v>
      </c>
      <c r="E31" s="60">
        <f t="shared" si="24"/>
        <v>80</v>
      </c>
      <c r="F31" s="61" t="str">
        <f t="shared" si="0"/>
        <v>B</v>
      </c>
      <c r="G31"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1" s="66">
        <f t="shared" si="1"/>
        <v>85</v>
      </c>
      <c r="I31" s="8" t="str">
        <f t="shared" si="2"/>
        <v>B</v>
      </c>
      <c r="J31" s="8" t="str">
        <f t="shared" si="3"/>
        <v xml:space="preserve">Memiliki keterampilan  menggambar grafik fungsi nilai mutlak, menyelesaikan masalah kontekstual SPLTV, </v>
      </c>
      <c r="K31" s="13"/>
      <c r="L31" s="41">
        <f t="shared" si="4"/>
        <v>82</v>
      </c>
      <c r="M31" s="41">
        <f t="shared" si="5"/>
        <v>73</v>
      </c>
      <c r="O31" s="41">
        <v>93</v>
      </c>
      <c r="P31" s="41"/>
      <c r="Q31" s="42"/>
      <c r="R31" s="41">
        <v>71</v>
      </c>
      <c r="S31" s="41"/>
      <c r="T31" s="42"/>
      <c r="U31" s="41"/>
      <c r="V31" s="41"/>
      <c r="W31" s="42"/>
      <c r="X31" s="41"/>
      <c r="Y31" s="41"/>
      <c r="Z31" s="42"/>
      <c r="AA31" s="41"/>
      <c r="AB31" s="41"/>
      <c r="AC31" s="42"/>
      <c r="AD31" s="42">
        <f t="shared" si="6"/>
        <v>82</v>
      </c>
      <c r="AE31" s="41">
        <v>81</v>
      </c>
      <c r="AF31" s="41"/>
      <c r="AG31" s="42"/>
      <c r="AH31" s="41">
        <v>81</v>
      </c>
      <c r="AI31" s="41"/>
      <c r="AJ31" s="42"/>
      <c r="AK31" s="41"/>
      <c r="AL31" s="41"/>
      <c r="AM31" s="42"/>
      <c r="AN31" s="41"/>
      <c r="AO31" s="41"/>
      <c r="AP31" s="42"/>
      <c r="AQ31" s="41"/>
      <c r="AR31" s="41"/>
      <c r="AS31" s="42"/>
      <c r="AT31" s="41">
        <v>73</v>
      </c>
      <c r="AU31" s="43">
        <f t="shared" si="7"/>
        <v>79.8</v>
      </c>
      <c r="AV31" s="44">
        <f t="shared" si="8"/>
        <v>80</v>
      </c>
      <c r="AW31" s="45"/>
      <c r="AX31" s="41"/>
      <c r="AY31" s="41"/>
      <c r="AZ31" s="42">
        <v>89</v>
      </c>
      <c r="BA31" s="41"/>
      <c r="BB31" s="41"/>
      <c r="BC31" s="42"/>
      <c r="BD31" s="41"/>
      <c r="BE31" s="41"/>
      <c r="BF31" s="42"/>
      <c r="BG31" s="41"/>
      <c r="BH31" s="41"/>
      <c r="BI31" s="42"/>
      <c r="BJ31" s="41"/>
      <c r="BK31" s="41"/>
      <c r="BL31" s="42"/>
      <c r="BM31" s="42">
        <f t="shared" si="9"/>
        <v>89</v>
      </c>
      <c r="BN31" s="42" t="str">
        <f t="shared" si="10"/>
        <v/>
      </c>
      <c r="BO31" s="42" t="str">
        <f t="shared" si="11"/>
        <v/>
      </c>
      <c r="BP31" s="42" t="str">
        <f t="shared" si="12"/>
        <v/>
      </c>
      <c r="BQ31" s="42" t="str">
        <f t="shared" si="13"/>
        <v/>
      </c>
      <c r="BR31" s="42">
        <f t="shared" si="14"/>
        <v>89</v>
      </c>
      <c r="BS31" s="41"/>
      <c r="BT31" s="41">
        <v>81</v>
      </c>
      <c r="BU31" s="42"/>
      <c r="BV31" s="41"/>
      <c r="BW31" s="41"/>
      <c r="BX31" s="42"/>
      <c r="BY31" s="41"/>
      <c r="BZ31" s="41"/>
      <c r="CA31" s="42"/>
      <c r="CB31" s="41"/>
      <c r="CC31" s="41"/>
      <c r="CD31" s="42"/>
      <c r="CE31" s="41"/>
      <c r="CF31" s="41"/>
      <c r="CG31" s="42"/>
      <c r="CH31" s="42">
        <f t="shared" si="15"/>
        <v>81</v>
      </c>
      <c r="CI31" s="42" t="str">
        <f t="shared" si="16"/>
        <v/>
      </c>
      <c r="CJ31" s="42" t="str">
        <f t="shared" si="17"/>
        <v/>
      </c>
      <c r="CK31" s="42" t="str">
        <f t="shared" si="18"/>
        <v/>
      </c>
      <c r="CL31" s="42" t="str">
        <f t="shared" si="19"/>
        <v/>
      </c>
      <c r="CM31" s="43">
        <f t="shared" si="20"/>
        <v>85</v>
      </c>
      <c r="CN31" s="44">
        <f t="shared" si="21"/>
        <v>85</v>
      </c>
      <c r="CO31" s="45"/>
      <c r="CP31" s="52">
        <v>11</v>
      </c>
      <c r="CQ31"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1" s="45"/>
      <c r="CS31" s="52">
        <v>11</v>
      </c>
      <c r="CT31" s="46" t="str">
        <f t="shared" si="23"/>
        <v xml:space="preserve">Memiliki keterampilan  menggambar grafik fungsi nilai mutlak, menyelesaikan masalah kontekstual SPLTV,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menggambar grafik fungsi nilai mutlak, menyelesaikan masalah kontekstual SPLTV, </v>
      </c>
    </row>
    <row r="32" spans="1:110" x14ac:dyDescent="0.25">
      <c r="A32" s="8">
        <v>22</v>
      </c>
      <c r="B32" s="8">
        <v>99153</v>
      </c>
      <c r="C32" s="8" t="s">
        <v>147</v>
      </c>
      <c r="E32" s="60">
        <f t="shared" si="24"/>
        <v>77</v>
      </c>
      <c r="F32" s="61" t="str">
        <f t="shared" si="0"/>
        <v>B</v>
      </c>
      <c r="G32"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2" s="66">
        <f t="shared" si="1"/>
        <v>84</v>
      </c>
      <c r="I32" s="8" t="str">
        <f t="shared" si="2"/>
        <v>B</v>
      </c>
      <c r="J32" s="8" t="str">
        <f t="shared" si="3"/>
        <v xml:space="preserve">Memiliki keterampilan  menggambar grafik fungsi nilai mutlak, menyelesaikan masalah kontekstual SPLTV, </v>
      </c>
      <c r="K32" s="13"/>
      <c r="L32" s="41">
        <f t="shared" si="4"/>
        <v>70</v>
      </c>
      <c r="M32" s="41">
        <f t="shared" si="5"/>
        <v>78</v>
      </c>
      <c r="O32" s="41">
        <v>70</v>
      </c>
      <c r="P32" s="41"/>
      <c r="Q32" s="42"/>
      <c r="R32" s="41">
        <v>70</v>
      </c>
      <c r="S32" s="41"/>
      <c r="T32" s="42"/>
      <c r="U32" s="41"/>
      <c r="V32" s="41"/>
      <c r="W32" s="42"/>
      <c r="X32" s="41"/>
      <c r="Y32" s="41"/>
      <c r="Z32" s="42"/>
      <c r="AA32" s="41"/>
      <c r="AB32" s="41"/>
      <c r="AC32" s="42"/>
      <c r="AD32" s="42">
        <f t="shared" si="6"/>
        <v>70</v>
      </c>
      <c r="AE32" s="41">
        <v>80</v>
      </c>
      <c r="AF32" s="41"/>
      <c r="AG32" s="42"/>
      <c r="AH32" s="41">
        <v>85</v>
      </c>
      <c r="AI32" s="41"/>
      <c r="AJ32" s="42"/>
      <c r="AK32" s="41"/>
      <c r="AL32" s="41"/>
      <c r="AM32" s="42"/>
      <c r="AN32" s="41"/>
      <c r="AO32" s="41"/>
      <c r="AP32" s="42"/>
      <c r="AQ32" s="41"/>
      <c r="AR32" s="41"/>
      <c r="AS32" s="42"/>
      <c r="AT32" s="41">
        <v>78</v>
      </c>
      <c r="AU32" s="43">
        <f t="shared" si="7"/>
        <v>76.599999999999994</v>
      </c>
      <c r="AV32" s="44">
        <f t="shared" si="8"/>
        <v>77</v>
      </c>
      <c r="AW32" s="45"/>
      <c r="AX32" s="41"/>
      <c r="AY32" s="41"/>
      <c r="AZ32" s="42">
        <v>88</v>
      </c>
      <c r="BA32" s="41"/>
      <c r="BB32" s="41"/>
      <c r="BC32" s="42"/>
      <c r="BD32" s="41"/>
      <c r="BE32" s="41"/>
      <c r="BF32" s="42"/>
      <c r="BG32" s="41"/>
      <c r="BH32" s="41"/>
      <c r="BI32" s="42"/>
      <c r="BJ32" s="41"/>
      <c r="BK32" s="41"/>
      <c r="BL32" s="42"/>
      <c r="BM32" s="42">
        <f t="shared" si="9"/>
        <v>88</v>
      </c>
      <c r="BN32" s="42" t="str">
        <f t="shared" si="10"/>
        <v/>
      </c>
      <c r="BO32" s="42" t="str">
        <f t="shared" si="11"/>
        <v/>
      </c>
      <c r="BP32" s="42" t="str">
        <f t="shared" si="12"/>
        <v/>
      </c>
      <c r="BQ32" s="42" t="str">
        <f t="shared" si="13"/>
        <v/>
      </c>
      <c r="BR32" s="42">
        <f t="shared" si="14"/>
        <v>88</v>
      </c>
      <c r="BS32" s="41"/>
      <c r="BT32" s="41">
        <v>80</v>
      </c>
      <c r="BU32" s="42"/>
      <c r="BV32" s="41"/>
      <c r="BW32" s="41"/>
      <c r="BX32" s="42"/>
      <c r="BY32" s="41"/>
      <c r="BZ32" s="41"/>
      <c r="CA32" s="42"/>
      <c r="CB32" s="41"/>
      <c r="CC32" s="41"/>
      <c r="CD32" s="42"/>
      <c r="CE32" s="41"/>
      <c r="CF32" s="41"/>
      <c r="CG32" s="42"/>
      <c r="CH32" s="42">
        <f t="shared" si="15"/>
        <v>80</v>
      </c>
      <c r="CI32" s="42" t="str">
        <f t="shared" si="16"/>
        <v/>
      </c>
      <c r="CJ32" s="42" t="str">
        <f t="shared" si="17"/>
        <v/>
      </c>
      <c r="CK32" s="42" t="str">
        <f t="shared" si="18"/>
        <v/>
      </c>
      <c r="CL32" s="42" t="str">
        <f t="shared" si="19"/>
        <v/>
      </c>
      <c r="CM32" s="43">
        <f t="shared" si="20"/>
        <v>84</v>
      </c>
      <c r="CN32" s="44">
        <f t="shared" si="21"/>
        <v>84</v>
      </c>
      <c r="CO32" s="45"/>
      <c r="CP32" s="52">
        <v>11</v>
      </c>
      <c r="CQ3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2" s="45"/>
      <c r="CS32" s="52">
        <v>11</v>
      </c>
      <c r="CT32" s="46" t="str">
        <f t="shared" si="23"/>
        <v xml:space="preserve">Memiliki keterampilan  menggambar grafik fungsi nilai mutlak, menyelesaikan masalah kontekstual SPLTV,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menggambar grafik fungsi nilai mutlak, menyelesaikan masalah kontekstual SPLTV, </v>
      </c>
    </row>
    <row r="33" spans="1:110" x14ac:dyDescent="0.25">
      <c r="A33" s="8">
        <v>23</v>
      </c>
      <c r="B33" s="8">
        <v>99169</v>
      </c>
      <c r="C33" s="8" t="s">
        <v>148</v>
      </c>
      <c r="E33" s="60">
        <f t="shared" si="24"/>
        <v>83</v>
      </c>
      <c r="F33" s="61" t="str">
        <f t="shared" si="0"/>
        <v>B</v>
      </c>
      <c r="G33"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3" s="66">
        <f t="shared" si="1"/>
        <v>85</v>
      </c>
      <c r="I33" s="8" t="str">
        <f t="shared" si="2"/>
        <v>B</v>
      </c>
      <c r="J33" s="8" t="str">
        <f t="shared" si="3"/>
        <v xml:space="preserve">Memiliki keterampilan  menggambar grafik fungsi nilai mutlak, menyelesaikan masalah kontekstual SPLTV, </v>
      </c>
      <c r="K33" s="13"/>
      <c r="L33" s="41">
        <f t="shared" si="4"/>
        <v>87</v>
      </c>
      <c r="M33" s="41">
        <f t="shared" si="5"/>
        <v>74</v>
      </c>
      <c r="O33" s="41">
        <v>93</v>
      </c>
      <c r="P33" s="41"/>
      <c r="Q33" s="42"/>
      <c r="R33" s="41">
        <v>80</v>
      </c>
      <c r="S33" s="41"/>
      <c r="T33" s="42"/>
      <c r="U33" s="41"/>
      <c r="V33" s="41"/>
      <c r="W33" s="42"/>
      <c r="X33" s="41"/>
      <c r="Y33" s="41"/>
      <c r="Z33" s="42"/>
      <c r="AA33" s="41"/>
      <c r="AB33" s="41"/>
      <c r="AC33" s="42"/>
      <c r="AD33" s="42">
        <f t="shared" si="6"/>
        <v>87</v>
      </c>
      <c r="AE33" s="41">
        <v>85</v>
      </c>
      <c r="AF33" s="41"/>
      <c r="AG33" s="42"/>
      <c r="AH33" s="41">
        <v>84</v>
      </c>
      <c r="AI33" s="41"/>
      <c r="AJ33" s="42"/>
      <c r="AK33" s="41"/>
      <c r="AL33" s="41"/>
      <c r="AM33" s="42"/>
      <c r="AN33" s="41"/>
      <c r="AO33" s="41"/>
      <c r="AP33" s="42"/>
      <c r="AQ33" s="41"/>
      <c r="AR33" s="41"/>
      <c r="AS33" s="42"/>
      <c r="AT33" s="41">
        <v>74</v>
      </c>
      <c r="AU33" s="43">
        <f t="shared" si="7"/>
        <v>83.2</v>
      </c>
      <c r="AV33" s="44">
        <f t="shared" si="8"/>
        <v>83</v>
      </c>
      <c r="AW33" s="45"/>
      <c r="AX33" s="41"/>
      <c r="AY33" s="41"/>
      <c r="AZ33" s="42">
        <v>85</v>
      </c>
      <c r="BA33" s="41"/>
      <c r="BB33" s="41"/>
      <c r="BC33" s="42"/>
      <c r="BD33" s="41"/>
      <c r="BE33" s="41"/>
      <c r="BF33" s="42"/>
      <c r="BG33" s="41"/>
      <c r="BH33" s="41"/>
      <c r="BI33" s="42"/>
      <c r="BJ33" s="41"/>
      <c r="BK33" s="41"/>
      <c r="BL33" s="42"/>
      <c r="BM33" s="42">
        <f t="shared" si="9"/>
        <v>85</v>
      </c>
      <c r="BN33" s="42" t="str">
        <f t="shared" si="10"/>
        <v/>
      </c>
      <c r="BO33" s="42" t="str">
        <f t="shared" si="11"/>
        <v/>
      </c>
      <c r="BP33" s="42" t="str">
        <f t="shared" si="12"/>
        <v/>
      </c>
      <c r="BQ33" s="42" t="str">
        <f t="shared" si="13"/>
        <v/>
      </c>
      <c r="BR33" s="42">
        <f t="shared" si="14"/>
        <v>85</v>
      </c>
      <c r="BS33" s="41"/>
      <c r="BT33" s="41">
        <v>85</v>
      </c>
      <c r="BU33" s="42"/>
      <c r="BV33" s="41"/>
      <c r="BW33" s="41"/>
      <c r="BX33" s="42"/>
      <c r="BY33" s="41"/>
      <c r="BZ33" s="41"/>
      <c r="CA33" s="42"/>
      <c r="CB33" s="41"/>
      <c r="CC33" s="41"/>
      <c r="CD33" s="42"/>
      <c r="CE33" s="41"/>
      <c r="CF33" s="41"/>
      <c r="CG33" s="42"/>
      <c r="CH33" s="42">
        <f t="shared" si="15"/>
        <v>85</v>
      </c>
      <c r="CI33" s="42" t="str">
        <f t="shared" si="16"/>
        <v/>
      </c>
      <c r="CJ33" s="42" t="str">
        <f t="shared" si="17"/>
        <v/>
      </c>
      <c r="CK33" s="42" t="str">
        <f t="shared" si="18"/>
        <v/>
      </c>
      <c r="CL33" s="42" t="str">
        <f t="shared" si="19"/>
        <v/>
      </c>
      <c r="CM33" s="43">
        <f t="shared" si="20"/>
        <v>85</v>
      </c>
      <c r="CN33" s="44">
        <f t="shared" si="21"/>
        <v>85</v>
      </c>
      <c r="CO33" s="45"/>
      <c r="CP33" s="52">
        <v>11</v>
      </c>
      <c r="CQ33"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3" s="45"/>
      <c r="CS33" s="52">
        <v>11</v>
      </c>
      <c r="CT33" s="46" t="str">
        <f t="shared" si="23"/>
        <v xml:space="preserve">Memiliki keterampilan  menggambar grafik fungsi nilai mutlak, menyelesaikan masalah kontekstual SPLTV,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menggambar grafik fungsi nilai mutlak, menyelesaikan masalah kontekstual SPLTV, </v>
      </c>
    </row>
    <row r="34" spans="1:110" x14ac:dyDescent="0.25">
      <c r="A34" s="8">
        <v>24</v>
      </c>
      <c r="B34" s="8">
        <v>99185</v>
      </c>
      <c r="C34" s="8" t="s">
        <v>149</v>
      </c>
      <c r="E34" s="60">
        <f t="shared" si="24"/>
        <v>77</v>
      </c>
      <c r="F34" s="61" t="str">
        <f t="shared" si="0"/>
        <v>B</v>
      </c>
      <c r="G34"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4" s="66">
        <f t="shared" si="1"/>
        <v>66</v>
      </c>
      <c r="I34" s="8" t="str">
        <f t="shared" si="2"/>
        <v>D</v>
      </c>
      <c r="J34" s="8" t="str">
        <f t="shared" si="3"/>
        <v xml:space="preserve">Memiliki keterampilan  menggambar grafik fungsi nilai mutlak, menyelesaikan masalah kontekstual SPLTV, </v>
      </c>
      <c r="K34" s="13"/>
      <c r="L34" s="41">
        <f t="shared" si="4"/>
        <v>70</v>
      </c>
      <c r="M34" s="41">
        <f t="shared" si="5"/>
        <v>75</v>
      </c>
      <c r="O34" s="41">
        <v>70</v>
      </c>
      <c r="P34" s="41"/>
      <c r="Q34" s="42"/>
      <c r="R34" s="41">
        <v>70</v>
      </c>
      <c r="S34" s="41"/>
      <c r="T34" s="42"/>
      <c r="U34" s="41"/>
      <c r="V34" s="41"/>
      <c r="W34" s="42"/>
      <c r="X34" s="41"/>
      <c r="Y34" s="41"/>
      <c r="Z34" s="42"/>
      <c r="AA34" s="41"/>
      <c r="AB34" s="41"/>
      <c r="AC34" s="42"/>
      <c r="AD34" s="42">
        <f t="shared" si="6"/>
        <v>70</v>
      </c>
      <c r="AE34" s="41">
        <v>79</v>
      </c>
      <c r="AF34" s="41"/>
      <c r="AG34" s="42"/>
      <c r="AH34" s="41">
        <v>90</v>
      </c>
      <c r="AI34" s="41"/>
      <c r="AJ34" s="42"/>
      <c r="AK34" s="41"/>
      <c r="AL34" s="41"/>
      <c r="AM34" s="42"/>
      <c r="AN34" s="41"/>
      <c r="AO34" s="41"/>
      <c r="AP34" s="42"/>
      <c r="AQ34" s="41"/>
      <c r="AR34" s="41"/>
      <c r="AS34" s="42"/>
      <c r="AT34" s="41">
        <v>75</v>
      </c>
      <c r="AU34" s="43">
        <f t="shared" si="7"/>
        <v>76.8</v>
      </c>
      <c r="AV34" s="44">
        <f t="shared" si="8"/>
        <v>77</v>
      </c>
      <c r="AW34" s="45"/>
      <c r="AX34" s="41"/>
      <c r="AY34" s="41"/>
      <c r="AZ34" s="42">
        <v>81</v>
      </c>
      <c r="BA34" s="41"/>
      <c r="BB34" s="41"/>
      <c r="BC34" s="42"/>
      <c r="BD34" s="41"/>
      <c r="BE34" s="41"/>
      <c r="BF34" s="42"/>
      <c r="BG34" s="41"/>
      <c r="BH34" s="41"/>
      <c r="BI34" s="42"/>
      <c r="BJ34" s="41"/>
      <c r="BK34" s="41"/>
      <c r="BL34" s="42"/>
      <c r="BM34" s="42">
        <f t="shared" si="9"/>
        <v>81</v>
      </c>
      <c r="BN34" s="42" t="str">
        <f t="shared" si="10"/>
        <v/>
      </c>
      <c r="BO34" s="42" t="str">
        <f t="shared" si="11"/>
        <v/>
      </c>
      <c r="BP34" s="42" t="str">
        <f t="shared" si="12"/>
        <v/>
      </c>
      <c r="BQ34" s="42" t="str">
        <f t="shared" si="13"/>
        <v/>
      </c>
      <c r="BR34" s="42">
        <f t="shared" si="14"/>
        <v>81</v>
      </c>
      <c r="BS34" s="41"/>
      <c r="BT34" s="41">
        <v>50</v>
      </c>
      <c r="BU34" s="42"/>
      <c r="BV34" s="41"/>
      <c r="BW34" s="41"/>
      <c r="BX34" s="42"/>
      <c r="BY34" s="41"/>
      <c r="BZ34" s="41"/>
      <c r="CA34" s="42"/>
      <c r="CB34" s="41"/>
      <c r="CC34" s="41"/>
      <c r="CD34" s="42"/>
      <c r="CE34" s="41"/>
      <c r="CF34" s="41"/>
      <c r="CG34" s="42"/>
      <c r="CH34" s="42">
        <f t="shared" si="15"/>
        <v>50</v>
      </c>
      <c r="CI34" s="42" t="str">
        <f t="shared" si="16"/>
        <v/>
      </c>
      <c r="CJ34" s="42" t="str">
        <f t="shared" si="17"/>
        <v/>
      </c>
      <c r="CK34" s="42" t="str">
        <f t="shared" si="18"/>
        <v/>
      </c>
      <c r="CL34" s="42" t="str">
        <f t="shared" si="19"/>
        <v/>
      </c>
      <c r="CM34" s="43">
        <f t="shared" si="20"/>
        <v>65.5</v>
      </c>
      <c r="CN34" s="44">
        <f t="shared" si="21"/>
        <v>66</v>
      </c>
      <c r="CO34" s="45"/>
      <c r="CP34" s="52">
        <v>11</v>
      </c>
      <c r="CQ34"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4" s="45"/>
      <c r="CS34" s="52">
        <v>11</v>
      </c>
      <c r="CT34" s="46" t="str">
        <f t="shared" si="23"/>
        <v xml:space="preserve">Memiliki keterampilan  menggambar grafik fungsi nilai mutlak, menyelesaikan masalah kontekstual SPLTV, </v>
      </c>
    </row>
    <row r="35" spans="1:110" x14ac:dyDescent="0.25">
      <c r="A35" s="8">
        <v>25</v>
      </c>
      <c r="B35" s="8">
        <v>99201</v>
      </c>
      <c r="C35" s="8" t="s">
        <v>150</v>
      </c>
      <c r="E35" s="60">
        <f t="shared" si="24"/>
        <v>83</v>
      </c>
      <c r="F35" s="61" t="str">
        <f t="shared" si="0"/>
        <v>B</v>
      </c>
      <c r="G35"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5" s="66">
        <f t="shared" si="1"/>
        <v>84</v>
      </c>
      <c r="I35" s="8" t="str">
        <f t="shared" si="2"/>
        <v>B</v>
      </c>
      <c r="J35" s="8" t="str">
        <f t="shared" si="3"/>
        <v xml:space="preserve">Memiliki keterampilan  menggambar grafik fungsi nilai mutlak, menyelesaikan masalah kontekstual SPLTV, </v>
      </c>
      <c r="K35" s="13"/>
      <c r="L35" s="41">
        <f t="shared" si="4"/>
        <v>81</v>
      </c>
      <c r="M35" s="41">
        <f t="shared" si="5"/>
        <v>77</v>
      </c>
      <c r="O35" s="41">
        <v>90</v>
      </c>
      <c r="P35" s="41"/>
      <c r="Q35" s="42"/>
      <c r="R35" s="41">
        <v>72</v>
      </c>
      <c r="S35" s="41"/>
      <c r="T35" s="42"/>
      <c r="U35" s="41"/>
      <c r="V35" s="41"/>
      <c r="W35" s="42"/>
      <c r="X35" s="41"/>
      <c r="Y35" s="41"/>
      <c r="Z35" s="42"/>
      <c r="AA35" s="41"/>
      <c r="AB35" s="41"/>
      <c r="AC35" s="42"/>
      <c r="AD35" s="42">
        <f t="shared" si="6"/>
        <v>81</v>
      </c>
      <c r="AE35" s="41">
        <v>84</v>
      </c>
      <c r="AF35" s="41"/>
      <c r="AG35" s="42"/>
      <c r="AH35" s="41">
        <v>90</v>
      </c>
      <c r="AI35" s="41"/>
      <c r="AJ35" s="42"/>
      <c r="AK35" s="41"/>
      <c r="AL35" s="41"/>
      <c r="AM35" s="42"/>
      <c r="AN35" s="41"/>
      <c r="AO35" s="41"/>
      <c r="AP35" s="42"/>
      <c r="AQ35" s="41"/>
      <c r="AR35" s="41"/>
      <c r="AS35" s="42"/>
      <c r="AT35" s="41">
        <v>77</v>
      </c>
      <c r="AU35" s="43">
        <f t="shared" si="7"/>
        <v>82.6</v>
      </c>
      <c r="AV35" s="44">
        <f t="shared" si="8"/>
        <v>83</v>
      </c>
      <c r="AW35" s="45"/>
      <c r="AX35" s="41"/>
      <c r="AY35" s="41"/>
      <c r="AZ35" s="42">
        <v>88</v>
      </c>
      <c r="BA35" s="41"/>
      <c r="BB35" s="41"/>
      <c r="BC35" s="42"/>
      <c r="BD35" s="41"/>
      <c r="BE35" s="41"/>
      <c r="BF35" s="42"/>
      <c r="BG35" s="41"/>
      <c r="BH35" s="41"/>
      <c r="BI35" s="42"/>
      <c r="BJ35" s="41"/>
      <c r="BK35" s="41"/>
      <c r="BL35" s="42"/>
      <c r="BM35" s="42">
        <f t="shared" si="9"/>
        <v>88</v>
      </c>
      <c r="BN35" s="42" t="str">
        <f t="shared" si="10"/>
        <v/>
      </c>
      <c r="BO35" s="42" t="str">
        <f t="shared" si="11"/>
        <v/>
      </c>
      <c r="BP35" s="42" t="str">
        <f t="shared" si="12"/>
        <v/>
      </c>
      <c r="BQ35" s="42" t="str">
        <f t="shared" si="13"/>
        <v/>
      </c>
      <c r="BR35" s="42">
        <f t="shared" si="14"/>
        <v>88</v>
      </c>
      <c r="BS35" s="41"/>
      <c r="BT35" s="41">
        <v>80</v>
      </c>
      <c r="BU35" s="42"/>
      <c r="BV35" s="41"/>
      <c r="BW35" s="41"/>
      <c r="BX35" s="42"/>
      <c r="BY35" s="41"/>
      <c r="BZ35" s="41"/>
      <c r="CA35" s="42"/>
      <c r="CB35" s="41"/>
      <c r="CC35" s="41"/>
      <c r="CD35" s="42"/>
      <c r="CE35" s="41"/>
      <c r="CF35" s="41"/>
      <c r="CG35" s="42"/>
      <c r="CH35" s="42">
        <f t="shared" si="15"/>
        <v>80</v>
      </c>
      <c r="CI35" s="42" t="str">
        <f t="shared" si="16"/>
        <v/>
      </c>
      <c r="CJ35" s="42" t="str">
        <f t="shared" si="17"/>
        <v/>
      </c>
      <c r="CK35" s="42" t="str">
        <f t="shared" si="18"/>
        <v/>
      </c>
      <c r="CL35" s="42" t="str">
        <f t="shared" si="19"/>
        <v/>
      </c>
      <c r="CM35" s="43">
        <f t="shared" si="20"/>
        <v>84</v>
      </c>
      <c r="CN35" s="44">
        <f t="shared" si="21"/>
        <v>84</v>
      </c>
      <c r="CO35" s="45"/>
      <c r="CP35" s="52">
        <v>11</v>
      </c>
      <c r="CQ35"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5" s="45"/>
      <c r="CS35" s="52">
        <v>11</v>
      </c>
      <c r="CT35" s="46" t="str">
        <f t="shared" si="23"/>
        <v xml:space="preserve">Memiliki keterampilan  menggambar grafik fungsi nilai mutlak, menyelesaikan masalah kontekstual SPLTV, </v>
      </c>
    </row>
    <row r="36" spans="1:110" x14ac:dyDescent="0.25">
      <c r="A36" s="8">
        <v>26</v>
      </c>
      <c r="B36" s="8">
        <v>99217</v>
      </c>
      <c r="C36" s="8" t="s">
        <v>151</v>
      </c>
      <c r="E36" s="60">
        <f t="shared" si="24"/>
        <v>85</v>
      </c>
      <c r="F36" s="61" t="str">
        <f t="shared" si="0"/>
        <v>B</v>
      </c>
      <c r="G36"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6" s="66">
        <f t="shared" si="1"/>
        <v>87</v>
      </c>
      <c r="I36" s="8" t="str">
        <f t="shared" si="2"/>
        <v>B</v>
      </c>
      <c r="J36" s="8" t="str">
        <f t="shared" si="3"/>
        <v xml:space="preserve">Memiliki keterampilan  menggambar grafik fungsi nilai mutlak, menyelesaikan masalah kontekstual SPLTV, </v>
      </c>
      <c r="K36" s="13"/>
      <c r="L36" s="41">
        <f t="shared" si="4"/>
        <v>94</v>
      </c>
      <c r="M36" s="41">
        <f t="shared" si="5"/>
        <v>76</v>
      </c>
      <c r="O36" s="41">
        <v>93</v>
      </c>
      <c r="P36" s="41"/>
      <c r="Q36" s="42"/>
      <c r="R36" s="41">
        <v>95</v>
      </c>
      <c r="S36" s="41"/>
      <c r="T36" s="42"/>
      <c r="U36" s="41"/>
      <c r="V36" s="41"/>
      <c r="W36" s="42"/>
      <c r="X36" s="41"/>
      <c r="Y36" s="41"/>
      <c r="Z36" s="42"/>
      <c r="AA36" s="41"/>
      <c r="AB36" s="41"/>
      <c r="AC36" s="42"/>
      <c r="AD36" s="42">
        <f t="shared" si="6"/>
        <v>94</v>
      </c>
      <c r="AE36" s="41">
        <v>89</v>
      </c>
      <c r="AF36" s="41"/>
      <c r="AG36" s="42"/>
      <c r="AH36" s="41">
        <v>74</v>
      </c>
      <c r="AI36" s="41"/>
      <c r="AJ36" s="42"/>
      <c r="AK36" s="41"/>
      <c r="AL36" s="41"/>
      <c r="AM36" s="42"/>
      <c r="AN36" s="41"/>
      <c r="AO36" s="41"/>
      <c r="AP36" s="42"/>
      <c r="AQ36" s="41"/>
      <c r="AR36" s="41"/>
      <c r="AS36" s="42"/>
      <c r="AT36" s="41">
        <v>76</v>
      </c>
      <c r="AU36" s="43">
        <f t="shared" si="7"/>
        <v>85.4</v>
      </c>
      <c r="AV36" s="44">
        <f t="shared" si="8"/>
        <v>85</v>
      </c>
      <c r="AW36" s="45"/>
      <c r="AX36" s="41"/>
      <c r="AY36" s="41"/>
      <c r="AZ36" s="42">
        <v>90</v>
      </c>
      <c r="BA36" s="41"/>
      <c r="BB36" s="41"/>
      <c r="BC36" s="42"/>
      <c r="BD36" s="41"/>
      <c r="BE36" s="41"/>
      <c r="BF36" s="42"/>
      <c r="BG36" s="41"/>
      <c r="BH36" s="41"/>
      <c r="BI36" s="42"/>
      <c r="BJ36" s="41"/>
      <c r="BK36" s="41"/>
      <c r="BL36" s="42"/>
      <c r="BM36" s="42">
        <f t="shared" si="9"/>
        <v>90</v>
      </c>
      <c r="BN36" s="42" t="str">
        <f t="shared" si="10"/>
        <v/>
      </c>
      <c r="BO36" s="42" t="str">
        <f t="shared" si="11"/>
        <v/>
      </c>
      <c r="BP36" s="42" t="str">
        <f t="shared" si="12"/>
        <v/>
      </c>
      <c r="BQ36" s="42" t="str">
        <f t="shared" si="13"/>
        <v/>
      </c>
      <c r="BR36" s="42">
        <f t="shared" si="14"/>
        <v>90</v>
      </c>
      <c r="BS36" s="41"/>
      <c r="BT36" s="41">
        <v>84</v>
      </c>
      <c r="BU36" s="42"/>
      <c r="BV36" s="41"/>
      <c r="BW36" s="41"/>
      <c r="BX36" s="42"/>
      <c r="BY36" s="41"/>
      <c r="BZ36" s="41"/>
      <c r="CA36" s="42"/>
      <c r="CB36" s="41"/>
      <c r="CC36" s="41"/>
      <c r="CD36" s="42"/>
      <c r="CE36" s="41"/>
      <c r="CF36" s="41"/>
      <c r="CG36" s="42"/>
      <c r="CH36" s="42">
        <f t="shared" si="15"/>
        <v>84</v>
      </c>
      <c r="CI36" s="42" t="str">
        <f t="shared" si="16"/>
        <v/>
      </c>
      <c r="CJ36" s="42" t="str">
        <f t="shared" si="17"/>
        <v/>
      </c>
      <c r="CK36" s="42" t="str">
        <f t="shared" si="18"/>
        <v/>
      </c>
      <c r="CL36" s="42" t="str">
        <f t="shared" si="19"/>
        <v/>
      </c>
      <c r="CM36" s="43">
        <f t="shared" si="20"/>
        <v>87</v>
      </c>
      <c r="CN36" s="44">
        <f t="shared" si="21"/>
        <v>87</v>
      </c>
      <c r="CO36" s="45"/>
      <c r="CP36" s="52">
        <v>11</v>
      </c>
      <c r="CQ36"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6" s="45"/>
      <c r="CS36" s="52">
        <v>11</v>
      </c>
      <c r="CT36" s="46" t="str">
        <f t="shared" si="23"/>
        <v xml:space="preserve">Memiliki keterampilan  menggambar grafik fungsi nilai mutlak, menyelesaikan masalah kontekstual SPLTV, </v>
      </c>
    </row>
    <row r="37" spans="1:110" x14ac:dyDescent="0.25">
      <c r="A37" s="8">
        <v>27</v>
      </c>
      <c r="B37" s="8">
        <v>93540</v>
      </c>
      <c r="C37" s="8" t="s">
        <v>152</v>
      </c>
      <c r="E37" s="60">
        <f t="shared" si="24"/>
        <v>75</v>
      </c>
      <c r="F37" s="61" t="str">
        <f t="shared" si="0"/>
        <v>C</v>
      </c>
      <c r="G37"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7" s="66">
        <f t="shared" si="1"/>
        <v>65</v>
      </c>
      <c r="I37" s="8" t="str">
        <f t="shared" si="2"/>
        <v>D</v>
      </c>
      <c r="J37" s="8" t="str">
        <f t="shared" si="3"/>
        <v xml:space="preserve">Memiliki keterampilan  menggambar grafik fungsi nilai mutlak, menyelesaikan masalah kontekstual SPLTV, </v>
      </c>
      <c r="K37" s="13"/>
      <c r="L37" s="41">
        <f t="shared" si="4"/>
        <v>70</v>
      </c>
      <c r="M37" s="41">
        <f t="shared" si="5"/>
        <v>78</v>
      </c>
      <c r="O37" s="41">
        <v>70</v>
      </c>
      <c r="P37" s="41"/>
      <c r="Q37" s="42"/>
      <c r="R37" s="41">
        <v>70</v>
      </c>
      <c r="S37" s="41"/>
      <c r="T37" s="42"/>
      <c r="U37" s="41"/>
      <c r="V37" s="41"/>
      <c r="W37" s="42"/>
      <c r="X37" s="41"/>
      <c r="Y37" s="41"/>
      <c r="Z37" s="42"/>
      <c r="AA37" s="41"/>
      <c r="AB37" s="41"/>
      <c r="AC37" s="42"/>
      <c r="AD37" s="42">
        <f t="shared" si="6"/>
        <v>70</v>
      </c>
      <c r="AE37" s="41">
        <v>77</v>
      </c>
      <c r="AF37" s="41"/>
      <c r="AG37" s="42"/>
      <c r="AH37" s="41">
        <v>78</v>
      </c>
      <c r="AI37" s="41"/>
      <c r="AJ37" s="42"/>
      <c r="AK37" s="41"/>
      <c r="AL37" s="41"/>
      <c r="AM37" s="42"/>
      <c r="AN37" s="41"/>
      <c r="AO37" s="41"/>
      <c r="AP37" s="42"/>
      <c r="AQ37" s="41"/>
      <c r="AR37" s="41"/>
      <c r="AS37" s="42"/>
      <c r="AT37" s="41">
        <v>78</v>
      </c>
      <c r="AU37" s="43">
        <f t="shared" si="7"/>
        <v>74.599999999999994</v>
      </c>
      <c r="AV37" s="44">
        <f t="shared" si="8"/>
        <v>75</v>
      </c>
      <c r="AW37" s="45"/>
      <c r="AX37" s="41"/>
      <c r="AY37" s="41"/>
      <c r="AZ37" s="42">
        <v>79</v>
      </c>
      <c r="BA37" s="41"/>
      <c r="BB37" s="41"/>
      <c r="BC37" s="42"/>
      <c r="BD37" s="41"/>
      <c r="BE37" s="41"/>
      <c r="BF37" s="42"/>
      <c r="BG37" s="41"/>
      <c r="BH37" s="41"/>
      <c r="BI37" s="42"/>
      <c r="BJ37" s="41"/>
      <c r="BK37" s="41"/>
      <c r="BL37" s="42"/>
      <c r="BM37" s="42">
        <f t="shared" si="9"/>
        <v>79</v>
      </c>
      <c r="BN37" s="42" t="str">
        <f t="shared" si="10"/>
        <v/>
      </c>
      <c r="BO37" s="42" t="str">
        <f t="shared" si="11"/>
        <v/>
      </c>
      <c r="BP37" s="42" t="str">
        <f t="shared" si="12"/>
        <v/>
      </c>
      <c r="BQ37" s="42" t="str">
        <f t="shared" si="13"/>
        <v/>
      </c>
      <c r="BR37" s="42">
        <f t="shared" si="14"/>
        <v>79</v>
      </c>
      <c r="BS37" s="41"/>
      <c r="BT37" s="41">
        <v>50</v>
      </c>
      <c r="BU37" s="42"/>
      <c r="BV37" s="41"/>
      <c r="BW37" s="41"/>
      <c r="BX37" s="42"/>
      <c r="BY37" s="41"/>
      <c r="BZ37" s="41"/>
      <c r="CA37" s="42"/>
      <c r="CB37" s="41"/>
      <c r="CC37" s="41"/>
      <c r="CD37" s="42"/>
      <c r="CE37" s="41"/>
      <c r="CF37" s="41"/>
      <c r="CG37" s="42"/>
      <c r="CH37" s="42">
        <f t="shared" si="15"/>
        <v>50</v>
      </c>
      <c r="CI37" s="42" t="str">
        <f t="shared" si="16"/>
        <v/>
      </c>
      <c r="CJ37" s="42" t="str">
        <f t="shared" si="17"/>
        <v/>
      </c>
      <c r="CK37" s="42" t="str">
        <f t="shared" si="18"/>
        <v/>
      </c>
      <c r="CL37" s="42" t="str">
        <f t="shared" si="19"/>
        <v/>
      </c>
      <c r="CM37" s="43">
        <f t="shared" si="20"/>
        <v>64.5</v>
      </c>
      <c r="CN37" s="44">
        <f t="shared" si="21"/>
        <v>65</v>
      </c>
      <c r="CO37" s="45"/>
      <c r="CP37" s="52">
        <v>11</v>
      </c>
      <c r="CQ37"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7" s="45"/>
      <c r="CS37" s="52">
        <v>11</v>
      </c>
      <c r="CT37" s="46" t="str">
        <f t="shared" si="23"/>
        <v xml:space="preserve">Memiliki keterampilan  menggambar grafik fungsi nilai mutlak, menyelesaikan masalah kontekstual SPLTV, </v>
      </c>
    </row>
    <row r="38" spans="1:110" x14ac:dyDescent="0.25">
      <c r="A38" s="8">
        <v>28</v>
      </c>
      <c r="B38" s="8">
        <v>99233</v>
      </c>
      <c r="C38" s="8" t="s">
        <v>153</v>
      </c>
      <c r="E38" s="60">
        <f t="shared" si="24"/>
        <v>75</v>
      </c>
      <c r="F38" s="61" t="str">
        <f t="shared" si="0"/>
        <v>C</v>
      </c>
      <c r="G38"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8" s="66">
        <f t="shared" si="1"/>
        <v>64</v>
      </c>
      <c r="I38" s="8" t="str">
        <f t="shared" si="2"/>
        <v>D</v>
      </c>
      <c r="J38" s="8" t="str">
        <f t="shared" si="3"/>
        <v xml:space="preserve">Memiliki keterampilan  menggambar grafik fungsi nilai mutlak, menyelesaikan masalah kontekstual SPLTV, </v>
      </c>
      <c r="K38" s="13"/>
      <c r="L38" s="41">
        <f t="shared" si="4"/>
        <v>71</v>
      </c>
      <c r="M38" s="41">
        <f t="shared" si="5"/>
        <v>72</v>
      </c>
      <c r="O38" s="41">
        <v>70</v>
      </c>
      <c r="P38" s="41"/>
      <c r="Q38" s="42"/>
      <c r="R38" s="41">
        <v>71</v>
      </c>
      <c r="S38" s="41"/>
      <c r="T38" s="42"/>
      <c r="U38" s="41"/>
      <c r="V38" s="41"/>
      <c r="W38" s="42"/>
      <c r="X38" s="41"/>
      <c r="Y38" s="41"/>
      <c r="Z38" s="42"/>
      <c r="AA38" s="41"/>
      <c r="AB38" s="41"/>
      <c r="AC38" s="42"/>
      <c r="AD38" s="42">
        <f t="shared" si="6"/>
        <v>71</v>
      </c>
      <c r="AE38" s="41">
        <v>78</v>
      </c>
      <c r="AF38" s="41"/>
      <c r="AG38" s="42"/>
      <c r="AH38" s="41">
        <v>83</v>
      </c>
      <c r="AI38" s="41"/>
      <c r="AJ38" s="42"/>
      <c r="AK38" s="41"/>
      <c r="AL38" s="41"/>
      <c r="AM38" s="42"/>
      <c r="AN38" s="41"/>
      <c r="AO38" s="41"/>
      <c r="AP38" s="42"/>
      <c r="AQ38" s="41"/>
      <c r="AR38" s="41"/>
      <c r="AS38" s="42"/>
      <c r="AT38" s="41">
        <v>72</v>
      </c>
      <c r="AU38" s="43">
        <f t="shared" si="7"/>
        <v>74.8</v>
      </c>
      <c r="AV38" s="44">
        <f t="shared" si="8"/>
        <v>75</v>
      </c>
      <c r="AW38" s="45"/>
      <c r="AX38" s="41"/>
      <c r="AY38" s="41"/>
      <c r="AZ38" s="42">
        <v>78</v>
      </c>
      <c r="BA38" s="41"/>
      <c r="BB38" s="41"/>
      <c r="BC38" s="42"/>
      <c r="BD38" s="41"/>
      <c r="BE38" s="41"/>
      <c r="BF38" s="42"/>
      <c r="BG38" s="41"/>
      <c r="BH38" s="41"/>
      <c r="BI38" s="42"/>
      <c r="BJ38" s="41"/>
      <c r="BK38" s="41"/>
      <c r="BL38" s="42"/>
      <c r="BM38" s="42">
        <f t="shared" si="9"/>
        <v>78</v>
      </c>
      <c r="BN38" s="42" t="str">
        <f t="shared" si="10"/>
        <v/>
      </c>
      <c r="BO38" s="42" t="str">
        <f t="shared" si="11"/>
        <v/>
      </c>
      <c r="BP38" s="42" t="str">
        <f t="shared" si="12"/>
        <v/>
      </c>
      <c r="BQ38" s="42" t="str">
        <f t="shared" si="13"/>
        <v/>
      </c>
      <c r="BR38" s="42">
        <f t="shared" si="14"/>
        <v>78</v>
      </c>
      <c r="BS38" s="41"/>
      <c r="BT38" s="41">
        <v>50</v>
      </c>
      <c r="BU38" s="42"/>
      <c r="BV38" s="41"/>
      <c r="BW38" s="41"/>
      <c r="BX38" s="42"/>
      <c r="BY38" s="41"/>
      <c r="BZ38" s="41"/>
      <c r="CA38" s="42"/>
      <c r="CB38" s="41"/>
      <c r="CC38" s="41"/>
      <c r="CD38" s="42"/>
      <c r="CE38" s="41"/>
      <c r="CF38" s="41"/>
      <c r="CG38" s="42"/>
      <c r="CH38" s="42">
        <f t="shared" si="15"/>
        <v>50</v>
      </c>
      <c r="CI38" s="42" t="str">
        <f t="shared" si="16"/>
        <v/>
      </c>
      <c r="CJ38" s="42" t="str">
        <f t="shared" si="17"/>
        <v/>
      </c>
      <c r="CK38" s="42" t="str">
        <f t="shared" si="18"/>
        <v/>
      </c>
      <c r="CL38" s="42" t="str">
        <f t="shared" si="19"/>
        <v/>
      </c>
      <c r="CM38" s="43">
        <f t="shared" si="20"/>
        <v>64</v>
      </c>
      <c r="CN38" s="44">
        <f t="shared" si="21"/>
        <v>64</v>
      </c>
      <c r="CO38" s="45"/>
      <c r="CP38" s="52">
        <v>11</v>
      </c>
      <c r="CQ38"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8" s="45"/>
      <c r="CS38" s="52">
        <v>11</v>
      </c>
      <c r="CT38" s="46" t="str">
        <f t="shared" si="23"/>
        <v xml:space="preserve">Memiliki keterampilan  menggambar grafik fungsi nilai mutlak, menyelesaikan masalah kontekstual SPLTV, </v>
      </c>
    </row>
    <row r="39" spans="1:110" x14ac:dyDescent="0.25">
      <c r="A39" s="8">
        <v>29</v>
      </c>
      <c r="B39" s="8">
        <v>99249</v>
      </c>
      <c r="C39" s="8" t="s">
        <v>154</v>
      </c>
      <c r="E39" s="60">
        <f t="shared" si="24"/>
        <v>80</v>
      </c>
      <c r="F39" s="61" t="str">
        <f t="shared" si="0"/>
        <v>B</v>
      </c>
      <c r="G39"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9" s="66">
        <f t="shared" si="1"/>
        <v>88</v>
      </c>
      <c r="I39" s="8" t="str">
        <f t="shared" si="2"/>
        <v>B</v>
      </c>
      <c r="J39" s="8" t="str">
        <f t="shared" si="3"/>
        <v xml:space="preserve">Memiliki keterampilan  menggambar grafik fungsi nilai mutlak, menyelesaikan masalah kontekstual SPLTV, </v>
      </c>
      <c r="K39" s="13"/>
      <c r="L39" s="41">
        <f t="shared" si="4"/>
        <v>82</v>
      </c>
      <c r="M39" s="41">
        <f t="shared" si="5"/>
        <v>72</v>
      </c>
      <c r="O39" s="41">
        <v>90</v>
      </c>
      <c r="P39" s="41"/>
      <c r="Q39" s="42"/>
      <c r="R39" s="41">
        <v>73</v>
      </c>
      <c r="S39" s="41"/>
      <c r="T39" s="42"/>
      <c r="U39" s="41"/>
      <c r="V39" s="41"/>
      <c r="W39" s="42"/>
      <c r="X39" s="41"/>
      <c r="Y39" s="41"/>
      <c r="Z39" s="42"/>
      <c r="AA39" s="41"/>
      <c r="AB39" s="41"/>
      <c r="AC39" s="42"/>
      <c r="AD39" s="42">
        <f t="shared" si="6"/>
        <v>82</v>
      </c>
      <c r="AE39" s="41">
        <v>84</v>
      </c>
      <c r="AF39" s="41"/>
      <c r="AG39" s="42"/>
      <c r="AH39" s="41">
        <v>83</v>
      </c>
      <c r="AI39" s="41"/>
      <c r="AJ39" s="42"/>
      <c r="AK39" s="41"/>
      <c r="AL39" s="41"/>
      <c r="AM39" s="42"/>
      <c r="AN39" s="41"/>
      <c r="AO39" s="41"/>
      <c r="AP39" s="42"/>
      <c r="AQ39" s="41"/>
      <c r="AR39" s="41"/>
      <c r="AS39" s="42"/>
      <c r="AT39" s="41">
        <v>72</v>
      </c>
      <c r="AU39" s="43">
        <f t="shared" si="7"/>
        <v>80.400000000000006</v>
      </c>
      <c r="AV39" s="44">
        <f t="shared" si="8"/>
        <v>80</v>
      </c>
      <c r="AW39" s="45"/>
      <c r="AX39" s="41"/>
      <c r="AY39" s="41"/>
      <c r="AZ39" s="42">
        <v>90</v>
      </c>
      <c r="BA39" s="41"/>
      <c r="BB39" s="41"/>
      <c r="BC39" s="42"/>
      <c r="BD39" s="41"/>
      <c r="BE39" s="41"/>
      <c r="BF39" s="42"/>
      <c r="BG39" s="41"/>
      <c r="BH39" s="41"/>
      <c r="BI39" s="42"/>
      <c r="BJ39" s="41"/>
      <c r="BK39" s="41"/>
      <c r="BL39" s="42"/>
      <c r="BM39" s="42">
        <f t="shared" si="9"/>
        <v>90</v>
      </c>
      <c r="BN39" s="42" t="str">
        <f t="shared" si="10"/>
        <v/>
      </c>
      <c r="BO39" s="42" t="str">
        <f t="shared" si="11"/>
        <v/>
      </c>
      <c r="BP39" s="42" t="str">
        <f t="shared" si="12"/>
        <v/>
      </c>
      <c r="BQ39" s="42" t="str">
        <f t="shared" si="13"/>
        <v/>
      </c>
      <c r="BR39" s="42">
        <f t="shared" si="14"/>
        <v>90</v>
      </c>
      <c r="BS39" s="41"/>
      <c r="BT39" s="41">
        <v>85</v>
      </c>
      <c r="BU39" s="42"/>
      <c r="BV39" s="41"/>
      <c r="BW39" s="41"/>
      <c r="BX39" s="42"/>
      <c r="BY39" s="41"/>
      <c r="BZ39" s="41"/>
      <c r="CA39" s="42"/>
      <c r="CB39" s="41"/>
      <c r="CC39" s="41"/>
      <c r="CD39" s="42"/>
      <c r="CE39" s="41"/>
      <c r="CF39" s="41"/>
      <c r="CG39" s="42"/>
      <c r="CH39" s="42">
        <f t="shared" si="15"/>
        <v>85</v>
      </c>
      <c r="CI39" s="42" t="str">
        <f t="shared" si="16"/>
        <v/>
      </c>
      <c r="CJ39" s="42" t="str">
        <f t="shared" si="17"/>
        <v/>
      </c>
      <c r="CK39" s="42" t="str">
        <f t="shared" si="18"/>
        <v/>
      </c>
      <c r="CL39" s="42" t="str">
        <f t="shared" si="19"/>
        <v/>
      </c>
      <c r="CM39" s="43">
        <f t="shared" si="20"/>
        <v>87.5</v>
      </c>
      <c r="CN39" s="44">
        <f t="shared" si="21"/>
        <v>88</v>
      </c>
      <c r="CO39" s="45"/>
      <c r="CP39" s="52">
        <v>11</v>
      </c>
      <c r="CQ39"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9" s="45"/>
      <c r="CS39" s="52">
        <v>11</v>
      </c>
      <c r="CT39" s="46" t="str">
        <f t="shared" si="23"/>
        <v xml:space="preserve">Memiliki keterampilan  menggambar grafik fungsi nilai mutlak, menyelesaikan masalah kontekstual SPLTV, </v>
      </c>
    </row>
    <row r="40" spans="1:110" x14ac:dyDescent="0.25">
      <c r="A40" s="8">
        <v>30</v>
      </c>
      <c r="B40" s="8">
        <v>99265</v>
      </c>
      <c r="C40" s="8" t="s">
        <v>155</v>
      </c>
      <c r="E40" s="60">
        <f t="shared" si="24"/>
        <v>79</v>
      </c>
      <c r="F40" s="61" t="str">
        <f t="shared" si="0"/>
        <v>B</v>
      </c>
      <c r="G40"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0" s="66">
        <f t="shared" si="1"/>
        <v>84</v>
      </c>
      <c r="I40" s="8" t="str">
        <f t="shared" si="2"/>
        <v>B</v>
      </c>
      <c r="J40" s="8" t="str">
        <f t="shared" si="3"/>
        <v xml:space="preserve">Memiliki keterampilan  menggambar grafik fungsi nilai mutlak, menyelesaikan masalah kontekstual SPLTV, </v>
      </c>
      <c r="K40" s="13"/>
      <c r="L40" s="41">
        <f t="shared" si="4"/>
        <v>79</v>
      </c>
      <c r="M40" s="41">
        <f t="shared" si="5"/>
        <v>74</v>
      </c>
      <c r="O40" s="41">
        <v>88</v>
      </c>
      <c r="P40" s="41"/>
      <c r="Q40" s="42"/>
      <c r="R40" s="41">
        <v>70</v>
      </c>
      <c r="S40" s="41"/>
      <c r="T40" s="42"/>
      <c r="U40" s="41"/>
      <c r="V40" s="41"/>
      <c r="W40" s="42"/>
      <c r="X40" s="41"/>
      <c r="Y40" s="41"/>
      <c r="Z40" s="42"/>
      <c r="AA40" s="41"/>
      <c r="AB40" s="41"/>
      <c r="AC40" s="42"/>
      <c r="AD40" s="42">
        <f t="shared" si="6"/>
        <v>79</v>
      </c>
      <c r="AE40" s="41">
        <v>81</v>
      </c>
      <c r="AF40" s="41"/>
      <c r="AG40" s="42"/>
      <c r="AH40" s="41">
        <v>84</v>
      </c>
      <c r="AI40" s="41"/>
      <c r="AJ40" s="42"/>
      <c r="AK40" s="41"/>
      <c r="AL40" s="41"/>
      <c r="AM40" s="42"/>
      <c r="AN40" s="41"/>
      <c r="AO40" s="41"/>
      <c r="AP40" s="42"/>
      <c r="AQ40" s="41"/>
      <c r="AR40" s="41"/>
      <c r="AS40" s="42"/>
      <c r="AT40" s="41">
        <v>74</v>
      </c>
      <c r="AU40" s="43">
        <f t="shared" si="7"/>
        <v>79.400000000000006</v>
      </c>
      <c r="AV40" s="44">
        <f t="shared" si="8"/>
        <v>79</v>
      </c>
      <c r="AW40" s="45"/>
      <c r="AX40" s="41"/>
      <c r="AY40" s="41"/>
      <c r="AZ40" s="42">
        <v>88</v>
      </c>
      <c r="BA40" s="41"/>
      <c r="BB40" s="41"/>
      <c r="BC40" s="42"/>
      <c r="BD40" s="41"/>
      <c r="BE40" s="41"/>
      <c r="BF40" s="42"/>
      <c r="BG40" s="41"/>
      <c r="BH40" s="41"/>
      <c r="BI40" s="42"/>
      <c r="BJ40" s="41"/>
      <c r="BK40" s="41"/>
      <c r="BL40" s="42"/>
      <c r="BM40" s="42">
        <f t="shared" si="9"/>
        <v>88</v>
      </c>
      <c r="BN40" s="42" t="str">
        <f t="shared" si="10"/>
        <v/>
      </c>
      <c r="BO40" s="42" t="str">
        <f t="shared" si="11"/>
        <v/>
      </c>
      <c r="BP40" s="42" t="str">
        <f t="shared" si="12"/>
        <v/>
      </c>
      <c r="BQ40" s="42" t="str">
        <f t="shared" si="13"/>
        <v/>
      </c>
      <c r="BR40" s="42">
        <f t="shared" si="14"/>
        <v>88</v>
      </c>
      <c r="BS40" s="41"/>
      <c r="BT40" s="41">
        <v>80</v>
      </c>
      <c r="BU40" s="42"/>
      <c r="BV40" s="41"/>
      <c r="BW40" s="41"/>
      <c r="BX40" s="42"/>
      <c r="BY40" s="41"/>
      <c r="BZ40" s="41"/>
      <c r="CA40" s="42"/>
      <c r="CB40" s="41"/>
      <c r="CC40" s="41"/>
      <c r="CD40" s="42"/>
      <c r="CE40" s="41"/>
      <c r="CF40" s="41"/>
      <c r="CG40" s="42"/>
      <c r="CH40" s="42">
        <f t="shared" si="15"/>
        <v>80</v>
      </c>
      <c r="CI40" s="42" t="str">
        <f t="shared" si="16"/>
        <v/>
      </c>
      <c r="CJ40" s="42" t="str">
        <f t="shared" si="17"/>
        <v/>
      </c>
      <c r="CK40" s="42" t="str">
        <f t="shared" si="18"/>
        <v/>
      </c>
      <c r="CL40" s="42" t="str">
        <f t="shared" si="19"/>
        <v/>
      </c>
      <c r="CM40" s="43">
        <f t="shared" si="20"/>
        <v>84</v>
      </c>
      <c r="CN40" s="44">
        <f t="shared" si="21"/>
        <v>84</v>
      </c>
      <c r="CO40" s="45"/>
      <c r="CP40" s="52">
        <v>11</v>
      </c>
      <c r="CQ40"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40" s="45"/>
      <c r="CS40" s="52">
        <v>11</v>
      </c>
      <c r="CT40" s="46" t="str">
        <f t="shared" si="23"/>
        <v xml:space="preserve">Memiliki keterampilan  menggambar grafik fungsi nilai mutlak, menyelesaikan masalah kontekstual SPLTV, </v>
      </c>
    </row>
    <row r="41" spans="1:110" x14ac:dyDescent="0.25">
      <c r="A41" s="8">
        <v>31</v>
      </c>
      <c r="B41" s="8">
        <v>99281</v>
      </c>
      <c r="C41" s="8" t="s">
        <v>156</v>
      </c>
      <c r="E41" s="60">
        <f t="shared" si="24"/>
        <v>85</v>
      </c>
      <c r="F41" s="61" t="str">
        <f t="shared" si="0"/>
        <v>B</v>
      </c>
      <c r="G41"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1" s="66">
        <f t="shared" si="1"/>
        <v>82</v>
      </c>
      <c r="I41" s="8" t="str">
        <f t="shared" si="2"/>
        <v>B</v>
      </c>
      <c r="J41" s="8" t="str">
        <f t="shared" si="3"/>
        <v xml:space="preserve">Memiliki keterampilan  menggambar grafik fungsi nilai mutlak, menyelesaikan masalah kontekstual SPLTV, </v>
      </c>
      <c r="K41" s="13"/>
      <c r="L41" s="41">
        <f t="shared" si="4"/>
        <v>87</v>
      </c>
      <c r="M41" s="41">
        <f t="shared" si="5"/>
        <v>77</v>
      </c>
      <c r="O41" s="41">
        <v>90</v>
      </c>
      <c r="P41" s="41"/>
      <c r="Q41" s="42"/>
      <c r="R41" s="41">
        <v>84</v>
      </c>
      <c r="S41" s="41"/>
      <c r="T41" s="42"/>
      <c r="U41" s="41"/>
      <c r="V41" s="41"/>
      <c r="W41" s="42"/>
      <c r="X41" s="41"/>
      <c r="Y41" s="41"/>
      <c r="Z41" s="42"/>
      <c r="AA41" s="41"/>
      <c r="AB41" s="41"/>
      <c r="AC41" s="42"/>
      <c r="AD41" s="42">
        <f t="shared" si="6"/>
        <v>87</v>
      </c>
      <c r="AE41" s="41">
        <v>86</v>
      </c>
      <c r="AF41" s="41"/>
      <c r="AG41" s="42"/>
      <c r="AH41" s="41">
        <v>88</v>
      </c>
      <c r="AI41" s="41"/>
      <c r="AJ41" s="42"/>
      <c r="AK41" s="41"/>
      <c r="AL41" s="41"/>
      <c r="AM41" s="42"/>
      <c r="AN41" s="41"/>
      <c r="AO41" s="41"/>
      <c r="AP41" s="42"/>
      <c r="AQ41" s="41"/>
      <c r="AR41" s="41"/>
      <c r="AS41" s="42"/>
      <c r="AT41" s="41">
        <v>77</v>
      </c>
      <c r="AU41" s="43">
        <f t="shared" si="7"/>
        <v>85</v>
      </c>
      <c r="AV41" s="44">
        <f t="shared" si="8"/>
        <v>85</v>
      </c>
      <c r="AW41" s="45"/>
      <c r="AX41" s="41"/>
      <c r="AY41" s="41"/>
      <c r="AZ41" s="42">
        <v>84</v>
      </c>
      <c r="BA41" s="41"/>
      <c r="BB41" s="41"/>
      <c r="BC41" s="42"/>
      <c r="BD41" s="41"/>
      <c r="BE41" s="41"/>
      <c r="BF41" s="42"/>
      <c r="BG41" s="41"/>
      <c r="BH41" s="41"/>
      <c r="BI41" s="42"/>
      <c r="BJ41" s="41"/>
      <c r="BK41" s="41"/>
      <c r="BL41" s="42"/>
      <c r="BM41" s="42">
        <f t="shared" si="9"/>
        <v>84</v>
      </c>
      <c r="BN41" s="42" t="str">
        <f t="shared" si="10"/>
        <v/>
      </c>
      <c r="BO41" s="42" t="str">
        <f t="shared" si="11"/>
        <v/>
      </c>
      <c r="BP41" s="42" t="str">
        <f t="shared" si="12"/>
        <v/>
      </c>
      <c r="BQ41" s="42" t="str">
        <f t="shared" si="13"/>
        <v/>
      </c>
      <c r="BR41" s="42">
        <f t="shared" si="14"/>
        <v>84</v>
      </c>
      <c r="BS41" s="41"/>
      <c r="BT41" s="41">
        <v>80</v>
      </c>
      <c r="BU41" s="42"/>
      <c r="BV41" s="41"/>
      <c r="BW41" s="41"/>
      <c r="BX41" s="42"/>
      <c r="BY41" s="41"/>
      <c r="BZ41" s="41"/>
      <c r="CA41" s="42"/>
      <c r="CB41" s="41"/>
      <c r="CC41" s="41"/>
      <c r="CD41" s="42"/>
      <c r="CE41" s="41"/>
      <c r="CF41" s="41"/>
      <c r="CG41" s="42"/>
      <c r="CH41" s="42">
        <f t="shared" si="15"/>
        <v>80</v>
      </c>
      <c r="CI41" s="42" t="str">
        <f t="shared" si="16"/>
        <v/>
      </c>
      <c r="CJ41" s="42" t="str">
        <f t="shared" si="17"/>
        <v/>
      </c>
      <c r="CK41" s="42" t="str">
        <f t="shared" si="18"/>
        <v/>
      </c>
      <c r="CL41" s="42" t="str">
        <f t="shared" si="19"/>
        <v/>
      </c>
      <c r="CM41" s="43">
        <f t="shared" si="20"/>
        <v>82</v>
      </c>
      <c r="CN41" s="44">
        <f t="shared" si="21"/>
        <v>82</v>
      </c>
      <c r="CO41" s="45"/>
      <c r="CP41" s="52">
        <v>11</v>
      </c>
      <c r="CQ41"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41" s="45"/>
      <c r="CS41" s="52">
        <v>11</v>
      </c>
      <c r="CT41" s="46" t="str">
        <f t="shared" si="23"/>
        <v xml:space="preserve">Memiliki keterampilan  menggambar grafik fungsi nilai mutlak, menyelesaikan masalah kontekstual SPLTV, </v>
      </c>
    </row>
    <row r="42" spans="1:110" x14ac:dyDescent="0.25">
      <c r="A42" s="8">
        <v>32</v>
      </c>
      <c r="B42" s="8">
        <v>99297</v>
      </c>
      <c r="C42" s="8" t="s">
        <v>157</v>
      </c>
      <c r="E42" s="60">
        <f t="shared" si="24"/>
        <v>83</v>
      </c>
      <c r="F42" s="61" t="str">
        <f t="shared" si="0"/>
        <v>B</v>
      </c>
      <c r="G42"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2" s="66">
        <f t="shared" si="1"/>
        <v>83</v>
      </c>
      <c r="I42" s="8" t="str">
        <f t="shared" si="2"/>
        <v>B</v>
      </c>
      <c r="J42" s="8" t="str">
        <f t="shared" si="3"/>
        <v xml:space="preserve">Memiliki keterampilan  menggambar grafik fungsi nilai mutlak, menyelesaikan masalah kontekstual SPLTV, </v>
      </c>
      <c r="K42" s="13"/>
      <c r="L42" s="41">
        <f t="shared" si="4"/>
        <v>84</v>
      </c>
      <c r="M42" s="41">
        <f t="shared" si="5"/>
        <v>74</v>
      </c>
      <c r="O42" s="41">
        <v>90</v>
      </c>
      <c r="P42" s="41"/>
      <c r="Q42" s="42"/>
      <c r="R42" s="41">
        <v>78</v>
      </c>
      <c r="S42" s="41"/>
      <c r="T42" s="42"/>
      <c r="U42" s="41"/>
      <c r="V42" s="41"/>
      <c r="W42" s="42"/>
      <c r="X42" s="41"/>
      <c r="Y42" s="41"/>
      <c r="Z42" s="42"/>
      <c r="AA42" s="41"/>
      <c r="AB42" s="41"/>
      <c r="AC42" s="42"/>
      <c r="AD42" s="42">
        <f t="shared" si="6"/>
        <v>84</v>
      </c>
      <c r="AE42" s="41">
        <v>85</v>
      </c>
      <c r="AF42" s="41"/>
      <c r="AG42" s="42"/>
      <c r="AH42" s="41">
        <v>88</v>
      </c>
      <c r="AI42" s="41"/>
      <c r="AJ42" s="42"/>
      <c r="AK42" s="41"/>
      <c r="AL42" s="41"/>
      <c r="AM42" s="42"/>
      <c r="AN42" s="41"/>
      <c r="AO42" s="41"/>
      <c r="AP42" s="42"/>
      <c r="AQ42" s="41"/>
      <c r="AR42" s="41"/>
      <c r="AS42" s="42"/>
      <c r="AT42" s="41">
        <v>74</v>
      </c>
      <c r="AU42" s="43">
        <f t="shared" si="7"/>
        <v>83</v>
      </c>
      <c r="AV42" s="44">
        <f t="shared" si="8"/>
        <v>83</v>
      </c>
      <c r="AW42" s="45"/>
      <c r="AX42" s="41"/>
      <c r="AY42" s="41"/>
      <c r="AZ42" s="42">
        <v>83</v>
      </c>
      <c r="BA42" s="41"/>
      <c r="BB42" s="41"/>
      <c r="BC42" s="42"/>
      <c r="BD42" s="41"/>
      <c r="BE42" s="41"/>
      <c r="BF42" s="42"/>
      <c r="BG42" s="41"/>
      <c r="BH42" s="41"/>
      <c r="BI42" s="42"/>
      <c r="BJ42" s="41"/>
      <c r="BK42" s="41"/>
      <c r="BL42" s="42"/>
      <c r="BM42" s="42">
        <f t="shared" si="9"/>
        <v>83</v>
      </c>
      <c r="BN42" s="42" t="str">
        <f t="shared" si="10"/>
        <v/>
      </c>
      <c r="BO42" s="42" t="str">
        <f t="shared" si="11"/>
        <v/>
      </c>
      <c r="BP42" s="42" t="str">
        <f t="shared" si="12"/>
        <v/>
      </c>
      <c r="BQ42" s="42" t="str">
        <f t="shared" si="13"/>
        <v/>
      </c>
      <c r="BR42" s="42">
        <f t="shared" si="14"/>
        <v>83</v>
      </c>
      <c r="BS42" s="41"/>
      <c r="BT42" s="41">
        <v>82</v>
      </c>
      <c r="BU42" s="42"/>
      <c r="BV42" s="41"/>
      <c r="BW42" s="41"/>
      <c r="BX42" s="42"/>
      <c r="BY42" s="41"/>
      <c r="BZ42" s="41"/>
      <c r="CA42" s="42"/>
      <c r="CB42" s="41"/>
      <c r="CC42" s="41"/>
      <c r="CD42" s="42"/>
      <c r="CE42" s="41"/>
      <c r="CF42" s="41"/>
      <c r="CG42" s="42"/>
      <c r="CH42" s="42">
        <f t="shared" si="15"/>
        <v>82</v>
      </c>
      <c r="CI42" s="42" t="str">
        <f t="shared" si="16"/>
        <v/>
      </c>
      <c r="CJ42" s="42" t="str">
        <f t="shared" si="17"/>
        <v/>
      </c>
      <c r="CK42" s="42" t="str">
        <f t="shared" si="18"/>
        <v/>
      </c>
      <c r="CL42" s="42" t="str">
        <f t="shared" si="19"/>
        <v/>
      </c>
      <c r="CM42" s="43">
        <f t="shared" si="20"/>
        <v>82.5</v>
      </c>
      <c r="CN42" s="44">
        <f t="shared" si="21"/>
        <v>83</v>
      </c>
      <c r="CO42" s="45"/>
      <c r="CP42" s="52">
        <v>11</v>
      </c>
      <c r="CQ4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42" s="45"/>
      <c r="CS42" s="52">
        <v>11</v>
      </c>
      <c r="CT42" s="46" t="str">
        <f t="shared" si="23"/>
        <v xml:space="preserve">Memiliki keterampilan  menggambar grafik fungsi nilai mutlak, menyelesaikan masalah kontekstual SPLTV, </v>
      </c>
    </row>
    <row r="43" spans="1:110" x14ac:dyDescent="0.25">
      <c r="A43" s="8">
        <v>33</v>
      </c>
      <c r="B43" s="8">
        <v>99313</v>
      </c>
      <c r="C43" s="8" t="s">
        <v>158</v>
      </c>
      <c r="E43" s="60">
        <f t="shared" si="24"/>
        <v>82</v>
      </c>
      <c r="F43" s="61" t="str">
        <f t="shared" ref="F43:F60" si="26">IF(E43="","",IF(E43&lt;=69,"D",IF(E43&lt;=75,"C",IF(E43&lt;=90,"B",IF(E43&lt;=100,"A","E")))))</f>
        <v>B</v>
      </c>
      <c r="G43"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3" s="66">
        <f t="shared" ref="H43:H60" si="27">CN43</f>
        <v>83</v>
      </c>
      <c r="I43" s="8" t="str">
        <f t="shared" ref="I43:I60" si="28">IF(H43="","",IF(H43&lt;=69,"D",IF(H43&lt;=75,"C",IF(H43&lt;=90,"B",IF(H43&lt;=100,"A","E")))))</f>
        <v>B</v>
      </c>
      <c r="J43" s="8" t="str">
        <f t="shared" ref="J43:J60" si="29">CT43</f>
        <v xml:space="preserve">Memiliki keterampilan  menggambar grafik fungsi nilai mutlak, menyelesaikan masalah kontekstual SPLTV, </v>
      </c>
      <c r="K43" s="13"/>
      <c r="L43" s="41">
        <f t="shared" ref="L43:L60" si="30">AD43</f>
        <v>82</v>
      </c>
      <c r="M43" s="41">
        <f t="shared" ref="M43:M60" si="31">IF(COUNTBLANK(AT43:AT43),"",AT43)</f>
        <v>79</v>
      </c>
      <c r="O43" s="41">
        <v>93</v>
      </c>
      <c r="P43" s="41"/>
      <c r="Q43" s="42"/>
      <c r="R43" s="41">
        <v>70</v>
      </c>
      <c r="S43" s="41"/>
      <c r="T43" s="42"/>
      <c r="U43" s="41"/>
      <c r="V43" s="41"/>
      <c r="W43" s="42"/>
      <c r="X43" s="41"/>
      <c r="Y43" s="41"/>
      <c r="Z43" s="42"/>
      <c r="AA43" s="41"/>
      <c r="AB43" s="41"/>
      <c r="AC43" s="42"/>
      <c r="AD43" s="42">
        <f t="shared" ref="AD43:AD60" si="32">IF(AND(O43="",P43="",Q43=""),"",ROUND(AVERAGE(O43:AC43),0))</f>
        <v>82</v>
      </c>
      <c r="AE43" s="41">
        <v>83</v>
      </c>
      <c r="AF43" s="41"/>
      <c r="AG43" s="42"/>
      <c r="AH43" s="41">
        <v>84</v>
      </c>
      <c r="AI43" s="41"/>
      <c r="AJ43" s="42"/>
      <c r="AK43" s="41"/>
      <c r="AL43" s="41"/>
      <c r="AM43" s="42"/>
      <c r="AN43" s="41"/>
      <c r="AO43" s="41"/>
      <c r="AP43" s="42"/>
      <c r="AQ43" s="41"/>
      <c r="AR43" s="41"/>
      <c r="AS43" s="42"/>
      <c r="AT43" s="41">
        <v>79</v>
      </c>
      <c r="AU43" s="43">
        <f t="shared" ref="AU43:AU60" si="33">IF(AT43="","",AVERAGE(O43:AC43,AE43:AT43))</f>
        <v>81.8</v>
      </c>
      <c r="AV43" s="44">
        <f t="shared" ref="AV43:AV60" si="34">IF(AU43="","",ROUND(AU43,0))</f>
        <v>82</v>
      </c>
      <c r="AW43" s="45"/>
      <c r="AX43" s="41"/>
      <c r="AY43" s="41"/>
      <c r="AZ43" s="42">
        <v>85</v>
      </c>
      <c r="BA43" s="41"/>
      <c r="BB43" s="41"/>
      <c r="BC43" s="42"/>
      <c r="BD43" s="41"/>
      <c r="BE43" s="41"/>
      <c r="BF43" s="42"/>
      <c r="BG43" s="41"/>
      <c r="BH43" s="41"/>
      <c r="BI43" s="42"/>
      <c r="BJ43" s="41"/>
      <c r="BK43" s="41"/>
      <c r="BL43" s="42"/>
      <c r="BM43" s="42">
        <f t="shared" ref="BM43:BM60" si="35">IF(AND(AZ43="",AY43="",AX43=""),"",MAX(AX43:AZ43))</f>
        <v>85</v>
      </c>
      <c r="BN43" s="42" t="str">
        <f t="shared" ref="BN43:BN60" si="36">IF(AND(BB43="",BC43="",BA43=""),"",MAX(BA43:BC43))</f>
        <v/>
      </c>
      <c r="BO43" s="42" t="str">
        <f t="shared" ref="BO43:BO60" si="37">IF(AND(BD43="",BE43="",BF43=""),"",MAX(BD43:BF43))</f>
        <v/>
      </c>
      <c r="BP43" s="42" t="str">
        <f t="shared" ref="BP43:BP60" si="38">IF(AND(BG43="",BH43="",BI43=""),"",MAX(BG43:BI43))</f>
        <v/>
      </c>
      <c r="BQ43" s="42" t="str">
        <f t="shared" ref="BQ43:BQ60" si="39">IF(AND(BJ43="",BK43="",BL43=""),"",MAX(BJ43:BL43))</f>
        <v/>
      </c>
      <c r="BR43" s="42">
        <f t="shared" ref="BR43:BR60" si="40">IF(AND(BM43=""),"",ROUND(AVERAGE(BM43:BQ43),0))</f>
        <v>85</v>
      </c>
      <c r="BS43" s="41"/>
      <c r="BT43" s="41">
        <v>80</v>
      </c>
      <c r="BU43" s="42"/>
      <c r="BV43" s="41"/>
      <c r="BW43" s="41"/>
      <c r="BX43" s="42"/>
      <c r="BY43" s="41"/>
      <c r="BZ43" s="41"/>
      <c r="CA43" s="42"/>
      <c r="CB43" s="41"/>
      <c r="CC43" s="41"/>
      <c r="CD43" s="42"/>
      <c r="CE43" s="41"/>
      <c r="CF43" s="41"/>
      <c r="CG43" s="42"/>
      <c r="CH43" s="42">
        <f t="shared" ref="CH43:CH60" si="41">IF(AND(BU43="",BT43="",BS43=""),"",MAX(BS43:BU43))</f>
        <v>80</v>
      </c>
      <c r="CI43" s="42" t="str">
        <f t="shared" ref="CI43:CI60" si="42">IF(AND(BW43="",BX43="",BV43=""),"",MAX(BV43:BX43))</f>
        <v/>
      </c>
      <c r="CJ43" s="42" t="str">
        <f t="shared" ref="CJ43:CJ60" si="43">IF(AND(BY43="",BZ43="",CA43=""),"",MAX(BY43:CA43))</f>
        <v/>
      </c>
      <c r="CK43" s="42" t="str">
        <f t="shared" ref="CK43:CK60" si="44">IF(AND(CB43="",CC43="",CD43=""),"",MAX(CB43:CD43))</f>
        <v/>
      </c>
      <c r="CL43" s="42" t="str">
        <f t="shared" ref="CL43:CL60" si="45">IF(AND(CE43="",CF43="",CG43=""),"",MAX(CE43:CG43))</f>
        <v/>
      </c>
      <c r="CM43" s="43">
        <f t="shared" ref="CM43:CM60" si="46">IF(AND(CH43=""),"",AVERAGE(BR43,CH43:CL43))</f>
        <v>82.5</v>
      </c>
      <c r="CN43" s="44">
        <f t="shared" ref="CN43:CN60" si="47">IF(CM43="","",ROUND(CM43,0))</f>
        <v>83</v>
      </c>
      <c r="CO43" s="45"/>
      <c r="CP43" s="52">
        <v>11</v>
      </c>
      <c r="CQ43" s="46" t="str">
        <f t="shared" ref="CQ43:CQ60" si="48">IF(CP43="","",VLOOKUP(CP43,$DE$9:$DF$20,2,0))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43" s="45"/>
      <c r="CS43" s="52">
        <v>11</v>
      </c>
      <c r="CT43" s="46" t="str">
        <f t="shared" ref="CT43:CT60" si="49">IF(CS43="","",VLOOKUP(CS43,$DE$22:$DF$33,2,0))</f>
        <v xml:space="preserve">Memiliki keterampilan  menggambar grafik fungsi nilai mutlak, menyelesaikan masalah kontekstual SPLTV, </v>
      </c>
    </row>
    <row r="44" spans="1:110" x14ac:dyDescent="0.25">
      <c r="A44" s="8">
        <v>34</v>
      </c>
      <c r="B44" s="8">
        <v>99329</v>
      </c>
      <c r="C44" s="8" t="s">
        <v>159</v>
      </c>
      <c r="E44" s="60">
        <f t="shared" si="24"/>
        <v>84</v>
      </c>
      <c r="F44" s="61" t="str">
        <f t="shared" si="26"/>
        <v>B</v>
      </c>
      <c r="G44"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4" s="66">
        <f t="shared" si="27"/>
        <v>81</v>
      </c>
      <c r="I44" s="8" t="str">
        <f t="shared" si="28"/>
        <v>B</v>
      </c>
      <c r="J44" s="8" t="str">
        <f t="shared" si="29"/>
        <v xml:space="preserve">Memiliki keterampilan  menggambar grafik fungsi nilai mutlak, menyelesaikan masalah kontekstual SPLTV, </v>
      </c>
      <c r="K44" s="13"/>
      <c r="L44" s="41">
        <f t="shared" si="30"/>
        <v>83</v>
      </c>
      <c r="M44" s="41">
        <f t="shared" si="31"/>
        <v>81</v>
      </c>
      <c r="O44" s="41">
        <v>93</v>
      </c>
      <c r="P44" s="41"/>
      <c r="Q44" s="42"/>
      <c r="R44" s="41">
        <v>73</v>
      </c>
      <c r="S44" s="41"/>
      <c r="T44" s="42"/>
      <c r="U44" s="41"/>
      <c r="V44" s="41"/>
      <c r="W44" s="42"/>
      <c r="X44" s="41"/>
      <c r="Y44" s="41"/>
      <c r="Z44" s="42"/>
      <c r="AA44" s="41"/>
      <c r="AB44" s="41"/>
      <c r="AC44" s="42"/>
      <c r="AD44" s="42">
        <f t="shared" si="32"/>
        <v>83</v>
      </c>
      <c r="AE44" s="41">
        <v>85</v>
      </c>
      <c r="AF44" s="41"/>
      <c r="AG44" s="42"/>
      <c r="AH44" s="41">
        <v>90</v>
      </c>
      <c r="AI44" s="41"/>
      <c r="AJ44" s="42"/>
      <c r="AK44" s="41"/>
      <c r="AL44" s="41"/>
      <c r="AM44" s="42"/>
      <c r="AN44" s="41"/>
      <c r="AO44" s="41"/>
      <c r="AP44" s="42"/>
      <c r="AQ44" s="41"/>
      <c r="AR44" s="41"/>
      <c r="AS44" s="42"/>
      <c r="AT44" s="41">
        <v>81</v>
      </c>
      <c r="AU44" s="43">
        <f t="shared" si="33"/>
        <v>84.4</v>
      </c>
      <c r="AV44" s="44">
        <f t="shared" si="34"/>
        <v>84</v>
      </c>
      <c r="AW44" s="45"/>
      <c r="AX44" s="41"/>
      <c r="AY44" s="41"/>
      <c r="AZ44" s="42">
        <v>82</v>
      </c>
      <c r="BA44" s="41"/>
      <c r="BB44" s="41"/>
      <c r="BC44" s="42"/>
      <c r="BD44" s="41"/>
      <c r="BE44" s="41"/>
      <c r="BF44" s="42"/>
      <c r="BG44" s="41"/>
      <c r="BH44" s="41"/>
      <c r="BI44" s="42"/>
      <c r="BJ44" s="41"/>
      <c r="BK44" s="41"/>
      <c r="BL44" s="42"/>
      <c r="BM44" s="42">
        <f t="shared" si="35"/>
        <v>82</v>
      </c>
      <c r="BN44" s="42" t="str">
        <f t="shared" si="36"/>
        <v/>
      </c>
      <c r="BO44" s="42" t="str">
        <f t="shared" si="37"/>
        <v/>
      </c>
      <c r="BP44" s="42" t="str">
        <f t="shared" si="38"/>
        <v/>
      </c>
      <c r="BQ44" s="42" t="str">
        <f t="shared" si="39"/>
        <v/>
      </c>
      <c r="BR44" s="42">
        <f t="shared" si="40"/>
        <v>82</v>
      </c>
      <c r="BS44" s="41"/>
      <c r="BT44" s="41">
        <v>80</v>
      </c>
      <c r="BU44" s="42"/>
      <c r="BV44" s="41"/>
      <c r="BW44" s="41"/>
      <c r="BX44" s="42"/>
      <c r="BY44" s="41"/>
      <c r="BZ44" s="41"/>
      <c r="CA44" s="42"/>
      <c r="CB44" s="41"/>
      <c r="CC44" s="41"/>
      <c r="CD44" s="42"/>
      <c r="CE44" s="41"/>
      <c r="CF44" s="41"/>
      <c r="CG44" s="42"/>
      <c r="CH44" s="42">
        <f t="shared" si="41"/>
        <v>80</v>
      </c>
      <c r="CI44" s="42" t="str">
        <f t="shared" si="42"/>
        <v/>
      </c>
      <c r="CJ44" s="42" t="str">
        <f t="shared" si="43"/>
        <v/>
      </c>
      <c r="CK44" s="42" t="str">
        <f t="shared" si="44"/>
        <v/>
      </c>
      <c r="CL44" s="42" t="str">
        <f t="shared" si="45"/>
        <v/>
      </c>
      <c r="CM44" s="43">
        <f t="shared" si="46"/>
        <v>81</v>
      </c>
      <c r="CN44" s="44">
        <f t="shared" si="47"/>
        <v>81</v>
      </c>
      <c r="CO44" s="45"/>
      <c r="CP44" s="52">
        <v>11</v>
      </c>
      <c r="CQ44"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4" s="45"/>
      <c r="CS44" s="52">
        <v>11</v>
      </c>
      <c r="CT44" s="46" t="str">
        <f t="shared" si="49"/>
        <v xml:space="preserve">Memiliki keterampilan  menggambar grafik fungsi nilai mutlak, menyelesaikan masalah kontekstual SPLTV, </v>
      </c>
    </row>
    <row r="45" spans="1:110" x14ac:dyDescent="0.25">
      <c r="A45" s="8">
        <v>35</v>
      </c>
      <c r="B45" s="8">
        <v>99345</v>
      </c>
      <c r="C45" s="8" t="s">
        <v>160</v>
      </c>
      <c r="E45" s="60">
        <f t="shared" si="24"/>
        <v>82</v>
      </c>
      <c r="F45" s="61" t="str">
        <f t="shared" si="26"/>
        <v>B</v>
      </c>
      <c r="G45"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5" s="66">
        <f t="shared" si="27"/>
        <v>83</v>
      </c>
      <c r="I45" s="8" t="str">
        <f t="shared" si="28"/>
        <v>B</v>
      </c>
      <c r="J45" s="8" t="str">
        <f t="shared" si="29"/>
        <v xml:space="preserve">Memiliki keterampilan  menggambar grafik fungsi nilai mutlak, menyelesaikan masalah kontekstual SPLTV, </v>
      </c>
      <c r="K45" s="13"/>
      <c r="L45" s="41">
        <f t="shared" si="30"/>
        <v>82</v>
      </c>
      <c r="M45" s="41">
        <f t="shared" si="31"/>
        <v>79</v>
      </c>
      <c r="O45" s="41">
        <v>93</v>
      </c>
      <c r="P45" s="41"/>
      <c r="Q45" s="42"/>
      <c r="R45" s="41">
        <v>70</v>
      </c>
      <c r="S45" s="41"/>
      <c r="T45" s="42"/>
      <c r="U45" s="41"/>
      <c r="V45" s="41"/>
      <c r="W45" s="42"/>
      <c r="X45" s="41"/>
      <c r="Y45" s="41"/>
      <c r="Z45" s="42"/>
      <c r="AA45" s="41"/>
      <c r="AB45" s="41"/>
      <c r="AC45" s="42"/>
      <c r="AD45" s="42">
        <f t="shared" si="32"/>
        <v>82</v>
      </c>
      <c r="AE45" s="41">
        <v>83</v>
      </c>
      <c r="AF45" s="41"/>
      <c r="AG45" s="42"/>
      <c r="AH45" s="41">
        <v>85</v>
      </c>
      <c r="AI45" s="41"/>
      <c r="AJ45" s="42"/>
      <c r="AK45" s="41"/>
      <c r="AL45" s="41"/>
      <c r="AM45" s="42"/>
      <c r="AN45" s="41"/>
      <c r="AO45" s="41"/>
      <c r="AP45" s="42"/>
      <c r="AQ45" s="41"/>
      <c r="AR45" s="41"/>
      <c r="AS45" s="42"/>
      <c r="AT45" s="41">
        <v>79</v>
      </c>
      <c r="AU45" s="43">
        <f t="shared" si="33"/>
        <v>82</v>
      </c>
      <c r="AV45" s="44">
        <f t="shared" si="34"/>
        <v>82</v>
      </c>
      <c r="AW45" s="45"/>
      <c r="AX45" s="41"/>
      <c r="AY45" s="41"/>
      <c r="AZ45" s="42">
        <v>83</v>
      </c>
      <c r="BA45" s="41"/>
      <c r="BB45" s="41"/>
      <c r="BC45" s="42"/>
      <c r="BD45" s="41"/>
      <c r="BE45" s="41"/>
      <c r="BF45" s="42"/>
      <c r="BG45" s="41"/>
      <c r="BH45" s="41"/>
      <c r="BI45" s="42"/>
      <c r="BJ45" s="41"/>
      <c r="BK45" s="41"/>
      <c r="BL45" s="42"/>
      <c r="BM45" s="42">
        <f t="shared" si="35"/>
        <v>83</v>
      </c>
      <c r="BN45" s="42" t="str">
        <f t="shared" si="36"/>
        <v/>
      </c>
      <c r="BO45" s="42" t="str">
        <f t="shared" si="37"/>
        <v/>
      </c>
      <c r="BP45" s="42" t="str">
        <f t="shared" si="38"/>
        <v/>
      </c>
      <c r="BQ45" s="42" t="str">
        <f t="shared" si="39"/>
        <v/>
      </c>
      <c r="BR45" s="42">
        <f t="shared" si="40"/>
        <v>83</v>
      </c>
      <c r="BS45" s="41"/>
      <c r="BT45" s="41">
        <v>82</v>
      </c>
      <c r="BU45" s="42"/>
      <c r="BV45" s="41"/>
      <c r="BW45" s="41"/>
      <c r="BX45" s="42"/>
      <c r="BY45" s="41"/>
      <c r="BZ45" s="41"/>
      <c r="CA45" s="42"/>
      <c r="CB45" s="41"/>
      <c r="CC45" s="41"/>
      <c r="CD45" s="42"/>
      <c r="CE45" s="41"/>
      <c r="CF45" s="41"/>
      <c r="CG45" s="42"/>
      <c r="CH45" s="42">
        <f t="shared" si="41"/>
        <v>82</v>
      </c>
      <c r="CI45" s="42" t="str">
        <f t="shared" si="42"/>
        <v/>
      </c>
      <c r="CJ45" s="42" t="str">
        <f t="shared" si="43"/>
        <v/>
      </c>
      <c r="CK45" s="42" t="str">
        <f t="shared" si="44"/>
        <v/>
      </c>
      <c r="CL45" s="42" t="str">
        <f t="shared" si="45"/>
        <v/>
      </c>
      <c r="CM45" s="43">
        <f t="shared" si="46"/>
        <v>82.5</v>
      </c>
      <c r="CN45" s="44">
        <f t="shared" si="47"/>
        <v>83</v>
      </c>
      <c r="CO45" s="45"/>
      <c r="CP45" s="52">
        <v>11</v>
      </c>
      <c r="CQ45"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5" s="45"/>
      <c r="CS45" s="52">
        <v>11</v>
      </c>
      <c r="CT45" s="46" t="str">
        <f t="shared" si="49"/>
        <v xml:space="preserve">Memiliki keterampilan  menggambar grafik fungsi nilai mutlak, menyelesaikan masalah kontekstual SPLTV, </v>
      </c>
    </row>
    <row r="46" spans="1:110" x14ac:dyDescent="0.25">
      <c r="A46" s="8">
        <v>36</v>
      </c>
      <c r="B46" s="8">
        <v>99361</v>
      </c>
      <c r="C46" s="8" t="s">
        <v>161</v>
      </c>
      <c r="E46" s="60">
        <f t="shared" si="24"/>
        <v>82</v>
      </c>
      <c r="F46" s="61" t="str">
        <f t="shared" si="26"/>
        <v>B</v>
      </c>
      <c r="G46" s="61"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6" s="66">
        <f t="shared" si="27"/>
        <v>86</v>
      </c>
      <c r="I46" s="8" t="str">
        <f t="shared" si="28"/>
        <v>B</v>
      </c>
      <c r="J46" s="8" t="str">
        <f t="shared" si="29"/>
        <v xml:space="preserve">Memiliki keterampilan  menggambar grafik fungsi nilai mutlak, menyelesaikan masalah kontekstual SPLTV, </v>
      </c>
      <c r="K46" s="13"/>
      <c r="L46" s="41">
        <f t="shared" si="30"/>
        <v>81</v>
      </c>
      <c r="M46" s="41">
        <f t="shared" si="31"/>
        <v>79</v>
      </c>
      <c r="O46" s="41">
        <v>90</v>
      </c>
      <c r="P46" s="41"/>
      <c r="Q46" s="42"/>
      <c r="R46" s="41">
        <v>72</v>
      </c>
      <c r="S46" s="41"/>
      <c r="T46" s="42"/>
      <c r="U46" s="41"/>
      <c r="V46" s="41"/>
      <c r="W46" s="42"/>
      <c r="X46" s="41"/>
      <c r="Y46" s="41"/>
      <c r="Z46" s="42"/>
      <c r="AA46" s="41"/>
      <c r="AB46" s="41"/>
      <c r="AC46" s="42"/>
      <c r="AD46" s="42">
        <f t="shared" si="32"/>
        <v>81</v>
      </c>
      <c r="AE46" s="41">
        <v>84</v>
      </c>
      <c r="AF46" s="41"/>
      <c r="AG46" s="42"/>
      <c r="AH46" s="41">
        <v>85</v>
      </c>
      <c r="AI46" s="41"/>
      <c r="AJ46" s="42"/>
      <c r="AK46" s="41"/>
      <c r="AL46" s="41"/>
      <c r="AM46" s="42"/>
      <c r="AN46" s="41"/>
      <c r="AO46" s="41"/>
      <c r="AP46" s="42"/>
      <c r="AQ46" s="41"/>
      <c r="AR46" s="41"/>
      <c r="AS46" s="42"/>
      <c r="AT46" s="41">
        <v>79</v>
      </c>
      <c r="AU46" s="43">
        <f t="shared" si="33"/>
        <v>82</v>
      </c>
      <c r="AV46" s="44">
        <f t="shared" si="34"/>
        <v>82</v>
      </c>
      <c r="AW46" s="45"/>
      <c r="AX46" s="41"/>
      <c r="AY46" s="41"/>
      <c r="AZ46" s="42">
        <v>87</v>
      </c>
      <c r="BA46" s="41"/>
      <c r="BB46" s="41"/>
      <c r="BC46" s="42"/>
      <c r="BD46" s="41"/>
      <c r="BE46" s="41"/>
      <c r="BF46" s="42"/>
      <c r="BG46" s="41"/>
      <c r="BH46" s="41"/>
      <c r="BI46" s="42"/>
      <c r="BJ46" s="41"/>
      <c r="BK46" s="41"/>
      <c r="BL46" s="42"/>
      <c r="BM46" s="42">
        <f t="shared" si="35"/>
        <v>87</v>
      </c>
      <c r="BN46" s="42" t="str">
        <f t="shared" si="36"/>
        <v/>
      </c>
      <c r="BO46" s="42" t="str">
        <f t="shared" si="37"/>
        <v/>
      </c>
      <c r="BP46" s="42" t="str">
        <f t="shared" si="38"/>
        <v/>
      </c>
      <c r="BQ46" s="42" t="str">
        <f t="shared" si="39"/>
        <v/>
      </c>
      <c r="BR46" s="42">
        <f t="shared" si="40"/>
        <v>87</v>
      </c>
      <c r="BS46" s="41"/>
      <c r="BT46" s="41">
        <v>84</v>
      </c>
      <c r="BU46" s="42"/>
      <c r="BV46" s="41"/>
      <c r="BW46" s="41"/>
      <c r="BX46" s="42"/>
      <c r="BY46" s="41"/>
      <c r="BZ46" s="41"/>
      <c r="CA46" s="42"/>
      <c r="CB46" s="41"/>
      <c r="CC46" s="41"/>
      <c r="CD46" s="42"/>
      <c r="CE46" s="41"/>
      <c r="CF46" s="41"/>
      <c r="CG46" s="42"/>
      <c r="CH46" s="42">
        <f t="shared" si="41"/>
        <v>84</v>
      </c>
      <c r="CI46" s="42" t="str">
        <f t="shared" si="42"/>
        <v/>
      </c>
      <c r="CJ46" s="42" t="str">
        <f t="shared" si="43"/>
        <v/>
      </c>
      <c r="CK46" s="42" t="str">
        <f t="shared" si="44"/>
        <v/>
      </c>
      <c r="CL46" s="42" t="str">
        <f t="shared" si="45"/>
        <v/>
      </c>
      <c r="CM46" s="43">
        <f t="shared" si="46"/>
        <v>85.5</v>
      </c>
      <c r="CN46" s="44">
        <f t="shared" si="47"/>
        <v>86</v>
      </c>
      <c r="CO46" s="45"/>
      <c r="CP46" s="52">
        <v>11</v>
      </c>
      <c r="CQ46"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6" s="45"/>
      <c r="CS46" s="52">
        <v>11</v>
      </c>
      <c r="CT46" s="46" t="str">
        <f t="shared" si="49"/>
        <v xml:space="preserve">Memiliki keterampilan  menggambar grafik fungsi nilai mutlak, menyelesaikan masalah kontekstual SPLTV, </v>
      </c>
    </row>
    <row r="47" spans="1:110" x14ac:dyDescent="0.25">
      <c r="A47" s="8"/>
      <c r="B47" s="8"/>
      <c r="C47" s="8"/>
      <c r="E47" s="62"/>
      <c r="F47" s="61" t="str">
        <f t="shared" si="26"/>
        <v/>
      </c>
      <c r="G47" s="61" t="str">
        <f t="shared" ref="G47:G60" si="50">CQ47</f>
        <v/>
      </c>
      <c r="H47" s="66" t="str">
        <f t="shared" si="27"/>
        <v/>
      </c>
      <c r="I47" s="8" t="str">
        <f t="shared" si="28"/>
        <v/>
      </c>
      <c r="J47" s="8" t="str">
        <f t="shared" si="29"/>
        <v/>
      </c>
      <c r="K47" s="13"/>
      <c r="L47" s="41" t="str">
        <f t="shared" si="30"/>
        <v/>
      </c>
      <c r="M47" s="41" t="str">
        <f t="shared" si="31"/>
        <v/>
      </c>
      <c r="O47" s="41"/>
      <c r="P47" s="41"/>
      <c r="Q47" s="42"/>
      <c r="R47" s="41"/>
      <c r="S47" s="41"/>
      <c r="T47" s="42"/>
      <c r="U47" s="41"/>
      <c r="V47" s="41"/>
      <c r="W47" s="42"/>
      <c r="X47" s="41"/>
      <c r="Y47" s="41"/>
      <c r="Z47" s="42"/>
      <c r="AA47" s="41"/>
      <c r="AB47" s="41"/>
      <c r="AC47" s="42"/>
      <c r="AD47" s="42" t="str">
        <f t="shared" si="32"/>
        <v/>
      </c>
      <c r="AE47" s="41"/>
      <c r="AF47" s="41"/>
      <c r="AG47" s="42"/>
      <c r="AH47" s="41"/>
      <c r="AI47" s="41"/>
      <c r="AJ47" s="42"/>
      <c r="AK47" s="41"/>
      <c r="AL47" s="41"/>
      <c r="AM47" s="42"/>
      <c r="AN47" s="41"/>
      <c r="AO47" s="41"/>
      <c r="AP47" s="42"/>
      <c r="AQ47" s="41"/>
      <c r="AR47" s="41"/>
      <c r="AS47" s="42"/>
      <c r="AT47" s="41"/>
      <c r="AU47" s="43" t="str">
        <f t="shared" si="33"/>
        <v/>
      </c>
      <c r="AV47" s="44" t="str">
        <f t="shared" si="34"/>
        <v/>
      </c>
      <c r="AW47" s="45"/>
      <c r="AX47" s="41"/>
      <c r="AY47" s="41"/>
      <c r="AZ47" s="42"/>
      <c r="BA47" s="41"/>
      <c r="BB47" s="41"/>
      <c r="BC47" s="42"/>
      <c r="BD47" s="41"/>
      <c r="BE47" s="41"/>
      <c r="BF47" s="42"/>
      <c r="BG47" s="41"/>
      <c r="BH47" s="41"/>
      <c r="BI47" s="42"/>
      <c r="BJ47" s="41"/>
      <c r="BK47" s="41"/>
      <c r="BL47" s="42"/>
      <c r="BM47" s="42" t="str">
        <f t="shared" si="35"/>
        <v/>
      </c>
      <c r="BN47" s="42" t="str">
        <f t="shared" si="36"/>
        <v/>
      </c>
      <c r="BO47" s="42" t="str">
        <f t="shared" si="37"/>
        <v/>
      </c>
      <c r="BP47" s="42" t="str">
        <f t="shared" si="38"/>
        <v/>
      </c>
      <c r="BQ47" s="42" t="str">
        <f t="shared" si="39"/>
        <v/>
      </c>
      <c r="BR47" s="42" t="str">
        <f t="shared" si="40"/>
        <v/>
      </c>
      <c r="BS47" s="41"/>
      <c r="BT47" s="41"/>
      <c r="BU47" s="42"/>
      <c r="BV47" s="41"/>
      <c r="BW47" s="41"/>
      <c r="BX47" s="42"/>
      <c r="BY47" s="41"/>
      <c r="BZ47" s="41"/>
      <c r="CA47" s="42"/>
      <c r="CB47" s="41"/>
      <c r="CC47" s="41"/>
      <c r="CD47" s="42"/>
      <c r="CE47" s="41"/>
      <c r="CF47" s="41"/>
      <c r="CG47" s="42"/>
      <c r="CH47" s="42" t="str">
        <f t="shared" si="41"/>
        <v/>
      </c>
      <c r="CI47" s="42" t="str">
        <f t="shared" si="42"/>
        <v/>
      </c>
      <c r="CJ47" s="42" t="str">
        <f t="shared" si="43"/>
        <v/>
      </c>
      <c r="CK47" s="42" t="str">
        <f t="shared" si="44"/>
        <v/>
      </c>
      <c r="CL47" s="42" t="str">
        <f t="shared" si="45"/>
        <v/>
      </c>
      <c r="CM47" s="43" t="str">
        <f t="shared" si="46"/>
        <v/>
      </c>
      <c r="CN47" s="44" t="str">
        <f t="shared" si="47"/>
        <v/>
      </c>
      <c r="CO47" s="45"/>
      <c r="CP47" s="41"/>
      <c r="CQ47" s="46" t="str">
        <f t="shared" si="48"/>
        <v/>
      </c>
      <c r="CR47" s="45"/>
      <c r="CS47" s="41"/>
      <c r="CT47" s="46" t="str">
        <f t="shared" si="49"/>
        <v/>
      </c>
    </row>
    <row r="48" spans="1:110" x14ac:dyDescent="0.25">
      <c r="A48" s="8"/>
      <c r="B48" s="8"/>
      <c r="C48" s="8"/>
      <c r="E48" s="62" t="str">
        <f t="shared" ref="E48:E60" si="51">AV48</f>
        <v/>
      </c>
      <c r="F48" s="61" t="str">
        <f t="shared" si="26"/>
        <v/>
      </c>
      <c r="G48" s="61" t="str">
        <f t="shared" si="50"/>
        <v/>
      </c>
      <c r="H48" s="66" t="str">
        <f t="shared" si="27"/>
        <v/>
      </c>
      <c r="I48" s="8" t="str">
        <f t="shared" si="28"/>
        <v/>
      </c>
      <c r="J48" s="8" t="str">
        <f t="shared" si="29"/>
        <v/>
      </c>
      <c r="K48" s="13"/>
      <c r="L48" s="41" t="str">
        <f t="shared" si="30"/>
        <v/>
      </c>
      <c r="M48" s="41" t="str">
        <f t="shared" si="31"/>
        <v/>
      </c>
      <c r="O48" s="41"/>
      <c r="P48" s="41"/>
      <c r="Q48" s="42"/>
      <c r="R48" s="41"/>
      <c r="S48" s="41"/>
      <c r="T48" s="42"/>
      <c r="U48" s="41"/>
      <c r="V48" s="41"/>
      <c r="W48" s="42"/>
      <c r="X48" s="41"/>
      <c r="Y48" s="41"/>
      <c r="Z48" s="42"/>
      <c r="AA48" s="41"/>
      <c r="AB48" s="41"/>
      <c r="AC48" s="42"/>
      <c r="AD48" s="42" t="str">
        <f t="shared" si="32"/>
        <v/>
      </c>
      <c r="AE48" s="41"/>
      <c r="AF48" s="41"/>
      <c r="AG48" s="42"/>
      <c r="AH48" s="41"/>
      <c r="AI48" s="41"/>
      <c r="AJ48" s="42"/>
      <c r="AK48" s="41"/>
      <c r="AL48" s="41"/>
      <c r="AM48" s="42"/>
      <c r="AN48" s="41"/>
      <c r="AO48" s="41"/>
      <c r="AP48" s="42"/>
      <c r="AQ48" s="41"/>
      <c r="AR48" s="41"/>
      <c r="AS48" s="42"/>
      <c r="AT48" s="41"/>
      <c r="AU48" s="43" t="str">
        <f t="shared" si="33"/>
        <v/>
      </c>
      <c r="AV48" s="44" t="str">
        <f t="shared" si="34"/>
        <v/>
      </c>
      <c r="AW48" s="45"/>
      <c r="AX48" s="41"/>
      <c r="AY48" s="41"/>
      <c r="AZ48" s="42"/>
      <c r="BA48" s="41"/>
      <c r="BB48" s="41"/>
      <c r="BC48" s="42"/>
      <c r="BD48" s="41"/>
      <c r="BE48" s="41"/>
      <c r="BF48" s="42"/>
      <c r="BG48" s="41"/>
      <c r="BH48" s="41"/>
      <c r="BI48" s="42"/>
      <c r="BJ48" s="41"/>
      <c r="BK48" s="41"/>
      <c r="BL48" s="42"/>
      <c r="BM48" s="42" t="str">
        <f t="shared" si="35"/>
        <v/>
      </c>
      <c r="BN48" s="42" t="str">
        <f t="shared" si="36"/>
        <v/>
      </c>
      <c r="BO48" s="42" t="str">
        <f t="shared" si="37"/>
        <v/>
      </c>
      <c r="BP48" s="42" t="str">
        <f t="shared" si="38"/>
        <v/>
      </c>
      <c r="BQ48" s="42" t="str">
        <f t="shared" si="39"/>
        <v/>
      </c>
      <c r="BR48" s="42" t="str">
        <f t="shared" si="40"/>
        <v/>
      </c>
      <c r="BS48" s="41"/>
      <c r="BT48" s="41"/>
      <c r="BU48" s="42"/>
      <c r="BV48" s="41"/>
      <c r="BW48" s="41"/>
      <c r="BX48" s="42"/>
      <c r="BY48" s="41"/>
      <c r="BZ48" s="41"/>
      <c r="CA48" s="42"/>
      <c r="CB48" s="41"/>
      <c r="CC48" s="41"/>
      <c r="CD48" s="42"/>
      <c r="CE48" s="41"/>
      <c r="CF48" s="41"/>
      <c r="CG48" s="42"/>
      <c r="CH48" s="42" t="str">
        <f t="shared" si="41"/>
        <v/>
      </c>
      <c r="CI48" s="42" t="str">
        <f t="shared" si="42"/>
        <v/>
      </c>
      <c r="CJ48" s="42" t="str">
        <f t="shared" si="43"/>
        <v/>
      </c>
      <c r="CK48" s="42" t="str">
        <f t="shared" si="44"/>
        <v/>
      </c>
      <c r="CL48" s="42" t="str">
        <f t="shared" si="45"/>
        <v/>
      </c>
      <c r="CM48" s="43" t="str">
        <f t="shared" si="46"/>
        <v/>
      </c>
      <c r="CN48" s="44" t="str">
        <f t="shared" si="47"/>
        <v/>
      </c>
      <c r="CO48" s="45"/>
      <c r="CP48" s="41"/>
      <c r="CQ48" s="46" t="str">
        <f t="shared" si="48"/>
        <v/>
      </c>
      <c r="CR48" s="45"/>
      <c r="CS48" s="41"/>
      <c r="CT48" s="46" t="str">
        <f t="shared" si="49"/>
        <v/>
      </c>
    </row>
    <row r="49" spans="1:98" x14ac:dyDescent="0.25">
      <c r="A49" s="8"/>
      <c r="B49" s="8"/>
      <c r="C49" s="8"/>
      <c r="E49" s="62" t="str">
        <f t="shared" si="51"/>
        <v/>
      </c>
      <c r="F49" s="61" t="str">
        <f t="shared" si="26"/>
        <v/>
      </c>
      <c r="G49" s="61" t="str">
        <f t="shared" si="50"/>
        <v/>
      </c>
      <c r="H49" s="66" t="str">
        <f t="shared" si="27"/>
        <v/>
      </c>
      <c r="I49" s="8" t="str">
        <f t="shared" si="28"/>
        <v/>
      </c>
      <c r="J49" s="8" t="str">
        <f t="shared" si="29"/>
        <v/>
      </c>
      <c r="K49" s="13"/>
      <c r="L49" s="41" t="str">
        <f t="shared" si="30"/>
        <v/>
      </c>
      <c r="M49" s="41" t="str">
        <f t="shared" si="31"/>
        <v/>
      </c>
      <c r="O49" s="41"/>
      <c r="P49" s="41"/>
      <c r="Q49" s="42"/>
      <c r="R49" s="41"/>
      <c r="S49" s="41"/>
      <c r="T49" s="42"/>
      <c r="U49" s="41"/>
      <c r="V49" s="41"/>
      <c r="W49" s="42"/>
      <c r="X49" s="41"/>
      <c r="Y49" s="41"/>
      <c r="Z49" s="42"/>
      <c r="AA49" s="41"/>
      <c r="AB49" s="41"/>
      <c r="AC49" s="42"/>
      <c r="AD49" s="42" t="str">
        <f t="shared" si="32"/>
        <v/>
      </c>
      <c r="AE49" s="41"/>
      <c r="AF49" s="41"/>
      <c r="AG49" s="42"/>
      <c r="AH49" s="41"/>
      <c r="AI49" s="41"/>
      <c r="AJ49" s="42"/>
      <c r="AK49" s="41"/>
      <c r="AL49" s="41"/>
      <c r="AM49" s="42"/>
      <c r="AN49" s="41"/>
      <c r="AO49" s="41"/>
      <c r="AP49" s="42"/>
      <c r="AQ49" s="41"/>
      <c r="AR49" s="41"/>
      <c r="AS49" s="42"/>
      <c r="AT49" s="41"/>
      <c r="AU49" s="43" t="str">
        <f t="shared" si="33"/>
        <v/>
      </c>
      <c r="AV49" s="44" t="str">
        <f t="shared" si="34"/>
        <v/>
      </c>
      <c r="AW49" s="45"/>
      <c r="AX49" s="41"/>
      <c r="AY49" s="41"/>
      <c r="AZ49" s="42"/>
      <c r="BA49" s="41"/>
      <c r="BB49" s="41"/>
      <c r="BC49" s="42"/>
      <c r="BD49" s="41"/>
      <c r="BE49" s="41"/>
      <c r="BF49" s="42"/>
      <c r="BG49" s="41"/>
      <c r="BH49" s="41"/>
      <c r="BI49" s="42"/>
      <c r="BJ49" s="41"/>
      <c r="BK49" s="41"/>
      <c r="BL49" s="42"/>
      <c r="BM49" s="42" t="str">
        <f t="shared" si="35"/>
        <v/>
      </c>
      <c r="BN49" s="42" t="str">
        <f t="shared" si="36"/>
        <v/>
      </c>
      <c r="BO49" s="42" t="str">
        <f t="shared" si="37"/>
        <v/>
      </c>
      <c r="BP49" s="42" t="str">
        <f t="shared" si="38"/>
        <v/>
      </c>
      <c r="BQ49" s="42" t="str">
        <f t="shared" si="39"/>
        <v/>
      </c>
      <c r="BR49" s="42" t="str">
        <f t="shared" si="40"/>
        <v/>
      </c>
      <c r="BS49" s="41"/>
      <c r="BT49" s="41"/>
      <c r="BU49" s="42"/>
      <c r="BV49" s="41"/>
      <c r="BW49" s="41"/>
      <c r="BX49" s="42"/>
      <c r="BY49" s="41"/>
      <c r="BZ49" s="41"/>
      <c r="CA49" s="42"/>
      <c r="CB49" s="41"/>
      <c r="CC49" s="41"/>
      <c r="CD49" s="42"/>
      <c r="CE49" s="41"/>
      <c r="CF49" s="41"/>
      <c r="CG49" s="42"/>
      <c r="CH49" s="42" t="str">
        <f t="shared" si="41"/>
        <v/>
      </c>
      <c r="CI49" s="42" t="str">
        <f t="shared" si="42"/>
        <v/>
      </c>
      <c r="CJ49" s="42" t="str">
        <f t="shared" si="43"/>
        <v/>
      </c>
      <c r="CK49" s="42" t="str">
        <f t="shared" si="44"/>
        <v/>
      </c>
      <c r="CL49" s="42" t="str">
        <f t="shared" si="45"/>
        <v/>
      </c>
      <c r="CM49" s="43" t="str">
        <f t="shared" si="46"/>
        <v/>
      </c>
      <c r="CN49" s="44" t="str">
        <f t="shared" si="47"/>
        <v/>
      </c>
      <c r="CO49" s="45"/>
      <c r="CP49" s="41"/>
      <c r="CQ49" s="46" t="str">
        <f t="shared" si="48"/>
        <v/>
      </c>
      <c r="CR49" s="45"/>
      <c r="CS49" s="41"/>
      <c r="CT49" s="46" t="str">
        <f t="shared" si="49"/>
        <v/>
      </c>
    </row>
    <row r="50" spans="1:98" x14ac:dyDescent="0.25">
      <c r="A50" s="8"/>
      <c r="B50" s="8"/>
      <c r="C50" s="8"/>
      <c r="E50" s="62" t="str">
        <f t="shared" si="51"/>
        <v/>
      </c>
      <c r="F50" s="61" t="str">
        <f t="shared" si="26"/>
        <v/>
      </c>
      <c r="G50" s="61" t="str">
        <f t="shared" si="50"/>
        <v/>
      </c>
      <c r="H50" s="66" t="str">
        <f t="shared" si="27"/>
        <v/>
      </c>
      <c r="I50" s="8" t="str">
        <f t="shared" si="28"/>
        <v/>
      </c>
      <c r="J50" s="8" t="str">
        <f t="shared" si="29"/>
        <v/>
      </c>
      <c r="K50" s="13"/>
      <c r="L50" s="41" t="str">
        <f t="shared" si="30"/>
        <v/>
      </c>
      <c r="M50" s="41" t="str">
        <f t="shared" si="31"/>
        <v/>
      </c>
      <c r="O50" s="41"/>
      <c r="P50" s="41"/>
      <c r="Q50" s="42"/>
      <c r="R50" s="41"/>
      <c r="S50" s="41"/>
      <c r="T50" s="42"/>
      <c r="U50" s="41"/>
      <c r="V50" s="41"/>
      <c r="W50" s="42"/>
      <c r="X50" s="41"/>
      <c r="Y50" s="41"/>
      <c r="Z50" s="42"/>
      <c r="AA50" s="41"/>
      <c r="AB50" s="41"/>
      <c r="AC50" s="42"/>
      <c r="AD50" s="42" t="str">
        <f t="shared" si="32"/>
        <v/>
      </c>
      <c r="AE50" s="41"/>
      <c r="AF50" s="41"/>
      <c r="AG50" s="42"/>
      <c r="AH50" s="41"/>
      <c r="AI50" s="41"/>
      <c r="AJ50" s="42"/>
      <c r="AK50" s="41"/>
      <c r="AL50" s="41"/>
      <c r="AM50" s="42"/>
      <c r="AN50" s="41"/>
      <c r="AO50" s="41"/>
      <c r="AP50" s="42"/>
      <c r="AQ50" s="41"/>
      <c r="AR50" s="41"/>
      <c r="AS50" s="42"/>
      <c r="AT50" s="41"/>
      <c r="AU50" s="43" t="str">
        <f t="shared" si="33"/>
        <v/>
      </c>
      <c r="AV50" s="44" t="str">
        <f t="shared" si="34"/>
        <v/>
      </c>
      <c r="AW50" s="45"/>
      <c r="AX50" s="41"/>
      <c r="AY50" s="41"/>
      <c r="AZ50" s="42"/>
      <c r="BA50" s="41"/>
      <c r="BB50" s="41"/>
      <c r="BC50" s="42"/>
      <c r="BD50" s="41"/>
      <c r="BE50" s="41"/>
      <c r="BF50" s="42"/>
      <c r="BG50" s="41"/>
      <c r="BH50" s="41"/>
      <c r="BI50" s="42"/>
      <c r="BJ50" s="41"/>
      <c r="BK50" s="41"/>
      <c r="BL50" s="42"/>
      <c r="BM50" s="42" t="str">
        <f t="shared" si="35"/>
        <v/>
      </c>
      <c r="BN50" s="42" t="str">
        <f t="shared" si="36"/>
        <v/>
      </c>
      <c r="BO50" s="42" t="str">
        <f t="shared" si="37"/>
        <v/>
      </c>
      <c r="BP50" s="42" t="str">
        <f t="shared" si="38"/>
        <v/>
      </c>
      <c r="BQ50" s="42" t="str">
        <f t="shared" si="39"/>
        <v/>
      </c>
      <c r="BR50" s="42" t="str">
        <f t="shared" si="40"/>
        <v/>
      </c>
      <c r="BS50" s="41"/>
      <c r="BT50" s="41"/>
      <c r="BU50" s="42"/>
      <c r="BV50" s="41"/>
      <c r="BW50" s="41"/>
      <c r="BX50" s="42"/>
      <c r="BY50" s="41"/>
      <c r="BZ50" s="41"/>
      <c r="CA50" s="42"/>
      <c r="CB50" s="41"/>
      <c r="CC50" s="41"/>
      <c r="CD50" s="42"/>
      <c r="CE50" s="41"/>
      <c r="CF50" s="41"/>
      <c r="CG50" s="42"/>
      <c r="CH50" s="42" t="str">
        <f t="shared" si="41"/>
        <v/>
      </c>
      <c r="CI50" s="42" t="str">
        <f t="shared" si="42"/>
        <v/>
      </c>
      <c r="CJ50" s="42" t="str">
        <f t="shared" si="43"/>
        <v/>
      </c>
      <c r="CK50" s="42" t="str">
        <f t="shared" si="44"/>
        <v/>
      </c>
      <c r="CL50" s="42" t="str">
        <f t="shared" si="45"/>
        <v/>
      </c>
      <c r="CM50" s="43" t="str">
        <f t="shared" si="46"/>
        <v/>
      </c>
      <c r="CN50" s="44" t="str">
        <f t="shared" si="47"/>
        <v/>
      </c>
      <c r="CO50" s="45"/>
      <c r="CP50" s="41"/>
      <c r="CQ50" s="46" t="str">
        <f t="shared" si="48"/>
        <v/>
      </c>
      <c r="CR50" s="45"/>
      <c r="CS50" s="41"/>
      <c r="CT50" s="46" t="str">
        <f t="shared" si="49"/>
        <v/>
      </c>
    </row>
    <row r="51" spans="1:98" x14ac:dyDescent="0.25">
      <c r="A51" s="8"/>
      <c r="B51" s="8"/>
      <c r="C51" s="8"/>
      <c r="E51" s="62" t="str">
        <f t="shared" si="51"/>
        <v/>
      </c>
      <c r="F51" s="61" t="str">
        <f t="shared" si="26"/>
        <v/>
      </c>
      <c r="G51" s="61" t="str">
        <f t="shared" si="50"/>
        <v/>
      </c>
      <c r="H51" s="66" t="str">
        <f t="shared" si="27"/>
        <v/>
      </c>
      <c r="I51" s="8" t="str">
        <f t="shared" si="28"/>
        <v/>
      </c>
      <c r="J51" s="8" t="str">
        <f t="shared" si="29"/>
        <v/>
      </c>
      <c r="K51" s="13"/>
      <c r="L51" s="41" t="str">
        <f t="shared" si="30"/>
        <v/>
      </c>
      <c r="M51" s="41" t="str">
        <f t="shared" si="31"/>
        <v/>
      </c>
      <c r="O51" s="41"/>
      <c r="P51" s="41"/>
      <c r="Q51" s="42"/>
      <c r="R51" s="41"/>
      <c r="S51" s="41"/>
      <c r="T51" s="42"/>
      <c r="U51" s="41"/>
      <c r="V51" s="41"/>
      <c r="W51" s="42"/>
      <c r="X51" s="41"/>
      <c r="Y51" s="41"/>
      <c r="Z51" s="42"/>
      <c r="AA51" s="41"/>
      <c r="AB51" s="41"/>
      <c r="AC51" s="42"/>
      <c r="AD51" s="42" t="str">
        <f t="shared" si="32"/>
        <v/>
      </c>
      <c r="AE51" s="41"/>
      <c r="AF51" s="41"/>
      <c r="AG51" s="42"/>
      <c r="AH51" s="41"/>
      <c r="AI51" s="41"/>
      <c r="AJ51" s="42"/>
      <c r="AK51" s="41"/>
      <c r="AL51" s="41"/>
      <c r="AM51" s="42"/>
      <c r="AN51" s="41"/>
      <c r="AO51" s="41"/>
      <c r="AP51" s="42"/>
      <c r="AQ51" s="41"/>
      <c r="AR51" s="41"/>
      <c r="AS51" s="42"/>
      <c r="AT51" s="41"/>
      <c r="AU51" s="43" t="str">
        <f t="shared" si="33"/>
        <v/>
      </c>
      <c r="AV51" s="44" t="str">
        <f t="shared" si="34"/>
        <v/>
      </c>
      <c r="AW51" s="45"/>
      <c r="AX51" s="41"/>
      <c r="AY51" s="41"/>
      <c r="AZ51" s="42"/>
      <c r="BA51" s="41"/>
      <c r="BB51" s="41"/>
      <c r="BC51" s="42"/>
      <c r="BD51" s="41"/>
      <c r="BE51" s="41"/>
      <c r="BF51" s="42"/>
      <c r="BG51" s="41"/>
      <c r="BH51" s="41"/>
      <c r="BI51" s="42"/>
      <c r="BJ51" s="41"/>
      <c r="BK51" s="41"/>
      <c r="BL51" s="42"/>
      <c r="BM51" s="42" t="str">
        <f t="shared" si="35"/>
        <v/>
      </c>
      <c r="BN51" s="42" t="str">
        <f t="shared" si="36"/>
        <v/>
      </c>
      <c r="BO51" s="42" t="str">
        <f t="shared" si="37"/>
        <v/>
      </c>
      <c r="BP51" s="42" t="str">
        <f t="shared" si="38"/>
        <v/>
      </c>
      <c r="BQ51" s="42" t="str">
        <f t="shared" si="39"/>
        <v/>
      </c>
      <c r="BR51" s="42" t="str">
        <f t="shared" si="40"/>
        <v/>
      </c>
      <c r="BS51" s="41"/>
      <c r="BT51" s="41"/>
      <c r="BU51" s="42"/>
      <c r="BV51" s="41"/>
      <c r="BW51" s="41"/>
      <c r="BX51" s="42"/>
      <c r="BY51" s="41"/>
      <c r="BZ51" s="41"/>
      <c r="CA51" s="42"/>
      <c r="CB51" s="41"/>
      <c r="CC51" s="41"/>
      <c r="CD51" s="42"/>
      <c r="CE51" s="41"/>
      <c r="CF51" s="41"/>
      <c r="CG51" s="42"/>
      <c r="CH51" s="42" t="str">
        <f t="shared" si="41"/>
        <v/>
      </c>
      <c r="CI51" s="42" t="str">
        <f t="shared" si="42"/>
        <v/>
      </c>
      <c r="CJ51" s="42" t="str">
        <f t="shared" si="43"/>
        <v/>
      </c>
      <c r="CK51" s="42" t="str">
        <f t="shared" si="44"/>
        <v/>
      </c>
      <c r="CL51" s="42" t="str">
        <f t="shared" si="45"/>
        <v/>
      </c>
      <c r="CM51" s="43" t="str">
        <f t="shared" si="46"/>
        <v/>
      </c>
      <c r="CN51" s="44" t="str">
        <f t="shared" si="47"/>
        <v/>
      </c>
      <c r="CO51" s="45"/>
      <c r="CP51" s="41"/>
      <c r="CQ51" s="46" t="str">
        <f t="shared" si="48"/>
        <v/>
      </c>
      <c r="CR51" s="45"/>
      <c r="CS51" s="41"/>
      <c r="CT51" s="46" t="str">
        <f t="shared" si="49"/>
        <v/>
      </c>
    </row>
    <row r="52" spans="1:98" x14ac:dyDescent="0.25">
      <c r="A52" s="8"/>
      <c r="B52" s="8"/>
      <c r="C52" s="8"/>
      <c r="E52" s="56" t="str">
        <f t="shared" si="51"/>
        <v/>
      </c>
      <c r="F52" s="57" t="str">
        <f t="shared" si="26"/>
        <v/>
      </c>
      <c r="G52" s="57" t="str">
        <f t="shared" si="50"/>
        <v/>
      </c>
      <c r="H52" s="47" t="str">
        <f t="shared" si="27"/>
        <v/>
      </c>
      <c r="I52" s="8" t="str">
        <f t="shared" si="28"/>
        <v/>
      </c>
      <c r="J52" s="8" t="str">
        <f t="shared" si="29"/>
        <v/>
      </c>
      <c r="K52" s="13"/>
      <c r="L52" s="41" t="str">
        <f t="shared" si="30"/>
        <v/>
      </c>
      <c r="M52" s="41" t="str">
        <f t="shared" si="31"/>
        <v/>
      </c>
      <c r="O52" s="41"/>
      <c r="P52" s="41"/>
      <c r="Q52" s="42"/>
      <c r="R52" s="41"/>
      <c r="S52" s="41"/>
      <c r="T52" s="42"/>
      <c r="U52" s="41"/>
      <c r="V52" s="41"/>
      <c r="W52" s="42"/>
      <c r="X52" s="41"/>
      <c r="Y52" s="41"/>
      <c r="Z52" s="42"/>
      <c r="AA52" s="41"/>
      <c r="AB52" s="41"/>
      <c r="AC52" s="42"/>
      <c r="AD52" s="42" t="str">
        <f t="shared" si="32"/>
        <v/>
      </c>
      <c r="AE52" s="41"/>
      <c r="AF52" s="41"/>
      <c r="AG52" s="42"/>
      <c r="AH52" s="41"/>
      <c r="AI52" s="41"/>
      <c r="AJ52" s="42"/>
      <c r="AK52" s="41"/>
      <c r="AL52" s="41"/>
      <c r="AM52" s="42"/>
      <c r="AN52" s="41"/>
      <c r="AO52" s="41"/>
      <c r="AP52" s="42"/>
      <c r="AQ52" s="41"/>
      <c r="AR52" s="41"/>
      <c r="AS52" s="42"/>
      <c r="AT52" s="41"/>
      <c r="AU52" s="43" t="str">
        <f t="shared" si="33"/>
        <v/>
      </c>
      <c r="AV52" s="44" t="str">
        <f t="shared" si="34"/>
        <v/>
      </c>
      <c r="AW52" s="45"/>
      <c r="AX52" s="41"/>
      <c r="AY52" s="41"/>
      <c r="AZ52" s="42"/>
      <c r="BA52" s="41"/>
      <c r="BB52" s="41"/>
      <c r="BC52" s="42"/>
      <c r="BD52" s="41"/>
      <c r="BE52" s="41"/>
      <c r="BF52" s="42"/>
      <c r="BG52" s="41"/>
      <c r="BH52" s="41"/>
      <c r="BI52" s="42"/>
      <c r="BJ52" s="41"/>
      <c r="BK52" s="41"/>
      <c r="BL52" s="42"/>
      <c r="BM52" s="42" t="str">
        <f t="shared" si="35"/>
        <v/>
      </c>
      <c r="BN52" s="42" t="str">
        <f t="shared" si="36"/>
        <v/>
      </c>
      <c r="BO52" s="42" t="str">
        <f t="shared" si="37"/>
        <v/>
      </c>
      <c r="BP52" s="42" t="str">
        <f t="shared" si="38"/>
        <v/>
      </c>
      <c r="BQ52" s="42" t="str">
        <f t="shared" si="39"/>
        <v/>
      </c>
      <c r="BR52" s="42" t="str">
        <f t="shared" si="40"/>
        <v/>
      </c>
      <c r="BS52" s="41"/>
      <c r="BT52" s="41"/>
      <c r="BU52" s="42"/>
      <c r="BV52" s="41"/>
      <c r="BW52" s="41"/>
      <c r="BX52" s="42"/>
      <c r="BY52" s="41"/>
      <c r="BZ52" s="41"/>
      <c r="CA52" s="42"/>
      <c r="CB52" s="41"/>
      <c r="CC52" s="41"/>
      <c r="CD52" s="42"/>
      <c r="CE52" s="41"/>
      <c r="CF52" s="41"/>
      <c r="CG52" s="42"/>
      <c r="CH52" s="42" t="str">
        <f t="shared" si="41"/>
        <v/>
      </c>
      <c r="CI52" s="42" t="str">
        <f t="shared" si="42"/>
        <v/>
      </c>
      <c r="CJ52" s="42" t="str">
        <f t="shared" si="43"/>
        <v/>
      </c>
      <c r="CK52" s="42" t="str">
        <f t="shared" si="44"/>
        <v/>
      </c>
      <c r="CL52" s="42" t="str">
        <f t="shared" si="45"/>
        <v/>
      </c>
      <c r="CM52" s="43" t="str">
        <f t="shared" si="46"/>
        <v/>
      </c>
      <c r="CN52" s="44" t="str">
        <f t="shared" si="47"/>
        <v/>
      </c>
      <c r="CO52" s="45"/>
      <c r="CP52" s="41"/>
      <c r="CQ52" s="46" t="str">
        <f t="shared" si="48"/>
        <v/>
      </c>
      <c r="CR52" s="45"/>
      <c r="CS52" s="41"/>
      <c r="CT52" s="46" t="str">
        <f t="shared" si="49"/>
        <v/>
      </c>
    </row>
    <row r="53" spans="1:98" x14ac:dyDescent="0.25">
      <c r="A53" s="8"/>
      <c r="B53" s="8"/>
      <c r="C53" s="8"/>
      <c r="E53" s="47" t="str">
        <f t="shared" si="51"/>
        <v/>
      </c>
      <c r="F53" s="8" t="str">
        <f t="shared" si="26"/>
        <v/>
      </c>
      <c r="G53" s="8" t="str">
        <f t="shared" si="50"/>
        <v/>
      </c>
      <c r="H53" s="47" t="str">
        <f t="shared" si="27"/>
        <v/>
      </c>
      <c r="I53" s="8" t="str">
        <f t="shared" si="28"/>
        <v/>
      </c>
      <c r="J53" s="8" t="str">
        <f t="shared" si="29"/>
        <v/>
      </c>
      <c r="K53" s="13"/>
      <c r="L53" s="41" t="str">
        <f t="shared" si="30"/>
        <v/>
      </c>
      <c r="M53" s="41" t="str">
        <f t="shared" si="31"/>
        <v/>
      </c>
      <c r="O53" s="41"/>
      <c r="P53" s="41"/>
      <c r="Q53" s="42"/>
      <c r="R53" s="41"/>
      <c r="S53" s="41"/>
      <c r="T53" s="42"/>
      <c r="U53" s="41"/>
      <c r="V53" s="41"/>
      <c r="W53" s="42"/>
      <c r="X53" s="41"/>
      <c r="Y53" s="41"/>
      <c r="Z53" s="42"/>
      <c r="AA53" s="41"/>
      <c r="AB53" s="41"/>
      <c r="AC53" s="42"/>
      <c r="AD53" s="42" t="str">
        <f t="shared" si="32"/>
        <v/>
      </c>
      <c r="AE53" s="41"/>
      <c r="AF53" s="41"/>
      <c r="AG53" s="42"/>
      <c r="AH53" s="41"/>
      <c r="AI53" s="41"/>
      <c r="AJ53" s="42"/>
      <c r="AK53" s="41"/>
      <c r="AL53" s="41"/>
      <c r="AM53" s="42"/>
      <c r="AN53" s="41"/>
      <c r="AO53" s="41"/>
      <c r="AP53" s="42"/>
      <c r="AQ53" s="41"/>
      <c r="AR53" s="41"/>
      <c r="AS53" s="42"/>
      <c r="AT53" s="41"/>
      <c r="AU53" s="43" t="str">
        <f t="shared" si="33"/>
        <v/>
      </c>
      <c r="AV53" s="44" t="str">
        <f t="shared" si="34"/>
        <v/>
      </c>
      <c r="AW53" s="45"/>
      <c r="AX53" s="41"/>
      <c r="AY53" s="41"/>
      <c r="AZ53" s="42"/>
      <c r="BA53" s="41"/>
      <c r="BB53" s="41"/>
      <c r="BC53" s="42"/>
      <c r="BD53" s="41"/>
      <c r="BE53" s="41"/>
      <c r="BF53" s="42"/>
      <c r="BG53" s="41"/>
      <c r="BH53" s="41"/>
      <c r="BI53" s="42"/>
      <c r="BJ53" s="41"/>
      <c r="BK53" s="41"/>
      <c r="BL53" s="42"/>
      <c r="BM53" s="42" t="str">
        <f t="shared" si="35"/>
        <v/>
      </c>
      <c r="BN53" s="42" t="str">
        <f t="shared" si="36"/>
        <v/>
      </c>
      <c r="BO53" s="42" t="str">
        <f t="shared" si="37"/>
        <v/>
      </c>
      <c r="BP53" s="42" t="str">
        <f t="shared" si="38"/>
        <v/>
      </c>
      <c r="BQ53" s="42" t="str">
        <f t="shared" si="39"/>
        <v/>
      </c>
      <c r="BR53" s="42" t="str">
        <f t="shared" si="40"/>
        <v/>
      </c>
      <c r="BS53" s="41"/>
      <c r="BT53" s="41"/>
      <c r="BU53" s="42"/>
      <c r="BV53" s="41"/>
      <c r="BW53" s="41"/>
      <c r="BX53" s="42"/>
      <c r="BY53" s="41"/>
      <c r="BZ53" s="41"/>
      <c r="CA53" s="42"/>
      <c r="CB53" s="41"/>
      <c r="CC53" s="41"/>
      <c r="CD53" s="42"/>
      <c r="CE53" s="41"/>
      <c r="CF53" s="41"/>
      <c r="CG53" s="42"/>
      <c r="CH53" s="42" t="str">
        <f t="shared" si="41"/>
        <v/>
      </c>
      <c r="CI53" s="42" t="str">
        <f t="shared" si="42"/>
        <v/>
      </c>
      <c r="CJ53" s="42" t="str">
        <f t="shared" si="43"/>
        <v/>
      </c>
      <c r="CK53" s="42" t="str">
        <f t="shared" si="44"/>
        <v/>
      </c>
      <c r="CL53" s="42" t="str">
        <f t="shared" si="45"/>
        <v/>
      </c>
      <c r="CM53" s="43" t="str">
        <f t="shared" si="46"/>
        <v/>
      </c>
      <c r="CN53" s="44" t="str">
        <f t="shared" si="47"/>
        <v/>
      </c>
      <c r="CO53" s="45"/>
      <c r="CP53" s="41"/>
      <c r="CQ53" s="46" t="str">
        <f t="shared" si="48"/>
        <v/>
      </c>
      <c r="CR53" s="45"/>
      <c r="CS53" s="41"/>
      <c r="CT53" s="46" t="str">
        <f t="shared" si="49"/>
        <v/>
      </c>
    </row>
    <row r="54" spans="1:98" x14ac:dyDescent="0.25">
      <c r="A54" s="8"/>
      <c r="B54" s="8"/>
      <c r="C54" s="8"/>
      <c r="E54" s="47" t="str">
        <f t="shared" si="51"/>
        <v/>
      </c>
      <c r="F54" s="8" t="str">
        <f t="shared" si="26"/>
        <v/>
      </c>
      <c r="G54" s="8" t="str">
        <f t="shared" si="50"/>
        <v/>
      </c>
      <c r="H54" s="47" t="str">
        <f t="shared" si="27"/>
        <v/>
      </c>
      <c r="I54" s="8" t="str">
        <f t="shared" si="28"/>
        <v/>
      </c>
      <c r="J54" s="8" t="str">
        <f t="shared" si="29"/>
        <v/>
      </c>
      <c r="K54" s="13"/>
      <c r="L54" s="41" t="str">
        <f t="shared" si="30"/>
        <v/>
      </c>
      <c r="M54" s="41" t="str">
        <f t="shared" si="31"/>
        <v/>
      </c>
      <c r="O54" s="41"/>
      <c r="P54" s="41"/>
      <c r="Q54" s="42"/>
      <c r="R54" s="41"/>
      <c r="S54" s="41"/>
      <c r="T54" s="42"/>
      <c r="U54" s="41"/>
      <c r="V54" s="41"/>
      <c r="W54" s="42"/>
      <c r="X54" s="41"/>
      <c r="Y54" s="41"/>
      <c r="Z54" s="42"/>
      <c r="AA54" s="41"/>
      <c r="AB54" s="41"/>
      <c r="AC54" s="42"/>
      <c r="AD54" s="42" t="str">
        <f t="shared" si="32"/>
        <v/>
      </c>
      <c r="AE54" s="41"/>
      <c r="AF54" s="41"/>
      <c r="AG54" s="42"/>
      <c r="AH54" s="41"/>
      <c r="AI54" s="41"/>
      <c r="AJ54" s="42"/>
      <c r="AK54" s="41"/>
      <c r="AL54" s="41"/>
      <c r="AM54" s="42"/>
      <c r="AN54" s="41"/>
      <c r="AO54" s="41"/>
      <c r="AP54" s="42"/>
      <c r="AQ54" s="41"/>
      <c r="AR54" s="41"/>
      <c r="AS54" s="42"/>
      <c r="AT54" s="41"/>
      <c r="AU54" s="43" t="str">
        <f t="shared" si="33"/>
        <v/>
      </c>
      <c r="AV54" s="44" t="str">
        <f t="shared" si="34"/>
        <v/>
      </c>
      <c r="AW54" s="45"/>
      <c r="AX54" s="41"/>
      <c r="AY54" s="41"/>
      <c r="AZ54" s="42"/>
      <c r="BA54" s="41"/>
      <c r="BB54" s="41"/>
      <c r="BC54" s="42"/>
      <c r="BD54" s="41"/>
      <c r="BE54" s="41"/>
      <c r="BF54" s="42"/>
      <c r="BG54" s="41"/>
      <c r="BH54" s="41"/>
      <c r="BI54" s="42"/>
      <c r="BJ54" s="41"/>
      <c r="BK54" s="41"/>
      <c r="BL54" s="42"/>
      <c r="BM54" s="42" t="str">
        <f t="shared" si="35"/>
        <v/>
      </c>
      <c r="BN54" s="42" t="str">
        <f t="shared" si="36"/>
        <v/>
      </c>
      <c r="BO54" s="42" t="str">
        <f t="shared" si="37"/>
        <v/>
      </c>
      <c r="BP54" s="42" t="str">
        <f t="shared" si="38"/>
        <v/>
      </c>
      <c r="BQ54" s="42" t="str">
        <f t="shared" si="39"/>
        <v/>
      </c>
      <c r="BR54" s="42" t="str">
        <f t="shared" si="40"/>
        <v/>
      </c>
      <c r="BS54" s="41"/>
      <c r="BT54" s="41"/>
      <c r="BU54" s="42"/>
      <c r="BV54" s="41"/>
      <c r="BW54" s="41"/>
      <c r="BX54" s="42"/>
      <c r="BY54" s="41"/>
      <c r="BZ54" s="41"/>
      <c r="CA54" s="42"/>
      <c r="CB54" s="41"/>
      <c r="CC54" s="41"/>
      <c r="CD54" s="42"/>
      <c r="CE54" s="41"/>
      <c r="CF54" s="41"/>
      <c r="CG54" s="42"/>
      <c r="CH54" s="42" t="str">
        <f t="shared" si="41"/>
        <v/>
      </c>
      <c r="CI54" s="42" t="str">
        <f t="shared" si="42"/>
        <v/>
      </c>
      <c r="CJ54" s="42" t="str">
        <f t="shared" si="43"/>
        <v/>
      </c>
      <c r="CK54" s="42" t="str">
        <f t="shared" si="44"/>
        <v/>
      </c>
      <c r="CL54" s="42" t="str">
        <f t="shared" si="45"/>
        <v/>
      </c>
      <c r="CM54" s="43" t="str">
        <f t="shared" si="46"/>
        <v/>
      </c>
      <c r="CN54" s="44" t="str">
        <f t="shared" si="47"/>
        <v/>
      </c>
      <c r="CO54" s="45"/>
      <c r="CP54" s="41"/>
      <c r="CQ54" s="46" t="str">
        <f t="shared" si="48"/>
        <v/>
      </c>
      <c r="CR54" s="45"/>
      <c r="CS54" s="41"/>
      <c r="CT54" s="46" t="str">
        <f t="shared" si="49"/>
        <v/>
      </c>
    </row>
    <row r="55" spans="1:98" x14ac:dyDescent="0.25">
      <c r="A55" s="8"/>
      <c r="B55" s="8"/>
      <c r="C55" s="8"/>
      <c r="E55" s="47" t="str">
        <f t="shared" si="51"/>
        <v/>
      </c>
      <c r="F55" s="8" t="str">
        <f t="shared" si="26"/>
        <v/>
      </c>
      <c r="G55" s="8" t="str">
        <f t="shared" si="50"/>
        <v/>
      </c>
      <c r="H55" s="47" t="str">
        <f t="shared" si="27"/>
        <v/>
      </c>
      <c r="I55" s="8" t="str">
        <f t="shared" si="28"/>
        <v/>
      </c>
      <c r="J55" s="8" t="str">
        <f t="shared" si="29"/>
        <v/>
      </c>
      <c r="K55" s="13"/>
      <c r="L55" s="41" t="str">
        <f t="shared" si="30"/>
        <v/>
      </c>
      <c r="M55" s="41" t="str">
        <f t="shared" si="31"/>
        <v/>
      </c>
      <c r="O55" s="41"/>
      <c r="P55" s="41"/>
      <c r="Q55" s="42"/>
      <c r="R55" s="41"/>
      <c r="S55" s="41"/>
      <c r="T55" s="42"/>
      <c r="U55" s="41"/>
      <c r="V55" s="41"/>
      <c r="W55" s="42"/>
      <c r="X55" s="41"/>
      <c r="Y55" s="41"/>
      <c r="Z55" s="42"/>
      <c r="AA55" s="41"/>
      <c r="AB55" s="41"/>
      <c r="AC55" s="42"/>
      <c r="AD55" s="42" t="str">
        <f t="shared" si="32"/>
        <v/>
      </c>
      <c r="AE55" s="41"/>
      <c r="AF55" s="41"/>
      <c r="AG55" s="42"/>
      <c r="AH55" s="41"/>
      <c r="AI55" s="41"/>
      <c r="AJ55" s="42"/>
      <c r="AK55" s="41"/>
      <c r="AL55" s="41"/>
      <c r="AM55" s="42"/>
      <c r="AN55" s="41"/>
      <c r="AO55" s="41"/>
      <c r="AP55" s="42"/>
      <c r="AQ55" s="41"/>
      <c r="AR55" s="41"/>
      <c r="AS55" s="42"/>
      <c r="AT55" s="41"/>
      <c r="AU55" s="43" t="str">
        <f t="shared" si="33"/>
        <v/>
      </c>
      <c r="AV55" s="44" t="str">
        <f t="shared" si="34"/>
        <v/>
      </c>
      <c r="AW55" s="45"/>
      <c r="AX55" s="41"/>
      <c r="AY55" s="41"/>
      <c r="AZ55" s="42"/>
      <c r="BA55" s="41"/>
      <c r="BB55" s="41"/>
      <c r="BC55" s="42"/>
      <c r="BD55" s="41"/>
      <c r="BE55" s="41"/>
      <c r="BF55" s="42"/>
      <c r="BG55" s="41"/>
      <c r="BH55" s="41"/>
      <c r="BI55" s="42"/>
      <c r="BJ55" s="41"/>
      <c r="BK55" s="41"/>
      <c r="BL55" s="42"/>
      <c r="BM55" s="42" t="str">
        <f t="shared" si="35"/>
        <v/>
      </c>
      <c r="BN55" s="42" t="str">
        <f t="shared" si="36"/>
        <v/>
      </c>
      <c r="BO55" s="42" t="str">
        <f t="shared" si="37"/>
        <v/>
      </c>
      <c r="BP55" s="42" t="str">
        <f t="shared" si="38"/>
        <v/>
      </c>
      <c r="BQ55" s="42" t="str">
        <f t="shared" si="39"/>
        <v/>
      </c>
      <c r="BR55" s="42" t="str">
        <f t="shared" si="40"/>
        <v/>
      </c>
      <c r="BS55" s="41"/>
      <c r="BT55" s="41"/>
      <c r="BU55" s="42"/>
      <c r="BV55" s="41"/>
      <c r="BW55" s="41"/>
      <c r="BX55" s="42"/>
      <c r="BY55" s="41"/>
      <c r="BZ55" s="41"/>
      <c r="CA55" s="42"/>
      <c r="CB55" s="41"/>
      <c r="CC55" s="41"/>
      <c r="CD55" s="42"/>
      <c r="CE55" s="41"/>
      <c r="CF55" s="41"/>
      <c r="CG55" s="42"/>
      <c r="CH55" s="42" t="str">
        <f t="shared" si="41"/>
        <v/>
      </c>
      <c r="CI55" s="42" t="str">
        <f t="shared" si="42"/>
        <v/>
      </c>
      <c r="CJ55" s="42" t="str">
        <f t="shared" si="43"/>
        <v/>
      </c>
      <c r="CK55" s="42" t="str">
        <f t="shared" si="44"/>
        <v/>
      </c>
      <c r="CL55" s="42" t="str">
        <f t="shared" si="45"/>
        <v/>
      </c>
      <c r="CM55" s="43" t="str">
        <f t="shared" si="46"/>
        <v/>
      </c>
      <c r="CN55" s="44" t="str">
        <f t="shared" si="47"/>
        <v/>
      </c>
      <c r="CO55" s="45"/>
      <c r="CP55" s="41"/>
      <c r="CQ55" s="46" t="str">
        <f t="shared" si="48"/>
        <v/>
      </c>
      <c r="CR55" s="45"/>
      <c r="CS55" s="41"/>
      <c r="CT55" s="46" t="str">
        <f t="shared" si="49"/>
        <v/>
      </c>
    </row>
    <row r="56" spans="1:98" x14ac:dyDescent="0.25">
      <c r="A56" s="8"/>
      <c r="B56" s="8"/>
      <c r="C56" s="8"/>
      <c r="E56" s="47" t="str">
        <f t="shared" si="51"/>
        <v/>
      </c>
      <c r="F56" s="8" t="str">
        <f t="shared" si="26"/>
        <v/>
      </c>
      <c r="G56" s="8" t="str">
        <f t="shared" si="50"/>
        <v/>
      </c>
      <c r="H56" s="47" t="str">
        <f t="shared" si="27"/>
        <v/>
      </c>
      <c r="I56" s="8" t="str">
        <f t="shared" si="28"/>
        <v/>
      </c>
      <c r="J56" s="8" t="str">
        <f t="shared" si="29"/>
        <v/>
      </c>
      <c r="K56" s="13"/>
      <c r="L56" s="41" t="str">
        <f t="shared" si="30"/>
        <v/>
      </c>
      <c r="M56" s="41" t="str">
        <f t="shared" si="31"/>
        <v/>
      </c>
      <c r="O56" s="41"/>
      <c r="P56" s="41"/>
      <c r="Q56" s="42"/>
      <c r="R56" s="41"/>
      <c r="S56" s="41"/>
      <c r="T56" s="42"/>
      <c r="U56" s="41"/>
      <c r="V56" s="41"/>
      <c r="W56" s="42"/>
      <c r="X56" s="41"/>
      <c r="Y56" s="41"/>
      <c r="Z56" s="42"/>
      <c r="AA56" s="41"/>
      <c r="AB56" s="41"/>
      <c r="AC56" s="42"/>
      <c r="AD56" s="42" t="str">
        <f t="shared" si="32"/>
        <v/>
      </c>
      <c r="AE56" s="41"/>
      <c r="AF56" s="41"/>
      <c r="AG56" s="42"/>
      <c r="AH56" s="41"/>
      <c r="AI56" s="41"/>
      <c r="AJ56" s="42"/>
      <c r="AK56" s="41"/>
      <c r="AL56" s="41"/>
      <c r="AM56" s="42"/>
      <c r="AN56" s="41"/>
      <c r="AO56" s="41"/>
      <c r="AP56" s="42"/>
      <c r="AQ56" s="41"/>
      <c r="AR56" s="41"/>
      <c r="AS56" s="42"/>
      <c r="AT56" s="41"/>
      <c r="AU56" s="43" t="str">
        <f t="shared" si="33"/>
        <v/>
      </c>
      <c r="AV56" s="44" t="str">
        <f t="shared" si="34"/>
        <v/>
      </c>
      <c r="AW56" s="45"/>
      <c r="AX56" s="41"/>
      <c r="AY56" s="41"/>
      <c r="AZ56" s="42"/>
      <c r="BA56" s="41"/>
      <c r="BB56" s="41"/>
      <c r="BC56" s="42"/>
      <c r="BD56" s="41"/>
      <c r="BE56" s="41"/>
      <c r="BF56" s="42"/>
      <c r="BG56" s="41"/>
      <c r="BH56" s="41"/>
      <c r="BI56" s="42"/>
      <c r="BJ56" s="41"/>
      <c r="BK56" s="41"/>
      <c r="BL56" s="42"/>
      <c r="BM56" s="42" t="str">
        <f t="shared" si="35"/>
        <v/>
      </c>
      <c r="BN56" s="42" t="str">
        <f t="shared" si="36"/>
        <v/>
      </c>
      <c r="BO56" s="42" t="str">
        <f t="shared" si="37"/>
        <v/>
      </c>
      <c r="BP56" s="42" t="str">
        <f t="shared" si="38"/>
        <v/>
      </c>
      <c r="BQ56" s="42" t="str">
        <f t="shared" si="39"/>
        <v/>
      </c>
      <c r="BR56" s="42" t="str">
        <f t="shared" si="40"/>
        <v/>
      </c>
      <c r="BS56" s="41"/>
      <c r="BT56" s="41"/>
      <c r="BU56" s="42"/>
      <c r="BV56" s="41"/>
      <c r="BW56" s="41"/>
      <c r="BX56" s="42"/>
      <c r="BY56" s="41"/>
      <c r="BZ56" s="41"/>
      <c r="CA56" s="42"/>
      <c r="CB56" s="41"/>
      <c r="CC56" s="41"/>
      <c r="CD56" s="42"/>
      <c r="CE56" s="41"/>
      <c r="CF56" s="41"/>
      <c r="CG56" s="42"/>
      <c r="CH56" s="42" t="str">
        <f t="shared" si="41"/>
        <v/>
      </c>
      <c r="CI56" s="42" t="str">
        <f t="shared" si="42"/>
        <v/>
      </c>
      <c r="CJ56" s="42" t="str">
        <f t="shared" si="43"/>
        <v/>
      </c>
      <c r="CK56" s="42" t="str">
        <f t="shared" si="44"/>
        <v/>
      </c>
      <c r="CL56" s="42" t="str">
        <f t="shared" si="45"/>
        <v/>
      </c>
      <c r="CM56" s="43" t="str">
        <f t="shared" si="46"/>
        <v/>
      </c>
      <c r="CN56" s="44" t="str">
        <f t="shared" si="47"/>
        <v/>
      </c>
      <c r="CO56" s="45"/>
      <c r="CP56" s="41"/>
      <c r="CQ56" s="46" t="str">
        <f t="shared" si="48"/>
        <v/>
      </c>
      <c r="CR56" s="45"/>
      <c r="CS56" s="41"/>
      <c r="CT56" s="46" t="str">
        <f t="shared" si="49"/>
        <v/>
      </c>
    </row>
    <row r="57" spans="1:98" x14ac:dyDescent="0.25">
      <c r="A57" s="8"/>
      <c r="B57" s="8"/>
      <c r="C57" s="8"/>
      <c r="E57" s="47" t="str">
        <f t="shared" si="51"/>
        <v/>
      </c>
      <c r="F57" s="8" t="str">
        <f t="shared" si="26"/>
        <v/>
      </c>
      <c r="G57" s="8" t="str">
        <f t="shared" si="50"/>
        <v/>
      </c>
      <c r="H57" s="47" t="str">
        <f t="shared" si="27"/>
        <v/>
      </c>
      <c r="I57" s="8" t="str">
        <f t="shared" si="28"/>
        <v/>
      </c>
      <c r="J57" s="8" t="str">
        <f t="shared" si="29"/>
        <v/>
      </c>
      <c r="K57" s="13"/>
      <c r="L57" s="41" t="str">
        <f t="shared" si="30"/>
        <v/>
      </c>
      <c r="M57" s="41" t="str">
        <f t="shared" si="31"/>
        <v/>
      </c>
      <c r="O57" s="41"/>
      <c r="P57" s="41"/>
      <c r="Q57" s="42"/>
      <c r="R57" s="41"/>
      <c r="S57" s="41"/>
      <c r="T57" s="42"/>
      <c r="U57" s="41"/>
      <c r="V57" s="41"/>
      <c r="W57" s="42"/>
      <c r="X57" s="41"/>
      <c r="Y57" s="41"/>
      <c r="Z57" s="42"/>
      <c r="AA57" s="41"/>
      <c r="AB57" s="41"/>
      <c r="AC57" s="42"/>
      <c r="AD57" s="42" t="str">
        <f t="shared" si="32"/>
        <v/>
      </c>
      <c r="AE57" s="41"/>
      <c r="AF57" s="41"/>
      <c r="AG57" s="42"/>
      <c r="AH57" s="41"/>
      <c r="AI57" s="41"/>
      <c r="AJ57" s="42"/>
      <c r="AK57" s="41"/>
      <c r="AL57" s="41"/>
      <c r="AM57" s="42"/>
      <c r="AN57" s="41"/>
      <c r="AO57" s="41"/>
      <c r="AP57" s="42"/>
      <c r="AQ57" s="41"/>
      <c r="AR57" s="41"/>
      <c r="AS57" s="42"/>
      <c r="AT57" s="41"/>
      <c r="AU57" s="43" t="str">
        <f t="shared" si="33"/>
        <v/>
      </c>
      <c r="AV57" s="44" t="str">
        <f t="shared" si="34"/>
        <v/>
      </c>
      <c r="AW57" s="45"/>
      <c r="AX57" s="41"/>
      <c r="AY57" s="41"/>
      <c r="AZ57" s="42"/>
      <c r="BA57" s="41"/>
      <c r="BB57" s="41"/>
      <c r="BC57" s="42"/>
      <c r="BD57" s="41"/>
      <c r="BE57" s="41"/>
      <c r="BF57" s="42"/>
      <c r="BG57" s="41"/>
      <c r="BH57" s="41"/>
      <c r="BI57" s="42"/>
      <c r="BJ57" s="41"/>
      <c r="BK57" s="41"/>
      <c r="BL57" s="42"/>
      <c r="BM57" s="42" t="str">
        <f t="shared" si="35"/>
        <v/>
      </c>
      <c r="BN57" s="42" t="str">
        <f t="shared" si="36"/>
        <v/>
      </c>
      <c r="BO57" s="42" t="str">
        <f t="shared" si="37"/>
        <v/>
      </c>
      <c r="BP57" s="42" t="str">
        <f t="shared" si="38"/>
        <v/>
      </c>
      <c r="BQ57" s="42" t="str">
        <f t="shared" si="39"/>
        <v/>
      </c>
      <c r="BR57" s="42" t="str">
        <f t="shared" si="40"/>
        <v/>
      </c>
      <c r="BS57" s="41"/>
      <c r="BT57" s="41"/>
      <c r="BU57" s="42"/>
      <c r="BV57" s="41"/>
      <c r="BW57" s="41"/>
      <c r="BX57" s="42"/>
      <c r="BY57" s="41"/>
      <c r="BZ57" s="41"/>
      <c r="CA57" s="42"/>
      <c r="CB57" s="41"/>
      <c r="CC57" s="41"/>
      <c r="CD57" s="42"/>
      <c r="CE57" s="41"/>
      <c r="CF57" s="41"/>
      <c r="CG57" s="42"/>
      <c r="CH57" s="42" t="str">
        <f t="shared" si="41"/>
        <v/>
      </c>
      <c r="CI57" s="42" t="str">
        <f t="shared" si="42"/>
        <v/>
      </c>
      <c r="CJ57" s="42" t="str">
        <f t="shared" si="43"/>
        <v/>
      </c>
      <c r="CK57" s="42" t="str">
        <f t="shared" si="44"/>
        <v/>
      </c>
      <c r="CL57" s="42" t="str">
        <f t="shared" si="45"/>
        <v/>
      </c>
      <c r="CM57" s="43" t="str">
        <f t="shared" si="46"/>
        <v/>
      </c>
      <c r="CN57" s="44" t="str">
        <f t="shared" si="47"/>
        <v/>
      </c>
      <c r="CO57" s="45"/>
      <c r="CP57" s="41"/>
      <c r="CQ57" s="46" t="str">
        <f t="shared" si="48"/>
        <v/>
      </c>
      <c r="CR57" s="45"/>
      <c r="CS57" s="41"/>
      <c r="CT57" s="46" t="str">
        <f t="shared" si="49"/>
        <v/>
      </c>
    </row>
    <row r="58" spans="1:98" x14ac:dyDescent="0.25">
      <c r="A58" s="8"/>
      <c r="B58" s="8"/>
      <c r="C58" s="8"/>
      <c r="E58" s="47" t="str">
        <f t="shared" si="51"/>
        <v/>
      </c>
      <c r="F58" s="8" t="str">
        <f t="shared" si="26"/>
        <v/>
      </c>
      <c r="G58" s="8" t="str">
        <f t="shared" si="50"/>
        <v/>
      </c>
      <c r="H58" s="47" t="str">
        <f t="shared" si="27"/>
        <v/>
      </c>
      <c r="I58" s="8" t="str">
        <f t="shared" si="28"/>
        <v/>
      </c>
      <c r="J58" s="8" t="str">
        <f t="shared" si="29"/>
        <v/>
      </c>
      <c r="K58" s="13"/>
      <c r="L58" s="41" t="str">
        <f t="shared" si="30"/>
        <v/>
      </c>
      <c r="M58" s="41" t="str">
        <f t="shared" si="31"/>
        <v/>
      </c>
      <c r="O58" s="41"/>
      <c r="P58" s="41"/>
      <c r="Q58" s="42"/>
      <c r="R58" s="41"/>
      <c r="S58" s="41"/>
      <c r="T58" s="42"/>
      <c r="U58" s="41"/>
      <c r="V58" s="41"/>
      <c r="W58" s="42"/>
      <c r="X58" s="41"/>
      <c r="Y58" s="41"/>
      <c r="Z58" s="42"/>
      <c r="AA58" s="41"/>
      <c r="AB58" s="41"/>
      <c r="AC58" s="42"/>
      <c r="AD58" s="42" t="str">
        <f t="shared" si="32"/>
        <v/>
      </c>
      <c r="AE58" s="41"/>
      <c r="AF58" s="41"/>
      <c r="AG58" s="42"/>
      <c r="AH58" s="41"/>
      <c r="AI58" s="41"/>
      <c r="AJ58" s="42"/>
      <c r="AK58" s="41"/>
      <c r="AL58" s="41"/>
      <c r="AM58" s="42"/>
      <c r="AN58" s="41"/>
      <c r="AO58" s="41"/>
      <c r="AP58" s="42"/>
      <c r="AQ58" s="41"/>
      <c r="AR58" s="41"/>
      <c r="AS58" s="42"/>
      <c r="AT58" s="41"/>
      <c r="AU58" s="43" t="str">
        <f t="shared" si="33"/>
        <v/>
      </c>
      <c r="AV58" s="44" t="str">
        <f t="shared" si="34"/>
        <v/>
      </c>
      <c r="AW58" s="45"/>
      <c r="AX58" s="41"/>
      <c r="AY58" s="41"/>
      <c r="AZ58" s="42"/>
      <c r="BA58" s="41"/>
      <c r="BB58" s="41"/>
      <c r="BC58" s="42"/>
      <c r="BD58" s="41"/>
      <c r="BE58" s="41"/>
      <c r="BF58" s="42"/>
      <c r="BG58" s="41"/>
      <c r="BH58" s="41"/>
      <c r="BI58" s="42"/>
      <c r="BJ58" s="41"/>
      <c r="BK58" s="41"/>
      <c r="BL58" s="42"/>
      <c r="BM58" s="42" t="str">
        <f t="shared" si="35"/>
        <v/>
      </c>
      <c r="BN58" s="42" t="str">
        <f t="shared" si="36"/>
        <v/>
      </c>
      <c r="BO58" s="42" t="str">
        <f t="shared" si="37"/>
        <v/>
      </c>
      <c r="BP58" s="42" t="str">
        <f t="shared" si="38"/>
        <v/>
      </c>
      <c r="BQ58" s="42" t="str">
        <f t="shared" si="39"/>
        <v/>
      </c>
      <c r="BR58" s="42" t="str">
        <f t="shared" si="40"/>
        <v/>
      </c>
      <c r="BS58" s="41"/>
      <c r="BT58" s="41"/>
      <c r="BU58" s="42"/>
      <c r="BV58" s="41"/>
      <c r="BW58" s="41"/>
      <c r="BX58" s="42"/>
      <c r="BY58" s="41"/>
      <c r="BZ58" s="41"/>
      <c r="CA58" s="42"/>
      <c r="CB58" s="41"/>
      <c r="CC58" s="41"/>
      <c r="CD58" s="42"/>
      <c r="CE58" s="41"/>
      <c r="CF58" s="41"/>
      <c r="CG58" s="42"/>
      <c r="CH58" s="42" t="str">
        <f t="shared" si="41"/>
        <v/>
      </c>
      <c r="CI58" s="42" t="str">
        <f t="shared" si="42"/>
        <v/>
      </c>
      <c r="CJ58" s="42" t="str">
        <f t="shared" si="43"/>
        <v/>
      </c>
      <c r="CK58" s="42" t="str">
        <f t="shared" si="44"/>
        <v/>
      </c>
      <c r="CL58" s="42" t="str">
        <f t="shared" si="45"/>
        <v/>
      </c>
      <c r="CM58" s="43" t="str">
        <f t="shared" si="46"/>
        <v/>
      </c>
      <c r="CN58" s="44" t="str">
        <f t="shared" si="47"/>
        <v/>
      </c>
      <c r="CO58" s="45"/>
      <c r="CP58" s="41"/>
      <c r="CQ58" s="46" t="str">
        <f t="shared" si="48"/>
        <v/>
      </c>
      <c r="CR58" s="45"/>
      <c r="CS58" s="41"/>
      <c r="CT58" s="46" t="str">
        <f t="shared" si="49"/>
        <v/>
      </c>
    </row>
    <row r="59" spans="1:98" x14ac:dyDescent="0.25">
      <c r="A59" s="8"/>
      <c r="B59" s="8"/>
      <c r="C59" s="8"/>
      <c r="E59" s="47" t="str">
        <f t="shared" si="51"/>
        <v/>
      </c>
      <c r="F59" s="8" t="str">
        <f t="shared" si="26"/>
        <v/>
      </c>
      <c r="G59" s="8" t="str">
        <f t="shared" si="50"/>
        <v/>
      </c>
      <c r="H59" s="47" t="str">
        <f t="shared" si="27"/>
        <v/>
      </c>
      <c r="I59" s="8" t="str">
        <f t="shared" si="28"/>
        <v/>
      </c>
      <c r="J59" s="8" t="str">
        <f t="shared" si="29"/>
        <v/>
      </c>
      <c r="K59" s="13"/>
      <c r="L59" s="41" t="str">
        <f t="shared" si="30"/>
        <v/>
      </c>
      <c r="M59" s="41" t="str">
        <f t="shared" si="31"/>
        <v/>
      </c>
      <c r="O59" s="41"/>
      <c r="P59" s="41"/>
      <c r="Q59" s="42"/>
      <c r="R59" s="41"/>
      <c r="S59" s="41"/>
      <c r="T59" s="42"/>
      <c r="U59" s="41"/>
      <c r="V59" s="41"/>
      <c r="W59" s="42"/>
      <c r="X59" s="41"/>
      <c r="Y59" s="41"/>
      <c r="Z59" s="42"/>
      <c r="AA59" s="41"/>
      <c r="AB59" s="41"/>
      <c r="AC59" s="42"/>
      <c r="AD59" s="42" t="str">
        <f t="shared" si="32"/>
        <v/>
      </c>
      <c r="AE59" s="41"/>
      <c r="AF59" s="41"/>
      <c r="AG59" s="42"/>
      <c r="AH59" s="41"/>
      <c r="AI59" s="41"/>
      <c r="AJ59" s="42"/>
      <c r="AK59" s="41"/>
      <c r="AL59" s="41"/>
      <c r="AM59" s="42"/>
      <c r="AN59" s="41"/>
      <c r="AO59" s="41"/>
      <c r="AP59" s="42"/>
      <c r="AQ59" s="41"/>
      <c r="AR59" s="41"/>
      <c r="AS59" s="42"/>
      <c r="AT59" s="41"/>
      <c r="AU59" s="43" t="str">
        <f t="shared" si="33"/>
        <v/>
      </c>
      <c r="AV59" s="44" t="str">
        <f t="shared" si="34"/>
        <v/>
      </c>
      <c r="AW59" s="45"/>
      <c r="AX59" s="41"/>
      <c r="AY59" s="41"/>
      <c r="AZ59" s="42"/>
      <c r="BA59" s="41"/>
      <c r="BB59" s="41"/>
      <c r="BC59" s="42"/>
      <c r="BD59" s="41"/>
      <c r="BE59" s="41"/>
      <c r="BF59" s="42"/>
      <c r="BG59" s="41"/>
      <c r="BH59" s="41"/>
      <c r="BI59" s="42"/>
      <c r="BJ59" s="41"/>
      <c r="BK59" s="41"/>
      <c r="BL59" s="42"/>
      <c r="BM59" s="42" t="str">
        <f t="shared" si="35"/>
        <v/>
      </c>
      <c r="BN59" s="42" t="str">
        <f t="shared" si="36"/>
        <v/>
      </c>
      <c r="BO59" s="42" t="str">
        <f t="shared" si="37"/>
        <v/>
      </c>
      <c r="BP59" s="42" t="str">
        <f t="shared" si="38"/>
        <v/>
      </c>
      <c r="BQ59" s="42" t="str">
        <f t="shared" si="39"/>
        <v/>
      </c>
      <c r="BR59" s="42" t="str">
        <f t="shared" si="40"/>
        <v/>
      </c>
      <c r="BS59" s="41"/>
      <c r="BT59" s="41"/>
      <c r="BU59" s="42"/>
      <c r="BV59" s="41"/>
      <c r="BW59" s="41"/>
      <c r="BX59" s="42"/>
      <c r="BY59" s="41"/>
      <c r="BZ59" s="41"/>
      <c r="CA59" s="42"/>
      <c r="CB59" s="41"/>
      <c r="CC59" s="41"/>
      <c r="CD59" s="42"/>
      <c r="CE59" s="41"/>
      <c r="CF59" s="41"/>
      <c r="CG59" s="42"/>
      <c r="CH59" s="42" t="str">
        <f t="shared" si="41"/>
        <v/>
      </c>
      <c r="CI59" s="42" t="str">
        <f t="shared" si="42"/>
        <v/>
      </c>
      <c r="CJ59" s="42" t="str">
        <f t="shared" si="43"/>
        <v/>
      </c>
      <c r="CK59" s="42" t="str">
        <f t="shared" si="44"/>
        <v/>
      </c>
      <c r="CL59" s="42" t="str">
        <f t="shared" si="45"/>
        <v/>
      </c>
      <c r="CM59" s="43" t="str">
        <f t="shared" si="46"/>
        <v/>
      </c>
      <c r="CN59" s="44" t="str">
        <f t="shared" si="47"/>
        <v/>
      </c>
      <c r="CO59" s="45"/>
      <c r="CP59" s="41"/>
      <c r="CQ59" s="46" t="str">
        <f t="shared" si="48"/>
        <v/>
      </c>
      <c r="CR59" s="45"/>
      <c r="CS59" s="41"/>
      <c r="CT59" s="46" t="str">
        <f t="shared" si="49"/>
        <v/>
      </c>
    </row>
    <row r="60" spans="1:98" x14ac:dyDescent="0.25">
      <c r="A60" s="8"/>
      <c r="B60" s="8"/>
      <c r="C60" s="8"/>
      <c r="E60" s="47" t="str">
        <f t="shared" si="51"/>
        <v/>
      </c>
      <c r="F60" s="8" t="str">
        <f t="shared" si="26"/>
        <v/>
      </c>
      <c r="G60" s="8" t="str">
        <f t="shared" si="50"/>
        <v/>
      </c>
      <c r="H60" s="47" t="str">
        <f t="shared" si="27"/>
        <v/>
      </c>
      <c r="I60" s="8" t="str">
        <f t="shared" si="28"/>
        <v/>
      </c>
      <c r="J60" s="8" t="str">
        <f t="shared" si="29"/>
        <v/>
      </c>
      <c r="K60" s="13"/>
      <c r="L60" s="41" t="str">
        <f t="shared" si="30"/>
        <v/>
      </c>
      <c r="M60" s="41" t="str">
        <f t="shared" si="31"/>
        <v/>
      </c>
      <c r="O60" s="41"/>
      <c r="P60" s="41"/>
      <c r="Q60" s="42"/>
      <c r="R60" s="41"/>
      <c r="S60" s="41"/>
      <c r="T60" s="42"/>
      <c r="U60" s="41"/>
      <c r="V60" s="41"/>
      <c r="W60" s="42"/>
      <c r="X60" s="41"/>
      <c r="Y60" s="41"/>
      <c r="Z60" s="42"/>
      <c r="AA60" s="41"/>
      <c r="AB60" s="41"/>
      <c r="AC60" s="42"/>
      <c r="AD60" s="42" t="str">
        <f t="shared" si="32"/>
        <v/>
      </c>
      <c r="AE60" s="41"/>
      <c r="AF60" s="41"/>
      <c r="AG60" s="42"/>
      <c r="AH60" s="41"/>
      <c r="AI60" s="41"/>
      <c r="AJ60" s="42"/>
      <c r="AK60" s="41"/>
      <c r="AL60" s="41"/>
      <c r="AM60" s="42"/>
      <c r="AN60" s="41"/>
      <c r="AO60" s="41"/>
      <c r="AP60" s="42"/>
      <c r="AQ60" s="41"/>
      <c r="AR60" s="41"/>
      <c r="AS60" s="42"/>
      <c r="AT60" s="41"/>
      <c r="AU60" s="43" t="str">
        <f t="shared" si="33"/>
        <v/>
      </c>
      <c r="AV60" s="44" t="str">
        <f t="shared" si="34"/>
        <v/>
      </c>
      <c r="AW60" s="45"/>
      <c r="AX60" s="41"/>
      <c r="AY60" s="41"/>
      <c r="AZ60" s="42"/>
      <c r="BA60" s="41"/>
      <c r="BB60" s="41"/>
      <c r="BC60" s="42"/>
      <c r="BD60" s="41"/>
      <c r="BE60" s="41"/>
      <c r="BF60" s="42"/>
      <c r="BG60" s="41"/>
      <c r="BH60" s="41"/>
      <c r="BI60" s="42"/>
      <c r="BJ60" s="41"/>
      <c r="BK60" s="41"/>
      <c r="BL60" s="42"/>
      <c r="BM60" s="42" t="str">
        <f t="shared" si="35"/>
        <v/>
      </c>
      <c r="BN60" s="42" t="str">
        <f t="shared" si="36"/>
        <v/>
      </c>
      <c r="BO60" s="42" t="str">
        <f t="shared" si="37"/>
        <v/>
      </c>
      <c r="BP60" s="42" t="str">
        <f t="shared" si="38"/>
        <v/>
      </c>
      <c r="BQ60" s="42" t="str">
        <f t="shared" si="39"/>
        <v/>
      </c>
      <c r="BR60" s="42" t="str">
        <f t="shared" si="40"/>
        <v/>
      </c>
      <c r="BS60" s="41"/>
      <c r="BT60" s="41"/>
      <c r="BU60" s="42"/>
      <c r="BV60" s="41"/>
      <c r="BW60" s="41"/>
      <c r="BX60" s="42"/>
      <c r="BY60" s="41"/>
      <c r="BZ60" s="41"/>
      <c r="CA60" s="42"/>
      <c r="CB60" s="41"/>
      <c r="CC60" s="41"/>
      <c r="CD60" s="42"/>
      <c r="CE60" s="41"/>
      <c r="CF60" s="41"/>
      <c r="CG60" s="42"/>
      <c r="CH60" s="42" t="str">
        <f t="shared" si="41"/>
        <v/>
      </c>
      <c r="CI60" s="42" t="str">
        <f t="shared" si="42"/>
        <v/>
      </c>
      <c r="CJ60" s="42" t="str">
        <f t="shared" si="43"/>
        <v/>
      </c>
      <c r="CK60" s="42" t="str">
        <f t="shared" si="44"/>
        <v/>
      </c>
      <c r="CL60" s="42" t="str">
        <f t="shared" si="45"/>
        <v/>
      </c>
      <c r="CM60" s="43" t="str">
        <f t="shared" si="46"/>
        <v/>
      </c>
      <c r="CN60" s="44" t="str">
        <f t="shared" si="47"/>
        <v/>
      </c>
      <c r="CO60" s="45"/>
      <c r="CP60" s="41"/>
      <c r="CQ60" s="46" t="str">
        <f t="shared" si="48"/>
        <v/>
      </c>
      <c r="CR60" s="45"/>
      <c r="CS60" s="41"/>
      <c r="CT60" s="46" t="str">
        <f t="shared" si="49"/>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6623" priority="12" operator="lessThan">
      <formula>$C$4</formula>
    </cfRule>
  </conditionalFormatting>
  <conditionalFormatting sqref="O12">
    <cfRule type="cellIs" dxfId="16622" priority="13" operator="lessThan">
      <formula>$C$4</formula>
    </cfRule>
  </conditionalFormatting>
  <conditionalFormatting sqref="O13">
    <cfRule type="cellIs" dxfId="16621" priority="14" operator="lessThan">
      <formula>$C$4</formula>
    </cfRule>
  </conditionalFormatting>
  <conditionalFormatting sqref="O14">
    <cfRule type="cellIs" dxfId="16620" priority="15" operator="lessThan">
      <formula>$C$4</formula>
    </cfRule>
  </conditionalFormatting>
  <conditionalFormatting sqref="O15">
    <cfRule type="cellIs" dxfId="16619" priority="16" operator="lessThan">
      <formula>$C$4</formula>
    </cfRule>
  </conditionalFormatting>
  <conditionalFormatting sqref="O16">
    <cfRule type="cellIs" dxfId="16618" priority="17" operator="lessThan">
      <formula>$C$4</formula>
    </cfRule>
  </conditionalFormatting>
  <conditionalFormatting sqref="O17">
    <cfRule type="cellIs" dxfId="16617" priority="18" operator="lessThan">
      <formula>$C$4</formula>
    </cfRule>
  </conditionalFormatting>
  <conditionalFormatting sqref="O18">
    <cfRule type="cellIs" dxfId="16616" priority="19" operator="lessThan">
      <formula>$C$4</formula>
    </cfRule>
  </conditionalFormatting>
  <conditionalFormatting sqref="O19">
    <cfRule type="cellIs" dxfId="16615" priority="20" operator="lessThan">
      <formula>$C$4</formula>
    </cfRule>
  </conditionalFormatting>
  <conditionalFormatting sqref="O20">
    <cfRule type="cellIs" dxfId="16614" priority="21" operator="lessThan">
      <formula>$C$4</formula>
    </cfRule>
  </conditionalFormatting>
  <conditionalFormatting sqref="O21">
    <cfRule type="cellIs" dxfId="16613" priority="22" operator="lessThan">
      <formula>$C$4</formula>
    </cfRule>
  </conditionalFormatting>
  <conditionalFormatting sqref="O22">
    <cfRule type="cellIs" dxfId="16612" priority="23" operator="lessThan">
      <formula>$C$4</formula>
    </cfRule>
  </conditionalFormatting>
  <conditionalFormatting sqref="O23">
    <cfRule type="cellIs" dxfId="16611" priority="24" operator="lessThan">
      <formula>$C$4</formula>
    </cfRule>
  </conditionalFormatting>
  <conditionalFormatting sqref="O24">
    <cfRule type="cellIs" dxfId="16610" priority="25" operator="lessThan">
      <formula>$C$4</formula>
    </cfRule>
  </conditionalFormatting>
  <conditionalFormatting sqref="O25">
    <cfRule type="cellIs" dxfId="16609" priority="26" operator="lessThan">
      <formula>$C$4</formula>
    </cfRule>
  </conditionalFormatting>
  <conditionalFormatting sqref="O26">
    <cfRule type="cellIs" dxfId="16608" priority="27" operator="lessThan">
      <formula>$C$4</formula>
    </cfRule>
  </conditionalFormatting>
  <conditionalFormatting sqref="O27">
    <cfRule type="cellIs" dxfId="16607" priority="28" operator="lessThan">
      <formula>$C$4</formula>
    </cfRule>
  </conditionalFormatting>
  <conditionalFormatting sqref="O28">
    <cfRule type="cellIs" dxfId="16606" priority="29" operator="lessThan">
      <formula>$C$4</formula>
    </cfRule>
  </conditionalFormatting>
  <conditionalFormatting sqref="O29">
    <cfRule type="cellIs" dxfId="16605" priority="30" operator="lessThan">
      <formula>$C$4</formula>
    </cfRule>
  </conditionalFormatting>
  <conditionalFormatting sqref="O30">
    <cfRule type="cellIs" dxfId="16604" priority="31" operator="lessThan">
      <formula>$C$4</formula>
    </cfRule>
  </conditionalFormatting>
  <conditionalFormatting sqref="O31">
    <cfRule type="cellIs" dxfId="16603" priority="32" operator="lessThan">
      <formula>$C$4</formula>
    </cfRule>
  </conditionalFormatting>
  <conditionalFormatting sqref="O32">
    <cfRule type="cellIs" dxfId="16602" priority="33" operator="lessThan">
      <formula>$C$4</formula>
    </cfRule>
  </conditionalFormatting>
  <conditionalFormatting sqref="O33">
    <cfRule type="cellIs" dxfId="16601" priority="34" operator="lessThan">
      <formula>$C$4</formula>
    </cfRule>
  </conditionalFormatting>
  <conditionalFormatting sqref="O34">
    <cfRule type="cellIs" dxfId="16600" priority="35" operator="lessThan">
      <formula>$C$4</formula>
    </cfRule>
  </conditionalFormatting>
  <conditionalFormatting sqref="O35">
    <cfRule type="cellIs" dxfId="16599" priority="36" operator="lessThan">
      <formula>$C$4</formula>
    </cfRule>
  </conditionalFormatting>
  <conditionalFormatting sqref="O36">
    <cfRule type="cellIs" dxfId="16598" priority="37" operator="lessThan">
      <formula>$C$4</formula>
    </cfRule>
  </conditionalFormatting>
  <conditionalFormatting sqref="O37">
    <cfRule type="cellIs" dxfId="16597" priority="38" operator="lessThan">
      <formula>$C$4</formula>
    </cfRule>
  </conditionalFormatting>
  <conditionalFormatting sqref="O38">
    <cfRule type="cellIs" dxfId="16596" priority="39" operator="lessThan">
      <formula>$C$4</formula>
    </cfRule>
  </conditionalFormatting>
  <conditionalFormatting sqref="O39">
    <cfRule type="cellIs" dxfId="16595" priority="40" operator="lessThan">
      <formula>$C$4</formula>
    </cfRule>
  </conditionalFormatting>
  <conditionalFormatting sqref="O40">
    <cfRule type="cellIs" dxfId="16594" priority="41" operator="lessThan">
      <formula>$C$4</formula>
    </cfRule>
  </conditionalFormatting>
  <conditionalFormatting sqref="O41">
    <cfRule type="cellIs" dxfId="16593" priority="42" operator="lessThan">
      <formula>$C$4</formula>
    </cfRule>
  </conditionalFormatting>
  <conditionalFormatting sqref="O42">
    <cfRule type="cellIs" dxfId="16592" priority="43" operator="lessThan">
      <formula>$C$4</formula>
    </cfRule>
  </conditionalFormatting>
  <conditionalFormatting sqref="O43">
    <cfRule type="cellIs" dxfId="16591" priority="44" operator="lessThan">
      <formula>$C$4</formula>
    </cfRule>
  </conditionalFormatting>
  <conditionalFormatting sqref="O44">
    <cfRule type="cellIs" dxfId="16590" priority="45" operator="lessThan">
      <formula>$C$4</formula>
    </cfRule>
  </conditionalFormatting>
  <conditionalFormatting sqref="O45">
    <cfRule type="cellIs" dxfId="16589" priority="46" operator="lessThan">
      <formula>$C$4</formula>
    </cfRule>
  </conditionalFormatting>
  <conditionalFormatting sqref="O46">
    <cfRule type="cellIs" dxfId="16588" priority="47" operator="lessThan">
      <formula>$C$4</formula>
    </cfRule>
  </conditionalFormatting>
  <conditionalFormatting sqref="O47">
    <cfRule type="cellIs" dxfId="16587" priority="48" operator="lessThan">
      <formula>$C$4</formula>
    </cfRule>
  </conditionalFormatting>
  <conditionalFormatting sqref="O48">
    <cfRule type="cellIs" dxfId="16586" priority="49" operator="lessThan">
      <formula>$C$4</formula>
    </cfRule>
  </conditionalFormatting>
  <conditionalFormatting sqref="O49">
    <cfRule type="cellIs" dxfId="16585" priority="50" operator="lessThan">
      <formula>$C$4</formula>
    </cfRule>
  </conditionalFormatting>
  <conditionalFormatting sqref="O50">
    <cfRule type="cellIs" dxfId="16584" priority="51" operator="lessThan">
      <formula>$C$4</formula>
    </cfRule>
  </conditionalFormatting>
  <conditionalFormatting sqref="O51">
    <cfRule type="cellIs" dxfId="16583" priority="52" operator="lessThan">
      <formula>$C$4</formula>
    </cfRule>
  </conditionalFormatting>
  <conditionalFormatting sqref="O52">
    <cfRule type="cellIs" dxfId="16582" priority="53" operator="lessThan">
      <formula>$C$4</formula>
    </cfRule>
  </conditionalFormatting>
  <conditionalFormatting sqref="O53">
    <cfRule type="cellIs" dxfId="16581" priority="54" operator="lessThan">
      <formula>$C$4</formula>
    </cfRule>
  </conditionalFormatting>
  <conditionalFormatting sqref="O54">
    <cfRule type="cellIs" dxfId="16580" priority="55" operator="lessThan">
      <formula>$C$4</formula>
    </cfRule>
  </conditionalFormatting>
  <conditionalFormatting sqref="O55">
    <cfRule type="cellIs" dxfId="16579" priority="56" operator="lessThan">
      <formula>$C$4</formula>
    </cfRule>
  </conditionalFormatting>
  <conditionalFormatting sqref="O56">
    <cfRule type="cellIs" dxfId="16578" priority="57" operator="lessThan">
      <formula>$C$4</formula>
    </cfRule>
  </conditionalFormatting>
  <conditionalFormatting sqref="O57">
    <cfRule type="cellIs" dxfId="16577" priority="58" operator="lessThan">
      <formula>$C$4</formula>
    </cfRule>
  </conditionalFormatting>
  <conditionalFormatting sqref="O58">
    <cfRule type="cellIs" dxfId="16576" priority="59" operator="lessThan">
      <formula>$C$4</formula>
    </cfRule>
  </conditionalFormatting>
  <conditionalFormatting sqref="O59">
    <cfRule type="cellIs" dxfId="16575" priority="60" operator="lessThan">
      <formula>$C$4</formula>
    </cfRule>
  </conditionalFormatting>
  <conditionalFormatting sqref="O60">
    <cfRule type="cellIs" dxfId="16574" priority="61" operator="lessThan">
      <formula>$C$4</formula>
    </cfRule>
  </conditionalFormatting>
  <conditionalFormatting sqref="P11">
    <cfRule type="cellIs" dxfId="16573" priority="62" operator="lessThan">
      <formula>$C$4</formula>
    </cfRule>
  </conditionalFormatting>
  <conditionalFormatting sqref="P12">
    <cfRule type="cellIs" dxfId="16572" priority="63" operator="lessThan">
      <formula>$C$4</formula>
    </cfRule>
  </conditionalFormatting>
  <conditionalFormatting sqref="P13">
    <cfRule type="cellIs" dxfId="16571" priority="64" operator="lessThan">
      <formula>$C$4</formula>
    </cfRule>
  </conditionalFormatting>
  <conditionalFormatting sqref="P14">
    <cfRule type="cellIs" dxfId="16570" priority="65" operator="lessThan">
      <formula>$C$4</formula>
    </cfRule>
  </conditionalFormatting>
  <conditionalFormatting sqref="P15">
    <cfRule type="cellIs" dxfId="16569" priority="66" operator="lessThan">
      <formula>$C$4</formula>
    </cfRule>
  </conditionalFormatting>
  <conditionalFormatting sqref="P16">
    <cfRule type="cellIs" dxfId="16568" priority="67" operator="lessThan">
      <formula>$C$4</formula>
    </cfRule>
  </conditionalFormatting>
  <conditionalFormatting sqref="P17">
    <cfRule type="cellIs" dxfId="16567" priority="68" operator="lessThan">
      <formula>$C$4</formula>
    </cfRule>
  </conditionalFormatting>
  <conditionalFormatting sqref="P18">
    <cfRule type="cellIs" dxfId="16566" priority="69" operator="lessThan">
      <formula>$C$4</formula>
    </cfRule>
  </conditionalFormatting>
  <conditionalFormatting sqref="P19">
    <cfRule type="cellIs" dxfId="16565" priority="70" operator="lessThan">
      <formula>$C$4</formula>
    </cfRule>
  </conditionalFormatting>
  <conditionalFormatting sqref="P20">
    <cfRule type="cellIs" dxfId="16564" priority="71" operator="lessThan">
      <formula>$C$4</formula>
    </cfRule>
  </conditionalFormatting>
  <conditionalFormatting sqref="P21">
    <cfRule type="cellIs" dxfId="16563" priority="72" operator="lessThan">
      <formula>$C$4</formula>
    </cfRule>
  </conditionalFormatting>
  <conditionalFormatting sqref="P22">
    <cfRule type="cellIs" dxfId="16562" priority="73" operator="lessThan">
      <formula>$C$4</formula>
    </cfRule>
  </conditionalFormatting>
  <conditionalFormatting sqref="P23">
    <cfRule type="cellIs" dxfId="16561" priority="74" operator="lessThan">
      <formula>$C$4</formula>
    </cfRule>
  </conditionalFormatting>
  <conditionalFormatting sqref="P24">
    <cfRule type="cellIs" dxfId="16560" priority="75" operator="lessThan">
      <formula>$C$4</formula>
    </cfRule>
  </conditionalFormatting>
  <conditionalFormatting sqref="P25">
    <cfRule type="cellIs" dxfId="16559" priority="76" operator="lessThan">
      <formula>$C$4</formula>
    </cfRule>
  </conditionalFormatting>
  <conditionalFormatting sqref="P26">
    <cfRule type="cellIs" dxfId="16558" priority="77" operator="lessThan">
      <formula>$C$4</formula>
    </cfRule>
  </conditionalFormatting>
  <conditionalFormatting sqref="P27">
    <cfRule type="cellIs" dxfId="16557" priority="78" operator="lessThan">
      <formula>$C$4</formula>
    </cfRule>
  </conditionalFormatting>
  <conditionalFormatting sqref="P28">
    <cfRule type="cellIs" dxfId="16556" priority="79" operator="lessThan">
      <formula>$C$4</formula>
    </cfRule>
  </conditionalFormatting>
  <conditionalFormatting sqref="P29">
    <cfRule type="cellIs" dxfId="16555" priority="80" operator="lessThan">
      <formula>$C$4</formula>
    </cfRule>
  </conditionalFormatting>
  <conditionalFormatting sqref="P30">
    <cfRule type="cellIs" dxfId="16554" priority="81" operator="lessThan">
      <formula>$C$4</formula>
    </cfRule>
  </conditionalFormatting>
  <conditionalFormatting sqref="P31">
    <cfRule type="cellIs" dxfId="16553" priority="82" operator="lessThan">
      <formula>$C$4</formula>
    </cfRule>
  </conditionalFormatting>
  <conditionalFormatting sqref="P32">
    <cfRule type="cellIs" dxfId="16552" priority="83" operator="lessThan">
      <formula>$C$4</formula>
    </cfRule>
  </conditionalFormatting>
  <conditionalFormatting sqref="P33">
    <cfRule type="cellIs" dxfId="16551" priority="84" operator="lessThan">
      <formula>$C$4</formula>
    </cfRule>
  </conditionalFormatting>
  <conditionalFormatting sqref="P34">
    <cfRule type="cellIs" dxfId="16550" priority="85" operator="lessThan">
      <formula>$C$4</formula>
    </cfRule>
  </conditionalFormatting>
  <conditionalFormatting sqref="P35">
    <cfRule type="cellIs" dxfId="16549" priority="86" operator="lessThan">
      <formula>$C$4</formula>
    </cfRule>
  </conditionalFormatting>
  <conditionalFormatting sqref="P36">
    <cfRule type="cellIs" dxfId="16548" priority="87" operator="lessThan">
      <formula>$C$4</formula>
    </cfRule>
  </conditionalFormatting>
  <conditionalFormatting sqref="P37">
    <cfRule type="cellIs" dxfId="16547" priority="88" operator="lessThan">
      <formula>$C$4</formula>
    </cfRule>
  </conditionalFormatting>
  <conditionalFormatting sqref="P38">
    <cfRule type="cellIs" dxfId="16546" priority="89" operator="lessThan">
      <formula>$C$4</formula>
    </cfRule>
  </conditionalFormatting>
  <conditionalFormatting sqref="P39">
    <cfRule type="cellIs" dxfId="16545" priority="90" operator="lessThan">
      <formula>$C$4</formula>
    </cfRule>
  </conditionalFormatting>
  <conditionalFormatting sqref="P40">
    <cfRule type="cellIs" dxfId="16544" priority="91" operator="lessThan">
      <formula>$C$4</formula>
    </cfRule>
  </conditionalFormatting>
  <conditionalFormatting sqref="P41">
    <cfRule type="cellIs" dxfId="16543" priority="92" operator="lessThan">
      <formula>$C$4</formula>
    </cfRule>
  </conditionalFormatting>
  <conditionalFormatting sqref="P42">
    <cfRule type="cellIs" dxfId="16542" priority="93" operator="lessThan">
      <formula>$C$4</formula>
    </cfRule>
  </conditionalFormatting>
  <conditionalFormatting sqref="P43">
    <cfRule type="cellIs" dxfId="16541" priority="94" operator="lessThan">
      <formula>$C$4</formula>
    </cfRule>
  </conditionalFormatting>
  <conditionalFormatting sqref="P44">
    <cfRule type="cellIs" dxfId="16540" priority="95" operator="lessThan">
      <formula>$C$4</formula>
    </cfRule>
  </conditionalFormatting>
  <conditionalFormatting sqref="P45">
    <cfRule type="cellIs" dxfId="16539" priority="96" operator="lessThan">
      <formula>$C$4</formula>
    </cfRule>
  </conditionalFormatting>
  <conditionalFormatting sqref="P46">
    <cfRule type="cellIs" dxfId="16538" priority="97" operator="lessThan">
      <formula>$C$4</formula>
    </cfRule>
  </conditionalFormatting>
  <conditionalFormatting sqref="P47">
    <cfRule type="cellIs" dxfId="16537" priority="98" operator="lessThan">
      <formula>$C$4</formula>
    </cfRule>
  </conditionalFormatting>
  <conditionalFormatting sqref="P48">
    <cfRule type="cellIs" dxfId="16536" priority="99" operator="lessThan">
      <formula>$C$4</formula>
    </cfRule>
  </conditionalFormatting>
  <conditionalFormatting sqref="P49">
    <cfRule type="cellIs" dxfId="16535" priority="100" operator="lessThan">
      <formula>$C$4</formula>
    </cfRule>
  </conditionalFormatting>
  <conditionalFormatting sqref="P50">
    <cfRule type="cellIs" dxfId="16534" priority="101" operator="lessThan">
      <formula>$C$4</formula>
    </cfRule>
  </conditionalFormatting>
  <conditionalFormatting sqref="P51">
    <cfRule type="cellIs" dxfId="16533" priority="102" operator="lessThan">
      <formula>$C$4</formula>
    </cfRule>
  </conditionalFormatting>
  <conditionalFormatting sqref="P52">
    <cfRule type="cellIs" dxfId="16532" priority="103" operator="lessThan">
      <formula>$C$4</formula>
    </cfRule>
  </conditionalFormatting>
  <conditionalFormatting sqref="P53">
    <cfRule type="cellIs" dxfId="16531" priority="104" operator="lessThan">
      <formula>$C$4</formula>
    </cfRule>
  </conditionalFormatting>
  <conditionalFormatting sqref="P54">
    <cfRule type="cellIs" dxfId="16530" priority="105" operator="lessThan">
      <formula>$C$4</formula>
    </cfRule>
  </conditionalFormatting>
  <conditionalFormatting sqref="P55">
    <cfRule type="cellIs" dxfId="16529" priority="106" operator="lessThan">
      <formula>$C$4</formula>
    </cfRule>
  </conditionalFormatting>
  <conditionalFormatting sqref="P56">
    <cfRule type="cellIs" dxfId="16528" priority="107" operator="lessThan">
      <formula>$C$4</formula>
    </cfRule>
  </conditionalFormatting>
  <conditionalFormatting sqref="P57">
    <cfRule type="cellIs" dxfId="16527" priority="108" operator="lessThan">
      <formula>$C$4</formula>
    </cfRule>
  </conditionalFormatting>
  <conditionalFormatting sqref="P58">
    <cfRule type="cellIs" dxfId="16526" priority="109" operator="lessThan">
      <formula>$C$4</formula>
    </cfRule>
  </conditionalFormatting>
  <conditionalFormatting sqref="P59">
    <cfRule type="cellIs" dxfId="16525" priority="110" operator="lessThan">
      <formula>$C$4</formula>
    </cfRule>
  </conditionalFormatting>
  <conditionalFormatting sqref="P60">
    <cfRule type="cellIs" dxfId="16524" priority="111" operator="lessThan">
      <formula>$C$4</formula>
    </cfRule>
  </conditionalFormatting>
  <conditionalFormatting sqref="Q11">
    <cfRule type="cellIs" dxfId="16523" priority="112" operator="lessThan">
      <formula>$C$4</formula>
    </cfRule>
  </conditionalFormatting>
  <conditionalFormatting sqref="Q12">
    <cfRule type="cellIs" dxfId="16522" priority="113" operator="lessThan">
      <formula>$C$4</formula>
    </cfRule>
  </conditionalFormatting>
  <conditionalFormatting sqref="Q13">
    <cfRule type="cellIs" dxfId="16521" priority="114" operator="lessThan">
      <formula>$C$4</formula>
    </cfRule>
  </conditionalFormatting>
  <conditionalFormatting sqref="Q14">
    <cfRule type="cellIs" dxfId="16520" priority="115" operator="lessThan">
      <formula>$C$4</formula>
    </cfRule>
  </conditionalFormatting>
  <conditionalFormatting sqref="Q15">
    <cfRule type="cellIs" dxfId="16519" priority="116" operator="lessThan">
      <formula>$C$4</formula>
    </cfRule>
  </conditionalFormatting>
  <conditionalFormatting sqref="Q16">
    <cfRule type="cellIs" dxfId="16518" priority="117" operator="lessThan">
      <formula>$C$4</formula>
    </cfRule>
  </conditionalFormatting>
  <conditionalFormatting sqref="Q17">
    <cfRule type="cellIs" dxfId="16517" priority="118" operator="lessThan">
      <formula>$C$4</formula>
    </cfRule>
  </conditionalFormatting>
  <conditionalFormatting sqref="Q18">
    <cfRule type="cellIs" dxfId="16516" priority="119" operator="lessThan">
      <formula>$C$4</formula>
    </cfRule>
  </conditionalFormatting>
  <conditionalFormatting sqref="Q19">
    <cfRule type="cellIs" dxfId="16515" priority="120" operator="lessThan">
      <formula>$C$4</formula>
    </cfRule>
  </conditionalFormatting>
  <conditionalFormatting sqref="Q20">
    <cfRule type="cellIs" dxfId="16514" priority="121" operator="lessThan">
      <formula>$C$4</formula>
    </cfRule>
  </conditionalFormatting>
  <conditionalFormatting sqref="Q21">
    <cfRule type="cellIs" dxfId="16513" priority="122" operator="lessThan">
      <formula>$C$4</formula>
    </cfRule>
  </conditionalFormatting>
  <conditionalFormatting sqref="Q22">
    <cfRule type="cellIs" dxfId="16512" priority="123" operator="lessThan">
      <formula>$C$4</formula>
    </cfRule>
  </conditionalFormatting>
  <conditionalFormatting sqref="Q23">
    <cfRule type="cellIs" dxfId="16511" priority="124" operator="lessThan">
      <formula>$C$4</formula>
    </cfRule>
  </conditionalFormatting>
  <conditionalFormatting sqref="Q24">
    <cfRule type="cellIs" dxfId="16510" priority="125" operator="lessThan">
      <formula>$C$4</formula>
    </cfRule>
  </conditionalFormatting>
  <conditionalFormatting sqref="Q25">
    <cfRule type="cellIs" dxfId="16509" priority="126" operator="lessThan">
      <formula>$C$4</formula>
    </cfRule>
  </conditionalFormatting>
  <conditionalFormatting sqref="Q26">
    <cfRule type="cellIs" dxfId="16508" priority="127" operator="lessThan">
      <formula>$C$4</formula>
    </cfRule>
  </conditionalFormatting>
  <conditionalFormatting sqref="Q27">
    <cfRule type="cellIs" dxfId="16507" priority="128" operator="lessThan">
      <formula>$C$4</formula>
    </cfRule>
  </conditionalFormatting>
  <conditionalFormatting sqref="Q28">
    <cfRule type="cellIs" dxfId="16506" priority="129" operator="lessThan">
      <formula>$C$4</formula>
    </cfRule>
  </conditionalFormatting>
  <conditionalFormatting sqref="Q29">
    <cfRule type="cellIs" dxfId="16505" priority="130" operator="lessThan">
      <formula>$C$4</formula>
    </cfRule>
  </conditionalFormatting>
  <conditionalFormatting sqref="Q30">
    <cfRule type="cellIs" dxfId="16504" priority="131" operator="lessThan">
      <formula>$C$4</formula>
    </cfRule>
  </conditionalFormatting>
  <conditionalFormatting sqref="Q31">
    <cfRule type="cellIs" dxfId="16503" priority="132" operator="lessThan">
      <formula>$C$4</formula>
    </cfRule>
  </conditionalFormatting>
  <conditionalFormatting sqref="Q32">
    <cfRule type="cellIs" dxfId="16502" priority="133" operator="lessThan">
      <formula>$C$4</formula>
    </cfRule>
  </conditionalFormatting>
  <conditionalFormatting sqref="Q33">
    <cfRule type="cellIs" dxfId="16501" priority="134" operator="lessThan">
      <formula>$C$4</formula>
    </cfRule>
  </conditionalFormatting>
  <conditionalFormatting sqref="Q34">
    <cfRule type="cellIs" dxfId="16500" priority="135" operator="lessThan">
      <formula>$C$4</formula>
    </cfRule>
  </conditionalFormatting>
  <conditionalFormatting sqref="Q35">
    <cfRule type="cellIs" dxfId="16499" priority="136" operator="lessThan">
      <formula>$C$4</formula>
    </cfRule>
  </conditionalFormatting>
  <conditionalFormatting sqref="Q36">
    <cfRule type="cellIs" dxfId="16498" priority="137" operator="lessThan">
      <formula>$C$4</formula>
    </cfRule>
  </conditionalFormatting>
  <conditionalFormatting sqref="Q37">
    <cfRule type="cellIs" dxfId="16497" priority="138" operator="lessThan">
      <formula>$C$4</formula>
    </cfRule>
  </conditionalFormatting>
  <conditionalFormatting sqref="Q38">
    <cfRule type="cellIs" dxfId="16496" priority="139" operator="lessThan">
      <formula>$C$4</formula>
    </cfRule>
  </conditionalFormatting>
  <conditionalFormatting sqref="Q39">
    <cfRule type="cellIs" dxfId="16495" priority="140" operator="lessThan">
      <formula>$C$4</formula>
    </cfRule>
  </conditionalFormatting>
  <conditionalFormatting sqref="Q40">
    <cfRule type="cellIs" dxfId="16494" priority="141" operator="lessThan">
      <formula>$C$4</formula>
    </cfRule>
  </conditionalFormatting>
  <conditionalFormatting sqref="Q41">
    <cfRule type="cellIs" dxfId="16493" priority="142" operator="lessThan">
      <formula>$C$4</formula>
    </cfRule>
  </conditionalFormatting>
  <conditionalFormatting sqref="Q42">
    <cfRule type="cellIs" dxfId="16492" priority="143" operator="lessThan">
      <formula>$C$4</formula>
    </cfRule>
  </conditionalFormatting>
  <conditionalFormatting sqref="Q43">
    <cfRule type="cellIs" dxfId="16491" priority="144" operator="lessThan">
      <formula>$C$4</formula>
    </cfRule>
  </conditionalFormatting>
  <conditionalFormatting sqref="Q44">
    <cfRule type="cellIs" dxfId="16490" priority="145" operator="lessThan">
      <formula>$C$4</formula>
    </cfRule>
  </conditionalFormatting>
  <conditionalFormatting sqref="Q45">
    <cfRule type="cellIs" dxfId="16489" priority="146" operator="lessThan">
      <formula>$C$4</formula>
    </cfRule>
  </conditionalFormatting>
  <conditionalFormatting sqref="Q46">
    <cfRule type="cellIs" dxfId="16488" priority="147" operator="lessThan">
      <formula>$C$4</formula>
    </cfRule>
  </conditionalFormatting>
  <conditionalFormatting sqref="Q47">
    <cfRule type="cellIs" dxfId="16487" priority="148" operator="lessThan">
      <formula>$C$4</formula>
    </cfRule>
  </conditionalFormatting>
  <conditionalFormatting sqref="Q48">
    <cfRule type="cellIs" dxfId="16486" priority="149" operator="lessThan">
      <formula>$C$4</formula>
    </cfRule>
  </conditionalFormatting>
  <conditionalFormatting sqref="Q49">
    <cfRule type="cellIs" dxfId="16485" priority="150" operator="lessThan">
      <formula>$C$4</formula>
    </cfRule>
  </conditionalFormatting>
  <conditionalFormatting sqref="Q50">
    <cfRule type="cellIs" dxfId="16484" priority="151" operator="lessThan">
      <formula>$C$4</formula>
    </cfRule>
  </conditionalFormatting>
  <conditionalFormatting sqref="Q51">
    <cfRule type="cellIs" dxfId="16483" priority="152" operator="lessThan">
      <formula>$C$4</formula>
    </cfRule>
  </conditionalFormatting>
  <conditionalFormatting sqref="Q52">
    <cfRule type="cellIs" dxfId="16482" priority="153" operator="lessThan">
      <formula>$C$4</formula>
    </cfRule>
  </conditionalFormatting>
  <conditionalFormatting sqref="Q53">
    <cfRule type="cellIs" dxfId="16481" priority="154" operator="lessThan">
      <formula>$C$4</formula>
    </cfRule>
  </conditionalFormatting>
  <conditionalFormatting sqref="Q54">
    <cfRule type="cellIs" dxfId="16480" priority="155" operator="lessThan">
      <formula>$C$4</formula>
    </cfRule>
  </conditionalFormatting>
  <conditionalFormatting sqref="Q55">
    <cfRule type="cellIs" dxfId="16479" priority="156" operator="lessThan">
      <formula>$C$4</formula>
    </cfRule>
  </conditionalFormatting>
  <conditionalFormatting sqref="Q56">
    <cfRule type="cellIs" dxfId="16478" priority="157" operator="lessThan">
      <formula>$C$4</formula>
    </cfRule>
  </conditionalFormatting>
  <conditionalFormatting sqref="Q57">
    <cfRule type="cellIs" dxfId="16477" priority="158" operator="lessThan">
      <formula>$C$4</formula>
    </cfRule>
  </conditionalFormatting>
  <conditionalFormatting sqref="Q58">
    <cfRule type="cellIs" dxfId="16476" priority="159" operator="lessThan">
      <formula>$C$4</formula>
    </cfRule>
  </conditionalFormatting>
  <conditionalFormatting sqref="Q59">
    <cfRule type="cellIs" dxfId="16475" priority="160" operator="lessThan">
      <formula>$C$4</formula>
    </cfRule>
  </conditionalFormatting>
  <conditionalFormatting sqref="Q60">
    <cfRule type="cellIs" dxfId="16474" priority="161" operator="lessThan">
      <formula>$C$4</formula>
    </cfRule>
  </conditionalFormatting>
  <conditionalFormatting sqref="T11">
    <cfRule type="cellIs" dxfId="16473" priority="162" operator="lessThan">
      <formula>$C$4</formula>
    </cfRule>
  </conditionalFormatting>
  <conditionalFormatting sqref="T12">
    <cfRule type="cellIs" dxfId="16472" priority="163" operator="lessThan">
      <formula>$C$4</formula>
    </cfRule>
  </conditionalFormatting>
  <conditionalFormatting sqref="T13">
    <cfRule type="cellIs" dxfId="16471" priority="164" operator="lessThan">
      <formula>$C$4</formula>
    </cfRule>
  </conditionalFormatting>
  <conditionalFormatting sqref="T14">
    <cfRule type="cellIs" dxfId="16470" priority="165" operator="lessThan">
      <formula>$C$4</formula>
    </cfRule>
  </conditionalFormatting>
  <conditionalFormatting sqref="T15">
    <cfRule type="cellIs" dxfId="16469" priority="166" operator="lessThan">
      <formula>$C$4</formula>
    </cfRule>
  </conditionalFormatting>
  <conditionalFormatting sqref="T16">
    <cfRule type="cellIs" dxfId="16468" priority="167" operator="lessThan">
      <formula>$C$4</formula>
    </cfRule>
  </conditionalFormatting>
  <conditionalFormatting sqref="T17">
    <cfRule type="cellIs" dxfId="16467" priority="168" operator="lessThan">
      <formula>$C$4</formula>
    </cfRule>
  </conditionalFormatting>
  <conditionalFormatting sqref="T18">
    <cfRule type="cellIs" dxfId="16466" priority="169" operator="lessThan">
      <formula>$C$4</formula>
    </cfRule>
  </conditionalFormatting>
  <conditionalFormatting sqref="T19">
    <cfRule type="cellIs" dxfId="16465" priority="170" operator="lessThan">
      <formula>$C$4</formula>
    </cfRule>
  </conditionalFormatting>
  <conditionalFormatting sqref="T20">
    <cfRule type="cellIs" dxfId="16464" priority="171" operator="lessThan">
      <formula>$C$4</formula>
    </cfRule>
  </conditionalFormatting>
  <conditionalFormatting sqref="T21">
    <cfRule type="cellIs" dxfId="16463" priority="172" operator="lessThan">
      <formula>$C$4</formula>
    </cfRule>
  </conditionalFormatting>
  <conditionalFormatting sqref="T22">
    <cfRule type="cellIs" dxfId="16462" priority="173" operator="lessThan">
      <formula>$C$4</formula>
    </cfRule>
  </conditionalFormatting>
  <conditionalFormatting sqref="T23">
    <cfRule type="cellIs" dxfId="16461" priority="174" operator="lessThan">
      <formula>$C$4</formula>
    </cfRule>
  </conditionalFormatting>
  <conditionalFormatting sqref="T24">
    <cfRule type="cellIs" dxfId="16460" priority="175" operator="lessThan">
      <formula>$C$4</formula>
    </cfRule>
  </conditionalFormatting>
  <conditionalFormatting sqref="T25">
    <cfRule type="cellIs" dxfId="16459" priority="176" operator="lessThan">
      <formula>$C$4</formula>
    </cfRule>
  </conditionalFormatting>
  <conditionalFormatting sqref="T26">
    <cfRule type="cellIs" dxfId="16458" priority="177" operator="lessThan">
      <formula>$C$4</formula>
    </cfRule>
  </conditionalFormatting>
  <conditionalFormatting sqref="T27">
    <cfRule type="cellIs" dxfId="16457" priority="178" operator="lessThan">
      <formula>$C$4</formula>
    </cfRule>
  </conditionalFormatting>
  <conditionalFormatting sqref="T28">
    <cfRule type="cellIs" dxfId="16456" priority="179" operator="lessThan">
      <formula>$C$4</formula>
    </cfRule>
  </conditionalFormatting>
  <conditionalFormatting sqref="T29">
    <cfRule type="cellIs" dxfId="16455" priority="180" operator="lessThan">
      <formula>$C$4</formula>
    </cfRule>
  </conditionalFormatting>
  <conditionalFormatting sqref="T30">
    <cfRule type="cellIs" dxfId="16454" priority="181" operator="lessThan">
      <formula>$C$4</formula>
    </cfRule>
  </conditionalFormatting>
  <conditionalFormatting sqref="T31">
    <cfRule type="cellIs" dxfId="16453" priority="182" operator="lessThan">
      <formula>$C$4</formula>
    </cfRule>
  </conditionalFormatting>
  <conditionalFormatting sqref="T32">
    <cfRule type="cellIs" dxfId="16452" priority="183" operator="lessThan">
      <formula>$C$4</formula>
    </cfRule>
  </conditionalFormatting>
  <conditionalFormatting sqref="T33">
    <cfRule type="cellIs" dxfId="16451" priority="184" operator="lessThan">
      <formula>$C$4</formula>
    </cfRule>
  </conditionalFormatting>
  <conditionalFormatting sqref="T34">
    <cfRule type="cellIs" dxfId="16450" priority="185" operator="lessThan">
      <formula>$C$4</formula>
    </cfRule>
  </conditionalFormatting>
  <conditionalFormatting sqref="T35">
    <cfRule type="cellIs" dxfId="16449" priority="186" operator="lessThan">
      <formula>$C$4</formula>
    </cfRule>
  </conditionalFormatting>
  <conditionalFormatting sqref="T36">
    <cfRule type="cellIs" dxfId="16448" priority="187" operator="lessThan">
      <formula>$C$4</formula>
    </cfRule>
  </conditionalFormatting>
  <conditionalFormatting sqref="T37">
    <cfRule type="cellIs" dxfId="16447" priority="188" operator="lessThan">
      <formula>$C$4</formula>
    </cfRule>
  </conditionalFormatting>
  <conditionalFormatting sqref="T38">
    <cfRule type="cellIs" dxfId="16446" priority="189" operator="lessThan">
      <formula>$C$4</formula>
    </cfRule>
  </conditionalFormatting>
  <conditionalFormatting sqref="T39">
    <cfRule type="cellIs" dxfId="16445" priority="190" operator="lessThan">
      <formula>$C$4</formula>
    </cfRule>
  </conditionalFormatting>
  <conditionalFormatting sqref="T40">
    <cfRule type="cellIs" dxfId="16444" priority="191" operator="lessThan">
      <formula>$C$4</formula>
    </cfRule>
  </conditionalFormatting>
  <conditionalFormatting sqref="T41">
    <cfRule type="cellIs" dxfId="16443" priority="192" operator="lessThan">
      <formula>$C$4</formula>
    </cfRule>
  </conditionalFormatting>
  <conditionalFormatting sqref="T42">
    <cfRule type="cellIs" dxfId="16442" priority="193" operator="lessThan">
      <formula>$C$4</formula>
    </cfRule>
  </conditionalFormatting>
  <conditionalFormatting sqref="T43">
    <cfRule type="cellIs" dxfId="16441" priority="194" operator="lessThan">
      <formula>$C$4</formula>
    </cfRule>
  </conditionalFormatting>
  <conditionalFormatting sqref="T44">
    <cfRule type="cellIs" dxfId="16440" priority="195" operator="lessThan">
      <formula>$C$4</formula>
    </cfRule>
  </conditionalFormatting>
  <conditionalFormatting sqref="T45">
    <cfRule type="cellIs" dxfId="16439" priority="196" operator="lessThan">
      <formula>$C$4</formula>
    </cfRule>
  </conditionalFormatting>
  <conditionalFormatting sqref="T46">
    <cfRule type="cellIs" dxfId="16438" priority="197" operator="lessThan">
      <formula>$C$4</formula>
    </cfRule>
  </conditionalFormatting>
  <conditionalFormatting sqref="T47">
    <cfRule type="cellIs" dxfId="16437" priority="198" operator="lessThan">
      <formula>$C$4</formula>
    </cfRule>
  </conditionalFormatting>
  <conditionalFormatting sqref="T48">
    <cfRule type="cellIs" dxfId="16436" priority="199" operator="lessThan">
      <formula>$C$4</formula>
    </cfRule>
  </conditionalFormatting>
  <conditionalFormatting sqref="T49">
    <cfRule type="cellIs" dxfId="16435" priority="200" operator="lessThan">
      <formula>$C$4</formula>
    </cfRule>
  </conditionalFormatting>
  <conditionalFormatting sqref="T50">
    <cfRule type="cellIs" dxfId="16434" priority="201" operator="lessThan">
      <formula>$C$4</formula>
    </cfRule>
  </conditionalFormatting>
  <conditionalFormatting sqref="T51">
    <cfRule type="cellIs" dxfId="16433" priority="202" operator="lessThan">
      <formula>$C$4</formula>
    </cfRule>
  </conditionalFormatting>
  <conditionalFormatting sqref="T52">
    <cfRule type="cellIs" dxfId="16432" priority="203" operator="lessThan">
      <formula>$C$4</formula>
    </cfRule>
  </conditionalFormatting>
  <conditionalFormatting sqref="T53">
    <cfRule type="cellIs" dxfId="16431" priority="204" operator="lessThan">
      <formula>$C$4</formula>
    </cfRule>
  </conditionalFormatting>
  <conditionalFormatting sqref="T54">
    <cfRule type="cellIs" dxfId="16430" priority="205" operator="lessThan">
      <formula>$C$4</formula>
    </cfRule>
  </conditionalFormatting>
  <conditionalFormatting sqref="T55">
    <cfRule type="cellIs" dxfId="16429" priority="206" operator="lessThan">
      <formula>$C$4</formula>
    </cfRule>
  </conditionalFormatting>
  <conditionalFormatting sqref="T56">
    <cfRule type="cellIs" dxfId="16428" priority="207" operator="lessThan">
      <formula>$C$4</formula>
    </cfRule>
  </conditionalFormatting>
  <conditionalFormatting sqref="T57">
    <cfRule type="cellIs" dxfId="16427" priority="208" operator="lessThan">
      <formula>$C$4</formula>
    </cfRule>
  </conditionalFormatting>
  <conditionalFormatting sqref="T58">
    <cfRule type="cellIs" dxfId="16426" priority="209" operator="lessThan">
      <formula>$C$4</formula>
    </cfRule>
  </conditionalFormatting>
  <conditionalFormatting sqref="T59">
    <cfRule type="cellIs" dxfId="16425" priority="210" operator="lessThan">
      <formula>$C$4</formula>
    </cfRule>
  </conditionalFormatting>
  <conditionalFormatting sqref="T60">
    <cfRule type="cellIs" dxfId="16424" priority="211" operator="lessThan">
      <formula>$C$4</formula>
    </cfRule>
  </conditionalFormatting>
  <conditionalFormatting sqref="W11">
    <cfRule type="cellIs" dxfId="16423" priority="212" operator="lessThan">
      <formula>$C$4</formula>
    </cfRule>
  </conditionalFormatting>
  <conditionalFormatting sqref="W12">
    <cfRule type="cellIs" dxfId="16422" priority="213" operator="lessThan">
      <formula>$C$4</formula>
    </cfRule>
  </conditionalFormatting>
  <conditionalFormatting sqref="W13">
    <cfRule type="cellIs" dxfId="16421" priority="214" operator="lessThan">
      <formula>$C$4</formula>
    </cfRule>
  </conditionalFormatting>
  <conditionalFormatting sqref="W14">
    <cfRule type="cellIs" dxfId="16420" priority="215" operator="lessThan">
      <formula>$C$4</formula>
    </cfRule>
  </conditionalFormatting>
  <conditionalFormatting sqref="W15">
    <cfRule type="cellIs" dxfId="16419" priority="216" operator="lessThan">
      <formula>$C$4</formula>
    </cfRule>
  </conditionalFormatting>
  <conditionalFormatting sqref="W16">
    <cfRule type="cellIs" dxfId="16418" priority="217" operator="lessThan">
      <formula>$C$4</formula>
    </cfRule>
  </conditionalFormatting>
  <conditionalFormatting sqref="W17">
    <cfRule type="cellIs" dxfId="16417" priority="218" operator="lessThan">
      <formula>$C$4</formula>
    </cfRule>
  </conditionalFormatting>
  <conditionalFormatting sqref="W18">
    <cfRule type="cellIs" dxfId="16416" priority="219" operator="lessThan">
      <formula>$C$4</formula>
    </cfRule>
  </conditionalFormatting>
  <conditionalFormatting sqref="W19">
    <cfRule type="cellIs" dxfId="16415" priority="220" operator="lessThan">
      <formula>$C$4</formula>
    </cfRule>
  </conditionalFormatting>
  <conditionalFormatting sqref="W20">
    <cfRule type="cellIs" dxfId="16414" priority="221" operator="lessThan">
      <formula>$C$4</formula>
    </cfRule>
  </conditionalFormatting>
  <conditionalFormatting sqref="W21">
    <cfRule type="cellIs" dxfId="16413" priority="222" operator="lessThan">
      <formula>$C$4</formula>
    </cfRule>
  </conditionalFormatting>
  <conditionalFormatting sqref="W22">
    <cfRule type="cellIs" dxfId="16412" priority="223" operator="lessThan">
      <formula>$C$4</formula>
    </cfRule>
  </conditionalFormatting>
  <conditionalFormatting sqref="W23">
    <cfRule type="cellIs" dxfId="16411" priority="224" operator="lessThan">
      <formula>$C$4</formula>
    </cfRule>
  </conditionalFormatting>
  <conditionalFormatting sqref="W24">
    <cfRule type="cellIs" dxfId="16410" priority="225" operator="lessThan">
      <formula>$C$4</formula>
    </cfRule>
  </conditionalFormatting>
  <conditionalFormatting sqref="W25">
    <cfRule type="cellIs" dxfId="16409" priority="226" operator="lessThan">
      <formula>$C$4</formula>
    </cfRule>
  </conditionalFormatting>
  <conditionalFormatting sqref="W26">
    <cfRule type="cellIs" dxfId="16408" priority="227" operator="lessThan">
      <formula>$C$4</formula>
    </cfRule>
  </conditionalFormatting>
  <conditionalFormatting sqref="W27">
    <cfRule type="cellIs" dxfId="16407" priority="228" operator="lessThan">
      <formula>$C$4</formula>
    </cfRule>
  </conditionalFormatting>
  <conditionalFormatting sqref="W28">
    <cfRule type="cellIs" dxfId="16406" priority="229" operator="lessThan">
      <formula>$C$4</formula>
    </cfRule>
  </conditionalFormatting>
  <conditionalFormatting sqref="W29">
    <cfRule type="cellIs" dxfId="16405" priority="230" operator="lessThan">
      <formula>$C$4</formula>
    </cfRule>
  </conditionalFormatting>
  <conditionalFormatting sqref="W30">
    <cfRule type="cellIs" dxfId="16404" priority="231" operator="lessThan">
      <formula>$C$4</formula>
    </cfRule>
  </conditionalFormatting>
  <conditionalFormatting sqref="W31">
    <cfRule type="cellIs" dxfId="16403" priority="232" operator="lessThan">
      <formula>$C$4</formula>
    </cfRule>
  </conditionalFormatting>
  <conditionalFormatting sqref="W32">
    <cfRule type="cellIs" dxfId="16402" priority="233" operator="lessThan">
      <formula>$C$4</formula>
    </cfRule>
  </conditionalFormatting>
  <conditionalFormatting sqref="W33">
    <cfRule type="cellIs" dxfId="16401" priority="234" operator="lessThan">
      <formula>$C$4</formula>
    </cfRule>
  </conditionalFormatting>
  <conditionalFormatting sqref="W34">
    <cfRule type="cellIs" dxfId="16400" priority="235" operator="lessThan">
      <formula>$C$4</formula>
    </cfRule>
  </conditionalFormatting>
  <conditionalFormatting sqref="W35">
    <cfRule type="cellIs" dxfId="16399" priority="236" operator="lessThan">
      <formula>$C$4</formula>
    </cfRule>
  </conditionalFormatting>
  <conditionalFormatting sqref="W36">
    <cfRule type="cellIs" dxfId="16398" priority="237" operator="lessThan">
      <formula>$C$4</formula>
    </cfRule>
  </conditionalFormatting>
  <conditionalFormatting sqref="W37">
    <cfRule type="cellIs" dxfId="16397" priority="238" operator="lessThan">
      <formula>$C$4</formula>
    </cfRule>
  </conditionalFormatting>
  <conditionalFormatting sqref="W38">
    <cfRule type="cellIs" dxfId="16396" priority="239" operator="lessThan">
      <formula>$C$4</formula>
    </cfRule>
  </conditionalFormatting>
  <conditionalFormatting sqref="W39">
    <cfRule type="cellIs" dxfId="16395" priority="240" operator="lessThan">
      <formula>$C$4</formula>
    </cfRule>
  </conditionalFormatting>
  <conditionalFormatting sqref="W40">
    <cfRule type="cellIs" dxfId="16394" priority="241" operator="lessThan">
      <formula>$C$4</formula>
    </cfRule>
  </conditionalFormatting>
  <conditionalFormatting sqref="W41">
    <cfRule type="cellIs" dxfId="16393" priority="242" operator="lessThan">
      <formula>$C$4</formula>
    </cfRule>
  </conditionalFormatting>
  <conditionalFormatting sqref="W42">
    <cfRule type="cellIs" dxfId="16392" priority="243" operator="lessThan">
      <formula>$C$4</formula>
    </cfRule>
  </conditionalFormatting>
  <conditionalFormatting sqref="W43">
    <cfRule type="cellIs" dxfId="16391" priority="244" operator="lessThan">
      <formula>$C$4</formula>
    </cfRule>
  </conditionalFormatting>
  <conditionalFormatting sqref="W44">
    <cfRule type="cellIs" dxfId="16390" priority="245" operator="lessThan">
      <formula>$C$4</formula>
    </cfRule>
  </conditionalFormatting>
  <conditionalFormatting sqref="W45">
    <cfRule type="cellIs" dxfId="16389" priority="246" operator="lessThan">
      <formula>$C$4</formula>
    </cfRule>
  </conditionalFormatting>
  <conditionalFormatting sqref="W46">
    <cfRule type="cellIs" dxfId="16388" priority="247" operator="lessThan">
      <formula>$C$4</formula>
    </cfRule>
  </conditionalFormatting>
  <conditionalFormatting sqref="W47">
    <cfRule type="cellIs" dxfId="16387" priority="248" operator="lessThan">
      <formula>$C$4</formula>
    </cfRule>
  </conditionalFormatting>
  <conditionalFormatting sqref="W48">
    <cfRule type="cellIs" dxfId="16386" priority="249" operator="lessThan">
      <formula>$C$4</formula>
    </cfRule>
  </conditionalFormatting>
  <conditionalFormatting sqref="W49">
    <cfRule type="cellIs" dxfId="16385" priority="250" operator="lessThan">
      <formula>$C$4</formula>
    </cfRule>
  </conditionalFormatting>
  <conditionalFormatting sqref="W50">
    <cfRule type="cellIs" dxfId="16384" priority="251" operator="lessThan">
      <formula>$C$4</formula>
    </cfRule>
  </conditionalFormatting>
  <conditionalFormatting sqref="W51">
    <cfRule type="cellIs" dxfId="16383" priority="252" operator="lessThan">
      <formula>$C$4</formula>
    </cfRule>
  </conditionalFormatting>
  <conditionalFormatting sqref="W52">
    <cfRule type="cellIs" dxfId="16382" priority="253" operator="lessThan">
      <formula>$C$4</formula>
    </cfRule>
  </conditionalFormatting>
  <conditionalFormatting sqref="W53">
    <cfRule type="cellIs" dxfId="16381" priority="254" operator="lessThan">
      <formula>$C$4</formula>
    </cfRule>
  </conditionalFormatting>
  <conditionalFormatting sqref="W54">
    <cfRule type="cellIs" dxfId="16380" priority="255" operator="lessThan">
      <formula>$C$4</formula>
    </cfRule>
  </conditionalFormatting>
  <conditionalFormatting sqref="W55">
    <cfRule type="cellIs" dxfId="16379" priority="256" operator="lessThan">
      <formula>$C$4</formula>
    </cfRule>
  </conditionalFormatting>
  <conditionalFormatting sqref="W56">
    <cfRule type="cellIs" dxfId="16378" priority="257" operator="lessThan">
      <formula>$C$4</formula>
    </cfRule>
  </conditionalFormatting>
  <conditionalFormatting sqref="W57">
    <cfRule type="cellIs" dxfId="16377" priority="258" operator="lessThan">
      <formula>$C$4</formula>
    </cfRule>
  </conditionalFormatting>
  <conditionalFormatting sqref="W58">
    <cfRule type="cellIs" dxfId="16376" priority="259" operator="lessThan">
      <formula>$C$4</formula>
    </cfRule>
  </conditionalFormatting>
  <conditionalFormatting sqref="W59">
    <cfRule type="cellIs" dxfId="16375" priority="260" operator="lessThan">
      <formula>$C$4</formula>
    </cfRule>
  </conditionalFormatting>
  <conditionalFormatting sqref="W60">
    <cfRule type="cellIs" dxfId="16374" priority="261" operator="lessThan">
      <formula>$C$4</formula>
    </cfRule>
  </conditionalFormatting>
  <conditionalFormatting sqref="X11">
    <cfRule type="cellIs" dxfId="16373" priority="262" operator="lessThan">
      <formula>$C$4</formula>
    </cfRule>
  </conditionalFormatting>
  <conditionalFormatting sqref="X12">
    <cfRule type="cellIs" dxfId="16372" priority="263" operator="lessThan">
      <formula>$C$4</formula>
    </cfRule>
  </conditionalFormatting>
  <conditionalFormatting sqref="X13">
    <cfRule type="cellIs" dxfId="16371" priority="264" operator="lessThan">
      <formula>$C$4</formula>
    </cfRule>
  </conditionalFormatting>
  <conditionalFormatting sqref="X14">
    <cfRule type="cellIs" dxfId="16370" priority="265" operator="lessThan">
      <formula>$C$4</formula>
    </cfRule>
  </conditionalFormatting>
  <conditionalFormatting sqref="X15">
    <cfRule type="cellIs" dxfId="16369" priority="266" operator="lessThan">
      <formula>$C$4</formula>
    </cfRule>
  </conditionalFormatting>
  <conditionalFormatting sqref="X16">
    <cfRule type="cellIs" dxfId="16368" priority="267" operator="lessThan">
      <formula>$C$4</formula>
    </cfRule>
  </conditionalFormatting>
  <conditionalFormatting sqref="X17">
    <cfRule type="cellIs" dxfId="16367" priority="268" operator="lessThan">
      <formula>$C$4</formula>
    </cfRule>
  </conditionalFormatting>
  <conditionalFormatting sqref="X18">
    <cfRule type="cellIs" dxfId="16366" priority="269" operator="lessThan">
      <formula>$C$4</formula>
    </cfRule>
  </conditionalFormatting>
  <conditionalFormatting sqref="X19">
    <cfRule type="cellIs" dxfId="16365" priority="270" operator="lessThan">
      <formula>$C$4</formula>
    </cfRule>
  </conditionalFormatting>
  <conditionalFormatting sqref="X20">
    <cfRule type="cellIs" dxfId="16364" priority="271" operator="lessThan">
      <formula>$C$4</formula>
    </cfRule>
  </conditionalFormatting>
  <conditionalFormatting sqref="X21">
    <cfRule type="cellIs" dxfId="16363" priority="272" operator="lessThan">
      <formula>$C$4</formula>
    </cfRule>
  </conditionalFormatting>
  <conditionalFormatting sqref="X22">
    <cfRule type="cellIs" dxfId="16362" priority="273" operator="lessThan">
      <formula>$C$4</formula>
    </cfRule>
  </conditionalFormatting>
  <conditionalFormatting sqref="X23">
    <cfRule type="cellIs" dxfId="16361" priority="274" operator="lessThan">
      <formula>$C$4</formula>
    </cfRule>
  </conditionalFormatting>
  <conditionalFormatting sqref="X24">
    <cfRule type="cellIs" dxfId="16360" priority="275" operator="lessThan">
      <formula>$C$4</formula>
    </cfRule>
  </conditionalFormatting>
  <conditionalFormatting sqref="X25">
    <cfRule type="cellIs" dxfId="16359" priority="276" operator="lessThan">
      <formula>$C$4</formula>
    </cfRule>
  </conditionalFormatting>
  <conditionalFormatting sqref="X26">
    <cfRule type="cellIs" dxfId="16358" priority="277" operator="lessThan">
      <formula>$C$4</formula>
    </cfRule>
  </conditionalFormatting>
  <conditionalFormatting sqref="X27">
    <cfRule type="cellIs" dxfId="16357" priority="278" operator="lessThan">
      <formula>$C$4</formula>
    </cfRule>
  </conditionalFormatting>
  <conditionalFormatting sqref="X28">
    <cfRule type="cellIs" dxfId="16356" priority="279" operator="lessThan">
      <formula>$C$4</formula>
    </cfRule>
  </conditionalFormatting>
  <conditionalFormatting sqref="X29">
    <cfRule type="cellIs" dxfId="16355" priority="280" operator="lessThan">
      <formula>$C$4</formula>
    </cfRule>
  </conditionalFormatting>
  <conditionalFormatting sqref="X30">
    <cfRule type="cellIs" dxfId="16354" priority="281" operator="lessThan">
      <formula>$C$4</formula>
    </cfRule>
  </conditionalFormatting>
  <conditionalFormatting sqref="X31">
    <cfRule type="cellIs" dxfId="16353" priority="282" operator="lessThan">
      <formula>$C$4</formula>
    </cfRule>
  </conditionalFormatting>
  <conditionalFormatting sqref="X32">
    <cfRule type="cellIs" dxfId="16352" priority="283" operator="lessThan">
      <formula>$C$4</formula>
    </cfRule>
  </conditionalFormatting>
  <conditionalFormatting sqref="X33">
    <cfRule type="cellIs" dxfId="16351" priority="284" operator="lessThan">
      <formula>$C$4</formula>
    </cfRule>
  </conditionalFormatting>
  <conditionalFormatting sqref="X34">
    <cfRule type="cellIs" dxfId="16350" priority="285" operator="lessThan">
      <formula>$C$4</formula>
    </cfRule>
  </conditionalFormatting>
  <conditionalFormatting sqref="X35">
    <cfRule type="cellIs" dxfId="16349" priority="286" operator="lessThan">
      <formula>$C$4</formula>
    </cfRule>
  </conditionalFormatting>
  <conditionalFormatting sqref="X36">
    <cfRule type="cellIs" dxfId="16348" priority="287" operator="lessThan">
      <formula>$C$4</formula>
    </cfRule>
  </conditionalFormatting>
  <conditionalFormatting sqref="X37">
    <cfRule type="cellIs" dxfId="16347" priority="288" operator="lessThan">
      <formula>$C$4</formula>
    </cfRule>
  </conditionalFormatting>
  <conditionalFormatting sqref="X38">
    <cfRule type="cellIs" dxfId="16346" priority="289" operator="lessThan">
      <formula>$C$4</formula>
    </cfRule>
  </conditionalFormatting>
  <conditionalFormatting sqref="X39">
    <cfRule type="cellIs" dxfId="16345" priority="290" operator="lessThan">
      <formula>$C$4</formula>
    </cfRule>
  </conditionalFormatting>
  <conditionalFormatting sqref="X40">
    <cfRule type="cellIs" dxfId="16344" priority="291" operator="lessThan">
      <formula>$C$4</formula>
    </cfRule>
  </conditionalFormatting>
  <conditionalFormatting sqref="X41">
    <cfRule type="cellIs" dxfId="16343" priority="292" operator="lessThan">
      <formula>$C$4</formula>
    </cfRule>
  </conditionalFormatting>
  <conditionalFormatting sqref="X42">
    <cfRule type="cellIs" dxfId="16342" priority="293" operator="lessThan">
      <formula>$C$4</formula>
    </cfRule>
  </conditionalFormatting>
  <conditionalFormatting sqref="X43">
    <cfRule type="cellIs" dxfId="16341" priority="294" operator="lessThan">
      <formula>$C$4</formula>
    </cfRule>
  </conditionalFormatting>
  <conditionalFormatting sqref="X44">
    <cfRule type="cellIs" dxfId="16340" priority="295" operator="lessThan">
      <formula>$C$4</formula>
    </cfRule>
  </conditionalFormatting>
  <conditionalFormatting sqref="X45">
    <cfRule type="cellIs" dxfId="16339" priority="296" operator="lessThan">
      <formula>$C$4</formula>
    </cfRule>
  </conditionalFormatting>
  <conditionalFormatting sqref="X46">
    <cfRule type="cellIs" dxfId="16338" priority="297" operator="lessThan">
      <formula>$C$4</formula>
    </cfRule>
  </conditionalFormatting>
  <conditionalFormatting sqref="X47">
    <cfRule type="cellIs" dxfId="16337" priority="298" operator="lessThan">
      <formula>$C$4</formula>
    </cfRule>
  </conditionalFormatting>
  <conditionalFormatting sqref="X48">
    <cfRule type="cellIs" dxfId="16336" priority="299" operator="lessThan">
      <formula>$C$4</formula>
    </cfRule>
  </conditionalFormatting>
  <conditionalFormatting sqref="X49">
    <cfRule type="cellIs" dxfId="16335" priority="300" operator="lessThan">
      <formula>$C$4</formula>
    </cfRule>
  </conditionalFormatting>
  <conditionalFormatting sqref="X50">
    <cfRule type="cellIs" dxfId="16334" priority="301" operator="lessThan">
      <formula>$C$4</formula>
    </cfRule>
  </conditionalFormatting>
  <conditionalFormatting sqref="X51">
    <cfRule type="cellIs" dxfId="16333" priority="302" operator="lessThan">
      <formula>$C$4</formula>
    </cfRule>
  </conditionalFormatting>
  <conditionalFormatting sqref="X52">
    <cfRule type="cellIs" dxfId="16332" priority="303" operator="lessThan">
      <formula>$C$4</formula>
    </cfRule>
  </conditionalFormatting>
  <conditionalFormatting sqref="X53">
    <cfRule type="cellIs" dxfId="16331" priority="304" operator="lessThan">
      <formula>$C$4</formula>
    </cfRule>
  </conditionalFormatting>
  <conditionalFormatting sqref="X54">
    <cfRule type="cellIs" dxfId="16330" priority="305" operator="lessThan">
      <formula>$C$4</formula>
    </cfRule>
  </conditionalFormatting>
  <conditionalFormatting sqref="X55">
    <cfRule type="cellIs" dxfId="16329" priority="306" operator="lessThan">
      <formula>$C$4</formula>
    </cfRule>
  </conditionalFormatting>
  <conditionalFormatting sqref="X56">
    <cfRule type="cellIs" dxfId="16328" priority="307" operator="lessThan">
      <formula>$C$4</formula>
    </cfRule>
  </conditionalFormatting>
  <conditionalFormatting sqref="X57">
    <cfRule type="cellIs" dxfId="16327" priority="308" operator="lessThan">
      <formula>$C$4</formula>
    </cfRule>
  </conditionalFormatting>
  <conditionalFormatting sqref="X58">
    <cfRule type="cellIs" dxfId="16326" priority="309" operator="lessThan">
      <formula>$C$4</formula>
    </cfRule>
  </conditionalFormatting>
  <conditionalFormatting sqref="X59">
    <cfRule type="cellIs" dxfId="16325" priority="310" operator="lessThan">
      <formula>$C$4</formula>
    </cfRule>
  </conditionalFormatting>
  <conditionalFormatting sqref="X60">
    <cfRule type="cellIs" dxfId="16324" priority="311" operator="lessThan">
      <formula>$C$4</formula>
    </cfRule>
  </conditionalFormatting>
  <conditionalFormatting sqref="Y11">
    <cfRule type="cellIs" dxfId="16323" priority="312" operator="lessThan">
      <formula>$C$4</formula>
    </cfRule>
  </conditionalFormatting>
  <conditionalFormatting sqref="Y12">
    <cfRule type="cellIs" dxfId="16322" priority="313" operator="lessThan">
      <formula>$C$4</formula>
    </cfRule>
  </conditionalFormatting>
  <conditionalFormatting sqref="Y13">
    <cfRule type="cellIs" dxfId="16321" priority="314" operator="lessThan">
      <formula>$C$4</formula>
    </cfRule>
  </conditionalFormatting>
  <conditionalFormatting sqref="Y14">
    <cfRule type="cellIs" dxfId="16320" priority="315" operator="lessThan">
      <formula>$C$4</formula>
    </cfRule>
  </conditionalFormatting>
  <conditionalFormatting sqref="Y15">
    <cfRule type="cellIs" dxfId="16319" priority="316" operator="lessThan">
      <formula>$C$4</formula>
    </cfRule>
  </conditionalFormatting>
  <conditionalFormatting sqref="Y16">
    <cfRule type="cellIs" dxfId="16318" priority="317" operator="lessThan">
      <formula>$C$4</formula>
    </cfRule>
  </conditionalFormatting>
  <conditionalFormatting sqref="Y17">
    <cfRule type="cellIs" dxfId="16317" priority="318" operator="lessThan">
      <formula>$C$4</formula>
    </cfRule>
  </conditionalFormatting>
  <conditionalFormatting sqref="Y18">
    <cfRule type="cellIs" dxfId="16316" priority="319" operator="lessThan">
      <formula>$C$4</formula>
    </cfRule>
  </conditionalFormatting>
  <conditionalFormatting sqref="Y19">
    <cfRule type="cellIs" dxfId="16315" priority="320" operator="lessThan">
      <formula>$C$4</formula>
    </cfRule>
  </conditionalFormatting>
  <conditionalFormatting sqref="Y20">
    <cfRule type="cellIs" dxfId="16314" priority="321" operator="lessThan">
      <formula>$C$4</formula>
    </cfRule>
  </conditionalFormatting>
  <conditionalFormatting sqref="Y21">
    <cfRule type="cellIs" dxfId="16313" priority="322" operator="lessThan">
      <formula>$C$4</formula>
    </cfRule>
  </conditionalFormatting>
  <conditionalFormatting sqref="Y22">
    <cfRule type="cellIs" dxfId="16312" priority="323" operator="lessThan">
      <formula>$C$4</formula>
    </cfRule>
  </conditionalFormatting>
  <conditionalFormatting sqref="Y23">
    <cfRule type="cellIs" dxfId="16311" priority="324" operator="lessThan">
      <formula>$C$4</formula>
    </cfRule>
  </conditionalFormatting>
  <conditionalFormatting sqref="Y24">
    <cfRule type="cellIs" dxfId="16310" priority="325" operator="lessThan">
      <formula>$C$4</formula>
    </cfRule>
  </conditionalFormatting>
  <conditionalFormatting sqref="Y25">
    <cfRule type="cellIs" dxfId="16309" priority="326" operator="lessThan">
      <formula>$C$4</formula>
    </cfRule>
  </conditionalFormatting>
  <conditionalFormatting sqref="Y26">
    <cfRule type="cellIs" dxfId="16308" priority="327" operator="lessThan">
      <formula>$C$4</formula>
    </cfRule>
  </conditionalFormatting>
  <conditionalFormatting sqref="Y27">
    <cfRule type="cellIs" dxfId="16307" priority="328" operator="lessThan">
      <formula>$C$4</formula>
    </cfRule>
  </conditionalFormatting>
  <conditionalFormatting sqref="Y28">
    <cfRule type="cellIs" dxfId="16306" priority="329" operator="lessThan">
      <formula>$C$4</formula>
    </cfRule>
  </conditionalFormatting>
  <conditionalFormatting sqref="Y29">
    <cfRule type="cellIs" dxfId="16305" priority="330" operator="lessThan">
      <formula>$C$4</formula>
    </cfRule>
  </conditionalFormatting>
  <conditionalFormatting sqref="Y30">
    <cfRule type="cellIs" dxfId="16304" priority="331" operator="lessThan">
      <formula>$C$4</formula>
    </cfRule>
  </conditionalFormatting>
  <conditionalFormatting sqref="Y31">
    <cfRule type="cellIs" dxfId="16303" priority="332" operator="lessThan">
      <formula>$C$4</formula>
    </cfRule>
  </conditionalFormatting>
  <conditionalFormatting sqref="Y32">
    <cfRule type="cellIs" dxfId="16302" priority="333" operator="lessThan">
      <formula>$C$4</formula>
    </cfRule>
  </conditionalFormatting>
  <conditionalFormatting sqref="Y33">
    <cfRule type="cellIs" dxfId="16301" priority="334" operator="lessThan">
      <formula>$C$4</formula>
    </cfRule>
  </conditionalFormatting>
  <conditionalFormatting sqref="Y34">
    <cfRule type="cellIs" dxfId="16300" priority="335" operator="lessThan">
      <formula>$C$4</formula>
    </cfRule>
  </conditionalFormatting>
  <conditionalFormatting sqref="Y35">
    <cfRule type="cellIs" dxfId="16299" priority="336" operator="lessThan">
      <formula>$C$4</formula>
    </cfRule>
  </conditionalFormatting>
  <conditionalFormatting sqref="Y36">
    <cfRule type="cellIs" dxfId="16298" priority="337" operator="lessThan">
      <formula>$C$4</formula>
    </cfRule>
  </conditionalFormatting>
  <conditionalFormatting sqref="Y37">
    <cfRule type="cellIs" dxfId="16297" priority="338" operator="lessThan">
      <formula>$C$4</formula>
    </cfRule>
  </conditionalFormatting>
  <conditionalFormatting sqref="Y38">
    <cfRule type="cellIs" dxfId="16296" priority="339" operator="lessThan">
      <formula>$C$4</formula>
    </cfRule>
  </conditionalFormatting>
  <conditionalFormatting sqref="Y39">
    <cfRule type="cellIs" dxfId="16295" priority="340" operator="lessThan">
      <formula>$C$4</formula>
    </cfRule>
  </conditionalFormatting>
  <conditionalFormatting sqref="Y40">
    <cfRule type="cellIs" dxfId="16294" priority="341" operator="lessThan">
      <formula>$C$4</formula>
    </cfRule>
  </conditionalFormatting>
  <conditionalFormatting sqref="Y41">
    <cfRule type="cellIs" dxfId="16293" priority="342" operator="lessThan">
      <formula>$C$4</formula>
    </cfRule>
  </conditionalFormatting>
  <conditionalFormatting sqref="Y42">
    <cfRule type="cellIs" dxfId="16292" priority="343" operator="lessThan">
      <formula>$C$4</formula>
    </cfRule>
  </conditionalFormatting>
  <conditionalFormatting sqref="Y43">
    <cfRule type="cellIs" dxfId="16291" priority="344" operator="lessThan">
      <formula>$C$4</formula>
    </cfRule>
  </conditionalFormatting>
  <conditionalFormatting sqref="Y44">
    <cfRule type="cellIs" dxfId="16290" priority="345" operator="lessThan">
      <formula>$C$4</formula>
    </cfRule>
  </conditionalFormatting>
  <conditionalFormatting sqref="Y45">
    <cfRule type="cellIs" dxfId="16289" priority="346" operator="lessThan">
      <formula>$C$4</formula>
    </cfRule>
  </conditionalFormatting>
  <conditionalFormatting sqref="Y46">
    <cfRule type="cellIs" dxfId="16288" priority="347" operator="lessThan">
      <formula>$C$4</formula>
    </cfRule>
  </conditionalFormatting>
  <conditionalFormatting sqref="Y47">
    <cfRule type="cellIs" dxfId="16287" priority="348" operator="lessThan">
      <formula>$C$4</formula>
    </cfRule>
  </conditionalFormatting>
  <conditionalFormatting sqref="Y48">
    <cfRule type="cellIs" dxfId="16286" priority="349" operator="lessThan">
      <formula>$C$4</formula>
    </cfRule>
  </conditionalFormatting>
  <conditionalFormatting sqref="Y49">
    <cfRule type="cellIs" dxfId="16285" priority="350" operator="lessThan">
      <formula>$C$4</formula>
    </cfRule>
  </conditionalFormatting>
  <conditionalFormatting sqref="Y50">
    <cfRule type="cellIs" dxfId="16284" priority="351" operator="lessThan">
      <formula>$C$4</formula>
    </cfRule>
  </conditionalFormatting>
  <conditionalFormatting sqref="Y51">
    <cfRule type="cellIs" dxfId="16283" priority="352" operator="lessThan">
      <formula>$C$4</formula>
    </cfRule>
  </conditionalFormatting>
  <conditionalFormatting sqref="Y52">
    <cfRule type="cellIs" dxfId="16282" priority="353" operator="lessThan">
      <formula>$C$4</formula>
    </cfRule>
  </conditionalFormatting>
  <conditionalFormatting sqref="Y53">
    <cfRule type="cellIs" dxfId="16281" priority="354" operator="lessThan">
      <formula>$C$4</formula>
    </cfRule>
  </conditionalFormatting>
  <conditionalFormatting sqref="Y54">
    <cfRule type="cellIs" dxfId="16280" priority="355" operator="lessThan">
      <formula>$C$4</formula>
    </cfRule>
  </conditionalFormatting>
  <conditionalFormatting sqref="Y55">
    <cfRule type="cellIs" dxfId="16279" priority="356" operator="lessThan">
      <formula>$C$4</formula>
    </cfRule>
  </conditionalFormatting>
  <conditionalFormatting sqref="Y56">
    <cfRule type="cellIs" dxfId="16278" priority="357" operator="lessThan">
      <formula>$C$4</formula>
    </cfRule>
  </conditionalFormatting>
  <conditionalFormatting sqref="Y57">
    <cfRule type="cellIs" dxfId="16277" priority="358" operator="lessThan">
      <formula>$C$4</formula>
    </cfRule>
  </conditionalFormatting>
  <conditionalFormatting sqref="Y58">
    <cfRule type="cellIs" dxfId="16276" priority="359" operator="lessThan">
      <formula>$C$4</formula>
    </cfRule>
  </conditionalFormatting>
  <conditionalFormatting sqref="Y59">
    <cfRule type="cellIs" dxfId="16275" priority="360" operator="lessThan">
      <formula>$C$4</formula>
    </cfRule>
  </conditionalFormatting>
  <conditionalFormatting sqref="Y60">
    <cfRule type="cellIs" dxfId="16274" priority="361" operator="lessThan">
      <formula>$C$4</formula>
    </cfRule>
  </conditionalFormatting>
  <conditionalFormatting sqref="Z11">
    <cfRule type="cellIs" dxfId="16273" priority="362" operator="lessThan">
      <formula>$C$4</formula>
    </cfRule>
  </conditionalFormatting>
  <conditionalFormatting sqref="Z12">
    <cfRule type="cellIs" dxfId="16272" priority="363" operator="lessThan">
      <formula>$C$4</formula>
    </cfRule>
  </conditionalFormatting>
  <conditionalFormatting sqref="Z13">
    <cfRule type="cellIs" dxfId="16271" priority="364" operator="lessThan">
      <formula>$C$4</formula>
    </cfRule>
  </conditionalFormatting>
  <conditionalFormatting sqref="Z14">
    <cfRule type="cellIs" dxfId="16270" priority="365" operator="lessThan">
      <formula>$C$4</formula>
    </cfRule>
  </conditionalFormatting>
  <conditionalFormatting sqref="Z15">
    <cfRule type="cellIs" dxfId="16269" priority="366" operator="lessThan">
      <formula>$C$4</formula>
    </cfRule>
  </conditionalFormatting>
  <conditionalFormatting sqref="Z16">
    <cfRule type="cellIs" dxfId="16268" priority="367" operator="lessThan">
      <formula>$C$4</formula>
    </cfRule>
  </conditionalFormatting>
  <conditionalFormatting sqref="Z17">
    <cfRule type="cellIs" dxfId="16267" priority="368" operator="lessThan">
      <formula>$C$4</formula>
    </cfRule>
  </conditionalFormatting>
  <conditionalFormatting sqref="Z18">
    <cfRule type="cellIs" dxfId="16266" priority="369" operator="lessThan">
      <formula>$C$4</formula>
    </cfRule>
  </conditionalFormatting>
  <conditionalFormatting sqref="Z19">
    <cfRule type="cellIs" dxfId="16265" priority="370" operator="lessThan">
      <formula>$C$4</formula>
    </cfRule>
  </conditionalFormatting>
  <conditionalFormatting sqref="Z20">
    <cfRule type="cellIs" dxfId="16264" priority="371" operator="lessThan">
      <formula>$C$4</formula>
    </cfRule>
  </conditionalFormatting>
  <conditionalFormatting sqref="Z21">
    <cfRule type="cellIs" dxfId="16263" priority="372" operator="lessThan">
      <formula>$C$4</formula>
    </cfRule>
  </conditionalFormatting>
  <conditionalFormatting sqref="Z22">
    <cfRule type="cellIs" dxfId="16262" priority="373" operator="lessThan">
      <formula>$C$4</formula>
    </cfRule>
  </conditionalFormatting>
  <conditionalFormatting sqref="Z23">
    <cfRule type="cellIs" dxfId="16261" priority="374" operator="lessThan">
      <formula>$C$4</formula>
    </cfRule>
  </conditionalFormatting>
  <conditionalFormatting sqref="Z24">
    <cfRule type="cellIs" dxfId="16260" priority="375" operator="lessThan">
      <formula>$C$4</formula>
    </cfRule>
  </conditionalFormatting>
  <conditionalFormatting sqref="Z25">
    <cfRule type="cellIs" dxfId="16259" priority="376" operator="lessThan">
      <formula>$C$4</formula>
    </cfRule>
  </conditionalFormatting>
  <conditionalFormatting sqref="Z26">
    <cfRule type="cellIs" dxfId="16258" priority="377" operator="lessThan">
      <formula>$C$4</formula>
    </cfRule>
  </conditionalFormatting>
  <conditionalFormatting sqref="Z27">
    <cfRule type="cellIs" dxfId="16257" priority="378" operator="lessThan">
      <formula>$C$4</formula>
    </cfRule>
  </conditionalFormatting>
  <conditionalFormatting sqref="Z28">
    <cfRule type="cellIs" dxfId="16256" priority="379" operator="lessThan">
      <formula>$C$4</formula>
    </cfRule>
  </conditionalFormatting>
  <conditionalFormatting sqref="Z29">
    <cfRule type="cellIs" dxfId="16255" priority="380" operator="lessThan">
      <formula>$C$4</formula>
    </cfRule>
  </conditionalFormatting>
  <conditionalFormatting sqref="Z30">
    <cfRule type="cellIs" dxfId="16254" priority="381" operator="lessThan">
      <formula>$C$4</formula>
    </cfRule>
  </conditionalFormatting>
  <conditionalFormatting sqref="Z31">
    <cfRule type="cellIs" dxfId="16253" priority="382" operator="lessThan">
      <formula>$C$4</formula>
    </cfRule>
  </conditionalFormatting>
  <conditionalFormatting sqref="Z32">
    <cfRule type="cellIs" dxfId="16252" priority="383" operator="lessThan">
      <formula>$C$4</formula>
    </cfRule>
  </conditionalFormatting>
  <conditionalFormatting sqref="Z33">
    <cfRule type="cellIs" dxfId="16251" priority="384" operator="lessThan">
      <formula>$C$4</formula>
    </cfRule>
  </conditionalFormatting>
  <conditionalFormatting sqref="Z34">
    <cfRule type="cellIs" dxfId="16250" priority="385" operator="lessThan">
      <formula>$C$4</formula>
    </cfRule>
  </conditionalFormatting>
  <conditionalFormatting sqref="Z35">
    <cfRule type="cellIs" dxfId="16249" priority="386" operator="lessThan">
      <formula>$C$4</formula>
    </cfRule>
  </conditionalFormatting>
  <conditionalFormatting sqref="Z36">
    <cfRule type="cellIs" dxfId="16248" priority="387" operator="lessThan">
      <formula>$C$4</formula>
    </cfRule>
  </conditionalFormatting>
  <conditionalFormatting sqref="Z37">
    <cfRule type="cellIs" dxfId="16247" priority="388" operator="lessThan">
      <formula>$C$4</formula>
    </cfRule>
  </conditionalFormatting>
  <conditionalFormatting sqref="Z38">
    <cfRule type="cellIs" dxfId="16246" priority="389" operator="lessThan">
      <formula>$C$4</formula>
    </cfRule>
  </conditionalFormatting>
  <conditionalFormatting sqref="Z39">
    <cfRule type="cellIs" dxfId="16245" priority="390" operator="lessThan">
      <formula>$C$4</formula>
    </cfRule>
  </conditionalFormatting>
  <conditionalFormatting sqref="Z40">
    <cfRule type="cellIs" dxfId="16244" priority="391" operator="lessThan">
      <formula>$C$4</formula>
    </cfRule>
  </conditionalFormatting>
  <conditionalFormatting sqref="Z41">
    <cfRule type="cellIs" dxfId="16243" priority="392" operator="lessThan">
      <formula>$C$4</formula>
    </cfRule>
  </conditionalFormatting>
  <conditionalFormatting sqref="Z42">
    <cfRule type="cellIs" dxfId="16242" priority="393" operator="lessThan">
      <formula>$C$4</formula>
    </cfRule>
  </conditionalFormatting>
  <conditionalFormatting sqref="Z43">
    <cfRule type="cellIs" dxfId="16241" priority="394" operator="lessThan">
      <formula>$C$4</formula>
    </cfRule>
  </conditionalFormatting>
  <conditionalFormatting sqref="Z44">
    <cfRule type="cellIs" dxfId="16240" priority="395" operator="lessThan">
      <formula>$C$4</formula>
    </cfRule>
  </conditionalFormatting>
  <conditionalFormatting sqref="Z45">
    <cfRule type="cellIs" dxfId="16239" priority="396" operator="lessThan">
      <formula>$C$4</formula>
    </cfRule>
  </conditionalFormatting>
  <conditionalFormatting sqref="Z46">
    <cfRule type="cellIs" dxfId="16238" priority="397" operator="lessThan">
      <formula>$C$4</formula>
    </cfRule>
  </conditionalFormatting>
  <conditionalFormatting sqref="Z47">
    <cfRule type="cellIs" dxfId="16237" priority="398" operator="lessThan">
      <formula>$C$4</formula>
    </cfRule>
  </conditionalFormatting>
  <conditionalFormatting sqref="Z48">
    <cfRule type="cellIs" dxfId="16236" priority="399" operator="lessThan">
      <formula>$C$4</formula>
    </cfRule>
  </conditionalFormatting>
  <conditionalFormatting sqref="Z49">
    <cfRule type="cellIs" dxfId="16235" priority="400" operator="lessThan">
      <formula>$C$4</formula>
    </cfRule>
  </conditionalFormatting>
  <conditionalFormatting sqref="Z50">
    <cfRule type="cellIs" dxfId="16234" priority="401" operator="lessThan">
      <formula>$C$4</formula>
    </cfRule>
  </conditionalFormatting>
  <conditionalFormatting sqref="Z51">
    <cfRule type="cellIs" dxfId="16233" priority="402" operator="lessThan">
      <formula>$C$4</formula>
    </cfRule>
  </conditionalFormatting>
  <conditionalFormatting sqref="Z52">
    <cfRule type="cellIs" dxfId="16232" priority="403" operator="lessThan">
      <formula>$C$4</formula>
    </cfRule>
  </conditionalFormatting>
  <conditionalFormatting sqref="Z53">
    <cfRule type="cellIs" dxfId="16231" priority="404" operator="lessThan">
      <formula>$C$4</formula>
    </cfRule>
  </conditionalFormatting>
  <conditionalFormatting sqref="Z54">
    <cfRule type="cellIs" dxfId="16230" priority="405" operator="lessThan">
      <formula>$C$4</formula>
    </cfRule>
  </conditionalFormatting>
  <conditionalFormatting sqref="Z55">
    <cfRule type="cellIs" dxfId="16229" priority="406" operator="lessThan">
      <formula>$C$4</formula>
    </cfRule>
  </conditionalFormatting>
  <conditionalFormatting sqref="Z56">
    <cfRule type="cellIs" dxfId="16228" priority="407" operator="lessThan">
      <formula>$C$4</formula>
    </cfRule>
  </conditionalFormatting>
  <conditionalFormatting sqref="Z57">
    <cfRule type="cellIs" dxfId="16227" priority="408" operator="lessThan">
      <formula>$C$4</formula>
    </cfRule>
  </conditionalFormatting>
  <conditionalFormatting sqref="Z58">
    <cfRule type="cellIs" dxfId="16226" priority="409" operator="lessThan">
      <formula>$C$4</formula>
    </cfRule>
  </conditionalFormatting>
  <conditionalFormatting sqref="Z59">
    <cfRule type="cellIs" dxfId="16225" priority="410" operator="lessThan">
      <formula>$C$4</formula>
    </cfRule>
  </conditionalFormatting>
  <conditionalFormatting sqref="Z60">
    <cfRule type="cellIs" dxfId="16224" priority="411" operator="lessThan">
      <formula>$C$4</formula>
    </cfRule>
  </conditionalFormatting>
  <conditionalFormatting sqref="AA11">
    <cfRule type="cellIs" dxfId="16223" priority="412" operator="lessThan">
      <formula>$C$4</formula>
    </cfRule>
  </conditionalFormatting>
  <conditionalFormatting sqref="AA12">
    <cfRule type="cellIs" dxfId="16222" priority="413" operator="lessThan">
      <formula>$C$4</formula>
    </cfRule>
  </conditionalFormatting>
  <conditionalFormatting sqref="AA13">
    <cfRule type="cellIs" dxfId="16221" priority="414" operator="lessThan">
      <formula>$C$4</formula>
    </cfRule>
  </conditionalFormatting>
  <conditionalFormatting sqref="AA14">
    <cfRule type="cellIs" dxfId="16220" priority="415" operator="lessThan">
      <formula>$C$4</formula>
    </cfRule>
  </conditionalFormatting>
  <conditionalFormatting sqref="AA15">
    <cfRule type="cellIs" dxfId="16219" priority="416" operator="lessThan">
      <formula>$C$4</formula>
    </cfRule>
  </conditionalFormatting>
  <conditionalFormatting sqref="AA16">
    <cfRule type="cellIs" dxfId="16218" priority="417" operator="lessThan">
      <formula>$C$4</formula>
    </cfRule>
  </conditionalFormatting>
  <conditionalFormatting sqref="AA17">
    <cfRule type="cellIs" dxfId="16217" priority="418" operator="lessThan">
      <formula>$C$4</formula>
    </cfRule>
  </conditionalFormatting>
  <conditionalFormatting sqref="AA18">
    <cfRule type="cellIs" dxfId="16216" priority="419" operator="lessThan">
      <formula>$C$4</formula>
    </cfRule>
  </conditionalFormatting>
  <conditionalFormatting sqref="AA19">
    <cfRule type="cellIs" dxfId="16215" priority="420" operator="lessThan">
      <formula>$C$4</formula>
    </cfRule>
  </conditionalFormatting>
  <conditionalFormatting sqref="AA20">
    <cfRule type="cellIs" dxfId="16214" priority="421" operator="lessThan">
      <formula>$C$4</formula>
    </cfRule>
  </conditionalFormatting>
  <conditionalFormatting sqref="AA21">
    <cfRule type="cellIs" dxfId="16213" priority="422" operator="lessThan">
      <formula>$C$4</formula>
    </cfRule>
  </conditionalFormatting>
  <conditionalFormatting sqref="AA22">
    <cfRule type="cellIs" dxfId="16212" priority="423" operator="lessThan">
      <formula>$C$4</formula>
    </cfRule>
  </conditionalFormatting>
  <conditionalFormatting sqref="AA23">
    <cfRule type="cellIs" dxfId="16211" priority="424" operator="lessThan">
      <formula>$C$4</formula>
    </cfRule>
  </conditionalFormatting>
  <conditionalFormatting sqref="AA24">
    <cfRule type="cellIs" dxfId="16210" priority="425" operator="lessThan">
      <formula>$C$4</formula>
    </cfRule>
  </conditionalFormatting>
  <conditionalFormatting sqref="AA25">
    <cfRule type="cellIs" dxfId="16209" priority="426" operator="lessThan">
      <formula>$C$4</formula>
    </cfRule>
  </conditionalFormatting>
  <conditionalFormatting sqref="AA26">
    <cfRule type="cellIs" dxfId="16208" priority="427" operator="lessThan">
      <formula>$C$4</formula>
    </cfRule>
  </conditionalFormatting>
  <conditionalFormatting sqref="AA27">
    <cfRule type="cellIs" dxfId="16207" priority="428" operator="lessThan">
      <formula>$C$4</formula>
    </cfRule>
  </conditionalFormatting>
  <conditionalFormatting sqref="AA28">
    <cfRule type="cellIs" dxfId="16206" priority="429" operator="lessThan">
      <formula>$C$4</formula>
    </cfRule>
  </conditionalFormatting>
  <conditionalFormatting sqref="AA29">
    <cfRule type="cellIs" dxfId="16205" priority="430" operator="lessThan">
      <formula>$C$4</formula>
    </cfRule>
  </conditionalFormatting>
  <conditionalFormatting sqref="AA30">
    <cfRule type="cellIs" dxfId="16204" priority="431" operator="lessThan">
      <formula>$C$4</formula>
    </cfRule>
  </conditionalFormatting>
  <conditionalFormatting sqref="AA31">
    <cfRule type="cellIs" dxfId="16203" priority="432" operator="lessThan">
      <formula>$C$4</formula>
    </cfRule>
  </conditionalFormatting>
  <conditionalFormatting sqref="AA32">
    <cfRule type="cellIs" dxfId="16202" priority="433" operator="lessThan">
      <formula>$C$4</formula>
    </cfRule>
  </conditionalFormatting>
  <conditionalFormatting sqref="AA33">
    <cfRule type="cellIs" dxfId="16201" priority="434" operator="lessThan">
      <formula>$C$4</formula>
    </cfRule>
  </conditionalFormatting>
  <conditionalFormatting sqref="AA34">
    <cfRule type="cellIs" dxfId="16200" priority="435" operator="lessThan">
      <formula>$C$4</formula>
    </cfRule>
  </conditionalFormatting>
  <conditionalFormatting sqref="AA35">
    <cfRule type="cellIs" dxfId="16199" priority="436" operator="lessThan">
      <formula>$C$4</formula>
    </cfRule>
  </conditionalFormatting>
  <conditionalFormatting sqref="AA36">
    <cfRule type="cellIs" dxfId="16198" priority="437" operator="lessThan">
      <formula>$C$4</formula>
    </cfRule>
  </conditionalFormatting>
  <conditionalFormatting sqref="AA37">
    <cfRule type="cellIs" dxfId="16197" priority="438" operator="lessThan">
      <formula>$C$4</formula>
    </cfRule>
  </conditionalFormatting>
  <conditionalFormatting sqref="AA38">
    <cfRule type="cellIs" dxfId="16196" priority="439" operator="lessThan">
      <formula>$C$4</formula>
    </cfRule>
  </conditionalFormatting>
  <conditionalFormatting sqref="AA39">
    <cfRule type="cellIs" dxfId="16195" priority="440" operator="lessThan">
      <formula>$C$4</formula>
    </cfRule>
  </conditionalFormatting>
  <conditionalFormatting sqref="AA40">
    <cfRule type="cellIs" dxfId="16194" priority="441" operator="lessThan">
      <formula>$C$4</formula>
    </cfRule>
  </conditionalFormatting>
  <conditionalFormatting sqref="AA41">
    <cfRule type="cellIs" dxfId="16193" priority="442" operator="lessThan">
      <formula>$C$4</formula>
    </cfRule>
  </conditionalFormatting>
  <conditionalFormatting sqref="AA42">
    <cfRule type="cellIs" dxfId="16192" priority="443" operator="lessThan">
      <formula>$C$4</formula>
    </cfRule>
  </conditionalFormatting>
  <conditionalFormatting sqref="AA43">
    <cfRule type="cellIs" dxfId="16191" priority="444" operator="lessThan">
      <formula>$C$4</formula>
    </cfRule>
  </conditionalFormatting>
  <conditionalFormatting sqref="AA44">
    <cfRule type="cellIs" dxfId="16190" priority="445" operator="lessThan">
      <formula>$C$4</formula>
    </cfRule>
  </conditionalFormatting>
  <conditionalFormatting sqref="AA45">
    <cfRule type="cellIs" dxfId="16189" priority="446" operator="lessThan">
      <formula>$C$4</formula>
    </cfRule>
  </conditionalFormatting>
  <conditionalFormatting sqref="AA46">
    <cfRule type="cellIs" dxfId="16188" priority="447" operator="lessThan">
      <formula>$C$4</formula>
    </cfRule>
  </conditionalFormatting>
  <conditionalFormatting sqref="AA47">
    <cfRule type="cellIs" dxfId="16187" priority="448" operator="lessThan">
      <formula>$C$4</formula>
    </cfRule>
  </conditionalFormatting>
  <conditionalFormatting sqref="AA48">
    <cfRule type="cellIs" dxfId="16186" priority="449" operator="lessThan">
      <formula>$C$4</formula>
    </cfRule>
  </conditionalFormatting>
  <conditionalFormatting sqref="AA49">
    <cfRule type="cellIs" dxfId="16185" priority="450" operator="lessThan">
      <formula>$C$4</formula>
    </cfRule>
  </conditionalFormatting>
  <conditionalFormatting sqref="AA50">
    <cfRule type="cellIs" dxfId="16184" priority="451" operator="lessThan">
      <formula>$C$4</formula>
    </cfRule>
  </conditionalFormatting>
  <conditionalFormatting sqref="AA51">
    <cfRule type="cellIs" dxfId="16183" priority="452" operator="lessThan">
      <formula>$C$4</formula>
    </cfRule>
  </conditionalFormatting>
  <conditionalFormatting sqref="AA52">
    <cfRule type="cellIs" dxfId="16182" priority="453" operator="lessThan">
      <formula>$C$4</formula>
    </cfRule>
  </conditionalFormatting>
  <conditionalFormatting sqref="AA53">
    <cfRule type="cellIs" dxfId="16181" priority="454" operator="lessThan">
      <formula>$C$4</formula>
    </cfRule>
  </conditionalFormatting>
  <conditionalFormatting sqref="AA54">
    <cfRule type="cellIs" dxfId="16180" priority="455" operator="lessThan">
      <formula>$C$4</formula>
    </cfRule>
  </conditionalFormatting>
  <conditionalFormatting sqref="AA55">
    <cfRule type="cellIs" dxfId="16179" priority="456" operator="lessThan">
      <formula>$C$4</formula>
    </cfRule>
  </conditionalFormatting>
  <conditionalFormatting sqref="AA56">
    <cfRule type="cellIs" dxfId="16178" priority="457" operator="lessThan">
      <formula>$C$4</formula>
    </cfRule>
  </conditionalFormatting>
  <conditionalFormatting sqref="AA57">
    <cfRule type="cellIs" dxfId="16177" priority="458" operator="lessThan">
      <formula>$C$4</formula>
    </cfRule>
  </conditionalFormatting>
  <conditionalFormatting sqref="AA58">
    <cfRule type="cellIs" dxfId="16176" priority="459" operator="lessThan">
      <formula>$C$4</formula>
    </cfRule>
  </conditionalFormatting>
  <conditionalFormatting sqref="AA59">
    <cfRule type="cellIs" dxfId="16175" priority="460" operator="lessThan">
      <formula>$C$4</formula>
    </cfRule>
  </conditionalFormatting>
  <conditionalFormatting sqref="AA60">
    <cfRule type="cellIs" dxfId="16174" priority="461" operator="lessThan">
      <formula>$C$4</formula>
    </cfRule>
  </conditionalFormatting>
  <conditionalFormatting sqref="AB11">
    <cfRule type="cellIs" dxfId="16173" priority="462" operator="lessThan">
      <formula>$C$4</formula>
    </cfRule>
  </conditionalFormatting>
  <conditionalFormatting sqref="AB12">
    <cfRule type="cellIs" dxfId="16172" priority="463" operator="lessThan">
      <formula>$C$4</formula>
    </cfRule>
  </conditionalFormatting>
  <conditionalFormatting sqref="AB13">
    <cfRule type="cellIs" dxfId="16171" priority="464" operator="lessThan">
      <formula>$C$4</formula>
    </cfRule>
  </conditionalFormatting>
  <conditionalFormatting sqref="AB14">
    <cfRule type="cellIs" dxfId="16170" priority="465" operator="lessThan">
      <formula>$C$4</formula>
    </cfRule>
  </conditionalFormatting>
  <conditionalFormatting sqref="AB15">
    <cfRule type="cellIs" dxfId="16169" priority="466" operator="lessThan">
      <formula>$C$4</formula>
    </cfRule>
  </conditionalFormatting>
  <conditionalFormatting sqref="AB16">
    <cfRule type="cellIs" dxfId="16168" priority="467" operator="lessThan">
      <formula>$C$4</formula>
    </cfRule>
  </conditionalFormatting>
  <conditionalFormatting sqref="AB17">
    <cfRule type="cellIs" dxfId="16167" priority="468" operator="lessThan">
      <formula>$C$4</formula>
    </cfRule>
  </conditionalFormatting>
  <conditionalFormatting sqref="AB18">
    <cfRule type="cellIs" dxfId="16166" priority="469" operator="lessThan">
      <formula>$C$4</formula>
    </cfRule>
  </conditionalFormatting>
  <conditionalFormatting sqref="AB19">
    <cfRule type="cellIs" dxfId="16165" priority="470" operator="lessThan">
      <formula>$C$4</formula>
    </cfRule>
  </conditionalFormatting>
  <conditionalFormatting sqref="AB20">
    <cfRule type="cellIs" dxfId="16164" priority="471" operator="lessThan">
      <formula>$C$4</formula>
    </cfRule>
  </conditionalFormatting>
  <conditionalFormatting sqref="AB21">
    <cfRule type="cellIs" dxfId="16163" priority="472" operator="lessThan">
      <formula>$C$4</formula>
    </cfRule>
  </conditionalFormatting>
  <conditionalFormatting sqref="AB22">
    <cfRule type="cellIs" dxfId="16162" priority="473" operator="lessThan">
      <formula>$C$4</formula>
    </cfRule>
  </conditionalFormatting>
  <conditionalFormatting sqref="AB23">
    <cfRule type="cellIs" dxfId="16161" priority="474" operator="lessThan">
      <formula>$C$4</formula>
    </cfRule>
  </conditionalFormatting>
  <conditionalFormatting sqref="AB24">
    <cfRule type="cellIs" dxfId="16160" priority="475" operator="lessThan">
      <formula>$C$4</formula>
    </cfRule>
  </conditionalFormatting>
  <conditionalFormatting sqref="AB25">
    <cfRule type="cellIs" dxfId="16159" priority="476" operator="lessThan">
      <formula>$C$4</formula>
    </cfRule>
  </conditionalFormatting>
  <conditionalFormatting sqref="AB26">
    <cfRule type="cellIs" dxfId="16158" priority="477" operator="lessThan">
      <formula>$C$4</formula>
    </cfRule>
  </conditionalFormatting>
  <conditionalFormatting sqref="AB27">
    <cfRule type="cellIs" dxfId="16157" priority="478" operator="lessThan">
      <formula>$C$4</formula>
    </cfRule>
  </conditionalFormatting>
  <conditionalFormatting sqref="AB28">
    <cfRule type="cellIs" dxfId="16156" priority="479" operator="lessThan">
      <formula>$C$4</formula>
    </cfRule>
  </conditionalFormatting>
  <conditionalFormatting sqref="AB29">
    <cfRule type="cellIs" dxfId="16155" priority="480" operator="lessThan">
      <formula>$C$4</formula>
    </cfRule>
  </conditionalFormatting>
  <conditionalFormatting sqref="AB30">
    <cfRule type="cellIs" dxfId="16154" priority="481" operator="lessThan">
      <formula>$C$4</formula>
    </cfRule>
  </conditionalFormatting>
  <conditionalFormatting sqref="AB31">
    <cfRule type="cellIs" dxfId="16153" priority="482" operator="lessThan">
      <formula>$C$4</formula>
    </cfRule>
  </conditionalFormatting>
  <conditionalFormatting sqref="AB32">
    <cfRule type="cellIs" dxfId="16152" priority="483" operator="lessThan">
      <formula>$C$4</formula>
    </cfRule>
  </conditionalFormatting>
  <conditionalFormatting sqref="AB33">
    <cfRule type="cellIs" dxfId="16151" priority="484" operator="lessThan">
      <formula>$C$4</formula>
    </cfRule>
  </conditionalFormatting>
  <conditionalFormatting sqref="AB34">
    <cfRule type="cellIs" dxfId="16150" priority="485" operator="lessThan">
      <formula>$C$4</formula>
    </cfRule>
  </conditionalFormatting>
  <conditionalFormatting sqref="AB35">
    <cfRule type="cellIs" dxfId="16149" priority="486" operator="lessThan">
      <formula>$C$4</formula>
    </cfRule>
  </conditionalFormatting>
  <conditionalFormatting sqref="AB36">
    <cfRule type="cellIs" dxfId="16148" priority="487" operator="lessThan">
      <formula>$C$4</formula>
    </cfRule>
  </conditionalFormatting>
  <conditionalFormatting sqref="AB37">
    <cfRule type="cellIs" dxfId="16147" priority="488" operator="lessThan">
      <formula>$C$4</formula>
    </cfRule>
  </conditionalFormatting>
  <conditionalFormatting sqref="AB38">
    <cfRule type="cellIs" dxfId="16146" priority="489" operator="lessThan">
      <formula>$C$4</formula>
    </cfRule>
  </conditionalFormatting>
  <conditionalFormatting sqref="AB39">
    <cfRule type="cellIs" dxfId="16145" priority="490" operator="lessThan">
      <formula>$C$4</formula>
    </cfRule>
  </conditionalFormatting>
  <conditionalFormatting sqref="AB40">
    <cfRule type="cellIs" dxfId="16144" priority="491" operator="lessThan">
      <formula>$C$4</formula>
    </cfRule>
  </conditionalFormatting>
  <conditionalFormatting sqref="AB41">
    <cfRule type="cellIs" dxfId="16143" priority="492" operator="lessThan">
      <formula>$C$4</formula>
    </cfRule>
  </conditionalFormatting>
  <conditionalFormatting sqref="AB42">
    <cfRule type="cellIs" dxfId="16142" priority="493" operator="lessThan">
      <formula>$C$4</formula>
    </cfRule>
  </conditionalFormatting>
  <conditionalFormatting sqref="AB43">
    <cfRule type="cellIs" dxfId="16141" priority="494" operator="lessThan">
      <formula>$C$4</formula>
    </cfRule>
  </conditionalFormatting>
  <conditionalFormatting sqref="AB44">
    <cfRule type="cellIs" dxfId="16140" priority="495" operator="lessThan">
      <formula>$C$4</formula>
    </cfRule>
  </conditionalFormatting>
  <conditionalFormatting sqref="AB45">
    <cfRule type="cellIs" dxfId="16139" priority="496" operator="lessThan">
      <formula>$C$4</formula>
    </cfRule>
  </conditionalFormatting>
  <conditionalFormatting sqref="AB46">
    <cfRule type="cellIs" dxfId="16138" priority="497" operator="lessThan">
      <formula>$C$4</formula>
    </cfRule>
  </conditionalFormatting>
  <conditionalFormatting sqref="AB47">
    <cfRule type="cellIs" dxfId="16137" priority="498" operator="lessThan">
      <formula>$C$4</formula>
    </cfRule>
  </conditionalFormatting>
  <conditionalFormatting sqref="AB48">
    <cfRule type="cellIs" dxfId="16136" priority="499" operator="lessThan">
      <formula>$C$4</formula>
    </cfRule>
  </conditionalFormatting>
  <conditionalFormatting sqref="AB49">
    <cfRule type="cellIs" dxfId="16135" priority="500" operator="lessThan">
      <formula>$C$4</formula>
    </cfRule>
  </conditionalFormatting>
  <conditionalFormatting sqref="AB50">
    <cfRule type="cellIs" dxfId="16134" priority="501" operator="lessThan">
      <formula>$C$4</formula>
    </cfRule>
  </conditionalFormatting>
  <conditionalFormatting sqref="AB51">
    <cfRule type="cellIs" dxfId="16133" priority="502" operator="lessThan">
      <formula>$C$4</formula>
    </cfRule>
  </conditionalFormatting>
  <conditionalFormatting sqref="AB52">
    <cfRule type="cellIs" dxfId="16132" priority="503" operator="lessThan">
      <formula>$C$4</formula>
    </cfRule>
  </conditionalFormatting>
  <conditionalFormatting sqref="AB53">
    <cfRule type="cellIs" dxfId="16131" priority="504" operator="lessThan">
      <formula>$C$4</formula>
    </cfRule>
  </conditionalFormatting>
  <conditionalFormatting sqref="AB54">
    <cfRule type="cellIs" dxfId="16130" priority="505" operator="lessThan">
      <formula>$C$4</formula>
    </cfRule>
  </conditionalFormatting>
  <conditionalFormatting sqref="AB55">
    <cfRule type="cellIs" dxfId="16129" priority="506" operator="lessThan">
      <formula>$C$4</formula>
    </cfRule>
  </conditionalFormatting>
  <conditionalFormatting sqref="AB56">
    <cfRule type="cellIs" dxfId="16128" priority="507" operator="lessThan">
      <formula>$C$4</formula>
    </cfRule>
  </conditionalFormatting>
  <conditionalFormatting sqref="AB57">
    <cfRule type="cellIs" dxfId="16127" priority="508" operator="lessThan">
      <formula>$C$4</formula>
    </cfRule>
  </conditionalFormatting>
  <conditionalFormatting sqref="AB58">
    <cfRule type="cellIs" dxfId="16126" priority="509" operator="lessThan">
      <formula>$C$4</formula>
    </cfRule>
  </conditionalFormatting>
  <conditionalFormatting sqref="AB59">
    <cfRule type="cellIs" dxfId="16125" priority="510" operator="lessThan">
      <formula>$C$4</formula>
    </cfRule>
  </conditionalFormatting>
  <conditionalFormatting sqref="AB60">
    <cfRule type="cellIs" dxfId="16124" priority="511" operator="lessThan">
      <formula>$C$4</formula>
    </cfRule>
  </conditionalFormatting>
  <conditionalFormatting sqref="AC11">
    <cfRule type="cellIs" dxfId="16123" priority="512" operator="lessThan">
      <formula>$C$4</formula>
    </cfRule>
  </conditionalFormatting>
  <conditionalFormatting sqref="AC12">
    <cfRule type="cellIs" dxfId="16122" priority="513" operator="lessThan">
      <formula>$C$4</formula>
    </cfRule>
  </conditionalFormatting>
  <conditionalFormatting sqref="AC13">
    <cfRule type="cellIs" dxfId="16121" priority="514" operator="lessThan">
      <formula>$C$4</formula>
    </cfRule>
  </conditionalFormatting>
  <conditionalFormatting sqref="AC14">
    <cfRule type="cellIs" dxfId="16120" priority="515" operator="lessThan">
      <formula>$C$4</formula>
    </cfRule>
  </conditionalFormatting>
  <conditionalFormatting sqref="AC15">
    <cfRule type="cellIs" dxfId="16119" priority="516" operator="lessThan">
      <formula>$C$4</formula>
    </cfRule>
  </conditionalFormatting>
  <conditionalFormatting sqref="AC16">
    <cfRule type="cellIs" dxfId="16118" priority="517" operator="lessThan">
      <formula>$C$4</formula>
    </cfRule>
  </conditionalFormatting>
  <conditionalFormatting sqref="AC17">
    <cfRule type="cellIs" dxfId="16117" priority="518" operator="lessThan">
      <formula>$C$4</formula>
    </cfRule>
  </conditionalFormatting>
  <conditionalFormatting sqref="AC18">
    <cfRule type="cellIs" dxfId="16116" priority="519" operator="lessThan">
      <formula>$C$4</formula>
    </cfRule>
  </conditionalFormatting>
  <conditionalFormatting sqref="AC19">
    <cfRule type="cellIs" dxfId="16115" priority="520" operator="lessThan">
      <formula>$C$4</formula>
    </cfRule>
  </conditionalFormatting>
  <conditionalFormatting sqref="AC20">
    <cfRule type="cellIs" dxfId="16114" priority="521" operator="lessThan">
      <formula>$C$4</formula>
    </cfRule>
  </conditionalFormatting>
  <conditionalFormatting sqref="AC21">
    <cfRule type="cellIs" dxfId="16113" priority="522" operator="lessThan">
      <formula>$C$4</formula>
    </cfRule>
  </conditionalFormatting>
  <conditionalFormatting sqref="AC22">
    <cfRule type="cellIs" dxfId="16112" priority="523" operator="lessThan">
      <formula>$C$4</formula>
    </cfRule>
  </conditionalFormatting>
  <conditionalFormatting sqref="AC23">
    <cfRule type="cellIs" dxfId="16111" priority="524" operator="lessThan">
      <formula>$C$4</formula>
    </cfRule>
  </conditionalFormatting>
  <conditionalFormatting sqref="AC24">
    <cfRule type="cellIs" dxfId="16110" priority="525" operator="lessThan">
      <formula>$C$4</formula>
    </cfRule>
  </conditionalFormatting>
  <conditionalFormatting sqref="AC25">
    <cfRule type="cellIs" dxfId="16109" priority="526" operator="lessThan">
      <formula>$C$4</formula>
    </cfRule>
  </conditionalFormatting>
  <conditionalFormatting sqref="AC26">
    <cfRule type="cellIs" dxfId="16108" priority="527" operator="lessThan">
      <formula>$C$4</formula>
    </cfRule>
  </conditionalFormatting>
  <conditionalFormatting sqref="AC27">
    <cfRule type="cellIs" dxfId="16107" priority="528" operator="lessThan">
      <formula>$C$4</formula>
    </cfRule>
  </conditionalFormatting>
  <conditionalFormatting sqref="AC28">
    <cfRule type="cellIs" dxfId="16106" priority="529" operator="lessThan">
      <formula>$C$4</formula>
    </cfRule>
  </conditionalFormatting>
  <conditionalFormatting sqref="AC29">
    <cfRule type="cellIs" dxfId="16105" priority="530" operator="lessThan">
      <formula>$C$4</formula>
    </cfRule>
  </conditionalFormatting>
  <conditionalFormatting sqref="AC30">
    <cfRule type="cellIs" dxfId="16104" priority="531" operator="lessThan">
      <formula>$C$4</formula>
    </cfRule>
  </conditionalFormatting>
  <conditionalFormatting sqref="AC31">
    <cfRule type="cellIs" dxfId="16103" priority="532" operator="lessThan">
      <formula>$C$4</formula>
    </cfRule>
  </conditionalFormatting>
  <conditionalFormatting sqref="AC32">
    <cfRule type="cellIs" dxfId="16102" priority="533" operator="lessThan">
      <formula>$C$4</formula>
    </cfRule>
  </conditionalFormatting>
  <conditionalFormatting sqref="AC33">
    <cfRule type="cellIs" dxfId="16101" priority="534" operator="lessThan">
      <formula>$C$4</formula>
    </cfRule>
  </conditionalFormatting>
  <conditionalFormatting sqref="AC34">
    <cfRule type="cellIs" dxfId="16100" priority="535" operator="lessThan">
      <formula>$C$4</formula>
    </cfRule>
  </conditionalFormatting>
  <conditionalFormatting sqref="AC35">
    <cfRule type="cellIs" dxfId="16099" priority="536" operator="lessThan">
      <formula>$C$4</formula>
    </cfRule>
  </conditionalFormatting>
  <conditionalFormatting sqref="AC36">
    <cfRule type="cellIs" dxfId="16098" priority="537" operator="lessThan">
      <formula>$C$4</formula>
    </cfRule>
  </conditionalFormatting>
  <conditionalFormatting sqref="AC37">
    <cfRule type="cellIs" dxfId="16097" priority="538" operator="lessThan">
      <formula>$C$4</formula>
    </cfRule>
  </conditionalFormatting>
  <conditionalFormatting sqref="AC38">
    <cfRule type="cellIs" dxfId="16096" priority="539" operator="lessThan">
      <formula>$C$4</formula>
    </cfRule>
  </conditionalFormatting>
  <conditionalFormatting sqref="AC39">
    <cfRule type="cellIs" dxfId="16095" priority="540" operator="lessThan">
      <formula>$C$4</formula>
    </cfRule>
  </conditionalFormatting>
  <conditionalFormatting sqref="AC40">
    <cfRule type="cellIs" dxfId="16094" priority="541" operator="lessThan">
      <formula>$C$4</formula>
    </cfRule>
  </conditionalFormatting>
  <conditionalFormatting sqref="AC41">
    <cfRule type="cellIs" dxfId="16093" priority="542" operator="lessThan">
      <formula>$C$4</formula>
    </cfRule>
  </conditionalFormatting>
  <conditionalFormatting sqref="AC42">
    <cfRule type="cellIs" dxfId="16092" priority="543" operator="lessThan">
      <formula>$C$4</formula>
    </cfRule>
  </conditionalFormatting>
  <conditionalFormatting sqref="AC43">
    <cfRule type="cellIs" dxfId="16091" priority="544" operator="lessThan">
      <formula>$C$4</formula>
    </cfRule>
  </conditionalFormatting>
  <conditionalFormatting sqref="AC44">
    <cfRule type="cellIs" dxfId="16090" priority="545" operator="lessThan">
      <formula>$C$4</formula>
    </cfRule>
  </conditionalFormatting>
  <conditionalFormatting sqref="AC45">
    <cfRule type="cellIs" dxfId="16089" priority="546" operator="lessThan">
      <formula>$C$4</formula>
    </cfRule>
  </conditionalFormatting>
  <conditionalFormatting sqref="AC46">
    <cfRule type="cellIs" dxfId="16088" priority="547" operator="lessThan">
      <formula>$C$4</formula>
    </cfRule>
  </conditionalFormatting>
  <conditionalFormatting sqref="AC47">
    <cfRule type="cellIs" dxfId="16087" priority="548" operator="lessThan">
      <formula>$C$4</formula>
    </cfRule>
  </conditionalFormatting>
  <conditionalFormatting sqref="AC48">
    <cfRule type="cellIs" dxfId="16086" priority="549" operator="lessThan">
      <formula>$C$4</formula>
    </cfRule>
  </conditionalFormatting>
  <conditionalFormatting sqref="AC49">
    <cfRule type="cellIs" dxfId="16085" priority="550" operator="lessThan">
      <formula>$C$4</formula>
    </cfRule>
  </conditionalFormatting>
  <conditionalFormatting sqref="AC50">
    <cfRule type="cellIs" dxfId="16084" priority="551" operator="lessThan">
      <formula>$C$4</formula>
    </cfRule>
  </conditionalFormatting>
  <conditionalFormatting sqref="AC51">
    <cfRule type="cellIs" dxfId="16083" priority="552" operator="lessThan">
      <formula>$C$4</formula>
    </cfRule>
  </conditionalFormatting>
  <conditionalFormatting sqref="AC52">
    <cfRule type="cellIs" dxfId="16082" priority="553" operator="lessThan">
      <formula>$C$4</formula>
    </cfRule>
  </conditionalFormatting>
  <conditionalFormatting sqref="AC53">
    <cfRule type="cellIs" dxfId="16081" priority="554" operator="lessThan">
      <formula>$C$4</formula>
    </cfRule>
  </conditionalFormatting>
  <conditionalFormatting sqref="AC54">
    <cfRule type="cellIs" dxfId="16080" priority="555" operator="lessThan">
      <formula>$C$4</formula>
    </cfRule>
  </conditionalFormatting>
  <conditionalFormatting sqref="AC55">
    <cfRule type="cellIs" dxfId="16079" priority="556" operator="lessThan">
      <formula>$C$4</formula>
    </cfRule>
  </conditionalFormatting>
  <conditionalFormatting sqref="AC56">
    <cfRule type="cellIs" dxfId="16078" priority="557" operator="lessThan">
      <formula>$C$4</formula>
    </cfRule>
  </conditionalFormatting>
  <conditionalFormatting sqref="AC57">
    <cfRule type="cellIs" dxfId="16077" priority="558" operator="lessThan">
      <formula>$C$4</formula>
    </cfRule>
  </conditionalFormatting>
  <conditionalFormatting sqref="AC58">
    <cfRule type="cellIs" dxfId="16076" priority="559" operator="lessThan">
      <formula>$C$4</formula>
    </cfRule>
  </conditionalFormatting>
  <conditionalFormatting sqref="AC59">
    <cfRule type="cellIs" dxfId="16075" priority="560" operator="lessThan">
      <formula>$C$4</formula>
    </cfRule>
  </conditionalFormatting>
  <conditionalFormatting sqref="AC60">
    <cfRule type="cellIs" dxfId="16074" priority="561" operator="lessThan">
      <formula>$C$4</formula>
    </cfRule>
  </conditionalFormatting>
  <conditionalFormatting sqref="AD11">
    <cfRule type="cellIs" dxfId="16073" priority="562" operator="lessThan">
      <formula>$C$4</formula>
    </cfRule>
  </conditionalFormatting>
  <conditionalFormatting sqref="AD12">
    <cfRule type="cellIs" dxfId="16072" priority="563" operator="lessThan">
      <formula>$C$4</formula>
    </cfRule>
  </conditionalFormatting>
  <conditionalFormatting sqref="AD13">
    <cfRule type="cellIs" dxfId="16071" priority="564" operator="lessThan">
      <formula>$C$4</formula>
    </cfRule>
  </conditionalFormatting>
  <conditionalFormatting sqref="AD14">
    <cfRule type="cellIs" dxfId="16070" priority="565" operator="lessThan">
      <formula>$C$4</formula>
    </cfRule>
  </conditionalFormatting>
  <conditionalFormatting sqref="AD15">
    <cfRule type="cellIs" dxfId="16069" priority="566" operator="lessThan">
      <formula>$C$4</formula>
    </cfRule>
  </conditionalFormatting>
  <conditionalFormatting sqref="AD16">
    <cfRule type="cellIs" dxfId="16068" priority="567" operator="lessThan">
      <formula>$C$4</formula>
    </cfRule>
  </conditionalFormatting>
  <conditionalFormatting sqref="AD17">
    <cfRule type="cellIs" dxfId="16067" priority="568" operator="lessThan">
      <formula>$C$4</formula>
    </cfRule>
  </conditionalFormatting>
  <conditionalFormatting sqref="AD18">
    <cfRule type="cellIs" dxfId="16066" priority="569" operator="lessThan">
      <formula>$C$4</formula>
    </cfRule>
  </conditionalFormatting>
  <conditionalFormatting sqref="AD19">
    <cfRule type="cellIs" dxfId="16065" priority="570" operator="lessThan">
      <formula>$C$4</formula>
    </cfRule>
  </conditionalFormatting>
  <conditionalFormatting sqref="AD20">
    <cfRule type="cellIs" dxfId="16064" priority="571" operator="lessThan">
      <formula>$C$4</formula>
    </cfRule>
  </conditionalFormatting>
  <conditionalFormatting sqref="AD21">
    <cfRule type="cellIs" dxfId="16063" priority="572" operator="lessThan">
      <formula>$C$4</formula>
    </cfRule>
  </conditionalFormatting>
  <conditionalFormatting sqref="AD22">
    <cfRule type="cellIs" dxfId="16062" priority="573" operator="lessThan">
      <formula>$C$4</formula>
    </cfRule>
  </conditionalFormatting>
  <conditionalFormatting sqref="AD23">
    <cfRule type="cellIs" dxfId="16061" priority="574" operator="lessThan">
      <formula>$C$4</formula>
    </cfRule>
  </conditionalFormatting>
  <conditionalFormatting sqref="AD24">
    <cfRule type="cellIs" dxfId="16060" priority="575" operator="lessThan">
      <formula>$C$4</formula>
    </cfRule>
  </conditionalFormatting>
  <conditionalFormatting sqref="AD25">
    <cfRule type="cellIs" dxfId="16059" priority="576" operator="lessThan">
      <formula>$C$4</formula>
    </cfRule>
  </conditionalFormatting>
  <conditionalFormatting sqref="AD26">
    <cfRule type="cellIs" dxfId="16058" priority="577" operator="lessThan">
      <formula>$C$4</formula>
    </cfRule>
  </conditionalFormatting>
  <conditionalFormatting sqref="AD27">
    <cfRule type="cellIs" dxfId="16057" priority="578" operator="lessThan">
      <formula>$C$4</formula>
    </cfRule>
  </conditionalFormatting>
  <conditionalFormatting sqref="AD28">
    <cfRule type="cellIs" dxfId="16056" priority="579" operator="lessThan">
      <formula>$C$4</formula>
    </cfRule>
  </conditionalFormatting>
  <conditionalFormatting sqref="AD29">
    <cfRule type="cellIs" dxfId="16055" priority="580" operator="lessThan">
      <formula>$C$4</formula>
    </cfRule>
  </conditionalFormatting>
  <conditionalFormatting sqref="AD30">
    <cfRule type="cellIs" dxfId="16054" priority="581" operator="lessThan">
      <formula>$C$4</formula>
    </cfRule>
  </conditionalFormatting>
  <conditionalFormatting sqref="AD31">
    <cfRule type="cellIs" dxfId="16053" priority="582" operator="lessThan">
      <formula>$C$4</formula>
    </cfRule>
  </conditionalFormatting>
  <conditionalFormatting sqref="AD32">
    <cfRule type="cellIs" dxfId="16052" priority="583" operator="lessThan">
      <formula>$C$4</formula>
    </cfRule>
  </conditionalFormatting>
  <conditionalFormatting sqref="AD33">
    <cfRule type="cellIs" dxfId="16051" priority="584" operator="lessThan">
      <formula>$C$4</formula>
    </cfRule>
  </conditionalFormatting>
  <conditionalFormatting sqref="AD34">
    <cfRule type="cellIs" dxfId="16050" priority="585" operator="lessThan">
      <formula>$C$4</formula>
    </cfRule>
  </conditionalFormatting>
  <conditionalFormatting sqref="AD35">
    <cfRule type="cellIs" dxfId="16049" priority="586" operator="lessThan">
      <formula>$C$4</formula>
    </cfRule>
  </conditionalFormatting>
  <conditionalFormatting sqref="AD36">
    <cfRule type="cellIs" dxfId="16048" priority="587" operator="lessThan">
      <formula>$C$4</formula>
    </cfRule>
  </conditionalFormatting>
  <conditionalFormatting sqref="AD37">
    <cfRule type="cellIs" dxfId="16047" priority="588" operator="lessThan">
      <formula>$C$4</formula>
    </cfRule>
  </conditionalFormatting>
  <conditionalFormatting sqref="AD38">
    <cfRule type="cellIs" dxfId="16046" priority="589" operator="lessThan">
      <formula>$C$4</formula>
    </cfRule>
  </conditionalFormatting>
  <conditionalFormatting sqref="AD39">
    <cfRule type="cellIs" dxfId="16045" priority="590" operator="lessThan">
      <formula>$C$4</formula>
    </cfRule>
  </conditionalFormatting>
  <conditionalFormatting sqref="AD40">
    <cfRule type="cellIs" dxfId="16044" priority="591" operator="lessThan">
      <formula>$C$4</formula>
    </cfRule>
  </conditionalFormatting>
  <conditionalFormatting sqref="AD41">
    <cfRule type="cellIs" dxfId="16043" priority="592" operator="lessThan">
      <formula>$C$4</formula>
    </cfRule>
  </conditionalFormatting>
  <conditionalFormatting sqref="AD42">
    <cfRule type="cellIs" dxfId="16042" priority="593" operator="lessThan">
      <formula>$C$4</formula>
    </cfRule>
  </conditionalFormatting>
  <conditionalFormatting sqref="AD43">
    <cfRule type="cellIs" dxfId="16041" priority="594" operator="lessThan">
      <formula>$C$4</formula>
    </cfRule>
  </conditionalFormatting>
  <conditionalFormatting sqref="AD44">
    <cfRule type="cellIs" dxfId="16040" priority="595" operator="lessThan">
      <formula>$C$4</formula>
    </cfRule>
  </conditionalFormatting>
  <conditionalFormatting sqref="AD45">
    <cfRule type="cellIs" dxfId="16039" priority="596" operator="lessThan">
      <formula>$C$4</formula>
    </cfRule>
  </conditionalFormatting>
  <conditionalFormatting sqref="AD46">
    <cfRule type="cellIs" dxfId="16038" priority="597" operator="lessThan">
      <formula>$C$4</formula>
    </cfRule>
  </conditionalFormatting>
  <conditionalFormatting sqref="AD47">
    <cfRule type="cellIs" dxfId="16037" priority="598" operator="lessThan">
      <formula>$C$4</formula>
    </cfRule>
  </conditionalFormatting>
  <conditionalFormatting sqref="AD48">
    <cfRule type="cellIs" dxfId="16036" priority="599" operator="lessThan">
      <formula>$C$4</formula>
    </cfRule>
  </conditionalFormatting>
  <conditionalFormatting sqref="AD49">
    <cfRule type="cellIs" dxfId="16035" priority="600" operator="lessThan">
      <formula>$C$4</formula>
    </cfRule>
  </conditionalFormatting>
  <conditionalFormatting sqref="AD50">
    <cfRule type="cellIs" dxfId="16034" priority="601" operator="lessThan">
      <formula>$C$4</formula>
    </cfRule>
  </conditionalFormatting>
  <conditionalFormatting sqref="AD51">
    <cfRule type="cellIs" dxfId="16033" priority="602" operator="lessThan">
      <formula>$C$4</formula>
    </cfRule>
  </conditionalFormatting>
  <conditionalFormatting sqref="AD52">
    <cfRule type="cellIs" dxfId="16032" priority="603" operator="lessThan">
      <formula>$C$4</formula>
    </cfRule>
  </conditionalFormatting>
  <conditionalFormatting sqref="AD53">
    <cfRule type="cellIs" dxfId="16031" priority="604" operator="lessThan">
      <formula>$C$4</formula>
    </cfRule>
  </conditionalFormatting>
  <conditionalFormatting sqref="AD54">
    <cfRule type="cellIs" dxfId="16030" priority="605" operator="lessThan">
      <formula>$C$4</formula>
    </cfRule>
  </conditionalFormatting>
  <conditionalFormatting sqref="AD55">
    <cfRule type="cellIs" dxfId="16029" priority="606" operator="lessThan">
      <formula>$C$4</formula>
    </cfRule>
  </conditionalFormatting>
  <conditionalFormatting sqref="AD56">
    <cfRule type="cellIs" dxfId="16028" priority="607" operator="lessThan">
      <formula>$C$4</formula>
    </cfRule>
  </conditionalFormatting>
  <conditionalFormatting sqref="AD57">
    <cfRule type="cellIs" dxfId="16027" priority="608" operator="lessThan">
      <formula>$C$4</formula>
    </cfRule>
  </conditionalFormatting>
  <conditionalFormatting sqref="AD58">
    <cfRule type="cellIs" dxfId="16026" priority="609" operator="lessThan">
      <formula>$C$4</formula>
    </cfRule>
  </conditionalFormatting>
  <conditionalFormatting sqref="AD59">
    <cfRule type="cellIs" dxfId="16025" priority="610" operator="lessThan">
      <formula>$C$4</formula>
    </cfRule>
  </conditionalFormatting>
  <conditionalFormatting sqref="AD60">
    <cfRule type="cellIs" dxfId="16024" priority="611" operator="lessThan">
      <formula>$C$4</formula>
    </cfRule>
  </conditionalFormatting>
  <conditionalFormatting sqref="AE11">
    <cfRule type="cellIs" dxfId="16023" priority="612" operator="lessThan">
      <formula>$C$4</formula>
    </cfRule>
  </conditionalFormatting>
  <conditionalFormatting sqref="AE12">
    <cfRule type="cellIs" dxfId="16022" priority="613" operator="lessThan">
      <formula>$C$4</formula>
    </cfRule>
  </conditionalFormatting>
  <conditionalFormatting sqref="AE13">
    <cfRule type="cellIs" dxfId="16021" priority="614" operator="lessThan">
      <formula>$C$4</formula>
    </cfRule>
  </conditionalFormatting>
  <conditionalFormatting sqref="AE14">
    <cfRule type="cellIs" dxfId="16020" priority="615" operator="lessThan">
      <formula>$C$4</formula>
    </cfRule>
  </conditionalFormatting>
  <conditionalFormatting sqref="AE15">
    <cfRule type="cellIs" dxfId="16019" priority="616" operator="lessThan">
      <formula>$C$4</formula>
    </cfRule>
  </conditionalFormatting>
  <conditionalFormatting sqref="AE16">
    <cfRule type="cellIs" dxfId="16018" priority="617" operator="lessThan">
      <formula>$C$4</formula>
    </cfRule>
  </conditionalFormatting>
  <conditionalFormatting sqref="AE17">
    <cfRule type="cellIs" dxfId="16017" priority="618" operator="lessThan">
      <formula>$C$4</formula>
    </cfRule>
  </conditionalFormatting>
  <conditionalFormatting sqref="AE18">
    <cfRule type="cellIs" dxfId="16016" priority="619" operator="lessThan">
      <formula>$C$4</formula>
    </cfRule>
  </conditionalFormatting>
  <conditionalFormatting sqref="AE19">
    <cfRule type="cellIs" dxfId="16015" priority="620" operator="lessThan">
      <formula>$C$4</formula>
    </cfRule>
  </conditionalFormatting>
  <conditionalFormatting sqref="AE20">
    <cfRule type="cellIs" dxfId="16014" priority="621" operator="lessThan">
      <formula>$C$4</formula>
    </cfRule>
  </conditionalFormatting>
  <conditionalFormatting sqref="AE21">
    <cfRule type="cellIs" dxfId="16013" priority="622" operator="lessThan">
      <formula>$C$4</formula>
    </cfRule>
  </conditionalFormatting>
  <conditionalFormatting sqref="AE22">
    <cfRule type="cellIs" dxfId="16012" priority="623" operator="lessThan">
      <formula>$C$4</formula>
    </cfRule>
  </conditionalFormatting>
  <conditionalFormatting sqref="AE23">
    <cfRule type="cellIs" dxfId="16011" priority="624" operator="lessThan">
      <formula>$C$4</formula>
    </cfRule>
  </conditionalFormatting>
  <conditionalFormatting sqref="AE24">
    <cfRule type="cellIs" dxfId="16010" priority="625" operator="lessThan">
      <formula>$C$4</formula>
    </cfRule>
  </conditionalFormatting>
  <conditionalFormatting sqref="AE25">
    <cfRule type="cellIs" dxfId="16009" priority="626" operator="lessThan">
      <formula>$C$4</formula>
    </cfRule>
  </conditionalFormatting>
  <conditionalFormatting sqref="AE26">
    <cfRule type="cellIs" dxfId="16008" priority="627" operator="lessThan">
      <formula>$C$4</formula>
    </cfRule>
  </conditionalFormatting>
  <conditionalFormatting sqref="AE27">
    <cfRule type="cellIs" dxfId="16007" priority="628" operator="lessThan">
      <formula>$C$4</formula>
    </cfRule>
  </conditionalFormatting>
  <conditionalFormatting sqref="AE28">
    <cfRule type="cellIs" dxfId="16006" priority="629" operator="lessThan">
      <formula>$C$4</formula>
    </cfRule>
  </conditionalFormatting>
  <conditionalFormatting sqref="AE29">
    <cfRule type="cellIs" dxfId="16005" priority="630" operator="lessThan">
      <formula>$C$4</formula>
    </cfRule>
  </conditionalFormatting>
  <conditionalFormatting sqref="AE30">
    <cfRule type="cellIs" dxfId="16004" priority="631" operator="lessThan">
      <formula>$C$4</formula>
    </cfRule>
  </conditionalFormatting>
  <conditionalFormatting sqref="AE31">
    <cfRule type="cellIs" dxfId="16003" priority="632" operator="lessThan">
      <formula>$C$4</formula>
    </cfRule>
  </conditionalFormatting>
  <conditionalFormatting sqref="AE32">
    <cfRule type="cellIs" dxfId="16002" priority="633" operator="lessThan">
      <formula>$C$4</formula>
    </cfRule>
  </conditionalFormatting>
  <conditionalFormatting sqref="AE33">
    <cfRule type="cellIs" dxfId="16001" priority="634" operator="lessThan">
      <formula>$C$4</formula>
    </cfRule>
  </conditionalFormatting>
  <conditionalFormatting sqref="AE34">
    <cfRule type="cellIs" dxfId="16000" priority="635" operator="lessThan">
      <formula>$C$4</formula>
    </cfRule>
  </conditionalFormatting>
  <conditionalFormatting sqref="AE35">
    <cfRule type="cellIs" dxfId="15999" priority="636" operator="lessThan">
      <formula>$C$4</formula>
    </cfRule>
  </conditionalFormatting>
  <conditionalFormatting sqref="AE36">
    <cfRule type="cellIs" dxfId="15998" priority="637" operator="lessThan">
      <formula>$C$4</formula>
    </cfRule>
  </conditionalFormatting>
  <conditionalFormatting sqref="AE37">
    <cfRule type="cellIs" dxfId="15997" priority="638" operator="lessThan">
      <formula>$C$4</formula>
    </cfRule>
  </conditionalFormatting>
  <conditionalFormatting sqref="AE38">
    <cfRule type="cellIs" dxfId="15996" priority="639" operator="lessThan">
      <formula>$C$4</formula>
    </cfRule>
  </conditionalFormatting>
  <conditionalFormatting sqref="AE39">
    <cfRule type="cellIs" dxfId="15995" priority="640" operator="lessThan">
      <formula>$C$4</formula>
    </cfRule>
  </conditionalFormatting>
  <conditionalFormatting sqref="AE40">
    <cfRule type="cellIs" dxfId="15994" priority="641" operator="lessThan">
      <formula>$C$4</formula>
    </cfRule>
  </conditionalFormatting>
  <conditionalFormatting sqref="AE41">
    <cfRule type="cellIs" dxfId="15993" priority="642" operator="lessThan">
      <formula>$C$4</formula>
    </cfRule>
  </conditionalFormatting>
  <conditionalFormatting sqref="AE42">
    <cfRule type="cellIs" dxfId="15992" priority="643" operator="lessThan">
      <formula>$C$4</formula>
    </cfRule>
  </conditionalFormatting>
  <conditionalFormatting sqref="AE43">
    <cfRule type="cellIs" dxfId="15991" priority="644" operator="lessThan">
      <formula>$C$4</formula>
    </cfRule>
  </conditionalFormatting>
  <conditionalFormatting sqref="AE44">
    <cfRule type="cellIs" dxfId="15990" priority="645" operator="lessThan">
      <formula>$C$4</formula>
    </cfRule>
  </conditionalFormatting>
  <conditionalFormatting sqref="AE45">
    <cfRule type="cellIs" dxfId="15989" priority="646" operator="lessThan">
      <formula>$C$4</formula>
    </cfRule>
  </conditionalFormatting>
  <conditionalFormatting sqref="AE46">
    <cfRule type="cellIs" dxfId="15988" priority="647" operator="lessThan">
      <formula>$C$4</formula>
    </cfRule>
  </conditionalFormatting>
  <conditionalFormatting sqref="AE47">
    <cfRule type="cellIs" dxfId="15987" priority="648" operator="lessThan">
      <formula>$C$4</formula>
    </cfRule>
  </conditionalFormatting>
  <conditionalFormatting sqref="AE48">
    <cfRule type="cellIs" dxfId="15986" priority="649" operator="lessThan">
      <formula>$C$4</formula>
    </cfRule>
  </conditionalFormatting>
  <conditionalFormatting sqref="AE49">
    <cfRule type="cellIs" dxfId="15985" priority="650" operator="lessThan">
      <formula>$C$4</formula>
    </cfRule>
  </conditionalFormatting>
  <conditionalFormatting sqref="AE50">
    <cfRule type="cellIs" dxfId="15984" priority="651" operator="lessThan">
      <formula>$C$4</formula>
    </cfRule>
  </conditionalFormatting>
  <conditionalFormatting sqref="AE51">
    <cfRule type="cellIs" dxfId="15983" priority="652" operator="lessThan">
      <formula>$C$4</formula>
    </cfRule>
  </conditionalFormatting>
  <conditionalFormatting sqref="AE52">
    <cfRule type="cellIs" dxfId="15982" priority="653" operator="lessThan">
      <formula>$C$4</formula>
    </cfRule>
  </conditionalFormatting>
  <conditionalFormatting sqref="AE53">
    <cfRule type="cellIs" dxfId="15981" priority="654" operator="lessThan">
      <formula>$C$4</formula>
    </cfRule>
  </conditionalFormatting>
  <conditionalFormatting sqref="AE54">
    <cfRule type="cellIs" dxfId="15980" priority="655" operator="lessThan">
      <formula>$C$4</formula>
    </cfRule>
  </conditionalFormatting>
  <conditionalFormatting sqref="AE55">
    <cfRule type="cellIs" dxfId="15979" priority="656" operator="lessThan">
      <formula>$C$4</formula>
    </cfRule>
  </conditionalFormatting>
  <conditionalFormatting sqref="AE56">
    <cfRule type="cellIs" dxfId="15978" priority="657" operator="lessThan">
      <formula>$C$4</formula>
    </cfRule>
  </conditionalFormatting>
  <conditionalFormatting sqref="AE57">
    <cfRule type="cellIs" dxfId="15977" priority="658" operator="lessThan">
      <formula>$C$4</formula>
    </cfRule>
  </conditionalFormatting>
  <conditionalFormatting sqref="AE58">
    <cfRule type="cellIs" dxfId="15976" priority="659" operator="lessThan">
      <formula>$C$4</formula>
    </cfRule>
  </conditionalFormatting>
  <conditionalFormatting sqref="AE59">
    <cfRule type="cellIs" dxfId="15975" priority="660" operator="lessThan">
      <formula>$C$4</formula>
    </cfRule>
  </conditionalFormatting>
  <conditionalFormatting sqref="AE60">
    <cfRule type="cellIs" dxfId="15974" priority="661" operator="lessThan">
      <formula>$C$4</formula>
    </cfRule>
  </conditionalFormatting>
  <conditionalFormatting sqref="AF11">
    <cfRule type="cellIs" dxfId="15973" priority="662" operator="lessThan">
      <formula>$C$4</formula>
    </cfRule>
  </conditionalFormatting>
  <conditionalFormatting sqref="AF12">
    <cfRule type="cellIs" dxfId="15972" priority="663" operator="lessThan">
      <formula>$C$4</formula>
    </cfRule>
  </conditionalFormatting>
  <conditionalFormatting sqref="AF13">
    <cfRule type="cellIs" dxfId="15971" priority="664" operator="lessThan">
      <formula>$C$4</formula>
    </cfRule>
  </conditionalFormatting>
  <conditionalFormatting sqref="AF14">
    <cfRule type="cellIs" dxfId="15970" priority="665" operator="lessThan">
      <formula>$C$4</formula>
    </cfRule>
  </conditionalFormatting>
  <conditionalFormatting sqref="AF15">
    <cfRule type="cellIs" dxfId="15969" priority="666" operator="lessThan">
      <formula>$C$4</formula>
    </cfRule>
  </conditionalFormatting>
  <conditionalFormatting sqref="AF16">
    <cfRule type="cellIs" dxfId="15968" priority="667" operator="lessThan">
      <formula>$C$4</formula>
    </cfRule>
  </conditionalFormatting>
  <conditionalFormatting sqref="AF17">
    <cfRule type="cellIs" dxfId="15967" priority="668" operator="lessThan">
      <formula>$C$4</formula>
    </cfRule>
  </conditionalFormatting>
  <conditionalFormatting sqref="AF18">
    <cfRule type="cellIs" dxfId="15966" priority="669" operator="lessThan">
      <formula>$C$4</formula>
    </cfRule>
  </conditionalFormatting>
  <conditionalFormatting sqref="AF19">
    <cfRule type="cellIs" dxfId="15965" priority="670" operator="lessThan">
      <formula>$C$4</formula>
    </cfRule>
  </conditionalFormatting>
  <conditionalFormatting sqref="AF20">
    <cfRule type="cellIs" dxfId="15964" priority="671" operator="lessThan">
      <formula>$C$4</formula>
    </cfRule>
  </conditionalFormatting>
  <conditionalFormatting sqref="AF21">
    <cfRule type="cellIs" dxfId="15963" priority="672" operator="lessThan">
      <formula>$C$4</formula>
    </cfRule>
  </conditionalFormatting>
  <conditionalFormatting sqref="AF22">
    <cfRule type="cellIs" dxfId="15962" priority="673" operator="lessThan">
      <formula>$C$4</formula>
    </cfRule>
  </conditionalFormatting>
  <conditionalFormatting sqref="AF23">
    <cfRule type="cellIs" dxfId="15961" priority="674" operator="lessThan">
      <formula>$C$4</formula>
    </cfRule>
  </conditionalFormatting>
  <conditionalFormatting sqref="AF24">
    <cfRule type="cellIs" dxfId="15960" priority="675" operator="lessThan">
      <formula>$C$4</formula>
    </cfRule>
  </conditionalFormatting>
  <conditionalFormatting sqref="AF25">
    <cfRule type="cellIs" dxfId="15959" priority="676" operator="lessThan">
      <formula>$C$4</formula>
    </cfRule>
  </conditionalFormatting>
  <conditionalFormatting sqref="AF26">
    <cfRule type="cellIs" dxfId="15958" priority="677" operator="lessThan">
      <formula>$C$4</formula>
    </cfRule>
  </conditionalFormatting>
  <conditionalFormatting sqref="AF27">
    <cfRule type="cellIs" dxfId="15957" priority="678" operator="lessThan">
      <formula>$C$4</formula>
    </cfRule>
  </conditionalFormatting>
  <conditionalFormatting sqref="AF28">
    <cfRule type="cellIs" dxfId="15956" priority="679" operator="lessThan">
      <formula>$C$4</formula>
    </cfRule>
  </conditionalFormatting>
  <conditionalFormatting sqref="AF29">
    <cfRule type="cellIs" dxfId="15955" priority="680" operator="lessThan">
      <formula>$C$4</formula>
    </cfRule>
  </conditionalFormatting>
  <conditionalFormatting sqref="AF30">
    <cfRule type="cellIs" dxfId="15954" priority="681" operator="lessThan">
      <formula>$C$4</formula>
    </cfRule>
  </conditionalFormatting>
  <conditionalFormatting sqref="AF31">
    <cfRule type="cellIs" dxfId="15953" priority="682" operator="lessThan">
      <formula>$C$4</formula>
    </cfRule>
  </conditionalFormatting>
  <conditionalFormatting sqref="AF32">
    <cfRule type="cellIs" dxfId="15952" priority="683" operator="lessThan">
      <formula>$C$4</formula>
    </cfRule>
  </conditionalFormatting>
  <conditionalFormatting sqref="AF33">
    <cfRule type="cellIs" dxfId="15951" priority="684" operator="lessThan">
      <formula>$C$4</formula>
    </cfRule>
  </conditionalFormatting>
  <conditionalFormatting sqref="AF34">
    <cfRule type="cellIs" dxfId="15950" priority="685" operator="lessThan">
      <formula>$C$4</formula>
    </cfRule>
  </conditionalFormatting>
  <conditionalFormatting sqref="AF35">
    <cfRule type="cellIs" dxfId="15949" priority="686" operator="lessThan">
      <formula>$C$4</formula>
    </cfRule>
  </conditionalFormatting>
  <conditionalFormatting sqref="AF36">
    <cfRule type="cellIs" dxfId="15948" priority="687" operator="lessThan">
      <formula>$C$4</formula>
    </cfRule>
  </conditionalFormatting>
  <conditionalFormatting sqref="AF37">
    <cfRule type="cellIs" dxfId="15947" priority="688" operator="lessThan">
      <formula>$C$4</formula>
    </cfRule>
  </conditionalFormatting>
  <conditionalFormatting sqref="AF38">
    <cfRule type="cellIs" dxfId="15946" priority="689" operator="lessThan">
      <formula>$C$4</formula>
    </cfRule>
  </conditionalFormatting>
  <conditionalFormatting sqref="AF39">
    <cfRule type="cellIs" dxfId="15945" priority="690" operator="lessThan">
      <formula>$C$4</formula>
    </cfRule>
  </conditionalFormatting>
  <conditionalFormatting sqref="AF40">
    <cfRule type="cellIs" dxfId="15944" priority="691" operator="lessThan">
      <formula>$C$4</formula>
    </cfRule>
  </conditionalFormatting>
  <conditionalFormatting sqref="AF41">
    <cfRule type="cellIs" dxfId="15943" priority="692" operator="lessThan">
      <formula>$C$4</formula>
    </cfRule>
  </conditionalFormatting>
  <conditionalFormatting sqref="AF42">
    <cfRule type="cellIs" dxfId="15942" priority="693" operator="lessThan">
      <formula>$C$4</formula>
    </cfRule>
  </conditionalFormatting>
  <conditionalFormatting sqref="AF43">
    <cfRule type="cellIs" dxfId="15941" priority="694" operator="lessThan">
      <formula>$C$4</formula>
    </cfRule>
  </conditionalFormatting>
  <conditionalFormatting sqref="AF44">
    <cfRule type="cellIs" dxfId="15940" priority="695" operator="lessThan">
      <formula>$C$4</formula>
    </cfRule>
  </conditionalFormatting>
  <conditionalFormatting sqref="AF45">
    <cfRule type="cellIs" dxfId="15939" priority="696" operator="lessThan">
      <formula>$C$4</formula>
    </cfRule>
  </conditionalFormatting>
  <conditionalFormatting sqref="AF46">
    <cfRule type="cellIs" dxfId="15938" priority="697" operator="lessThan">
      <formula>$C$4</formula>
    </cfRule>
  </conditionalFormatting>
  <conditionalFormatting sqref="AF47">
    <cfRule type="cellIs" dxfId="15937" priority="698" operator="lessThan">
      <formula>$C$4</formula>
    </cfRule>
  </conditionalFormatting>
  <conditionalFormatting sqref="AF48">
    <cfRule type="cellIs" dxfId="15936" priority="699" operator="lessThan">
      <formula>$C$4</formula>
    </cfRule>
  </conditionalFormatting>
  <conditionalFormatting sqref="AF49">
    <cfRule type="cellIs" dxfId="15935" priority="700" operator="lessThan">
      <formula>$C$4</formula>
    </cfRule>
  </conditionalFormatting>
  <conditionalFormatting sqref="AF50">
    <cfRule type="cellIs" dxfId="15934" priority="701" operator="lessThan">
      <formula>$C$4</formula>
    </cfRule>
  </conditionalFormatting>
  <conditionalFormatting sqref="AF51">
    <cfRule type="cellIs" dxfId="15933" priority="702" operator="lessThan">
      <formula>$C$4</formula>
    </cfRule>
  </conditionalFormatting>
  <conditionalFormatting sqref="AF52">
    <cfRule type="cellIs" dxfId="15932" priority="703" operator="lessThan">
      <formula>$C$4</formula>
    </cfRule>
  </conditionalFormatting>
  <conditionalFormatting sqref="AF53">
    <cfRule type="cellIs" dxfId="15931" priority="704" operator="lessThan">
      <formula>$C$4</formula>
    </cfRule>
  </conditionalFormatting>
  <conditionalFormatting sqref="AF54">
    <cfRule type="cellIs" dxfId="15930" priority="705" operator="lessThan">
      <formula>$C$4</formula>
    </cfRule>
  </conditionalFormatting>
  <conditionalFormatting sqref="AF55">
    <cfRule type="cellIs" dxfId="15929" priority="706" operator="lessThan">
      <formula>$C$4</formula>
    </cfRule>
  </conditionalFormatting>
  <conditionalFormatting sqref="AF56">
    <cfRule type="cellIs" dxfId="15928" priority="707" operator="lessThan">
      <formula>$C$4</formula>
    </cfRule>
  </conditionalFormatting>
  <conditionalFormatting sqref="AF57">
    <cfRule type="cellIs" dxfId="15927" priority="708" operator="lessThan">
      <formula>$C$4</formula>
    </cfRule>
  </conditionalFormatting>
  <conditionalFormatting sqref="AF58">
    <cfRule type="cellIs" dxfId="15926" priority="709" operator="lessThan">
      <formula>$C$4</formula>
    </cfRule>
  </conditionalFormatting>
  <conditionalFormatting sqref="AF59">
    <cfRule type="cellIs" dxfId="15925" priority="710" operator="lessThan">
      <formula>$C$4</formula>
    </cfRule>
  </conditionalFormatting>
  <conditionalFormatting sqref="AF60">
    <cfRule type="cellIs" dxfId="15924" priority="711" operator="lessThan">
      <formula>$C$4</formula>
    </cfRule>
  </conditionalFormatting>
  <conditionalFormatting sqref="AG11">
    <cfRule type="cellIs" dxfId="15923" priority="712" operator="lessThan">
      <formula>$C$4</formula>
    </cfRule>
  </conditionalFormatting>
  <conditionalFormatting sqref="AG12">
    <cfRule type="cellIs" dxfId="15922" priority="713" operator="lessThan">
      <formula>$C$4</formula>
    </cfRule>
  </conditionalFormatting>
  <conditionalFormatting sqref="AG13">
    <cfRule type="cellIs" dxfId="15921" priority="714" operator="lessThan">
      <formula>$C$4</formula>
    </cfRule>
  </conditionalFormatting>
  <conditionalFormatting sqref="AG14">
    <cfRule type="cellIs" dxfId="15920" priority="715" operator="lessThan">
      <formula>$C$4</formula>
    </cfRule>
  </conditionalFormatting>
  <conditionalFormatting sqref="AG15">
    <cfRule type="cellIs" dxfId="15919" priority="716" operator="lessThan">
      <formula>$C$4</formula>
    </cfRule>
  </conditionalFormatting>
  <conditionalFormatting sqref="AG16">
    <cfRule type="cellIs" dxfId="15918" priority="717" operator="lessThan">
      <formula>$C$4</formula>
    </cfRule>
  </conditionalFormatting>
  <conditionalFormatting sqref="AG17">
    <cfRule type="cellIs" dxfId="15917" priority="718" operator="lessThan">
      <formula>$C$4</formula>
    </cfRule>
  </conditionalFormatting>
  <conditionalFormatting sqref="AG18">
    <cfRule type="cellIs" dxfId="15916" priority="719" operator="lessThan">
      <formula>$C$4</formula>
    </cfRule>
  </conditionalFormatting>
  <conditionalFormatting sqref="AG19">
    <cfRule type="cellIs" dxfId="15915" priority="720" operator="lessThan">
      <formula>$C$4</formula>
    </cfRule>
  </conditionalFormatting>
  <conditionalFormatting sqref="AG20">
    <cfRule type="cellIs" dxfId="15914" priority="721" operator="lessThan">
      <formula>$C$4</formula>
    </cfRule>
  </conditionalFormatting>
  <conditionalFormatting sqref="AG21">
    <cfRule type="cellIs" dxfId="15913" priority="722" operator="lessThan">
      <formula>$C$4</formula>
    </cfRule>
  </conditionalFormatting>
  <conditionalFormatting sqref="AG22">
    <cfRule type="cellIs" dxfId="15912" priority="723" operator="lessThan">
      <formula>$C$4</formula>
    </cfRule>
  </conditionalFormatting>
  <conditionalFormatting sqref="AG23">
    <cfRule type="cellIs" dxfId="15911" priority="724" operator="lessThan">
      <formula>$C$4</formula>
    </cfRule>
  </conditionalFormatting>
  <conditionalFormatting sqref="AG24">
    <cfRule type="cellIs" dxfId="15910" priority="725" operator="lessThan">
      <formula>$C$4</formula>
    </cfRule>
  </conditionalFormatting>
  <conditionalFormatting sqref="AG25">
    <cfRule type="cellIs" dxfId="15909" priority="726" operator="lessThan">
      <formula>$C$4</formula>
    </cfRule>
  </conditionalFormatting>
  <conditionalFormatting sqref="AG26">
    <cfRule type="cellIs" dxfId="15908" priority="727" operator="lessThan">
      <formula>$C$4</formula>
    </cfRule>
  </conditionalFormatting>
  <conditionalFormatting sqref="AG27">
    <cfRule type="cellIs" dxfId="15907" priority="728" operator="lessThan">
      <formula>$C$4</formula>
    </cfRule>
  </conditionalFormatting>
  <conditionalFormatting sqref="AG28">
    <cfRule type="cellIs" dxfId="15906" priority="729" operator="lessThan">
      <formula>$C$4</formula>
    </cfRule>
  </conditionalFormatting>
  <conditionalFormatting sqref="AG29">
    <cfRule type="cellIs" dxfId="15905" priority="730" operator="lessThan">
      <formula>$C$4</formula>
    </cfRule>
  </conditionalFormatting>
  <conditionalFormatting sqref="AG30">
    <cfRule type="cellIs" dxfId="15904" priority="731" operator="lessThan">
      <formula>$C$4</formula>
    </cfRule>
  </conditionalFormatting>
  <conditionalFormatting sqref="AG31">
    <cfRule type="cellIs" dxfId="15903" priority="732" operator="lessThan">
      <formula>$C$4</formula>
    </cfRule>
  </conditionalFormatting>
  <conditionalFormatting sqref="AG32">
    <cfRule type="cellIs" dxfId="15902" priority="733" operator="lessThan">
      <formula>$C$4</formula>
    </cfRule>
  </conditionalFormatting>
  <conditionalFormatting sqref="AG33">
    <cfRule type="cellIs" dxfId="15901" priority="734" operator="lessThan">
      <formula>$C$4</formula>
    </cfRule>
  </conditionalFormatting>
  <conditionalFormatting sqref="AG34">
    <cfRule type="cellIs" dxfId="15900" priority="735" operator="lessThan">
      <formula>$C$4</formula>
    </cfRule>
  </conditionalFormatting>
  <conditionalFormatting sqref="AG35">
    <cfRule type="cellIs" dxfId="15899" priority="736" operator="lessThan">
      <formula>$C$4</formula>
    </cfRule>
  </conditionalFormatting>
  <conditionalFormatting sqref="AG36">
    <cfRule type="cellIs" dxfId="15898" priority="737" operator="lessThan">
      <formula>$C$4</formula>
    </cfRule>
  </conditionalFormatting>
  <conditionalFormatting sqref="AG37">
    <cfRule type="cellIs" dxfId="15897" priority="738" operator="lessThan">
      <formula>$C$4</formula>
    </cfRule>
  </conditionalFormatting>
  <conditionalFormatting sqref="AG38">
    <cfRule type="cellIs" dxfId="15896" priority="739" operator="lessThan">
      <formula>$C$4</formula>
    </cfRule>
  </conditionalFormatting>
  <conditionalFormatting sqref="AG39">
    <cfRule type="cellIs" dxfId="15895" priority="740" operator="lessThan">
      <formula>$C$4</formula>
    </cfRule>
  </conditionalFormatting>
  <conditionalFormatting sqref="AG40">
    <cfRule type="cellIs" dxfId="15894" priority="741" operator="lessThan">
      <formula>$C$4</formula>
    </cfRule>
  </conditionalFormatting>
  <conditionalFormatting sqref="AG41">
    <cfRule type="cellIs" dxfId="15893" priority="742" operator="lessThan">
      <formula>$C$4</formula>
    </cfRule>
  </conditionalFormatting>
  <conditionalFormatting sqref="AG42">
    <cfRule type="cellIs" dxfId="15892" priority="743" operator="lessThan">
      <formula>$C$4</formula>
    </cfRule>
  </conditionalFormatting>
  <conditionalFormatting sqref="AG43">
    <cfRule type="cellIs" dxfId="15891" priority="744" operator="lessThan">
      <formula>$C$4</formula>
    </cfRule>
  </conditionalFormatting>
  <conditionalFormatting sqref="AG44">
    <cfRule type="cellIs" dxfId="15890" priority="745" operator="lessThan">
      <formula>$C$4</formula>
    </cfRule>
  </conditionalFormatting>
  <conditionalFormatting sqref="AG45">
    <cfRule type="cellIs" dxfId="15889" priority="746" operator="lessThan">
      <formula>$C$4</formula>
    </cfRule>
  </conditionalFormatting>
  <conditionalFormatting sqref="AG46">
    <cfRule type="cellIs" dxfId="15888" priority="747" operator="lessThan">
      <formula>$C$4</formula>
    </cfRule>
  </conditionalFormatting>
  <conditionalFormatting sqref="AG47">
    <cfRule type="cellIs" dxfId="15887" priority="748" operator="lessThan">
      <formula>$C$4</formula>
    </cfRule>
  </conditionalFormatting>
  <conditionalFormatting sqref="AG48">
    <cfRule type="cellIs" dxfId="15886" priority="749" operator="lessThan">
      <formula>$C$4</formula>
    </cfRule>
  </conditionalFormatting>
  <conditionalFormatting sqref="AG49">
    <cfRule type="cellIs" dxfId="15885" priority="750" operator="lessThan">
      <formula>$C$4</formula>
    </cfRule>
  </conditionalFormatting>
  <conditionalFormatting sqref="AG50">
    <cfRule type="cellIs" dxfId="15884" priority="751" operator="lessThan">
      <formula>$C$4</formula>
    </cfRule>
  </conditionalFormatting>
  <conditionalFormatting sqref="AG51">
    <cfRule type="cellIs" dxfId="15883" priority="752" operator="lessThan">
      <formula>$C$4</formula>
    </cfRule>
  </conditionalFormatting>
  <conditionalFormatting sqref="AG52">
    <cfRule type="cellIs" dxfId="15882" priority="753" operator="lessThan">
      <formula>$C$4</formula>
    </cfRule>
  </conditionalFormatting>
  <conditionalFormatting sqref="AG53">
    <cfRule type="cellIs" dxfId="15881" priority="754" operator="lessThan">
      <formula>$C$4</formula>
    </cfRule>
  </conditionalFormatting>
  <conditionalFormatting sqref="AG54">
    <cfRule type="cellIs" dxfId="15880" priority="755" operator="lessThan">
      <formula>$C$4</formula>
    </cfRule>
  </conditionalFormatting>
  <conditionalFormatting sqref="AG55">
    <cfRule type="cellIs" dxfId="15879" priority="756" operator="lessThan">
      <formula>$C$4</formula>
    </cfRule>
  </conditionalFormatting>
  <conditionalFormatting sqref="AG56">
    <cfRule type="cellIs" dxfId="15878" priority="757" operator="lessThan">
      <formula>$C$4</formula>
    </cfRule>
  </conditionalFormatting>
  <conditionalFormatting sqref="AG57">
    <cfRule type="cellIs" dxfId="15877" priority="758" operator="lessThan">
      <formula>$C$4</formula>
    </cfRule>
  </conditionalFormatting>
  <conditionalFormatting sqref="AG58">
    <cfRule type="cellIs" dxfId="15876" priority="759" operator="lessThan">
      <formula>$C$4</formula>
    </cfRule>
  </conditionalFormatting>
  <conditionalFormatting sqref="AG59">
    <cfRule type="cellIs" dxfId="15875" priority="760" operator="lessThan">
      <formula>$C$4</formula>
    </cfRule>
  </conditionalFormatting>
  <conditionalFormatting sqref="AG60">
    <cfRule type="cellIs" dxfId="15874" priority="761" operator="lessThan">
      <formula>$C$4</formula>
    </cfRule>
  </conditionalFormatting>
  <conditionalFormatting sqref="AH11">
    <cfRule type="cellIs" dxfId="15873" priority="762" operator="lessThan">
      <formula>$C$4</formula>
    </cfRule>
  </conditionalFormatting>
  <conditionalFormatting sqref="AH12">
    <cfRule type="cellIs" dxfId="15872" priority="763" operator="lessThan">
      <formula>$C$4</formula>
    </cfRule>
  </conditionalFormatting>
  <conditionalFormatting sqref="AH13">
    <cfRule type="cellIs" dxfId="15871" priority="764" operator="lessThan">
      <formula>$C$4</formula>
    </cfRule>
  </conditionalFormatting>
  <conditionalFormatting sqref="AH14">
    <cfRule type="cellIs" dxfId="15870" priority="765" operator="lessThan">
      <formula>$C$4</formula>
    </cfRule>
  </conditionalFormatting>
  <conditionalFormatting sqref="AH15">
    <cfRule type="cellIs" dxfId="15869" priority="766" operator="lessThan">
      <formula>$C$4</formula>
    </cfRule>
  </conditionalFormatting>
  <conditionalFormatting sqref="AH16">
    <cfRule type="cellIs" dxfId="15868" priority="767" operator="lessThan">
      <formula>$C$4</formula>
    </cfRule>
  </conditionalFormatting>
  <conditionalFormatting sqref="AH17">
    <cfRule type="cellIs" dxfId="15867" priority="768" operator="lessThan">
      <formula>$C$4</formula>
    </cfRule>
  </conditionalFormatting>
  <conditionalFormatting sqref="AH18">
    <cfRule type="cellIs" dxfId="15866" priority="769" operator="lessThan">
      <formula>$C$4</formula>
    </cfRule>
  </conditionalFormatting>
  <conditionalFormatting sqref="AH19">
    <cfRule type="cellIs" dxfId="15865" priority="770" operator="lessThan">
      <formula>$C$4</formula>
    </cfRule>
  </conditionalFormatting>
  <conditionalFormatting sqref="AH20">
    <cfRule type="cellIs" dxfId="15864" priority="771" operator="lessThan">
      <formula>$C$4</formula>
    </cfRule>
  </conditionalFormatting>
  <conditionalFormatting sqref="AH21">
    <cfRule type="cellIs" dxfId="15863" priority="772" operator="lessThan">
      <formula>$C$4</formula>
    </cfRule>
  </conditionalFormatting>
  <conditionalFormatting sqref="AH22">
    <cfRule type="cellIs" dxfId="15862" priority="773" operator="lessThan">
      <formula>$C$4</formula>
    </cfRule>
  </conditionalFormatting>
  <conditionalFormatting sqref="AH23">
    <cfRule type="cellIs" dxfId="15861" priority="774" operator="lessThan">
      <formula>$C$4</formula>
    </cfRule>
  </conditionalFormatting>
  <conditionalFormatting sqref="AH24">
    <cfRule type="cellIs" dxfId="15860" priority="775" operator="lessThan">
      <formula>$C$4</formula>
    </cfRule>
  </conditionalFormatting>
  <conditionalFormatting sqref="AH25">
    <cfRule type="cellIs" dxfId="15859" priority="776" operator="lessThan">
      <formula>$C$4</formula>
    </cfRule>
  </conditionalFormatting>
  <conditionalFormatting sqref="AH26">
    <cfRule type="cellIs" dxfId="15858" priority="777" operator="lessThan">
      <formula>$C$4</formula>
    </cfRule>
  </conditionalFormatting>
  <conditionalFormatting sqref="AH27">
    <cfRule type="cellIs" dxfId="15857" priority="778" operator="lessThan">
      <formula>$C$4</formula>
    </cfRule>
  </conditionalFormatting>
  <conditionalFormatting sqref="AH28">
    <cfRule type="cellIs" dxfId="15856" priority="779" operator="lessThan">
      <formula>$C$4</formula>
    </cfRule>
  </conditionalFormatting>
  <conditionalFormatting sqref="AH29">
    <cfRule type="cellIs" dxfId="15855" priority="780" operator="lessThan">
      <formula>$C$4</formula>
    </cfRule>
  </conditionalFormatting>
  <conditionalFormatting sqref="AH30">
    <cfRule type="cellIs" dxfId="15854" priority="781" operator="lessThan">
      <formula>$C$4</formula>
    </cfRule>
  </conditionalFormatting>
  <conditionalFormatting sqref="AH31">
    <cfRule type="cellIs" dxfId="15853" priority="782" operator="lessThan">
      <formula>$C$4</formula>
    </cfRule>
  </conditionalFormatting>
  <conditionalFormatting sqref="AH32">
    <cfRule type="cellIs" dxfId="15852" priority="783" operator="lessThan">
      <formula>$C$4</formula>
    </cfRule>
  </conditionalFormatting>
  <conditionalFormatting sqref="AH33">
    <cfRule type="cellIs" dxfId="15851" priority="784" operator="lessThan">
      <formula>$C$4</formula>
    </cfRule>
  </conditionalFormatting>
  <conditionalFormatting sqref="AH34">
    <cfRule type="cellIs" dxfId="15850" priority="785" operator="lessThan">
      <formula>$C$4</formula>
    </cfRule>
  </conditionalFormatting>
  <conditionalFormatting sqref="AH35">
    <cfRule type="cellIs" dxfId="15849" priority="786" operator="lessThan">
      <formula>$C$4</formula>
    </cfRule>
  </conditionalFormatting>
  <conditionalFormatting sqref="AH36">
    <cfRule type="cellIs" dxfId="15848" priority="787" operator="lessThan">
      <formula>$C$4</formula>
    </cfRule>
  </conditionalFormatting>
  <conditionalFormatting sqref="AH37">
    <cfRule type="cellIs" dxfId="15847" priority="788" operator="lessThan">
      <formula>$C$4</formula>
    </cfRule>
  </conditionalFormatting>
  <conditionalFormatting sqref="AH38">
    <cfRule type="cellIs" dxfId="15846" priority="789" operator="lessThan">
      <formula>$C$4</formula>
    </cfRule>
  </conditionalFormatting>
  <conditionalFormatting sqref="AH39">
    <cfRule type="cellIs" dxfId="15845" priority="790" operator="lessThan">
      <formula>$C$4</formula>
    </cfRule>
  </conditionalFormatting>
  <conditionalFormatting sqref="AH40">
    <cfRule type="cellIs" dxfId="15844" priority="791" operator="lessThan">
      <formula>$C$4</formula>
    </cfRule>
  </conditionalFormatting>
  <conditionalFormatting sqref="AH41">
    <cfRule type="cellIs" dxfId="15843" priority="792" operator="lessThan">
      <formula>$C$4</formula>
    </cfRule>
  </conditionalFormatting>
  <conditionalFormatting sqref="AH42">
    <cfRule type="cellIs" dxfId="15842" priority="793" operator="lessThan">
      <formula>$C$4</formula>
    </cfRule>
  </conditionalFormatting>
  <conditionalFormatting sqref="AH43">
    <cfRule type="cellIs" dxfId="15841" priority="794" operator="lessThan">
      <formula>$C$4</formula>
    </cfRule>
  </conditionalFormatting>
  <conditionalFormatting sqref="AH44">
    <cfRule type="cellIs" dxfId="15840" priority="795" operator="lessThan">
      <formula>$C$4</formula>
    </cfRule>
  </conditionalFormatting>
  <conditionalFormatting sqref="AH45">
    <cfRule type="cellIs" dxfId="15839" priority="796" operator="lessThan">
      <formula>$C$4</formula>
    </cfRule>
  </conditionalFormatting>
  <conditionalFormatting sqref="AH46">
    <cfRule type="cellIs" dxfId="15838" priority="797" operator="lessThan">
      <formula>$C$4</formula>
    </cfRule>
  </conditionalFormatting>
  <conditionalFormatting sqref="AH47">
    <cfRule type="cellIs" dxfId="15837" priority="798" operator="lessThan">
      <formula>$C$4</formula>
    </cfRule>
  </conditionalFormatting>
  <conditionalFormatting sqref="AH48">
    <cfRule type="cellIs" dxfId="15836" priority="799" operator="lessThan">
      <formula>$C$4</formula>
    </cfRule>
  </conditionalFormatting>
  <conditionalFormatting sqref="AH49">
    <cfRule type="cellIs" dxfId="15835" priority="800" operator="lessThan">
      <formula>$C$4</formula>
    </cfRule>
  </conditionalFormatting>
  <conditionalFormatting sqref="AH50">
    <cfRule type="cellIs" dxfId="15834" priority="801" operator="lessThan">
      <formula>$C$4</formula>
    </cfRule>
  </conditionalFormatting>
  <conditionalFormatting sqref="AH51">
    <cfRule type="cellIs" dxfId="15833" priority="802" operator="lessThan">
      <formula>$C$4</formula>
    </cfRule>
  </conditionalFormatting>
  <conditionalFormatting sqref="AH52">
    <cfRule type="cellIs" dxfId="15832" priority="803" operator="lessThan">
      <formula>$C$4</formula>
    </cfRule>
  </conditionalFormatting>
  <conditionalFormatting sqref="AH53">
    <cfRule type="cellIs" dxfId="15831" priority="804" operator="lessThan">
      <formula>$C$4</formula>
    </cfRule>
  </conditionalFormatting>
  <conditionalFormatting sqref="AH54">
    <cfRule type="cellIs" dxfId="15830" priority="805" operator="lessThan">
      <formula>$C$4</formula>
    </cfRule>
  </conditionalFormatting>
  <conditionalFormatting sqref="AH55">
    <cfRule type="cellIs" dxfId="15829" priority="806" operator="lessThan">
      <formula>$C$4</formula>
    </cfRule>
  </conditionalFormatting>
  <conditionalFormatting sqref="AH56">
    <cfRule type="cellIs" dxfId="15828" priority="807" operator="lessThan">
      <formula>$C$4</formula>
    </cfRule>
  </conditionalFormatting>
  <conditionalFormatting sqref="AH57">
    <cfRule type="cellIs" dxfId="15827" priority="808" operator="lessThan">
      <formula>$C$4</formula>
    </cfRule>
  </conditionalFormatting>
  <conditionalFormatting sqref="AH58">
    <cfRule type="cellIs" dxfId="15826" priority="809" operator="lessThan">
      <formula>$C$4</formula>
    </cfRule>
  </conditionalFormatting>
  <conditionalFormatting sqref="AH59">
    <cfRule type="cellIs" dxfId="15825" priority="810" operator="lessThan">
      <formula>$C$4</formula>
    </cfRule>
  </conditionalFormatting>
  <conditionalFormatting sqref="AH60">
    <cfRule type="cellIs" dxfId="15824" priority="811" operator="lessThan">
      <formula>$C$4</formula>
    </cfRule>
  </conditionalFormatting>
  <conditionalFormatting sqref="AI11">
    <cfRule type="cellIs" dxfId="15823" priority="812" operator="lessThan">
      <formula>$C$4</formula>
    </cfRule>
  </conditionalFormatting>
  <conditionalFormatting sqref="AI12">
    <cfRule type="cellIs" dxfId="15822" priority="813" operator="lessThan">
      <formula>$C$4</formula>
    </cfRule>
  </conditionalFormatting>
  <conditionalFormatting sqref="AI13">
    <cfRule type="cellIs" dxfId="15821" priority="814" operator="lessThan">
      <formula>$C$4</formula>
    </cfRule>
  </conditionalFormatting>
  <conditionalFormatting sqref="AI14">
    <cfRule type="cellIs" dxfId="15820" priority="815" operator="lessThan">
      <formula>$C$4</formula>
    </cfRule>
  </conditionalFormatting>
  <conditionalFormatting sqref="AI15">
    <cfRule type="cellIs" dxfId="15819" priority="816" operator="lessThan">
      <formula>$C$4</formula>
    </cfRule>
  </conditionalFormatting>
  <conditionalFormatting sqref="AI16">
    <cfRule type="cellIs" dxfId="15818" priority="817" operator="lessThan">
      <formula>$C$4</formula>
    </cfRule>
  </conditionalFormatting>
  <conditionalFormatting sqref="AI17">
    <cfRule type="cellIs" dxfId="15817" priority="818" operator="lessThan">
      <formula>$C$4</formula>
    </cfRule>
  </conditionalFormatting>
  <conditionalFormatting sqref="AI18">
    <cfRule type="cellIs" dxfId="15816" priority="819" operator="lessThan">
      <formula>$C$4</formula>
    </cfRule>
  </conditionalFormatting>
  <conditionalFormatting sqref="AI19">
    <cfRule type="cellIs" dxfId="15815" priority="820" operator="lessThan">
      <formula>$C$4</formula>
    </cfRule>
  </conditionalFormatting>
  <conditionalFormatting sqref="AI20">
    <cfRule type="cellIs" dxfId="15814" priority="821" operator="lessThan">
      <formula>$C$4</formula>
    </cfRule>
  </conditionalFormatting>
  <conditionalFormatting sqref="AI21">
    <cfRule type="cellIs" dxfId="15813" priority="822" operator="lessThan">
      <formula>$C$4</formula>
    </cfRule>
  </conditionalFormatting>
  <conditionalFormatting sqref="AI22">
    <cfRule type="cellIs" dxfId="15812" priority="823" operator="lessThan">
      <formula>$C$4</formula>
    </cfRule>
  </conditionalFormatting>
  <conditionalFormatting sqref="AI23">
    <cfRule type="cellIs" dxfId="15811" priority="824" operator="lessThan">
      <formula>$C$4</formula>
    </cfRule>
  </conditionalFormatting>
  <conditionalFormatting sqref="AI24">
    <cfRule type="cellIs" dxfId="15810" priority="825" operator="lessThan">
      <formula>$C$4</formula>
    </cfRule>
  </conditionalFormatting>
  <conditionalFormatting sqref="AI25">
    <cfRule type="cellIs" dxfId="15809" priority="826" operator="lessThan">
      <formula>$C$4</formula>
    </cfRule>
  </conditionalFormatting>
  <conditionalFormatting sqref="AI26">
    <cfRule type="cellIs" dxfId="15808" priority="827" operator="lessThan">
      <formula>$C$4</formula>
    </cfRule>
  </conditionalFormatting>
  <conditionalFormatting sqref="AI27">
    <cfRule type="cellIs" dxfId="15807" priority="828" operator="lessThan">
      <formula>$C$4</formula>
    </cfRule>
  </conditionalFormatting>
  <conditionalFormatting sqref="AI28">
    <cfRule type="cellIs" dxfId="15806" priority="829" operator="lessThan">
      <formula>$C$4</formula>
    </cfRule>
  </conditionalFormatting>
  <conditionalFormatting sqref="AI29">
    <cfRule type="cellIs" dxfId="15805" priority="830" operator="lessThan">
      <formula>$C$4</formula>
    </cfRule>
  </conditionalFormatting>
  <conditionalFormatting sqref="AI30">
    <cfRule type="cellIs" dxfId="15804" priority="831" operator="lessThan">
      <formula>$C$4</formula>
    </cfRule>
  </conditionalFormatting>
  <conditionalFormatting sqref="AI31">
    <cfRule type="cellIs" dxfId="15803" priority="832" operator="lessThan">
      <formula>$C$4</formula>
    </cfRule>
  </conditionalFormatting>
  <conditionalFormatting sqref="AI32">
    <cfRule type="cellIs" dxfId="15802" priority="833" operator="lessThan">
      <formula>$C$4</formula>
    </cfRule>
  </conditionalFormatting>
  <conditionalFormatting sqref="AI33">
    <cfRule type="cellIs" dxfId="15801" priority="834" operator="lessThan">
      <formula>$C$4</formula>
    </cfRule>
  </conditionalFormatting>
  <conditionalFormatting sqref="AI34">
    <cfRule type="cellIs" dxfId="15800" priority="835" operator="lessThan">
      <formula>$C$4</formula>
    </cfRule>
  </conditionalFormatting>
  <conditionalFormatting sqref="AI35">
    <cfRule type="cellIs" dxfId="15799" priority="836" operator="lessThan">
      <formula>$C$4</formula>
    </cfRule>
  </conditionalFormatting>
  <conditionalFormatting sqref="AI36">
    <cfRule type="cellIs" dxfId="15798" priority="837" operator="lessThan">
      <formula>$C$4</formula>
    </cfRule>
  </conditionalFormatting>
  <conditionalFormatting sqref="AI37">
    <cfRule type="cellIs" dxfId="15797" priority="838" operator="lessThan">
      <formula>$C$4</formula>
    </cfRule>
  </conditionalFormatting>
  <conditionalFormatting sqref="AI38">
    <cfRule type="cellIs" dxfId="15796" priority="839" operator="lessThan">
      <formula>$C$4</formula>
    </cfRule>
  </conditionalFormatting>
  <conditionalFormatting sqref="AI39">
    <cfRule type="cellIs" dxfId="15795" priority="840" operator="lessThan">
      <formula>$C$4</formula>
    </cfRule>
  </conditionalFormatting>
  <conditionalFormatting sqref="AI40">
    <cfRule type="cellIs" dxfId="15794" priority="841" operator="lessThan">
      <formula>$C$4</formula>
    </cfRule>
  </conditionalFormatting>
  <conditionalFormatting sqref="AI41">
    <cfRule type="cellIs" dxfId="15793" priority="842" operator="lessThan">
      <formula>$C$4</formula>
    </cfRule>
  </conditionalFormatting>
  <conditionalFormatting sqref="AI42">
    <cfRule type="cellIs" dxfId="15792" priority="843" operator="lessThan">
      <formula>$C$4</formula>
    </cfRule>
  </conditionalFormatting>
  <conditionalFormatting sqref="AI43">
    <cfRule type="cellIs" dxfId="15791" priority="844" operator="lessThan">
      <formula>$C$4</formula>
    </cfRule>
  </conditionalFormatting>
  <conditionalFormatting sqref="AI44">
    <cfRule type="cellIs" dxfId="15790" priority="845" operator="lessThan">
      <formula>$C$4</formula>
    </cfRule>
  </conditionalFormatting>
  <conditionalFormatting sqref="AI45">
    <cfRule type="cellIs" dxfId="15789" priority="846" operator="lessThan">
      <formula>$C$4</formula>
    </cfRule>
  </conditionalFormatting>
  <conditionalFormatting sqref="AI46">
    <cfRule type="cellIs" dxfId="15788" priority="847" operator="lessThan">
      <formula>$C$4</formula>
    </cfRule>
  </conditionalFormatting>
  <conditionalFormatting sqref="AI47">
    <cfRule type="cellIs" dxfId="15787" priority="848" operator="lessThan">
      <formula>$C$4</formula>
    </cfRule>
  </conditionalFormatting>
  <conditionalFormatting sqref="AI48">
    <cfRule type="cellIs" dxfId="15786" priority="849" operator="lessThan">
      <formula>$C$4</formula>
    </cfRule>
  </conditionalFormatting>
  <conditionalFormatting sqref="AI49">
    <cfRule type="cellIs" dxfId="15785" priority="850" operator="lessThan">
      <formula>$C$4</formula>
    </cfRule>
  </conditionalFormatting>
  <conditionalFormatting sqref="AI50">
    <cfRule type="cellIs" dxfId="15784" priority="851" operator="lessThan">
      <formula>$C$4</formula>
    </cfRule>
  </conditionalFormatting>
  <conditionalFormatting sqref="AI51">
    <cfRule type="cellIs" dxfId="15783" priority="852" operator="lessThan">
      <formula>$C$4</formula>
    </cfRule>
  </conditionalFormatting>
  <conditionalFormatting sqref="AI52">
    <cfRule type="cellIs" dxfId="15782" priority="853" operator="lessThan">
      <formula>$C$4</formula>
    </cfRule>
  </conditionalFormatting>
  <conditionalFormatting sqref="AI53">
    <cfRule type="cellIs" dxfId="15781" priority="854" operator="lessThan">
      <formula>$C$4</formula>
    </cfRule>
  </conditionalFormatting>
  <conditionalFormatting sqref="AI54">
    <cfRule type="cellIs" dxfId="15780" priority="855" operator="lessThan">
      <formula>$C$4</formula>
    </cfRule>
  </conditionalFormatting>
  <conditionalFormatting sqref="AI55">
    <cfRule type="cellIs" dxfId="15779" priority="856" operator="lessThan">
      <formula>$C$4</formula>
    </cfRule>
  </conditionalFormatting>
  <conditionalFormatting sqref="AI56">
    <cfRule type="cellIs" dxfId="15778" priority="857" operator="lessThan">
      <formula>$C$4</formula>
    </cfRule>
  </conditionalFormatting>
  <conditionalFormatting sqref="AI57">
    <cfRule type="cellIs" dxfId="15777" priority="858" operator="lessThan">
      <formula>$C$4</formula>
    </cfRule>
  </conditionalFormatting>
  <conditionalFormatting sqref="AI58">
    <cfRule type="cellIs" dxfId="15776" priority="859" operator="lessThan">
      <formula>$C$4</formula>
    </cfRule>
  </conditionalFormatting>
  <conditionalFormatting sqref="AI59">
    <cfRule type="cellIs" dxfId="15775" priority="860" operator="lessThan">
      <formula>$C$4</formula>
    </cfRule>
  </conditionalFormatting>
  <conditionalFormatting sqref="AI60">
    <cfRule type="cellIs" dxfId="15774" priority="861" operator="lessThan">
      <formula>$C$4</formula>
    </cfRule>
  </conditionalFormatting>
  <conditionalFormatting sqref="AJ11">
    <cfRule type="cellIs" dxfId="15773" priority="862" operator="lessThan">
      <formula>$C$4</formula>
    </cfRule>
  </conditionalFormatting>
  <conditionalFormatting sqref="AJ12">
    <cfRule type="cellIs" dxfId="15772" priority="863" operator="lessThan">
      <formula>$C$4</formula>
    </cfRule>
  </conditionalFormatting>
  <conditionalFormatting sqref="AJ13">
    <cfRule type="cellIs" dxfId="15771" priority="864" operator="lessThan">
      <formula>$C$4</formula>
    </cfRule>
  </conditionalFormatting>
  <conditionalFormatting sqref="AJ14">
    <cfRule type="cellIs" dxfId="15770" priority="865" operator="lessThan">
      <formula>$C$4</formula>
    </cfRule>
  </conditionalFormatting>
  <conditionalFormatting sqref="AJ15">
    <cfRule type="cellIs" dxfId="15769" priority="866" operator="lessThan">
      <formula>$C$4</formula>
    </cfRule>
  </conditionalFormatting>
  <conditionalFormatting sqref="AJ16">
    <cfRule type="cellIs" dxfId="15768" priority="867" operator="lessThan">
      <formula>$C$4</formula>
    </cfRule>
  </conditionalFormatting>
  <conditionalFormatting sqref="AJ17">
    <cfRule type="cellIs" dxfId="15767" priority="868" operator="lessThan">
      <formula>$C$4</formula>
    </cfRule>
  </conditionalFormatting>
  <conditionalFormatting sqref="AJ18">
    <cfRule type="cellIs" dxfId="15766" priority="869" operator="lessThan">
      <formula>$C$4</formula>
    </cfRule>
  </conditionalFormatting>
  <conditionalFormatting sqref="AJ19">
    <cfRule type="cellIs" dxfId="15765" priority="870" operator="lessThan">
      <formula>$C$4</formula>
    </cfRule>
  </conditionalFormatting>
  <conditionalFormatting sqref="AJ20">
    <cfRule type="cellIs" dxfId="15764" priority="871" operator="lessThan">
      <formula>$C$4</formula>
    </cfRule>
  </conditionalFormatting>
  <conditionalFormatting sqref="AJ21">
    <cfRule type="cellIs" dxfId="15763" priority="872" operator="lessThan">
      <formula>$C$4</formula>
    </cfRule>
  </conditionalFormatting>
  <conditionalFormatting sqref="AJ22">
    <cfRule type="cellIs" dxfId="15762" priority="873" operator="lessThan">
      <formula>$C$4</formula>
    </cfRule>
  </conditionalFormatting>
  <conditionalFormatting sqref="AJ23">
    <cfRule type="cellIs" dxfId="15761" priority="874" operator="lessThan">
      <formula>$C$4</formula>
    </cfRule>
  </conditionalFormatting>
  <conditionalFormatting sqref="AJ24">
    <cfRule type="cellIs" dxfId="15760" priority="875" operator="lessThan">
      <formula>$C$4</formula>
    </cfRule>
  </conditionalFormatting>
  <conditionalFormatting sqref="AJ25">
    <cfRule type="cellIs" dxfId="15759" priority="876" operator="lessThan">
      <formula>$C$4</formula>
    </cfRule>
  </conditionalFormatting>
  <conditionalFormatting sqref="AJ26">
    <cfRule type="cellIs" dxfId="15758" priority="877" operator="lessThan">
      <formula>$C$4</formula>
    </cfRule>
  </conditionalFormatting>
  <conditionalFormatting sqref="AJ27">
    <cfRule type="cellIs" dxfId="15757" priority="878" operator="lessThan">
      <formula>$C$4</formula>
    </cfRule>
  </conditionalFormatting>
  <conditionalFormatting sqref="AJ28">
    <cfRule type="cellIs" dxfId="15756" priority="879" operator="lessThan">
      <formula>$C$4</formula>
    </cfRule>
  </conditionalFormatting>
  <conditionalFormatting sqref="AJ29">
    <cfRule type="cellIs" dxfId="15755" priority="880" operator="lessThan">
      <formula>$C$4</formula>
    </cfRule>
  </conditionalFormatting>
  <conditionalFormatting sqref="AJ30">
    <cfRule type="cellIs" dxfId="15754" priority="881" operator="lessThan">
      <formula>$C$4</formula>
    </cfRule>
  </conditionalFormatting>
  <conditionalFormatting sqref="AJ31">
    <cfRule type="cellIs" dxfId="15753" priority="882" operator="lessThan">
      <formula>$C$4</formula>
    </cfRule>
  </conditionalFormatting>
  <conditionalFormatting sqref="AJ32">
    <cfRule type="cellIs" dxfId="15752" priority="883" operator="lessThan">
      <formula>$C$4</formula>
    </cfRule>
  </conditionalFormatting>
  <conditionalFormatting sqref="AJ33">
    <cfRule type="cellIs" dxfId="15751" priority="884" operator="lessThan">
      <formula>$C$4</formula>
    </cfRule>
  </conditionalFormatting>
  <conditionalFormatting sqref="AJ34">
    <cfRule type="cellIs" dxfId="15750" priority="885" operator="lessThan">
      <formula>$C$4</formula>
    </cfRule>
  </conditionalFormatting>
  <conditionalFormatting sqref="AJ35">
    <cfRule type="cellIs" dxfId="15749" priority="886" operator="lessThan">
      <formula>$C$4</formula>
    </cfRule>
  </conditionalFormatting>
  <conditionalFormatting sqref="AJ36">
    <cfRule type="cellIs" dxfId="15748" priority="887" operator="lessThan">
      <formula>$C$4</formula>
    </cfRule>
  </conditionalFormatting>
  <conditionalFormatting sqref="AJ37">
    <cfRule type="cellIs" dxfId="15747" priority="888" operator="lessThan">
      <formula>$C$4</formula>
    </cfRule>
  </conditionalFormatting>
  <conditionalFormatting sqref="AJ38">
    <cfRule type="cellIs" dxfId="15746" priority="889" operator="lessThan">
      <formula>$C$4</formula>
    </cfRule>
  </conditionalFormatting>
  <conditionalFormatting sqref="AJ39">
    <cfRule type="cellIs" dxfId="15745" priority="890" operator="lessThan">
      <formula>$C$4</formula>
    </cfRule>
  </conditionalFormatting>
  <conditionalFormatting sqref="AJ40">
    <cfRule type="cellIs" dxfId="15744" priority="891" operator="lessThan">
      <formula>$C$4</formula>
    </cfRule>
  </conditionalFormatting>
  <conditionalFormatting sqref="AJ41">
    <cfRule type="cellIs" dxfId="15743" priority="892" operator="lessThan">
      <formula>$C$4</formula>
    </cfRule>
  </conditionalFormatting>
  <conditionalFormatting sqref="AJ42">
    <cfRule type="cellIs" dxfId="15742" priority="893" operator="lessThan">
      <formula>$C$4</formula>
    </cfRule>
  </conditionalFormatting>
  <conditionalFormatting sqref="AJ43">
    <cfRule type="cellIs" dxfId="15741" priority="894" operator="lessThan">
      <formula>$C$4</formula>
    </cfRule>
  </conditionalFormatting>
  <conditionalFormatting sqref="AJ44">
    <cfRule type="cellIs" dxfId="15740" priority="895" operator="lessThan">
      <formula>$C$4</formula>
    </cfRule>
  </conditionalFormatting>
  <conditionalFormatting sqref="AJ45">
    <cfRule type="cellIs" dxfId="15739" priority="896" operator="lessThan">
      <formula>$C$4</formula>
    </cfRule>
  </conditionalFormatting>
  <conditionalFormatting sqref="AJ46">
    <cfRule type="cellIs" dxfId="15738" priority="897" operator="lessThan">
      <formula>$C$4</formula>
    </cfRule>
  </conditionalFormatting>
  <conditionalFormatting sqref="AJ47">
    <cfRule type="cellIs" dxfId="15737" priority="898" operator="lessThan">
      <formula>$C$4</formula>
    </cfRule>
  </conditionalFormatting>
  <conditionalFormatting sqref="AJ48">
    <cfRule type="cellIs" dxfId="15736" priority="899" operator="lessThan">
      <formula>$C$4</formula>
    </cfRule>
  </conditionalFormatting>
  <conditionalFormatting sqref="AJ49">
    <cfRule type="cellIs" dxfId="15735" priority="900" operator="lessThan">
      <formula>$C$4</formula>
    </cfRule>
  </conditionalFormatting>
  <conditionalFormatting sqref="AJ50">
    <cfRule type="cellIs" dxfId="15734" priority="901" operator="lessThan">
      <formula>$C$4</formula>
    </cfRule>
  </conditionalFormatting>
  <conditionalFormatting sqref="AJ51">
    <cfRule type="cellIs" dxfId="15733" priority="902" operator="lessThan">
      <formula>$C$4</formula>
    </cfRule>
  </conditionalFormatting>
  <conditionalFormatting sqref="AJ52">
    <cfRule type="cellIs" dxfId="15732" priority="903" operator="lessThan">
      <formula>$C$4</formula>
    </cfRule>
  </conditionalFormatting>
  <conditionalFormatting sqref="AJ53">
    <cfRule type="cellIs" dxfId="15731" priority="904" operator="lessThan">
      <formula>$C$4</formula>
    </cfRule>
  </conditionalFormatting>
  <conditionalFormatting sqref="AJ54">
    <cfRule type="cellIs" dxfId="15730" priority="905" operator="lessThan">
      <formula>$C$4</formula>
    </cfRule>
  </conditionalFormatting>
  <conditionalFormatting sqref="AJ55">
    <cfRule type="cellIs" dxfId="15729" priority="906" operator="lessThan">
      <formula>$C$4</formula>
    </cfRule>
  </conditionalFormatting>
  <conditionalFormatting sqref="AJ56">
    <cfRule type="cellIs" dxfId="15728" priority="907" operator="lessThan">
      <formula>$C$4</formula>
    </cfRule>
  </conditionalFormatting>
  <conditionalFormatting sqref="AJ57">
    <cfRule type="cellIs" dxfId="15727" priority="908" operator="lessThan">
      <formula>$C$4</formula>
    </cfRule>
  </conditionalFormatting>
  <conditionalFormatting sqref="AJ58">
    <cfRule type="cellIs" dxfId="15726" priority="909" operator="lessThan">
      <formula>$C$4</formula>
    </cfRule>
  </conditionalFormatting>
  <conditionalFormatting sqref="AJ59">
    <cfRule type="cellIs" dxfId="15725" priority="910" operator="lessThan">
      <formula>$C$4</formula>
    </cfRule>
  </conditionalFormatting>
  <conditionalFormatting sqref="AJ60">
    <cfRule type="cellIs" dxfId="15724" priority="911" operator="lessThan">
      <formula>$C$4</formula>
    </cfRule>
  </conditionalFormatting>
  <conditionalFormatting sqref="AK11">
    <cfRule type="cellIs" dxfId="15723" priority="912" operator="lessThan">
      <formula>$C$4</formula>
    </cfRule>
  </conditionalFormatting>
  <conditionalFormatting sqref="AK12">
    <cfRule type="cellIs" dxfId="15722" priority="913" operator="lessThan">
      <formula>$C$4</formula>
    </cfRule>
  </conditionalFormatting>
  <conditionalFormatting sqref="AK13">
    <cfRule type="cellIs" dxfId="15721" priority="914" operator="lessThan">
      <formula>$C$4</formula>
    </cfRule>
  </conditionalFormatting>
  <conditionalFormatting sqref="AK14">
    <cfRule type="cellIs" dxfId="15720" priority="915" operator="lessThan">
      <formula>$C$4</formula>
    </cfRule>
  </conditionalFormatting>
  <conditionalFormatting sqref="AK15">
    <cfRule type="cellIs" dxfId="15719" priority="916" operator="lessThan">
      <formula>$C$4</formula>
    </cfRule>
  </conditionalFormatting>
  <conditionalFormatting sqref="AK16">
    <cfRule type="cellIs" dxfId="15718" priority="917" operator="lessThan">
      <formula>$C$4</formula>
    </cfRule>
  </conditionalFormatting>
  <conditionalFormatting sqref="AK17">
    <cfRule type="cellIs" dxfId="15717" priority="918" operator="lessThan">
      <formula>$C$4</formula>
    </cfRule>
  </conditionalFormatting>
  <conditionalFormatting sqref="AK18">
    <cfRule type="cellIs" dxfId="15716" priority="919" operator="lessThan">
      <formula>$C$4</formula>
    </cfRule>
  </conditionalFormatting>
  <conditionalFormatting sqref="AK19">
    <cfRule type="cellIs" dxfId="15715" priority="920" operator="lessThan">
      <formula>$C$4</formula>
    </cfRule>
  </conditionalFormatting>
  <conditionalFormatting sqref="AK20">
    <cfRule type="cellIs" dxfId="15714" priority="921" operator="lessThan">
      <formula>$C$4</formula>
    </cfRule>
  </conditionalFormatting>
  <conditionalFormatting sqref="AK21">
    <cfRule type="cellIs" dxfId="15713" priority="922" operator="lessThan">
      <formula>$C$4</formula>
    </cfRule>
  </conditionalFormatting>
  <conditionalFormatting sqref="AK22">
    <cfRule type="cellIs" dxfId="15712" priority="923" operator="lessThan">
      <formula>$C$4</formula>
    </cfRule>
  </conditionalFormatting>
  <conditionalFormatting sqref="AK23">
    <cfRule type="cellIs" dxfId="15711" priority="924" operator="lessThan">
      <formula>$C$4</formula>
    </cfRule>
  </conditionalFormatting>
  <conditionalFormatting sqref="AK24">
    <cfRule type="cellIs" dxfId="15710" priority="925" operator="lessThan">
      <formula>$C$4</formula>
    </cfRule>
  </conditionalFormatting>
  <conditionalFormatting sqref="AK25">
    <cfRule type="cellIs" dxfId="15709" priority="926" operator="lessThan">
      <formula>$C$4</formula>
    </cfRule>
  </conditionalFormatting>
  <conditionalFormatting sqref="AK26">
    <cfRule type="cellIs" dxfId="15708" priority="927" operator="lessThan">
      <formula>$C$4</formula>
    </cfRule>
  </conditionalFormatting>
  <conditionalFormatting sqref="AK27">
    <cfRule type="cellIs" dxfId="15707" priority="928" operator="lessThan">
      <formula>$C$4</formula>
    </cfRule>
  </conditionalFormatting>
  <conditionalFormatting sqref="AK28">
    <cfRule type="cellIs" dxfId="15706" priority="929" operator="lessThan">
      <formula>$C$4</formula>
    </cfRule>
  </conditionalFormatting>
  <conditionalFormatting sqref="AK29">
    <cfRule type="cellIs" dxfId="15705" priority="930" operator="lessThan">
      <formula>$C$4</formula>
    </cfRule>
  </conditionalFormatting>
  <conditionalFormatting sqref="AK30">
    <cfRule type="cellIs" dxfId="15704" priority="931" operator="lessThan">
      <formula>$C$4</formula>
    </cfRule>
  </conditionalFormatting>
  <conditionalFormatting sqref="AK31">
    <cfRule type="cellIs" dxfId="15703" priority="932" operator="lessThan">
      <formula>$C$4</formula>
    </cfRule>
  </conditionalFormatting>
  <conditionalFormatting sqref="AK32">
    <cfRule type="cellIs" dxfId="15702" priority="933" operator="lessThan">
      <formula>$C$4</formula>
    </cfRule>
  </conditionalFormatting>
  <conditionalFormatting sqref="AK33">
    <cfRule type="cellIs" dxfId="15701" priority="934" operator="lessThan">
      <formula>$C$4</formula>
    </cfRule>
  </conditionalFormatting>
  <conditionalFormatting sqref="AK34">
    <cfRule type="cellIs" dxfId="15700" priority="935" operator="lessThan">
      <formula>$C$4</formula>
    </cfRule>
  </conditionalFormatting>
  <conditionalFormatting sqref="AK35">
    <cfRule type="cellIs" dxfId="15699" priority="936" operator="lessThan">
      <formula>$C$4</formula>
    </cfRule>
  </conditionalFormatting>
  <conditionalFormatting sqref="AK36">
    <cfRule type="cellIs" dxfId="15698" priority="937" operator="lessThan">
      <formula>$C$4</formula>
    </cfRule>
  </conditionalFormatting>
  <conditionalFormatting sqref="AK37">
    <cfRule type="cellIs" dxfId="15697" priority="938" operator="lessThan">
      <formula>$C$4</formula>
    </cfRule>
  </conditionalFormatting>
  <conditionalFormatting sqref="AK38">
    <cfRule type="cellIs" dxfId="15696" priority="939" operator="lessThan">
      <formula>$C$4</formula>
    </cfRule>
  </conditionalFormatting>
  <conditionalFormatting sqref="AK39">
    <cfRule type="cellIs" dxfId="15695" priority="940" operator="lessThan">
      <formula>$C$4</formula>
    </cfRule>
  </conditionalFormatting>
  <conditionalFormatting sqref="AK40">
    <cfRule type="cellIs" dxfId="15694" priority="941" operator="lessThan">
      <formula>$C$4</formula>
    </cfRule>
  </conditionalFormatting>
  <conditionalFormatting sqref="AK41">
    <cfRule type="cellIs" dxfId="15693" priority="942" operator="lessThan">
      <formula>$C$4</formula>
    </cfRule>
  </conditionalFormatting>
  <conditionalFormatting sqref="AK42">
    <cfRule type="cellIs" dxfId="15692" priority="943" operator="lessThan">
      <formula>$C$4</formula>
    </cfRule>
  </conditionalFormatting>
  <conditionalFormatting sqref="AK43">
    <cfRule type="cellIs" dxfId="15691" priority="944" operator="lessThan">
      <formula>$C$4</formula>
    </cfRule>
  </conditionalFormatting>
  <conditionalFormatting sqref="AK44">
    <cfRule type="cellIs" dxfId="15690" priority="945" operator="lessThan">
      <formula>$C$4</formula>
    </cfRule>
  </conditionalFormatting>
  <conditionalFormatting sqref="AK45">
    <cfRule type="cellIs" dxfId="15689" priority="946" operator="lessThan">
      <formula>$C$4</formula>
    </cfRule>
  </conditionalFormatting>
  <conditionalFormatting sqref="AK46">
    <cfRule type="cellIs" dxfId="15688" priority="947" operator="lessThan">
      <formula>$C$4</formula>
    </cfRule>
  </conditionalFormatting>
  <conditionalFormatting sqref="AK47">
    <cfRule type="cellIs" dxfId="15687" priority="948" operator="lessThan">
      <formula>$C$4</formula>
    </cfRule>
  </conditionalFormatting>
  <conditionalFormatting sqref="AK48">
    <cfRule type="cellIs" dxfId="15686" priority="949" operator="lessThan">
      <formula>$C$4</formula>
    </cfRule>
  </conditionalFormatting>
  <conditionalFormatting sqref="AK49">
    <cfRule type="cellIs" dxfId="15685" priority="950" operator="lessThan">
      <formula>$C$4</formula>
    </cfRule>
  </conditionalFormatting>
  <conditionalFormatting sqref="AK50">
    <cfRule type="cellIs" dxfId="15684" priority="951" operator="lessThan">
      <formula>$C$4</formula>
    </cfRule>
  </conditionalFormatting>
  <conditionalFormatting sqref="AK51">
    <cfRule type="cellIs" dxfId="15683" priority="952" operator="lessThan">
      <formula>$C$4</formula>
    </cfRule>
  </conditionalFormatting>
  <conditionalFormatting sqref="AK52">
    <cfRule type="cellIs" dxfId="15682" priority="953" operator="lessThan">
      <formula>$C$4</formula>
    </cfRule>
  </conditionalFormatting>
  <conditionalFormatting sqref="AK53">
    <cfRule type="cellIs" dxfId="15681" priority="954" operator="lessThan">
      <formula>$C$4</formula>
    </cfRule>
  </conditionalFormatting>
  <conditionalFormatting sqref="AK54">
    <cfRule type="cellIs" dxfId="15680" priority="955" operator="lessThan">
      <formula>$C$4</formula>
    </cfRule>
  </conditionalFormatting>
  <conditionalFormatting sqref="AK55">
    <cfRule type="cellIs" dxfId="15679" priority="956" operator="lessThan">
      <formula>$C$4</formula>
    </cfRule>
  </conditionalFormatting>
  <conditionalFormatting sqref="AK56">
    <cfRule type="cellIs" dxfId="15678" priority="957" operator="lessThan">
      <formula>$C$4</formula>
    </cfRule>
  </conditionalFormatting>
  <conditionalFormatting sqref="AK57">
    <cfRule type="cellIs" dxfId="15677" priority="958" operator="lessThan">
      <formula>$C$4</formula>
    </cfRule>
  </conditionalFormatting>
  <conditionalFormatting sqref="AK58">
    <cfRule type="cellIs" dxfId="15676" priority="959" operator="lessThan">
      <formula>$C$4</formula>
    </cfRule>
  </conditionalFormatting>
  <conditionalFormatting sqref="AK59">
    <cfRule type="cellIs" dxfId="15675" priority="960" operator="lessThan">
      <formula>$C$4</formula>
    </cfRule>
  </conditionalFormatting>
  <conditionalFormatting sqref="AK60">
    <cfRule type="cellIs" dxfId="15674" priority="961" operator="lessThan">
      <formula>$C$4</formula>
    </cfRule>
  </conditionalFormatting>
  <conditionalFormatting sqref="AL11">
    <cfRule type="cellIs" dxfId="15673" priority="962" operator="lessThan">
      <formula>$C$4</formula>
    </cfRule>
  </conditionalFormatting>
  <conditionalFormatting sqref="AL12">
    <cfRule type="cellIs" dxfId="15672" priority="963" operator="lessThan">
      <formula>$C$4</formula>
    </cfRule>
  </conditionalFormatting>
  <conditionalFormatting sqref="AL13">
    <cfRule type="cellIs" dxfId="15671" priority="964" operator="lessThan">
      <formula>$C$4</formula>
    </cfRule>
  </conditionalFormatting>
  <conditionalFormatting sqref="AL14">
    <cfRule type="cellIs" dxfId="15670" priority="965" operator="lessThan">
      <formula>$C$4</formula>
    </cfRule>
  </conditionalFormatting>
  <conditionalFormatting sqref="AL15">
    <cfRule type="cellIs" dxfId="15669" priority="966" operator="lessThan">
      <formula>$C$4</formula>
    </cfRule>
  </conditionalFormatting>
  <conditionalFormatting sqref="AL16">
    <cfRule type="cellIs" dxfId="15668" priority="967" operator="lessThan">
      <formula>$C$4</formula>
    </cfRule>
  </conditionalFormatting>
  <conditionalFormatting sqref="AL17">
    <cfRule type="cellIs" dxfId="15667" priority="968" operator="lessThan">
      <formula>$C$4</formula>
    </cfRule>
  </conditionalFormatting>
  <conditionalFormatting sqref="AL18">
    <cfRule type="cellIs" dxfId="15666" priority="969" operator="lessThan">
      <formula>$C$4</formula>
    </cfRule>
  </conditionalFormatting>
  <conditionalFormatting sqref="AL19">
    <cfRule type="cellIs" dxfId="15665" priority="970" operator="lessThan">
      <formula>$C$4</formula>
    </cfRule>
  </conditionalFormatting>
  <conditionalFormatting sqref="AL20">
    <cfRule type="cellIs" dxfId="15664" priority="971" operator="lessThan">
      <formula>$C$4</formula>
    </cfRule>
  </conditionalFormatting>
  <conditionalFormatting sqref="AL21">
    <cfRule type="cellIs" dxfId="15663" priority="972" operator="lessThan">
      <formula>$C$4</formula>
    </cfRule>
  </conditionalFormatting>
  <conditionalFormatting sqref="AL22">
    <cfRule type="cellIs" dxfId="15662" priority="973" operator="lessThan">
      <formula>$C$4</formula>
    </cfRule>
  </conditionalFormatting>
  <conditionalFormatting sqref="AL23">
    <cfRule type="cellIs" dxfId="15661" priority="974" operator="lessThan">
      <formula>$C$4</formula>
    </cfRule>
  </conditionalFormatting>
  <conditionalFormatting sqref="AL24">
    <cfRule type="cellIs" dxfId="15660" priority="975" operator="lessThan">
      <formula>$C$4</formula>
    </cfRule>
  </conditionalFormatting>
  <conditionalFormatting sqref="AL25">
    <cfRule type="cellIs" dxfId="15659" priority="976" operator="lessThan">
      <formula>$C$4</formula>
    </cfRule>
  </conditionalFormatting>
  <conditionalFormatting sqref="AL26">
    <cfRule type="cellIs" dxfId="15658" priority="977" operator="lessThan">
      <formula>$C$4</formula>
    </cfRule>
  </conditionalFormatting>
  <conditionalFormatting sqref="AL27">
    <cfRule type="cellIs" dxfId="15657" priority="978" operator="lessThan">
      <formula>$C$4</formula>
    </cfRule>
  </conditionalFormatting>
  <conditionalFormatting sqref="AL28">
    <cfRule type="cellIs" dxfId="15656" priority="979" operator="lessThan">
      <formula>$C$4</formula>
    </cfRule>
  </conditionalFormatting>
  <conditionalFormatting sqref="AL29">
    <cfRule type="cellIs" dxfId="15655" priority="980" operator="lessThan">
      <formula>$C$4</formula>
    </cfRule>
  </conditionalFormatting>
  <conditionalFormatting sqref="AL30">
    <cfRule type="cellIs" dxfId="15654" priority="981" operator="lessThan">
      <formula>$C$4</formula>
    </cfRule>
  </conditionalFormatting>
  <conditionalFormatting sqref="AL31">
    <cfRule type="cellIs" dxfId="15653" priority="982" operator="lessThan">
      <formula>$C$4</formula>
    </cfRule>
  </conditionalFormatting>
  <conditionalFormatting sqref="AL32">
    <cfRule type="cellIs" dxfId="15652" priority="983" operator="lessThan">
      <formula>$C$4</formula>
    </cfRule>
  </conditionalFormatting>
  <conditionalFormatting sqref="AL33">
    <cfRule type="cellIs" dxfId="15651" priority="984" operator="lessThan">
      <formula>$C$4</formula>
    </cfRule>
  </conditionalFormatting>
  <conditionalFormatting sqref="AL34">
    <cfRule type="cellIs" dxfId="15650" priority="985" operator="lessThan">
      <formula>$C$4</formula>
    </cfRule>
  </conditionalFormatting>
  <conditionalFormatting sqref="AL35">
    <cfRule type="cellIs" dxfId="15649" priority="986" operator="lessThan">
      <formula>$C$4</formula>
    </cfRule>
  </conditionalFormatting>
  <conditionalFormatting sqref="AL36">
    <cfRule type="cellIs" dxfId="15648" priority="987" operator="lessThan">
      <formula>$C$4</formula>
    </cfRule>
  </conditionalFormatting>
  <conditionalFormatting sqref="AL37">
    <cfRule type="cellIs" dxfId="15647" priority="988" operator="lessThan">
      <formula>$C$4</formula>
    </cfRule>
  </conditionalFormatting>
  <conditionalFormatting sqref="AL38">
    <cfRule type="cellIs" dxfId="15646" priority="989" operator="lessThan">
      <formula>$C$4</formula>
    </cfRule>
  </conditionalFormatting>
  <conditionalFormatting sqref="AL39">
    <cfRule type="cellIs" dxfId="15645" priority="990" operator="lessThan">
      <formula>$C$4</formula>
    </cfRule>
  </conditionalFormatting>
  <conditionalFormatting sqref="AL40">
    <cfRule type="cellIs" dxfId="15644" priority="991" operator="lessThan">
      <formula>$C$4</formula>
    </cfRule>
  </conditionalFormatting>
  <conditionalFormatting sqref="AL41">
    <cfRule type="cellIs" dxfId="15643" priority="992" operator="lessThan">
      <formula>$C$4</formula>
    </cfRule>
  </conditionalFormatting>
  <conditionalFormatting sqref="AL42">
    <cfRule type="cellIs" dxfId="15642" priority="993" operator="lessThan">
      <formula>$C$4</formula>
    </cfRule>
  </conditionalFormatting>
  <conditionalFormatting sqref="AL43">
    <cfRule type="cellIs" dxfId="15641" priority="994" operator="lessThan">
      <formula>$C$4</formula>
    </cfRule>
  </conditionalFormatting>
  <conditionalFormatting sqref="AL44">
    <cfRule type="cellIs" dxfId="15640" priority="995" operator="lessThan">
      <formula>$C$4</formula>
    </cfRule>
  </conditionalFormatting>
  <conditionalFormatting sqref="AL45">
    <cfRule type="cellIs" dxfId="15639" priority="996" operator="lessThan">
      <formula>$C$4</formula>
    </cfRule>
  </conditionalFormatting>
  <conditionalFormatting sqref="AL46">
    <cfRule type="cellIs" dxfId="15638" priority="997" operator="lessThan">
      <formula>$C$4</formula>
    </cfRule>
  </conditionalFormatting>
  <conditionalFormatting sqref="AL47">
    <cfRule type="cellIs" dxfId="15637" priority="998" operator="lessThan">
      <formula>$C$4</formula>
    </cfRule>
  </conditionalFormatting>
  <conditionalFormatting sqref="AL48">
    <cfRule type="cellIs" dxfId="15636" priority="999" operator="lessThan">
      <formula>$C$4</formula>
    </cfRule>
  </conditionalFormatting>
  <conditionalFormatting sqref="AL49">
    <cfRule type="cellIs" dxfId="15635" priority="1000" operator="lessThan">
      <formula>$C$4</formula>
    </cfRule>
  </conditionalFormatting>
  <conditionalFormatting sqref="AL50">
    <cfRule type="cellIs" dxfId="15634" priority="1001" operator="lessThan">
      <formula>$C$4</formula>
    </cfRule>
  </conditionalFormatting>
  <conditionalFormatting sqref="AL51">
    <cfRule type="cellIs" dxfId="15633" priority="1002" operator="lessThan">
      <formula>$C$4</formula>
    </cfRule>
  </conditionalFormatting>
  <conditionalFormatting sqref="AL52">
    <cfRule type="cellIs" dxfId="15632" priority="1003" operator="lessThan">
      <formula>$C$4</formula>
    </cfRule>
  </conditionalFormatting>
  <conditionalFormatting sqref="AL53">
    <cfRule type="cellIs" dxfId="15631" priority="1004" operator="lessThan">
      <formula>$C$4</formula>
    </cfRule>
  </conditionalFormatting>
  <conditionalFormatting sqref="AL54">
    <cfRule type="cellIs" dxfId="15630" priority="1005" operator="lessThan">
      <formula>$C$4</formula>
    </cfRule>
  </conditionalFormatting>
  <conditionalFormatting sqref="AL55">
    <cfRule type="cellIs" dxfId="15629" priority="1006" operator="lessThan">
      <formula>$C$4</formula>
    </cfRule>
  </conditionalFormatting>
  <conditionalFormatting sqref="AL56">
    <cfRule type="cellIs" dxfId="15628" priority="1007" operator="lessThan">
      <formula>$C$4</formula>
    </cfRule>
  </conditionalFormatting>
  <conditionalFormatting sqref="AL57">
    <cfRule type="cellIs" dxfId="15627" priority="1008" operator="lessThan">
      <formula>$C$4</formula>
    </cfRule>
  </conditionalFormatting>
  <conditionalFormatting sqref="AL58">
    <cfRule type="cellIs" dxfId="15626" priority="1009" operator="lessThan">
      <formula>$C$4</formula>
    </cfRule>
  </conditionalFormatting>
  <conditionalFormatting sqref="AL59">
    <cfRule type="cellIs" dxfId="15625" priority="1010" operator="lessThan">
      <formula>$C$4</formula>
    </cfRule>
  </conditionalFormatting>
  <conditionalFormatting sqref="AL60">
    <cfRule type="cellIs" dxfId="15624" priority="1011" operator="lessThan">
      <formula>$C$4</formula>
    </cfRule>
  </conditionalFormatting>
  <conditionalFormatting sqref="AM11">
    <cfRule type="cellIs" dxfId="15623" priority="1012" operator="lessThan">
      <formula>$C$4</formula>
    </cfRule>
  </conditionalFormatting>
  <conditionalFormatting sqref="AM12">
    <cfRule type="cellIs" dxfId="15622" priority="1013" operator="lessThan">
      <formula>$C$4</formula>
    </cfRule>
  </conditionalFormatting>
  <conditionalFormatting sqref="AM13">
    <cfRule type="cellIs" dxfId="15621" priority="1014" operator="lessThan">
      <formula>$C$4</formula>
    </cfRule>
  </conditionalFormatting>
  <conditionalFormatting sqref="AM14">
    <cfRule type="cellIs" dxfId="15620" priority="1015" operator="lessThan">
      <formula>$C$4</formula>
    </cfRule>
  </conditionalFormatting>
  <conditionalFormatting sqref="AM15">
    <cfRule type="cellIs" dxfId="15619" priority="1016" operator="lessThan">
      <formula>$C$4</formula>
    </cfRule>
  </conditionalFormatting>
  <conditionalFormatting sqref="AM16">
    <cfRule type="cellIs" dxfId="15618" priority="1017" operator="lessThan">
      <formula>$C$4</formula>
    </cfRule>
  </conditionalFormatting>
  <conditionalFormatting sqref="AM17">
    <cfRule type="cellIs" dxfId="15617" priority="1018" operator="lessThan">
      <formula>$C$4</formula>
    </cfRule>
  </conditionalFormatting>
  <conditionalFormatting sqref="AM18">
    <cfRule type="cellIs" dxfId="15616" priority="1019" operator="lessThan">
      <formula>$C$4</formula>
    </cfRule>
  </conditionalFormatting>
  <conditionalFormatting sqref="AM19">
    <cfRule type="cellIs" dxfId="15615" priority="1020" operator="lessThan">
      <formula>$C$4</formula>
    </cfRule>
  </conditionalFormatting>
  <conditionalFormatting sqref="AM20">
    <cfRule type="cellIs" dxfId="15614" priority="1021" operator="lessThan">
      <formula>$C$4</formula>
    </cfRule>
  </conditionalFormatting>
  <conditionalFormatting sqref="AM21">
    <cfRule type="cellIs" dxfId="15613" priority="1022" operator="lessThan">
      <formula>$C$4</formula>
    </cfRule>
  </conditionalFormatting>
  <conditionalFormatting sqref="AM22">
    <cfRule type="cellIs" dxfId="15612" priority="1023" operator="lessThan">
      <formula>$C$4</formula>
    </cfRule>
  </conditionalFormatting>
  <conditionalFormatting sqref="AM23">
    <cfRule type="cellIs" dxfId="15611" priority="1024" operator="lessThan">
      <formula>$C$4</formula>
    </cfRule>
  </conditionalFormatting>
  <conditionalFormatting sqref="AM24">
    <cfRule type="cellIs" dxfId="15610" priority="1025" operator="lessThan">
      <formula>$C$4</formula>
    </cfRule>
  </conditionalFormatting>
  <conditionalFormatting sqref="AM25">
    <cfRule type="cellIs" dxfId="15609" priority="1026" operator="lessThan">
      <formula>$C$4</formula>
    </cfRule>
  </conditionalFormatting>
  <conditionalFormatting sqref="AM26">
    <cfRule type="cellIs" dxfId="15608" priority="1027" operator="lessThan">
      <formula>$C$4</formula>
    </cfRule>
  </conditionalFormatting>
  <conditionalFormatting sqref="AM27">
    <cfRule type="cellIs" dxfId="15607" priority="1028" operator="lessThan">
      <formula>$C$4</formula>
    </cfRule>
  </conditionalFormatting>
  <conditionalFormatting sqref="AM28">
    <cfRule type="cellIs" dxfId="15606" priority="1029" operator="lessThan">
      <formula>$C$4</formula>
    </cfRule>
  </conditionalFormatting>
  <conditionalFormatting sqref="AM29">
    <cfRule type="cellIs" dxfId="15605" priority="1030" operator="lessThan">
      <formula>$C$4</formula>
    </cfRule>
  </conditionalFormatting>
  <conditionalFormatting sqref="AM30">
    <cfRule type="cellIs" dxfId="15604" priority="1031" operator="lessThan">
      <formula>$C$4</formula>
    </cfRule>
  </conditionalFormatting>
  <conditionalFormatting sqref="AM31">
    <cfRule type="cellIs" dxfId="15603" priority="1032" operator="lessThan">
      <formula>$C$4</formula>
    </cfRule>
  </conditionalFormatting>
  <conditionalFormatting sqref="AM32">
    <cfRule type="cellIs" dxfId="15602" priority="1033" operator="lessThan">
      <formula>$C$4</formula>
    </cfRule>
  </conditionalFormatting>
  <conditionalFormatting sqref="AM33">
    <cfRule type="cellIs" dxfId="15601" priority="1034" operator="lessThan">
      <formula>$C$4</formula>
    </cfRule>
  </conditionalFormatting>
  <conditionalFormatting sqref="AM34">
    <cfRule type="cellIs" dxfId="15600" priority="1035" operator="lessThan">
      <formula>$C$4</formula>
    </cfRule>
  </conditionalFormatting>
  <conditionalFormatting sqref="AM35">
    <cfRule type="cellIs" dxfId="15599" priority="1036" operator="lessThan">
      <formula>$C$4</formula>
    </cfRule>
  </conditionalFormatting>
  <conditionalFormatting sqref="AM36">
    <cfRule type="cellIs" dxfId="15598" priority="1037" operator="lessThan">
      <formula>$C$4</formula>
    </cfRule>
  </conditionalFormatting>
  <conditionalFormatting sqref="AM37">
    <cfRule type="cellIs" dxfId="15597" priority="1038" operator="lessThan">
      <formula>$C$4</formula>
    </cfRule>
  </conditionalFormatting>
  <conditionalFormatting sqref="AM38">
    <cfRule type="cellIs" dxfId="15596" priority="1039" operator="lessThan">
      <formula>$C$4</formula>
    </cfRule>
  </conditionalFormatting>
  <conditionalFormatting sqref="AM39">
    <cfRule type="cellIs" dxfId="15595" priority="1040" operator="lessThan">
      <formula>$C$4</formula>
    </cfRule>
  </conditionalFormatting>
  <conditionalFormatting sqref="AM40">
    <cfRule type="cellIs" dxfId="15594" priority="1041" operator="lessThan">
      <formula>$C$4</formula>
    </cfRule>
  </conditionalFormatting>
  <conditionalFormatting sqref="AM41">
    <cfRule type="cellIs" dxfId="15593" priority="1042" operator="lessThan">
      <formula>$C$4</formula>
    </cfRule>
  </conditionalFormatting>
  <conditionalFormatting sqref="AM42">
    <cfRule type="cellIs" dxfId="15592" priority="1043" operator="lessThan">
      <formula>$C$4</formula>
    </cfRule>
  </conditionalFormatting>
  <conditionalFormatting sqref="AM43">
    <cfRule type="cellIs" dxfId="15591" priority="1044" operator="lessThan">
      <formula>$C$4</formula>
    </cfRule>
  </conditionalFormatting>
  <conditionalFormatting sqref="AM44">
    <cfRule type="cellIs" dxfId="15590" priority="1045" operator="lessThan">
      <formula>$C$4</formula>
    </cfRule>
  </conditionalFormatting>
  <conditionalFormatting sqref="AM45">
    <cfRule type="cellIs" dxfId="15589" priority="1046" operator="lessThan">
      <formula>$C$4</formula>
    </cfRule>
  </conditionalFormatting>
  <conditionalFormatting sqref="AM46">
    <cfRule type="cellIs" dxfId="15588" priority="1047" operator="lessThan">
      <formula>$C$4</formula>
    </cfRule>
  </conditionalFormatting>
  <conditionalFormatting sqref="AM47">
    <cfRule type="cellIs" dxfId="15587" priority="1048" operator="lessThan">
      <formula>$C$4</formula>
    </cfRule>
  </conditionalFormatting>
  <conditionalFormatting sqref="AM48">
    <cfRule type="cellIs" dxfId="15586" priority="1049" operator="lessThan">
      <formula>$C$4</formula>
    </cfRule>
  </conditionalFormatting>
  <conditionalFormatting sqref="AM49">
    <cfRule type="cellIs" dxfId="15585" priority="1050" operator="lessThan">
      <formula>$C$4</formula>
    </cfRule>
  </conditionalFormatting>
  <conditionalFormatting sqref="AM50">
    <cfRule type="cellIs" dxfId="15584" priority="1051" operator="lessThan">
      <formula>$C$4</formula>
    </cfRule>
  </conditionalFormatting>
  <conditionalFormatting sqref="AM51">
    <cfRule type="cellIs" dxfId="15583" priority="1052" operator="lessThan">
      <formula>$C$4</formula>
    </cfRule>
  </conditionalFormatting>
  <conditionalFormatting sqref="AM52">
    <cfRule type="cellIs" dxfId="15582" priority="1053" operator="lessThan">
      <formula>$C$4</formula>
    </cfRule>
  </conditionalFormatting>
  <conditionalFormatting sqref="AM53">
    <cfRule type="cellIs" dxfId="15581" priority="1054" operator="lessThan">
      <formula>$C$4</formula>
    </cfRule>
  </conditionalFormatting>
  <conditionalFormatting sqref="AM54">
    <cfRule type="cellIs" dxfId="15580" priority="1055" operator="lessThan">
      <formula>$C$4</formula>
    </cfRule>
  </conditionalFormatting>
  <conditionalFormatting sqref="AM55">
    <cfRule type="cellIs" dxfId="15579" priority="1056" operator="lessThan">
      <formula>$C$4</formula>
    </cfRule>
  </conditionalFormatting>
  <conditionalFormatting sqref="AM56">
    <cfRule type="cellIs" dxfId="15578" priority="1057" operator="lessThan">
      <formula>$C$4</formula>
    </cfRule>
  </conditionalFormatting>
  <conditionalFormatting sqref="AM57">
    <cfRule type="cellIs" dxfId="15577" priority="1058" operator="lessThan">
      <formula>$C$4</formula>
    </cfRule>
  </conditionalFormatting>
  <conditionalFormatting sqref="AM58">
    <cfRule type="cellIs" dxfId="15576" priority="1059" operator="lessThan">
      <formula>$C$4</formula>
    </cfRule>
  </conditionalFormatting>
  <conditionalFormatting sqref="AM59">
    <cfRule type="cellIs" dxfId="15575" priority="1060" operator="lessThan">
      <formula>$C$4</formula>
    </cfRule>
  </conditionalFormatting>
  <conditionalFormatting sqref="AM60">
    <cfRule type="cellIs" dxfId="15574" priority="1061" operator="lessThan">
      <formula>$C$4</formula>
    </cfRule>
  </conditionalFormatting>
  <conditionalFormatting sqref="AN11">
    <cfRule type="cellIs" dxfId="15573" priority="1062" operator="lessThan">
      <formula>$C$4</formula>
    </cfRule>
  </conditionalFormatting>
  <conditionalFormatting sqref="AN12">
    <cfRule type="cellIs" dxfId="15572" priority="1063" operator="lessThan">
      <formula>$C$4</formula>
    </cfRule>
  </conditionalFormatting>
  <conditionalFormatting sqref="AN13">
    <cfRule type="cellIs" dxfId="15571" priority="1064" operator="lessThan">
      <formula>$C$4</formula>
    </cfRule>
  </conditionalFormatting>
  <conditionalFormatting sqref="AN14">
    <cfRule type="cellIs" dxfId="15570" priority="1065" operator="lessThan">
      <formula>$C$4</formula>
    </cfRule>
  </conditionalFormatting>
  <conditionalFormatting sqref="AN15">
    <cfRule type="cellIs" dxfId="15569" priority="1066" operator="lessThan">
      <formula>$C$4</formula>
    </cfRule>
  </conditionalFormatting>
  <conditionalFormatting sqref="AN16">
    <cfRule type="cellIs" dxfId="15568" priority="1067" operator="lessThan">
      <formula>$C$4</formula>
    </cfRule>
  </conditionalFormatting>
  <conditionalFormatting sqref="AN17">
    <cfRule type="cellIs" dxfId="15567" priority="1068" operator="lessThan">
      <formula>$C$4</formula>
    </cfRule>
  </conditionalFormatting>
  <conditionalFormatting sqref="AN18">
    <cfRule type="cellIs" dxfId="15566" priority="1069" operator="lessThan">
      <formula>$C$4</formula>
    </cfRule>
  </conditionalFormatting>
  <conditionalFormatting sqref="AN19">
    <cfRule type="cellIs" dxfId="15565" priority="1070" operator="lessThan">
      <formula>$C$4</formula>
    </cfRule>
  </conditionalFormatting>
  <conditionalFormatting sqref="AN20">
    <cfRule type="cellIs" dxfId="15564" priority="1071" operator="lessThan">
      <formula>$C$4</formula>
    </cfRule>
  </conditionalFormatting>
  <conditionalFormatting sqref="AN21">
    <cfRule type="cellIs" dxfId="15563" priority="1072" operator="lessThan">
      <formula>$C$4</formula>
    </cfRule>
  </conditionalFormatting>
  <conditionalFormatting sqref="AN22">
    <cfRule type="cellIs" dxfId="15562" priority="1073" operator="lessThan">
      <formula>$C$4</formula>
    </cfRule>
  </conditionalFormatting>
  <conditionalFormatting sqref="AN23">
    <cfRule type="cellIs" dxfId="15561" priority="1074" operator="lessThan">
      <formula>$C$4</formula>
    </cfRule>
  </conditionalFormatting>
  <conditionalFormatting sqref="AN24">
    <cfRule type="cellIs" dxfId="15560" priority="1075" operator="lessThan">
      <formula>$C$4</formula>
    </cfRule>
  </conditionalFormatting>
  <conditionalFormatting sqref="AN25">
    <cfRule type="cellIs" dxfId="15559" priority="1076" operator="lessThan">
      <formula>$C$4</formula>
    </cfRule>
  </conditionalFormatting>
  <conditionalFormatting sqref="AN26">
    <cfRule type="cellIs" dxfId="15558" priority="1077" operator="lessThan">
      <formula>$C$4</formula>
    </cfRule>
  </conditionalFormatting>
  <conditionalFormatting sqref="AN27">
    <cfRule type="cellIs" dxfId="15557" priority="1078" operator="lessThan">
      <formula>$C$4</formula>
    </cfRule>
  </conditionalFormatting>
  <conditionalFormatting sqref="AN28">
    <cfRule type="cellIs" dxfId="15556" priority="1079" operator="lessThan">
      <formula>$C$4</formula>
    </cfRule>
  </conditionalFormatting>
  <conditionalFormatting sqref="AN29">
    <cfRule type="cellIs" dxfId="15555" priority="1080" operator="lessThan">
      <formula>$C$4</formula>
    </cfRule>
  </conditionalFormatting>
  <conditionalFormatting sqref="AN30">
    <cfRule type="cellIs" dxfId="15554" priority="1081" operator="lessThan">
      <formula>$C$4</formula>
    </cfRule>
  </conditionalFormatting>
  <conditionalFormatting sqref="AN31">
    <cfRule type="cellIs" dxfId="15553" priority="1082" operator="lessThan">
      <formula>$C$4</formula>
    </cfRule>
  </conditionalFormatting>
  <conditionalFormatting sqref="AN32">
    <cfRule type="cellIs" dxfId="15552" priority="1083" operator="lessThan">
      <formula>$C$4</formula>
    </cfRule>
  </conditionalFormatting>
  <conditionalFormatting sqref="AN33">
    <cfRule type="cellIs" dxfId="15551" priority="1084" operator="lessThan">
      <formula>$C$4</formula>
    </cfRule>
  </conditionalFormatting>
  <conditionalFormatting sqref="AN34">
    <cfRule type="cellIs" dxfId="15550" priority="1085" operator="lessThan">
      <formula>$C$4</formula>
    </cfRule>
  </conditionalFormatting>
  <conditionalFormatting sqref="AN35">
    <cfRule type="cellIs" dxfId="15549" priority="1086" operator="lessThan">
      <formula>$C$4</formula>
    </cfRule>
  </conditionalFormatting>
  <conditionalFormatting sqref="AN36">
    <cfRule type="cellIs" dxfId="15548" priority="1087" operator="lessThan">
      <formula>$C$4</formula>
    </cfRule>
  </conditionalFormatting>
  <conditionalFormatting sqref="AN37">
    <cfRule type="cellIs" dxfId="15547" priority="1088" operator="lessThan">
      <formula>$C$4</formula>
    </cfRule>
  </conditionalFormatting>
  <conditionalFormatting sqref="AN38">
    <cfRule type="cellIs" dxfId="15546" priority="1089" operator="lessThan">
      <formula>$C$4</formula>
    </cfRule>
  </conditionalFormatting>
  <conditionalFormatting sqref="AN39">
    <cfRule type="cellIs" dxfId="15545" priority="1090" operator="lessThan">
      <formula>$C$4</formula>
    </cfRule>
  </conditionalFormatting>
  <conditionalFormatting sqref="AN40">
    <cfRule type="cellIs" dxfId="15544" priority="1091" operator="lessThan">
      <formula>$C$4</formula>
    </cfRule>
  </conditionalFormatting>
  <conditionalFormatting sqref="AN41">
    <cfRule type="cellIs" dxfId="15543" priority="1092" operator="lessThan">
      <formula>$C$4</formula>
    </cfRule>
  </conditionalFormatting>
  <conditionalFormatting sqref="AN42">
    <cfRule type="cellIs" dxfId="15542" priority="1093" operator="lessThan">
      <formula>$C$4</formula>
    </cfRule>
  </conditionalFormatting>
  <conditionalFormatting sqref="AN43">
    <cfRule type="cellIs" dxfId="15541" priority="1094" operator="lessThan">
      <formula>$C$4</formula>
    </cfRule>
  </conditionalFormatting>
  <conditionalFormatting sqref="AN44">
    <cfRule type="cellIs" dxfId="15540" priority="1095" operator="lessThan">
      <formula>$C$4</formula>
    </cfRule>
  </conditionalFormatting>
  <conditionalFormatting sqref="AN45">
    <cfRule type="cellIs" dxfId="15539" priority="1096" operator="lessThan">
      <formula>$C$4</formula>
    </cfRule>
  </conditionalFormatting>
  <conditionalFormatting sqref="AN46">
    <cfRule type="cellIs" dxfId="15538" priority="1097" operator="lessThan">
      <formula>$C$4</formula>
    </cfRule>
  </conditionalFormatting>
  <conditionalFormatting sqref="AN47">
    <cfRule type="cellIs" dxfId="15537" priority="1098" operator="lessThan">
      <formula>$C$4</formula>
    </cfRule>
  </conditionalFormatting>
  <conditionalFormatting sqref="AN48">
    <cfRule type="cellIs" dxfId="15536" priority="1099" operator="lessThan">
      <formula>$C$4</formula>
    </cfRule>
  </conditionalFormatting>
  <conditionalFormatting sqref="AN49">
    <cfRule type="cellIs" dxfId="15535" priority="1100" operator="lessThan">
      <formula>$C$4</formula>
    </cfRule>
  </conditionalFormatting>
  <conditionalFormatting sqref="AN50">
    <cfRule type="cellIs" dxfId="15534" priority="1101" operator="lessThan">
      <formula>$C$4</formula>
    </cfRule>
  </conditionalFormatting>
  <conditionalFormatting sqref="AN51">
    <cfRule type="cellIs" dxfId="15533" priority="1102" operator="lessThan">
      <formula>$C$4</formula>
    </cfRule>
  </conditionalFormatting>
  <conditionalFormatting sqref="AN52">
    <cfRule type="cellIs" dxfId="15532" priority="1103" operator="lessThan">
      <formula>$C$4</formula>
    </cfRule>
  </conditionalFormatting>
  <conditionalFormatting sqref="AN53">
    <cfRule type="cellIs" dxfId="15531" priority="1104" operator="lessThan">
      <formula>$C$4</formula>
    </cfRule>
  </conditionalFormatting>
  <conditionalFormatting sqref="AN54">
    <cfRule type="cellIs" dxfId="15530" priority="1105" operator="lessThan">
      <formula>$C$4</formula>
    </cfRule>
  </conditionalFormatting>
  <conditionalFormatting sqref="AN55">
    <cfRule type="cellIs" dxfId="15529" priority="1106" operator="lessThan">
      <formula>$C$4</formula>
    </cfRule>
  </conditionalFormatting>
  <conditionalFormatting sqref="AN56">
    <cfRule type="cellIs" dxfId="15528" priority="1107" operator="lessThan">
      <formula>$C$4</formula>
    </cfRule>
  </conditionalFormatting>
  <conditionalFormatting sqref="AN57">
    <cfRule type="cellIs" dxfId="15527" priority="1108" operator="lessThan">
      <formula>$C$4</formula>
    </cfRule>
  </conditionalFormatting>
  <conditionalFormatting sqref="AN58">
    <cfRule type="cellIs" dxfId="15526" priority="1109" operator="lessThan">
      <formula>$C$4</formula>
    </cfRule>
  </conditionalFormatting>
  <conditionalFormatting sqref="AN59">
    <cfRule type="cellIs" dxfId="15525" priority="1110" operator="lessThan">
      <formula>$C$4</formula>
    </cfRule>
  </conditionalFormatting>
  <conditionalFormatting sqref="AN60">
    <cfRule type="cellIs" dxfId="15524" priority="1111" operator="lessThan">
      <formula>$C$4</formula>
    </cfRule>
  </conditionalFormatting>
  <conditionalFormatting sqref="AO11">
    <cfRule type="cellIs" dxfId="15523" priority="1112" operator="lessThan">
      <formula>$C$4</formula>
    </cfRule>
  </conditionalFormatting>
  <conditionalFormatting sqref="AO12">
    <cfRule type="cellIs" dxfId="15522" priority="1113" operator="lessThan">
      <formula>$C$4</formula>
    </cfRule>
  </conditionalFormatting>
  <conditionalFormatting sqref="AO13">
    <cfRule type="cellIs" dxfId="15521" priority="1114" operator="lessThan">
      <formula>$C$4</formula>
    </cfRule>
  </conditionalFormatting>
  <conditionalFormatting sqref="AO14">
    <cfRule type="cellIs" dxfId="15520" priority="1115" operator="lessThan">
      <formula>$C$4</formula>
    </cfRule>
  </conditionalFormatting>
  <conditionalFormatting sqref="AO15">
    <cfRule type="cellIs" dxfId="15519" priority="1116" operator="lessThan">
      <formula>$C$4</formula>
    </cfRule>
  </conditionalFormatting>
  <conditionalFormatting sqref="AO16">
    <cfRule type="cellIs" dxfId="15518" priority="1117" operator="lessThan">
      <formula>$C$4</formula>
    </cfRule>
  </conditionalFormatting>
  <conditionalFormatting sqref="AO17">
    <cfRule type="cellIs" dxfId="15517" priority="1118" operator="lessThan">
      <formula>$C$4</formula>
    </cfRule>
  </conditionalFormatting>
  <conditionalFormatting sqref="AO18">
    <cfRule type="cellIs" dxfId="15516" priority="1119" operator="lessThan">
      <formula>$C$4</formula>
    </cfRule>
  </conditionalFormatting>
  <conditionalFormatting sqref="AO19">
    <cfRule type="cellIs" dxfId="15515" priority="1120" operator="lessThan">
      <formula>$C$4</formula>
    </cfRule>
  </conditionalFormatting>
  <conditionalFormatting sqref="AO20">
    <cfRule type="cellIs" dxfId="15514" priority="1121" operator="lessThan">
      <formula>$C$4</formula>
    </cfRule>
  </conditionalFormatting>
  <conditionalFormatting sqref="AO21">
    <cfRule type="cellIs" dxfId="15513" priority="1122" operator="lessThan">
      <formula>$C$4</formula>
    </cfRule>
  </conditionalFormatting>
  <conditionalFormatting sqref="AO22">
    <cfRule type="cellIs" dxfId="15512" priority="1123" operator="lessThan">
      <formula>$C$4</formula>
    </cfRule>
  </conditionalFormatting>
  <conditionalFormatting sqref="AO23">
    <cfRule type="cellIs" dxfId="15511" priority="1124" operator="lessThan">
      <formula>$C$4</formula>
    </cfRule>
  </conditionalFormatting>
  <conditionalFormatting sqref="AO24">
    <cfRule type="cellIs" dxfId="15510" priority="1125" operator="lessThan">
      <formula>$C$4</formula>
    </cfRule>
  </conditionalFormatting>
  <conditionalFormatting sqref="AO25">
    <cfRule type="cellIs" dxfId="15509" priority="1126" operator="lessThan">
      <formula>$C$4</formula>
    </cfRule>
  </conditionalFormatting>
  <conditionalFormatting sqref="AO26">
    <cfRule type="cellIs" dxfId="15508" priority="1127" operator="lessThan">
      <formula>$C$4</formula>
    </cfRule>
  </conditionalFormatting>
  <conditionalFormatting sqref="AO27">
    <cfRule type="cellIs" dxfId="15507" priority="1128" operator="lessThan">
      <formula>$C$4</formula>
    </cfRule>
  </conditionalFormatting>
  <conditionalFormatting sqref="AO28">
    <cfRule type="cellIs" dxfId="15506" priority="1129" operator="lessThan">
      <formula>$C$4</formula>
    </cfRule>
  </conditionalFormatting>
  <conditionalFormatting sqref="AO29">
    <cfRule type="cellIs" dxfId="15505" priority="1130" operator="lessThan">
      <formula>$C$4</formula>
    </cfRule>
  </conditionalFormatting>
  <conditionalFormatting sqref="AO30">
    <cfRule type="cellIs" dxfId="15504" priority="1131" operator="lessThan">
      <formula>$C$4</formula>
    </cfRule>
  </conditionalFormatting>
  <conditionalFormatting sqref="AO31">
    <cfRule type="cellIs" dxfId="15503" priority="1132" operator="lessThan">
      <formula>$C$4</formula>
    </cfRule>
  </conditionalFormatting>
  <conditionalFormatting sqref="AO32">
    <cfRule type="cellIs" dxfId="15502" priority="1133" operator="lessThan">
      <formula>$C$4</formula>
    </cfRule>
  </conditionalFormatting>
  <conditionalFormatting sqref="AO33">
    <cfRule type="cellIs" dxfId="15501" priority="1134" operator="lessThan">
      <formula>$C$4</formula>
    </cfRule>
  </conditionalFormatting>
  <conditionalFormatting sqref="AO34">
    <cfRule type="cellIs" dxfId="15500" priority="1135" operator="lessThan">
      <formula>$C$4</formula>
    </cfRule>
  </conditionalFormatting>
  <conditionalFormatting sqref="AO35">
    <cfRule type="cellIs" dxfId="15499" priority="1136" operator="lessThan">
      <formula>$C$4</formula>
    </cfRule>
  </conditionalFormatting>
  <conditionalFormatting sqref="AO36">
    <cfRule type="cellIs" dxfId="15498" priority="1137" operator="lessThan">
      <formula>$C$4</formula>
    </cfRule>
  </conditionalFormatting>
  <conditionalFormatting sqref="AO37">
    <cfRule type="cellIs" dxfId="15497" priority="1138" operator="lessThan">
      <formula>$C$4</formula>
    </cfRule>
  </conditionalFormatting>
  <conditionalFormatting sqref="AO38">
    <cfRule type="cellIs" dxfId="15496" priority="1139" operator="lessThan">
      <formula>$C$4</formula>
    </cfRule>
  </conditionalFormatting>
  <conditionalFormatting sqref="AO39">
    <cfRule type="cellIs" dxfId="15495" priority="1140" operator="lessThan">
      <formula>$C$4</formula>
    </cfRule>
  </conditionalFormatting>
  <conditionalFormatting sqref="AO40">
    <cfRule type="cellIs" dxfId="15494" priority="1141" operator="lessThan">
      <formula>$C$4</formula>
    </cfRule>
  </conditionalFormatting>
  <conditionalFormatting sqref="AO41">
    <cfRule type="cellIs" dxfId="15493" priority="1142" operator="lessThan">
      <formula>$C$4</formula>
    </cfRule>
  </conditionalFormatting>
  <conditionalFormatting sqref="AO42">
    <cfRule type="cellIs" dxfId="15492" priority="1143" operator="lessThan">
      <formula>$C$4</formula>
    </cfRule>
  </conditionalFormatting>
  <conditionalFormatting sqref="AO43">
    <cfRule type="cellIs" dxfId="15491" priority="1144" operator="lessThan">
      <formula>$C$4</formula>
    </cfRule>
  </conditionalFormatting>
  <conditionalFormatting sqref="AO44">
    <cfRule type="cellIs" dxfId="15490" priority="1145" operator="lessThan">
      <formula>$C$4</formula>
    </cfRule>
  </conditionalFormatting>
  <conditionalFormatting sqref="AO45">
    <cfRule type="cellIs" dxfId="15489" priority="1146" operator="lessThan">
      <formula>$C$4</formula>
    </cfRule>
  </conditionalFormatting>
  <conditionalFormatting sqref="AO46">
    <cfRule type="cellIs" dxfId="15488" priority="1147" operator="lessThan">
      <formula>$C$4</formula>
    </cfRule>
  </conditionalFormatting>
  <conditionalFormatting sqref="AO47">
    <cfRule type="cellIs" dxfId="15487" priority="1148" operator="lessThan">
      <formula>$C$4</formula>
    </cfRule>
  </conditionalFormatting>
  <conditionalFormatting sqref="AO48">
    <cfRule type="cellIs" dxfId="15486" priority="1149" operator="lessThan">
      <formula>$C$4</formula>
    </cfRule>
  </conditionalFormatting>
  <conditionalFormatting sqref="AO49">
    <cfRule type="cellIs" dxfId="15485" priority="1150" operator="lessThan">
      <formula>$C$4</formula>
    </cfRule>
  </conditionalFormatting>
  <conditionalFormatting sqref="AO50">
    <cfRule type="cellIs" dxfId="15484" priority="1151" operator="lessThan">
      <formula>$C$4</formula>
    </cfRule>
  </conditionalFormatting>
  <conditionalFormatting sqref="AO51">
    <cfRule type="cellIs" dxfId="15483" priority="1152" operator="lessThan">
      <formula>$C$4</formula>
    </cfRule>
  </conditionalFormatting>
  <conditionalFormatting sqref="AO52">
    <cfRule type="cellIs" dxfId="15482" priority="1153" operator="lessThan">
      <formula>$C$4</formula>
    </cfRule>
  </conditionalFormatting>
  <conditionalFormatting sqref="AO53">
    <cfRule type="cellIs" dxfId="15481" priority="1154" operator="lessThan">
      <formula>$C$4</formula>
    </cfRule>
  </conditionalFormatting>
  <conditionalFormatting sqref="AO54">
    <cfRule type="cellIs" dxfId="15480" priority="1155" operator="lessThan">
      <formula>$C$4</formula>
    </cfRule>
  </conditionalFormatting>
  <conditionalFormatting sqref="AO55">
    <cfRule type="cellIs" dxfId="15479" priority="1156" operator="lessThan">
      <formula>$C$4</formula>
    </cfRule>
  </conditionalFormatting>
  <conditionalFormatting sqref="AO56">
    <cfRule type="cellIs" dxfId="15478" priority="1157" operator="lessThan">
      <formula>$C$4</formula>
    </cfRule>
  </conditionalFormatting>
  <conditionalFormatting sqref="AO57">
    <cfRule type="cellIs" dxfId="15477" priority="1158" operator="lessThan">
      <formula>$C$4</formula>
    </cfRule>
  </conditionalFormatting>
  <conditionalFormatting sqref="AO58">
    <cfRule type="cellIs" dxfId="15476" priority="1159" operator="lessThan">
      <formula>$C$4</formula>
    </cfRule>
  </conditionalFormatting>
  <conditionalFormatting sqref="AO59">
    <cfRule type="cellIs" dxfId="15475" priority="1160" operator="lessThan">
      <formula>$C$4</formula>
    </cfRule>
  </conditionalFormatting>
  <conditionalFormatting sqref="AO60">
    <cfRule type="cellIs" dxfId="15474" priority="1161" operator="lessThan">
      <formula>$C$4</formula>
    </cfRule>
  </conditionalFormatting>
  <conditionalFormatting sqref="AP11">
    <cfRule type="cellIs" dxfId="15473" priority="1162" operator="lessThan">
      <formula>$C$4</formula>
    </cfRule>
  </conditionalFormatting>
  <conditionalFormatting sqref="AP12">
    <cfRule type="cellIs" dxfId="15472" priority="1163" operator="lessThan">
      <formula>$C$4</formula>
    </cfRule>
  </conditionalFormatting>
  <conditionalFormatting sqref="AP13">
    <cfRule type="cellIs" dxfId="15471" priority="1164" operator="lessThan">
      <formula>$C$4</formula>
    </cfRule>
  </conditionalFormatting>
  <conditionalFormatting sqref="AP14">
    <cfRule type="cellIs" dxfId="15470" priority="1165" operator="lessThan">
      <formula>$C$4</formula>
    </cfRule>
  </conditionalFormatting>
  <conditionalFormatting sqref="AP15">
    <cfRule type="cellIs" dxfId="15469" priority="1166" operator="lessThan">
      <formula>$C$4</formula>
    </cfRule>
  </conditionalFormatting>
  <conditionalFormatting sqref="AP16">
    <cfRule type="cellIs" dxfId="15468" priority="1167" operator="lessThan">
      <formula>$C$4</formula>
    </cfRule>
  </conditionalFormatting>
  <conditionalFormatting sqref="AP17">
    <cfRule type="cellIs" dxfId="15467" priority="1168" operator="lessThan">
      <formula>$C$4</formula>
    </cfRule>
  </conditionalFormatting>
  <conditionalFormatting sqref="AP18">
    <cfRule type="cellIs" dxfId="15466" priority="1169" operator="lessThan">
      <formula>$C$4</formula>
    </cfRule>
  </conditionalFormatting>
  <conditionalFormatting sqref="AP19">
    <cfRule type="cellIs" dxfId="15465" priority="1170" operator="lessThan">
      <formula>$C$4</formula>
    </cfRule>
  </conditionalFormatting>
  <conditionalFormatting sqref="AP20">
    <cfRule type="cellIs" dxfId="15464" priority="1171" operator="lessThan">
      <formula>$C$4</formula>
    </cfRule>
  </conditionalFormatting>
  <conditionalFormatting sqref="AP21">
    <cfRule type="cellIs" dxfId="15463" priority="1172" operator="lessThan">
      <formula>$C$4</formula>
    </cfRule>
  </conditionalFormatting>
  <conditionalFormatting sqref="AP22">
    <cfRule type="cellIs" dxfId="15462" priority="1173" operator="lessThan">
      <formula>$C$4</formula>
    </cfRule>
  </conditionalFormatting>
  <conditionalFormatting sqref="AP23">
    <cfRule type="cellIs" dxfId="15461" priority="1174" operator="lessThan">
      <formula>$C$4</formula>
    </cfRule>
  </conditionalFormatting>
  <conditionalFormatting sqref="AP24">
    <cfRule type="cellIs" dxfId="15460" priority="1175" operator="lessThan">
      <formula>$C$4</formula>
    </cfRule>
  </conditionalFormatting>
  <conditionalFormatting sqref="AP25">
    <cfRule type="cellIs" dxfId="15459" priority="1176" operator="lessThan">
      <formula>$C$4</formula>
    </cfRule>
  </conditionalFormatting>
  <conditionalFormatting sqref="AP26">
    <cfRule type="cellIs" dxfId="15458" priority="1177" operator="lessThan">
      <formula>$C$4</formula>
    </cfRule>
  </conditionalFormatting>
  <conditionalFormatting sqref="AP27">
    <cfRule type="cellIs" dxfId="15457" priority="1178" operator="lessThan">
      <formula>$C$4</formula>
    </cfRule>
  </conditionalFormatting>
  <conditionalFormatting sqref="AP28">
    <cfRule type="cellIs" dxfId="15456" priority="1179" operator="lessThan">
      <formula>$C$4</formula>
    </cfRule>
  </conditionalFormatting>
  <conditionalFormatting sqref="AP29">
    <cfRule type="cellIs" dxfId="15455" priority="1180" operator="lessThan">
      <formula>$C$4</formula>
    </cfRule>
  </conditionalFormatting>
  <conditionalFormatting sqref="AP30">
    <cfRule type="cellIs" dxfId="15454" priority="1181" operator="lessThan">
      <formula>$C$4</formula>
    </cfRule>
  </conditionalFormatting>
  <conditionalFormatting sqref="AP31">
    <cfRule type="cellIs" dxfId="15453" priority="1182" operator="lessThan">
      <formula>$C$4</formula>
    </cfRule>
  </conditionalFormatting>
  <conditionalFormatting sqref="AP32">
    <cfRule type="cellIs" dxfId="15452" priority="1183" operator="lessThan">
      <formula>$C$4</formula>
    </cfRule>
  </conditionalFormatting>
  <conditionalFormatting sqref="AP33">
    <cfRule type="cellIs" dxfId="15451" priority="1184" operator="lessThan">
      <formula>$C$4</formula>
    </cfRule>
  </conditionalFormatting>
  <conditionalFormatting sqref="AP34">
    <cfRule type="cellIs" dxfId="15450" priority="1185" operator="lessThan">
      <formula>$C$4</formula>
    </cfRule>
  </conditionalFormatting>
  <conditionalFormatting sqref="AP35">
    <cfRule type="cellIs" dxfId="15449" priority="1186" operator="lessThan">
      <formula>$C$4</formula>
    </cfRule>
  </conditionalFormatting>
  <conditionalFormatting sqref="AP36">
    <cfRule type="cellIs" dxfId="15448" priority="1187" operator="lessThan">
      <formula>$C$4</formula>
    </cfRule>
  </conditionalFormatting>
  <conditionalFormatting sqref="AP37">
    <cfRule type="cellIs" dxfId="15447" priority="1188" operator="lessThan">
      <formula>$C$4</formula>
    </cfRule>
  </conditionalFormatting>
  <conditionalFormatting sqref="AP38">
    <cfRule type="cellIs" dxfId="15446" priority="1189" operator="lessThan">
      <formula>$C$4</formula>
    </cfRule>
  </conditionalFormatting>
  <conditionalFormatting sqref="AP39">
    <cfRule type="cellIs" dxfId="15445" priority="1190" operator="lessThan">
      <formula>$C$4</formula>
    </cfRule>
  </conditionalFormatting>
  <conditionalFormatting sqref="AP40">
    <cfRule type="cellIs" dxfId="15444" priority="1191" operator="lessThan">
      <formula>$C$4</formula>
    </cfRule>
  </conditionalFormatting>
  <conditionalFormatting sqref="AP41">
    <cfRule type="cellIs" dxfId="15443" priority="1192" operator="lessThan">
      <formula>$C$4</formula>
    </cfRule>
  </conditionalFormatting>
  <conditionalFormatting sqref="AP42">
    <cfRule type="cellIs" dxfId="15442" priority="1193" operator="lessThan">
      <formula>$C$4</formula>
    </cfRule>
  </conditionalFormatting>
  <conditionalFormatting sqref="AP43">
    <cfRule type="cellIs" dxfId="15441" priority="1194" operator="lessThan">
      <formula>$C$4</formula>
    </cfRule>
  </conditionalFormatting>
  <conditionalFormatting sqref="AP44">
    <cfRule type="cellIs" dxfId="15440" priority="1195" operator="lessThan">
      <formula>$C$4</formula>
    </cfRule>
  </conditionalFormatting>
  <conditionalFormatting sqref="AP45">
    <cfRule type="cellIs" dxfId="15439" priority="1196" operator="lessThan">
      <formula>$C$4</formula>
    </cfRule>
  </conditionalFormatting>
  <conditionalFormatting sqref="AP46">
    <cfRule type="cellIs" dxfId="15438" priority="1197" operator="lessThan">
      <formula>$C$4</formula>
    </cfRule>
  </conditionalFormatting>
  <conditionalFormatting sqref="AP47">
    <cfRule type="cellIs" dxfId="15437" priority="1198" operator="lessThan">
      <formula>$C$4</formula>
    </cfRule>
  </conditionalFormatting>
  <conditionalFormatting sqref="AP48">
    <cfRule type="cellIs" dxfId="15436" priority="1199" operator="lessThan">
      <formula>$C$4</formula>
    </cfRule>
  </conditionalFormatting>
  <conditionalFormatting sqref="AP49">
    <cfRule type="cellIs" dxfId="15435" priority="1200" operator="lessThan">
      <formula>$C$4</formula>
    </cfRule>
  </conditionalFormatting>
  <conditionalFormatting sqref="AP50">
    <cfRule type="cellIs" dxfId="15434" priority="1201" operator="lessThan">
      <formula>$C$4</formula>
    </cfRule>
  </conditionalFormatting>
  <conditionalFormatting sqref="AP51">
    <cfRule type="cellIs" dxfId="15433" priority="1202" operator="lessThan">
      <formula>$C$4</formula>
    </cfRule>
  </conditionalFormatting>
  <conditionalFormatting sqref="AP52">
    <cfRule type="cellIs" dxfId="15432" priority="1203" operator="lessThan">
      <formula>$C$4</formula>
    </cfRule>
  </conditionalFormatting>
  <conditionalFormatting sqref="AP53">
    <cfRule type="cellIs" dxfId="15431" priority="1204" operator="lessThan">
      <formula>$C$4</formula>
    </cfRule>
  </conditionalFormatting>
  <conditionalFormatting sqref="AP54">
    <cfRule type="cellIs" dxfId="15430" priority="1205" operator="lessThan">
      <formula>$C$4</formula>
    </cfRule>
  </conditionalFormatting>
  <conditionalFormatting sqref="AP55">
    <cfRule type="cellIs" dxfId="15429" priority="1206" operator="lessThan">
      <formula>$C$4</formula>
    </cfRule>
  </conditionalFormatting>
  <conditionalFormatting sqref="AP56">
    <cfRule type="cellIs" dxfId="15428" priority="1207" operator="lessThan">
      <formula>$C$4</formula>
    </cfRule>
  </conditionalFormatting>
  <conditionalFormatting sqref="AP57">
    <cfRule type="cellIs" dxfId="15427" priority="1208" operator="lessThan">
      <formula>$C$4</formula>
    </cfRule>
  </conditionalFormatting>
  <conditionalFormatting sqref="AP58">
    <cfRule type="cellIs" dxfId="15426" priority="1209" operator="lessThan">
      <formula>$C$4</formula>
    </cfRule>
  </conditionalFormatting>
  <conditionalFormatting sqref="AP59">
    <cfRule type="cellIs" dxfId="15425" priority="1210" operator="lessThan">
      <formula>$C$4</formula>
    </cfRule>
  </conditionalFormatting>
  <conditionalFormatting sqref="AP60">
    <cfRule type="cellIs" dxfId="15424" priority="1211" operator="lessThan">
      <formula>$C$4</formula>
    </cfRule>
  </conditionalFormatting>
  <conditionalFormatting sqref="AQ11">
    <cfRule type="cellIs" dxfId="15423" priority="1212" operator="lessThan">
      <formula>$C$4</formula>
    </cfRule>
  </conditionalFormatting>
  <conditionalFormatting sqref="AQ12">
    <cfRule type="cellIs" dxfId="15422" priority="1213" operator="lessThan">
      <formula>$C$4</formula>
    </cfRule>
  </conditionalFormatting>
  <conditionalFormatting sqref="AQ13">
    <cfRule type="cellIs" dxfId="15421" priority="1214" operator="lessThan">
      <formula>$C$4</formula>
    </cfRule>
  </conditionalFormatting>
  <conditionalFormatting sqref="AQ14">
    <cfRule type="cellIs" dxfId="15420" priority="1215" operator="lessThan">
      <formula>$C$4</formula>
    </cfRule>
  </conditionalFormatting>
  <conditionalFormatting sqref="AQ15">
    <cfRule type="cellIs" dxfId="15419" priority="1216" operator="lessThan">
      <formula>$C$4</formula>
    </cfRule>
  </conditionalFormatting>
  <conditionalFormatting sqref="AQ16">
    <cfRule type="cellIs" dxfId="15418" priority="1217" operator="lessThan">
      <formula>$C$4</formula>
    </cfRule>
  </conditionalFormatting>
  <conditionalFormatting sqref="AQ17">
    <cfRule type="cellIs" dxfId="15417" priority="1218" operator="lessThan">
      <formula>$C$4</formula>
    </cfRule>
  </conditionalFormatting>
  <conditionalFormatting sqref="AQ18">
    <cfRule type="cellIs" dxfId="15416" priority="1219" operator="lessThan">
      <formula>$C$4</formula>
    </cfRule>
  </conditionalFormatting>
  <conditionalFormatting sqref="AQ19">
    <cfRule type="cellIs" dxfId="15415" priority="1220" operator="lessThan">
      <formula>$C$4</formula>
    </cfRule>
  </conditionalFormatting>
  <conditionalFormatting sqref="AQ20">
    <cfRule type="cellIs" dxfId="15414" priority="1221" operator="lessThan">
      <formula>$C$4</formula>
    </cfRule>
  </conditionalFormatting>
  <conditionalFormatting sqref="AQ21">
    <cfRule type="cellIs" dxfId="15413" priority="1222" operator="lessThan">
      <formula>$C$4</formula>
    </cfRule>
  </conditionalFormatting>
  <conditionalFormatting sqref="AQ22">
    <cfRule type="cellIs" dxfId="15412" priority="1223" operator="lessThan">
      <formula>$C$4</formula>
    </cfRule>
  </conditionalFormatting>
  <conditionalFormatting sqref="AQ23">
    <cfRule type="cellIs" dxfId="15411" priority="1224" operator="lessThan">
      <formula>$C$4</formula>
    </cfRule>
  </conditionalFormatting>
  <conditionalFormatting sqref="AQ24">
    <cfRule type="cellIs" dxfId="15410" priority="1225" operator="lessThan">
      <formula>$C$4</formula>
    </cfRule>
  </conditionalFormatting>
  <conditionalFormatting sqref="AQ25">
    <cfRule type="cellIs" dxfId="15409" priority="1226" operator="lessThan">
      <formula>$C$4</formula>
    </cfRule>
  </conditionalFormatting>
  <conditionalFormatting sqref="AQ26">
    <cfRule type="cellIs" dxfId="15408" priority="1227" operator="lessThan">
      <formula>$C$4</formula>
    </cfRule>
  </conditionalFormatting>
  <conditionalFormatting sqref="AQ27">
    <cfRule type="cellIs" dxfId="15407" priority="1228" operator="lessThan">
      <formula>$C$4</formula>
    </cfRule>
  </conditionalFormatting>
  <conditionalFormatting sqref="AQ28">
    <cfRule type="cellIs" dxfId="15406" priority="1229" operator="lessThan">
      <formula>$C$4</formula>
    </cfRule>
  </conditionalFormatting>
  <conditionalFormatting sqref="AQ29">
    <cfRule type="cellIs" dxfId="15405" priority="1230" operator="lessThan">
      <formula>$C$4</formula>
    </cfRule>
  </conditionalFormatting>
  <conditionalFormatting sqref="AQ30">
    <cfRule type="cellIs" dxfId="15404" priority="1231" operator="lessThan">
      <formula>$C$4</formula>
    </cfRule>
  </conditionalFormatting>
  <conditionalFormatting sqref="AQ31">
    <cfRule type="cellIs" dxfId="15403" priority="1232" operator="lessThan">
      <formula>$C$4</formula>
    </cfRule>
  </conditionalFormatting>
  <conditionalFormatting sqref="AQ32">
    <cfRule type="cellIs" dxfId="15402" priority="1233" operator="lessThan">
      <formula>$C$4</formula>
    </cfRule>
  </conditionalFormatting>
  <conditionalFormatting sqref="AQ33">
    <cfRule type="cellIs" dxfId="15401" priority="1234" operator="lessThan">
      <formula>$C$4</formula>
    </cfRule>
  </conditionalFormatting>
  <conditionalFormatting sqref="AQ34">
    <cfRule type="cellIs" dxfId="15400" priority="1235" operator="lessThan">
      <formula>$C$4</formula>
    </cfRule>
  </conditionalFormatting>
  <conditionalFormatting sqref="AQ35">
    <cfRule type="cellIs" dxfId="15399" priority="1236" operator="lessThan">
      <formula>$C$4</formula>
    </cfRule>
  </conditionalFormatting>
  <conditionalFormatting sqref="AQ36">
    <cfRule type="cellIs" dxfId="15398" priority="1237" operator="lessThan">
      <formula>$C$4</formula>
    </cfRule>
  </conditionalFormatting>
  <conditionalFormatting sqref="AQ37">
    <cfRule type="cellIs" dxfId="15397" priority="1238" operator="lessThan">
      <formula>$C$4</formula>
    </cfRule>
  </conditionalFormatting>
  <conditionalFormatting sqref="AQ38">
    <cfRule type="cellIs" dxfId="15396" priority="1239" operator="lessThan">
      <formula>$C$4</formula>
    </cfRule>
  </conditionalFormatting>
  <conditionalFormatting sqref="AQ39">
    <cfRule type="cellIs" dxfId="15395" priority="1240" operator="lessThan">
      <formula>$C$4</formula>
    </cfRule>
  </conditionalFormatting>
  <conditionalFormatting sqref="AQ40">
    <cfRule type="cellIs" dxfId="15394" priority="1241" operator="lessThan">
      <formula>$C$4</formula>
    </cfRule>
  </conditionalFormatting>
  <conditionalFormatting sqref="AQ41">
    <cfRule type="cellIs" dxfId="15393" priority="1242" operator="lessThan">
      <formula>$C$4</formula>
    </cfRule>
  </conditionalFormatting>
  <conditionalFormatting sqref="AQ42">
    <cfRule type="cellIs" dxfId="15392" priority="1243" operator="lessThan">
      <formula>$C$4</formula>
    </cfRule>
  </conditionalFormatting>
  <conditionalFormatting sqref="AQ43">
    <cfRule type="cellIs" dxfId="15391" priority="1244" operator="lessThan">
      <formula>$C$4</formula>
    </cfRule>
  </conditionalFormatting>
  <conditionalFormatting sqref="AQ44">
    <cfRule type="cellIs" dxfId="15390" priority="1245" operator="lessThan">
      <formula>$C$4</formula>
    </cfRule>
  </conditionalFormatting>
  <conditionalFormatting sqref="AQ45">
    <cfRule type="cellIs" dxfId="15389" priority="1246" operator="lessThan">
      <formula>$C$4</formula>
    </cfRule>
  </conditionalFormatting>
  <conditionalFormatting sqref="AQ46">
    <cfRule type="cellIs" dxfId="15388" priority="1247" operator="lessThan">
      <formula>$C$4</formula>
    </cfRule>
  </conditionalFormatting>
  <conditionalFormatting sqref="AQ47">
    <cfRule type="cellIs" dxfId="15387" priority="1248" operator="lessThan">
      <formula>$C$4</formula>
    </cfRule>
  </conditionalFormatting>
  <conditionalFormatting sqref="AQ48">
    <cfRule type="cellIs" dxfId="15386" priority="1249" operator="lessThan">
      <formula>$C$4</formula>
    </cfRule>
  </conditionalFormatting>
  <conditionalFormatting sqref="AQ49">
    <cfRule type="cellIs" dxfId="15385" priority="1250" operator="lessThan">
      <formula>$C$4</formula>
    </cfRule>
  </conditionalFormatting>
  <conditionalFormatting sqref="AQ50">
    <cfRule type="cellIs" dxfId="15384" priority="1251" operator="lessThan">
      <formula>$C$4</formula>
    </cfRule>
  </conditionalFormatting>
  <conditionalFormatting sqref="AQ51">
    <cfRule type="cellIs" dxfId="15383" priority="1252" operator="lessThan">
      <formula>$C$4</formula>
    </cfRule>
  </conditionalFormatting>
  <conditionalFormatting sqref="AQ52">
    <cfRule type="cellIs" dxfId="15382" priority="1253" operator="lessThan">
      <formula>$C$4</formula>
    </cfRule>
  </conditionalFormatting>
  <conditionalFormatting sqref="AQ53">
    <cfRule type="cellIs" dxfId="15381" priority="1254" operator="lessThan">
      <formula>$C$4</formula>
    </cfRule>
  </conditionalFormatting>
  <conditionalFormatting sqref="AQ54">
    <cfRule type="cellIs" dxfId="15380" priority="1255" operator="lessThan">
      <formula>$C$4</formula>
    </cfRule>
  </conditionalFormatting>
  <conditionalFormatting sqref="AQ55">
    <cfRule type="cellIs" dxfId="15379" priority="1256" operator="lessThan">
      <formula>$C$4</formula>
    </cfRule>
  </conditionalFormatting>
  <conditionalFormatting sqref="AQ56">
    <cfRule type="cellIs" dxfId="15378" priority="1257" operator="lessThan">
      <formula>$C$4</formula>
    </cfRule>
  </conditionalFormatting>
  <conditionalFormatting sqref="AQ57">
    <cfRule type="cellIs" dxfId="15377" priority="1258" operator="lessThan">
      <formula>$C$4</formula>
    </cfRule>
  </conditionalFormatting>
  <conditionalFormatting sqref="AQ58">
    <cfRule type="cellIs" dxfId="15376" priority="1259" operator="lessThan">
      <formula>$C$4</formula>
    </cfRule>
  </conditionalFormatting>
  <conditionalFormatting sqref="AQ59">
    <cfRule type="cellIs" dxfId="15375" priority="1260" operator="lessThan">
      <formula>$C$4</formula>
    </cfRule>
  </conditionalFormatting>
  <conditionalFormatting sqref="AQ60">
    <cfRule type="cellIs" dxfId="15374" priority="1261" operator="lessThan">
      <formula>$C$4</formula>
    </cfRule>
  </conditionalFormatting>
  <conditionalFormatting sqref="AR11">
    <cfRule type="cellIs" dxfId="15373" priority="1262" operator="lessThan">
      <formula>$C$4</formula>
    </cfRule>
  </conditionalFormatting>
  <conditionalFormatting sqref="AR12">
    <cfRule type="cellIs" dxfId="15372" priority="1263" operator="lessThan">
      <formula>$C$4</formula>
    </cfRule>
  </conditionalFormatting>
  <conditionalFormatting sqref="AR13">
    <cfRule type="cellIs" dxfId="15371" priority="1264" operator="lessThan">
      <formula>$C$4</formula>
    </cfRule>
  </conditionalFormatting>
  <conditionalFormatting sqref="AR14">
    <cfRule type="cellIs" dxfId="15370" priority="1265" operator="lessThan">
      <formula>$C$4</formula>
    </cfRule>
  </conditionalFormatting>
  <conditionalFormatting sqref="AR15">
    <cfRule type="cellIs" dxfId="15369" priority="1266" operator="lessThan">
      <formula>$C$4</formula>
    </cfRule>
  </conditionalFormatting>
  <conditionalFormatting sqref="AR16">
    <cfRule type="cellIs" dxfId="15368" priority="1267" operator="lessThan">
      <formula>$C$4</formula>
    </cfRule>
  </conditionalFormatting>
  <conditionalFormatting sqref="AR17">
    <cfRule type="cellIs" dxfId="15367" priority="1268" operator="lessThan">
      <formula>$C$4</formula>
    </cfRule>
  </conditionalFormatting>
  <conditionalFormatting sqref="AR18">
    <cfRule type="cellIs" dxfId="15366" priority="1269" operator="lessThan">
      <formula>$C$4</formula>
    </cfRule>
  </conditionalFormatting>
  <conditionalFormatting sqref="AR19">
    <cfRule type="cellIs" dxfId="15365" priority="1270" operator="lessThan">
      <formula>$C$4</formula>
    </cfRule>
  </conditionalFormatting>
  <conditionalFormatting sqref="AR20">
    <cfRule type="cellIs" dxfId="15364" priority="1271" operator="lessThan">
      <formula>$C$4</formula>
    </cfRule>
  </conditionalFormatting>
  <conditionalFormatting sqref="AR21">
    <cfRule type="cellIs" dxfId="15363" priority="1272" operator="lessThan">
      <formula>$C$4</formula>
    </cfRule>
  </conditionalFormatting>
  <conditionalFormatting sqref="AR22">
    <cfRule type="cellIs" dxfId="15362" priority="1273" operator="lessThan">
      <formula>$C$4</formula>
    </cfRule>
  </conditionalFormatting>
  <conditionalFormatting sqref="AR23">
    <cfRule type="cellIs" dxfId="15361" priority="1274" operator="lessThan">
      <formula>$C$4</formula>
    </cfRule>
  </conditionalFormatting>
  <conditionalFormatting sqref="AR24">
    <cfRule type="cellIs" dxfId="15360" priority="1275" operator="lessThan">
      <formula>$C$4</formula>
    </cfRule>
  </conditionalFormatting>
  <conditionalFormatting sqref="AR25">
    <cfRule type="cellIs" dxfId="15359" priority="1276" operator="lessThan">
      <formula>$C$4</formula>
    </cfRule>
  </conditionalFormatting>
  <conditionalFormatting sqref="AR26">
    <cfRule type="cellIs" dxfId="15358" priority="1277" operator="lessThan">
      <formula>$C$4</formula>
    </cfRule>
  </conditionalFormatting>
  <conditionalFormatting sqref="AR27">
    <cfRule type="cellIs" dxfId="15357" priority="1278" operator="lessThan">
      <formula>$C$4</formula>
    </cfRule>
  </conditionalFormatting>
  <conditionalFormatting sqref="AR28">
    <cfRule type="cellIs" dxfId="15356" priority="1279" operator="lessThan">
      <formula>$C$4</formula>
    </cfRule>
  </conditionalFormatting>
  <conditionalFormatting sqref="AR29">
    <cfRule type="cellIs" dxfId="15355" priority="1280" operator="lessThan">
      <formula>$C$4</formula>
    </cfRule>
  </conditionalFormatting>
  <conditionalFormatting sqref="AR30">
    <cfRule type="cellIs" dxfId="15354" priority="1281" operator="lessThan">
      <formula>$C$4</formula>
    </cfRule>
  </conditionalFormatting>
  <conditionalFormatting sqref="AR31">
    <cfRule type="cellIs" dxfId="15353" priority="1282" operator="lessThan">
      <formula>$C$4</formula>
    </cfRule>
  </conditionalFormatting>
  <conditionalFormatting sqref="AR32">
    <cfRule type="cellIs" dxfId="15352" priority="1283" operator="lessThan">
      <formula>$C$4</formula>
    </cfRule>
  </conditionalFormatting>
  <conditionalFormatting sqref="AR33">
    <cfRule type="cellIs" dxfId="15351" priority="1284" operator="lessThan">
      <formula>$C$4</formula>
    </cfRule>
  </conditionalFormatting>
  <conditionalFormatting sqref="AR34">
    <cfRule type="cellIs" dxfId="15350" priority="1285" operator="lessThan">
      <formula>$C$4</formula>
    </cfRule>
  </conditionalFormatting>
  <conditionalFormatting sqref="AR35">
    <cfRule type="cellIs" dxfId="15349" priority="1286" operator="lessThan">
      <formula>$C$4</formula>
    </cfRule>
  </conditionalFormatting>
  <conditionalFormatting sqref="AR36">
    <cfRule type="cellIs" dxfId="15348" priority="1287" operator="lessThan">
      <formula>$C$4</formula>
    </cfRule>
  </conditionalFormatting>
  <conditionalFormatting sqref="AR37">
    <cfRule type="cellIs" dxfId="15347" priority="1288" operator="lessThan">
      <formula>$C$4</formula>
    </cfRule>
  </conditionalFormatting>
  <conditionalFormatting sqref="AR38">
    <cfRule type="cellIs" dxfId="15346" priority="1289" operator="lessThan">
      <formula>$C$4</formula>
    </cfRule>
  </conditionalFormatting>
  <conditionalFormatting sqref="AR39">
    <cfRule type="cellIs" dxfId="15345" priority="1290" operator="lessThan">
      <formula>$C$4</formula>
    </cfRule>
  </conditionalFormatting>
  <conditionalFormatting sqref="AR40">
    <cfRule type="cellIs" dxfId="15344" priority="1291" operator="lessThan">
      <formula>$C$4</formula>
    </cfRule>
  </conditionalFormatting>
  <conditionalFormatting sqref="AR41">
    <cfRule type="cellIs" dxfId="15343" priority="1292" operator="lessThan">
      <formula>$C$4</formula>
    </cfRule>
  </conditionalFormatting>
  <conditionalFormatting sqref="AR42">
    <cfRule type="cellIs" dxfId="15342" priority="1293" operator="lessThan">
      <formula>$C$4</formula>
    </cfRule>
  </conditionalFormatting>
  <conditionalFormatting sqref="AR43">
    <cfRule type="cellIs" dxfId="15341" priority="1294" operator="lessThan">
      <formula>$C$4</formula>
    </cfRule>
  </conditionalFormatting>
  <conditionalFormatting sqref="AR44">
    <cfRule type="cellIs" dxfId="15340" priority="1295" operator="lessThan">
      <formula>$C$4</formula>
    </cfRule>
  </conditionalFormatting>
  <conditionalFormatting sqref="AR45">
    <cfRule type="cellIs" dxfId="15339" priority="1296" operator="lessThan">
      <formula>$C$4</formula>
    </cfRule>
  </conditionalFormatting>
  <conditionalFormatting sqref="AR46">
    <cfRule type="cellIs" dxfId="15338" priority="1297" operator="lessThan">
      <formula>$C$4</formula>
    </cfRule>
  </conditionalFormatting>
  <conditionalFormatting sqref="AR47">
    <cfRule type="cellIs" dxfId="15337" priority="1298" operator="lessThan">
      <formula>$C$4</formula>
    </cfRule>
  </conditionalFormatting>
  <conditionalFormatting sqref="AR48">
    <cfRule type="cellIs" dxfId="15336" priority="1299" operator="lessThan">
      <formula>$C$4</formula>
    </cfRule>
  </conditionalFormatting>
  <conditionalFormatting sqref="AR49">
    <cfRule type="cellIs" dxfId="15335" priority="1300" operator="lessThan">
      <formula>$C$4</formula>
    </cfRule>
  </conditionalFormatting>
  <conditionalFormatting sqref="AR50">
    <cfRule type="cellIs" dxfId="15334" priority="1301" operator="lessThan">
      <formula>$C$4</formula>
    </cfRule>
  </conditionalFormatting>
  <conditionalFormatting sqref="AR51">
    <cfRule type="cellIs" dxfId="15333" priority="1302" operator="lessThan">
      <formula>$C$4</formula>
    </cfRule>
  </conditionalFormatting>
  <conditionalFormatting sqref="AR52">
    <cfRule type="cellIs" dxfId="15332" priority="1303" operator="lessThan">
      <formula>$C$4</formula>
    </cfRule>
  </conditionalFormatting>
  <conditionalFormatting sqref="AR53">
    <cfRule type="cellIs" dxfId="15331" priority="1304" operator="lessThan">
      <formula>$C$4</formula>
    </cfRule>
  </conditionalFormatting>
  <conditionalFormatting sqref="AR54">
    <cfRule type="cellIs" dxfId="15330" priority="1305" operator="lessThan">
      <formula>$C$4</formula>
    </cfRule>
  </conditionalFormatting>
  <conditionalFormatting sqref="AR55">
    <cfRule type="cellIs" dxfId="15329" priority="1306" operator="lessThan">
      <formula>$C$4</formula>
    </cfRule>
  </conditionalFormatting>
  <conditionalFormatting sqref="AR56">
    <cfRule type="cellIs" dxfId="15328" priority="1307" operator="lessThan">
      <formula>$C$4</formula>
    </cfRule>
  </conditionalFormatting>
  <conditionalFormatting sqref="AR57">
    <cfRule type="cellIs" dxfId="15327" priority="1308" operator="lessThan">
      <formula>$C$4</formula>
    </cfRule>
  </conditionalFormatting>
  <conditionalFormatting sqref="AR58">
    <cfRule type="cellIs" dxfId="15326" priority="1309" operator="lessThan">
      <formula>$C$4</formula>
    </cfRule>
  </conditionalFormatting>
  <conditionalFormatting sqref="AR59">
    <cfRule type="cellIs" dxfId="15325" priority="1310" operator="lessThan">
      <formula>$C$4</formula>
    </cfRule>
  </conditionalFormatting>
  <conditionalFormatting sqref="AR60">
    <cfRule type="cellIs" dxfId="15324" priority="1311" operator="lessThan">
      <formula>$C$4</formula>
    </cfRule>
  </conditionalFormatting>
  <conditionalFormatting sqref="AS11">
    <cfRule type="cellIs" dxfId="15323" priority="1312" operator="lessThan">
      <formula>$C$4</formula>
    </cfRule>
  </conditionalFormatting>
  <conditionalFormatting sqref="AS12">
    <cfRule type="cellIs" dxfId="15322" priority="1313" operator="lessThan">
      <formula>$C$4</formula>
    </cfRule>
  </conditionalFormatting>
  <conditionalFormatting sqref="AS13">
    <cfRule type="cellIs" dxfId="15321" priority="1314" operator="lessThan">
      <formula>$C$4</formula>
    </cfRule>
  </conditionalFormatting>
  <conditionalFormatting sqref="AS14">
    <cfRule type="cellIs" dxfId="15320" priority="1315" operator="lessThan">
      <formula>$C$4</formula>
    </cfRule>
  </conditionalFormatting>
  <conditionalFormatting sqref="AS15">
    <cfRule type="cellIs" dxfId="15319" priority="1316" operator="lessThan">
      <formula>$C$4</formula>
    </cfRule>
  </conditionalFormatting>
  <conditionalFormatting sqref="AS16">
    <cfRule type="cellIs" dxfId="15318" priority="1317" operator="lessThan">
      <formula>$C$4</formula>
    </cfRule>
  </conditionalFormatting>
  <conditionalFormatting sqref="AS17">
    <cfRule type="cellIs" dxfId="15317" priority="1318" operator="lessThan">
      <formula>$C$4</formula>
    </cfRule>
  </conditionalFormatting>
  <conditionalFormatting sqref="AS18">
    <cfRule type="cellIs" dxfId="15316" priority="1319" operator="lessThan">
      <formula>$C$4</formula>
    </cfRule>
  </conditionalFormatting>
  <conditionalFormatting sqref="AS19">
    <cfRule type="cellIs" dxfId="15315" priority="1320" operator="lessThan">
      <formula>$C$4</formula>
    </cfRule>
  </conditionalFormatting>
  <conditionalFormatting sqref="AS20">
    <cfRule type="cellIs" dxfId="15314" priority="1321" operator="lessThan">
      <formula>$C$4</formula>
    </cfRule>
  </conditionalFormatting>
  <conditionalFormatting sqref="AS21">
    <cfRule type="cellIs" dxfId="15313" priority="1322" operator="lessThan">
      <formula>$C$4</formula>
    </cfRule>
  </conditionalFormatting>
  <conditionalFormatting sqref="AS22">
    <cfRule type="cellIs" dxfId="15312" priority="1323" operator="lessThan">
      <formula>$C$4</formula>
    </cfRule>
  </conditionalFormatting>
  <conditionalFormatting sqref="AS23">
    <cfRule type="cellIs" dxfId="15311" priority="1324" operator="lessThan">
      <formula>$C$4</formula>
    </cfRule>
  </conditionalFormatting>
  <conditionalFormatting sqref="AS24">
    <cfRule type="cellIs" dxfId="15310" priority="1325" operator="lessThan">
      <formula>$C$4</formula>
    </cfRule>
  </conditionalFormatting>
  <conditionalFormatting sqref="AS25">
    <cfRule type="cellIs" dxfId="15309" priority="1326" operator="lessThan">
      <formula>$C$4</formula>
    </cfRule>
  </conditionalFormatting>
  <conditionalFormatting sqref="AS26">
    <cfRule type="cellIs" dxfId="15308" priority="1327" operator="lessThan">
      <formula>$C$4</formula>
    </cfRule>
  </conditionalFormatting>
  <conditionalFormatting sqref="AS27">
    <cfRule type="cellIs" dxfId="15307" priority="1328" operator="lessThan">
      <formula>$C$4</formula>
    </cfRule>
  </conditionalFormatting>
  <conditionalFormatting sqref="AS28">
    <cfRule type="cellIs" dxfId="15306" priority="1329" operator="lessThan">
      <formula>$C$4</formula>
    </cfRule>
  </conditionalFormatting>
  <conditionalFormatting sqref="AS29">
    <cfRule type="cellIs" dxfId="15305" priority="1330" operator="lessThan">
      <formula>$C$4</formula>
    </cfRule>
  </conditionalFormatting>
  <conditionalFormatting sqref="AS30">
    <cfRule type="cellIs" dxfId="15304" priority="1331" operator="lessThan">
      <formula>$C$4</formula>
    </cfRule>
  </conditionalFormatting>
  <conditionalFormatting sqref="AS31">
    <cfRule type="cellIs" dxfId="15303" priority="1332" operator="lessThan">
      <formula>$C$4</formula>
    </cfRule>
  </conditionalFormatting>
  <conditionalFormatting sqref="AS32">
    <cfRule type="cellIs" dxfId="15302" priority="1333" operator="lessThan">
      <formula>$C$4</formula>
    </cfRule>
  </conditionalFormatting>
  <conditionalFormatting sqref="AS33">
    <cfRule type="cellIs" dxfId="15301" priority="1334" operator="lessThan">
      <formula>$C$4</formula>
    </cfRule>
  </conditionalFormatting>
  <conditionalFormatting sqref="AS34">
    <cfRule type="cellIs" dxfId="15300" priority="1335" operator="lessThan">
      <formula>$C$4</formula>
    </cfRule>
  </conditionalFormatting>
  <conditionalFormatting sqref="AS35">
    <cfRule type="cellIs" dxfId="15299" priority="1336" operator="lessThan">
      <formula>$C$4</formula>
    </cfRule>
  </conditionalFormatting>
  <conditionalFormatting sqref="AS36">
    <cfRule type="cellIs" dxfId="15298" priority="1337" operator="lessThan">
      <formula>$C$4</formula>
    </cfRule>
  </conditionalFormatting>
  <conditionalFormatting sqref="AS37">
    <cfRule type="cellIs" dxfId="15297" priority="1338" operator="lessThan">
      <formula>$C$4</formula>
    </cfRule>
  </conditionalFormatting>
  <conditionalFormatting sqref="AS38">
    <cfRule type="cellIs" dxfId="15296" priority="1339" operator="lessThan">
      <formula>$C$4</formula>
    </cfRule>
  </conditionalFormatting>
  <conditionalFormatting sqref="AS39">
    <cfRule type="cellIs" dxfId="15295" priority="1340" operator="lessThan">
      <formula>$C$4</formula>
    </cfRule>
  </conditionalFormatting>
  <conditionalFormatting sqref="AS40">
    <cfRule type="cellIs" dxfId="15294" priority="1341" operator="lessThan">
      <formula>$C$4</formula>
    </cfRule>
  </conditionalFormatting>
  <conditionalFormatting sqref="AS41">
    <cfRule type="cellIs" dxfId="15293" priority="1342" operator="lessThan">
      <formula>$C$4</formula>
    </cfRule>
  </conditionalFormatting>
  <conditionalFormatting sqref="AS42">
    <cfRule type="cellIs" dxfId="15292" priority="1343" operator="lessThan">
      <formula>$C$4</formula>
    </cfRule>
  </conditionalFormatting>
  <conditionalFormatting sqref="AS43">
    <cfRule type="cellIs" dxfId="15291" priority="1344" operator="lessThan">
      <formula>$C$4</formula>
    </cfRule>
  </conditionalFormatting>
  <conditionalFormatting sqref="AS44">
    <cfRule type="cellIs" dxfId="15290" priority="1345" operator="lessThan">
      <formula>$C$4</formula>
    </cfRule>
  </conditionalFormatting>
  <conditionalFormatting sqref="AS45">
    <cfRule type="cellIs" dxfId="15289" priority="1346" operator="lessThan">
      <formula>$C$4</formula>
    </cfRule>
  </conditionalFormatting>
  <conditionalFormatting sqref="AS46">
    <cfRule type="cellIs" dxfId="15288" priority="1347" operator="lessThan">
      <formula>$C$4</formula>
    </cfRule>
  </conditionalFormatting>
  <conditionalFormatting sqref="AS47">
    <cfRule type="cellIs" dxfId="15287" priority="1348" operator="lessThan">
      <formula>$C$4</formula>
    </cfRule>
  </conditionalFormatting>
  <conditionalFormatting sqref="AS48">
    <cfRule type="cellIs" dxfId="15286" priority="1349" operator="lessThan">
      <formula>$C$4</formula>
    </cfRule>
  </conditionalFormatting>
  <conditionalFormatting sqref="AS49">
    <cfRule type="cellIs" dxfId="15285" priority="1350" operator="lessThan">
      <formula>$C$4</formula>
    </cfRule>
  </conditionalFormatting>
  <conditionalFormatting sqref="AS50">
    <cfRule type="cellIs" dxfId="15284" priority="1351" operator="lessThan">
      <formula>$C$4</formula>
    </cfRule>
  </conditionalFormatting>
  <conditionalFormatting sqref="AS51">
    <cfRule type="cellIs" dxfId="15283" priority="1352" operator="lessThan">
      <formula>$C$4</formula>
    </cfRule>
  </conditionalFormatting>
  <conditionalFormatting sqref="AS52">
    <cfRule type="cellIs" dxfId="15282" priority="1353" operator="lessThan">
      <formula>$C$4</formula>
    </cfRule>
  </conditionalFormatting>
  <conditionalFormatting sqref="AS53">
    <cfRule type="cellIs" dxfId="15281" priority="1354" operator="lessThan">
      <formula>$C$4</formula>
    </cfRule>
  </conditionalFormatting>
  <conditionalFormatting sqref="AS54">
    <cfRule type="cellIs" dxfId="15280" priority="1355" operator="lessThan">
      <formula>$C$4</formula>
    </cfRule>
  </conditionalFormatting>
  <conditionalFormatting sqref="AS55">
    <cfRule type="cellIs" dxfId="15279" priority="1356" operator="lessThan">
      <formula>$C$4</formula>
    </cfRule>
  </conditionalFormatting>
  <conditionalFormatting sqref="AS56">
    <cfRule type="cellIs" dxfId="15278" priority="1357" operator="lessThan">
      <formula>$C$4</formula>
    </cfRule>
  </conditionalFormatting>
  <conditionalFormatting sqref="AS57">
    <cfRule type="cellIs" dxfId="15277" priority="1358" operator="lessThan">
      <formula>$C$4</formula>
    </cfRule>
  </conditionalFormatting>
  <conditionalFormatting sqref="AS58">
    <cfRule type="cellIs" dxfId="15276" priority="1359" operator="lessThan">
      <formula>$C$4</formula>
    </cfRule>
  </conditionalFormatting>
  <conditionalFormatting sqref="AS59">
    <cfRule type="cellIs" dxfId="15275" priority="1360" operator="lessThan">
      <formula>$C$4</formula>
    </cfRule>
  </conditionalFormatting>
  <conditionalFormatting sqref="AS60">
    <cfRule type="cellIs" dxfId="15274" priority="1361" operator="lessThan">
      <formula>$C$4</formula>
    </cfRule>
  </conditionalFormatting>
  <conditionalFormatting sqref="AT11">
    <cfRule type="cellIs" dxfId="15273" priority="1362" operator="lessThan">
      <formula>$C$4</formula>
    </cfRule>
  </conditionalFormatting>
  <conditionalFormatting sqref="AT12">
    <cfRule type="cellIs" dxfId="15272" priority="1363" operator="lessThan">
      <formula>$C$4</formula>
    </cfRule>
  </conditionalFormatting>
  <conditionalFormatting sqref="AT13">
    <cfRule type="cellIs" dxfId="15271" priority="1364" operator="lessThan">
      <formula>$C$4</formula>
    </cfRule>
  </conditionalFormatting>
  <conditionalFormatting sqref="AT14">
    <cfRule type="cellIs" dxfId="15270" priority="1365" operator="lessThan">
      <formula>$C$4</formula>
    </cfRule>
  </conditionalFormatting>
  <conditionalFormatting sqref="AT15">
    <cfRule type="cellIs" dxfId="15269" priority="1366" operator="lessThan">
      <formula>$C$4</formula>
    </cfRule>
  </conditionalFormatting>
  <conditionalFormatting sqref="AT16">
    <cfRule type="cellIs" dxfId="15268" priority="1367" operator="lessThan">
      <formula>$C$4</formula>
    </cfRule>
  </conditionalFormatting>
  <conditionalFormatting sqref="AT17">
    <cfRule type="cellIs" dxfId="15267" priority="1368" operator="lessThan">
      <formula>$C$4</formula>
    </cfRule>
  </conditionalFormatting>
  <conditionalFormatting sqref="AT18">
    <cfRule type="cellIs" dxfId="15266" priority="1369" operator="lessThan">
      <formula>$C$4</formula>
    </cfRule>
  </conditionalFormatting>
  <conditionalFormatting sqref="AT19">
    <cfRule type="cellIs" dxfId="15265" priority="1370" operator="lessThan">
      <formula>$C$4</formula>
    </cfRule>
  </conditionalFormatting>
  <conditionalFormatting sqref="AT20">
    <cfRule type="cellIs" dxfId="15264" priority="1371" operator="lessThan">
      <formula>$C$4</formula>
    </cfRule>
  </conditionalFormatting>
  <conditionalFormatting sqref="AT21">
    <cfRule type="cellIs" dxfId="15263" priority="1372" operator="lessThan">
      <formula>$C$4</formula>
    </cfRule>
  </conditionalFormatting>
  <conditionalFormatting sqref="AT22">
    <cfRule type="cellIs" dxfId="15262" priority="1373" operator="lessThan">
      <formula>$C$4</formula>
    </cfRule>
  </conditionalFormatting>
  <conditionalFormatting sqref="AT23">
    <cfRule type="cellIs" dxfId="15261" priority="1374" operator="lessThan">
      <formula>$C$4</formula>
    </cfRule>
  </conditionalFormatting>
  <conditionalFormatting sqref="AT24">
    <cfRule type="cellIs" dxfId="15260" priority="1375" operator="lessThan">
      <formula>$C$4</formula>
    </cfRule>
  </conditionalFormatting>
  <conditionalFormatting sqref="AT25">
    <cfRule type="cellIs" dxfId="15259" priority="1376" operator="lessThan">
      <formula>$C$4</formula>
    </cfRule>
  </conditionalFormatting>
  <conditionalFormatting sqref="AT26">
    <cfRule type="cellIs" dxfId="15258" priority="1377" operator="lessThan">
      <formula>$C$4</formula>
    </cfRule>
  </conditionalFormatting>
  <conditionalFormatting sqref="AT27">
    <cfRule type="cellIs" dxfId="15257" priority="1378" operator="lessThan">
      <formula>$C$4</formula>
    </cfRule>
  </conditionalFormatting>
  <conditionalFormatting sqref="AT28">
    <cfRule type="cellIs" dxfId="15256" priority="1379" operator="lessThan">
      <formula>$C$4</formula>
    </cfRule>
  </conditionalFormatting>
  <conditionalFormatting sqref="AT29">
    <cfRule type="cellIs" dxfId="15255" priority="1380" operator="lessThan">
      <formula>$C$4</formula>
    </cfRule>
  </conditionalFormatting>
  <conditionalFormatting sqref="AT30">
    <cfRule type="cellIs" dxfId="15254" priority="1381" operator="lessThan">
      <formula>$C$4</formula>
    </cfRule>
  </conditionalFormatting>
  <conditionalFormatting sqref="AT31">
    <cfRule type="cellIs" dxfId="15253" priority="1382" operator="lessThan">
      <formula>$C$4</formula>
    </cfRule>
  </conditionalFormatting>
  <conditionalFormatting sqref="AT32">
    <cfRule type="cellIs" dxfId="15252" priority="1383" operator="lessThan">
      <formula>$C$4</formula>
    </cfRule>
  </conditionalFormatting>
  <conditionalFormatting sqref="AT33">
    <cfRule type="cellIs" dxfId="15251" priority="1384" operator="lessThan">
      <formula>$C$4</formula>
    </cfRule>
  </conditionalFormatting>
  <conditionalFormatting sqref="AT34">
    <cfRule type="cellIs" dxfId="15250" priority="1385" operator="lessThan">
      <formula>$C$4</formula>
    </cfRule>
  </conditionalFormatting>
  <conditionalFormatting sqref="AT35">
    <cfRule type="cellIs" dxfId="15249" priority="1386" operator="lessThan">
      <formula>$C$4</formula>
    </cfRule>
  </conditionalFormatting>
  <conditionalFormatting sqref="AT36">
    <cfRule type="cellIs" dxfId="15248" priority="1387" operator="lessThan">
      <formula>$C$4</formula>
    </cfRule>
  </conditionalFormatting>
  <conditionalFormatting sqref="AT37">
    <cfRule type="cellIs" dxfId="15247" priority="1388" operator="lessThan">
      <formula>$C$4</formula>
    </cfRule>
  </conditionalFormatting>
  <conditionalFormatting sqref="AT38">
    <cfRule type="cellIs" dxfId="15246" priority="1389" operator="lessThan">
      <formula>$C$4</formula>
    </cfRule>
  </conditionalFormatting>
  <conditionalFormatting sqref="AT39">
    <cfRule type="cellIs" dxfId="15245" priority="1390" operator="lessThan">
      <formula>$C$4</formula>
    </cfRule>
  </conditionalFormatting>
  <conditionalFormatting sqref="AT40">
    <cfRule type="cellIs" dxfId="15244" priority="1391" operator="lessThan">
      <formula>$C$4</formula>
    </cfRule>
  </conditionalFormatting>
  <conditionalFormatting sqref="AT41">
    <cfRule type="cellIs" dxfId="15243" priority="1392" operator="lessThan">
      <formula>$C$4</formula>
    </cfRule>
  </conditionalFormatting>
  <conditionalFormatting sqref="AT42">
    <cfRule type="cellIs" dxfId="15242" priority="1393" operator="lessThan">
      <formula>$C$4</formula>
    </cfRule>
  </conditionalFormatting>
  <conditionalFormatting sqref="AT43">
    <cfRule type="cellIs" dxfId="15241" priority="1394" operator="lessThan">
      <formula>$C$4</formula>
    </cfRule>
  </conditionalFormatting>
  <conditionalFormatting sqref="AT44">
    <cfRule type="cellIs" dxfId="15240" priority="1395" operator="lessThan">
      <formula>$C$4</formula>
    </cfRule>
  </conditionalFormatting>
  <conditionalFormatting sqref="AT45">
    <cfRule type="cellIs" dxfId="15239" priority="1396" operator="lessThan">
      <formula>$C$4</formula>
    </cfRule>
  </conditionalFormatting>
  <conditionalFormatting sqref="AT46">
    <cfRule type="cellIs" dxfId="15238" priority="1397" operator="lessThan">
      <formula>$C$4</formula>
    </cfRule>
  </conditionalFormatting>
  <conditionalFormatting sqref="AT47">
    <cfRule type="cellIs" dxfId="15237" priority="1398" operator="lessThan">
      <formula>$C$4</formula>
    </cfRule>
  </conditionalFormatting>
  <conditionalFormatting sqref="AT48">
    <cfRule type="cellIs" dxfId="15236" priority="1399" operator="lessThan">
      <formula>$C$4</formula>
    </cfRule>
  </conditionalFormatting>
  <conditionalFormatting sqref="AT49">
    <cfRule type="cellIs" dxfId="15235" priority="1400" operator="lessThan">
      <formula>$C$4</formula>
    </cfRule>
  </conditionalFormatting>
  <conditionalFormatting sqref="AT50">
    <cfRule type="cellIs" dxfId="15234" priority="1401" operator="lessThan">
      <formula>$C$4</formula>
    </cfRule>
  </conditionalFormatting>
  <conditionalFormatting sqref="AT51">
    <cfRule type="cellIs" dxfId="15233" priority="1402" operator="lessThan">
      <formula>$C$4</formula>
    </cfRule>
  </conditionalFormatting>
  <conditionalFormatting sqref="AT52">
    <cfRule type="cellIs" dxfId="15232" priority="1403" operator="lessThan">
      <formula>$C$4</formula>
    </cfRule>
  </conditionalFormatting>
  <conditionalFormatting sqref="AT53">
    <cfRule type="cellIs" dxfId="15231" priority="1404" operator="lessThan">
      <formula>$C$4</formula>
    </cfRule>
  </conditionalFormatting>
  <conditionalFormatting sqref="AT54">
    <cfRule type="cellIs" dxfId="15230" priority="1405" operator="lessThan">
      <formula>$C$4</formula>
    </cfRule>
  </conditionalFormatting>
  <conditionalFormatting sqref="AT55">
    <cfRule type="cellIs" dxfId="15229" priority="1406" operator="lessThan">
      <formula>$C$4</formula>
    </cfRule>
  </conditionalFormatting>
  <conditionalFormatting sqref="AT56">
    <cfRule type="cellIs" dxfId="15228" priority="1407" operator="lessThan">
      <formula>$C$4</formula>
    </cfRule>
  </conditionalFormatting>
  <conditionalFormatting sqref="AT57">
    <cfRule type="cellIs" dxfId="15227" priority="1408" operator="lessThan">
      <formula>$C$4</formula>
    </cfRule>
  </conditionalFormatting>
  <conditionalFormatting sqref="AT58">
    <cfRule type="cellIs" dxfId="15226" priority="1409" operator="lessThan">
      <formula>$C$4</formula>
    </cfRule>
  </conditionalFormatting>
  <conditionalFormatting sqref="AT59">
    <cfRule type="cellIs" dxfId="15225" priority="1410" operator="lessThan">
      <formula>$C$4</formula>
    </cfRule>
  </conditionalFormatting>
  <conditionalFormatting sqref="AT60">
    <cfRule type="cellIs" dxfId="15224" priority="1411" operator="lessThan">
      <formula>$C$4</formula>
    </cfRule>
  </conditionalFormatting>
  <conditionalFormatting sqref="AU11">
    <cfRule type="cellIs" dxfId="15223" priority="1412" operator="lessThan">
      <formula>$C$4</formula>
    </cfRule>
  </conditionalFormatting>
  <conditionalFormatting sqref="AU12">
    <cfRule type="cellIs" dxfId="15222" priority="1413" operator="lessThan">
      <formula>$C$4</formula>
    </cfRule>
  </conditionalFormatting>
  <conditionalFormatting sqref="AU13">
    <cfRule type="cellIs" dxfId="15221" priority="1414" operator="lessThan">
      <formula>$C$4</formula>
    </cfRule>
  </conditionalFormatting>
  <conditionalFormatting sqref="AU14">
    <cfRule type="cellIs" dxfId="15220" priority="1415" operator="lessThan">
      <formula>$C$4</formula>
    </cfRule>
  </conditionalFormatting>
  <conditionalFormatting sqref="AU15">
    <cfRule type="cellIs" dxfId="15219" priority="1416" operator="lessThan">
      <formula>$C$4</formula>
    </cfRule>
  </conditionalFormatting>
  <conditionalFormatting sqref="AU16">
    <cfRule type="cellIs" dxfId="15218" priority="1417" operator="lessThan">
      <formula>$C$4</formula>
    </cfRule>
  </conditionalFormatting>
  <conditionalFormatting sqref="AU17">
    <cfRule type="cellIs" dxfId="15217" priority="1418" operator="lessThan">
      <formula>$C$4</formula>
    </cfRule>
  </conditionalFormatting>
  <conditionalFormatting sqref="AU18">
    <cfRule type="cellIs" dxfId="15216" priority="1419" operator="lessThan">
      <formula>$C$4</formula>
    </cfRule>
  </conditionalFormatting>
  <conditionalFormatting sqref="AU19">
    <cfRule type="cellIs" dxfId="15215" priority="1420" operator="lessThan">
      <formula>$C$4</formula>
    </cfRule>
  </conditionalFormatting>
  <conditionalFormatting sqref="AU20">
    <cfRule type="cellIs" dxfId="15214" priority="1421" operator="lessThan">
      <formula>$C$4</formula>
    </cfRule>
  </conditionalFormatting>
  <conditionalFormatting sqref="AU21">
    <cfRule type="cellIs" dxfId="15213" priority="1422" operator="lessThan">
      <formula>$C$4</formula>
    </cfRule>
  </conditionalFormatting>
  <conditionalFormatting sqref="AU22">
    <cfRule type="cellIs" dxfId="15212" priority="1423" operator="lessThan">
      <formula>$C$4</formula>
    </cfRule>
  </conditionalFormatting>
  <conditionalFormatting sqref="AU23">
    <cfRule type="cellIs" dxfId="15211" priority="1424" operator="lessThan">
      <formula>$C$4</formula>
    </cfRule>
  </conditionalFormatting>
  <conditionalFormatting sqref="AU24">
    <cfRule type="cellIs" dxfId="15210" priority="1425" operator="lessThan">
      <formula>$C$4</formula>
    </cfRule>
  </conditionalFormatting>
  <conditionalFormatting sqref="AU25">
    <cfRule type="cellIs" dxfId="15209" priority="1426" operator="lessThan">
      <formula>$C$4</formula>
    </cfRule>
  </conditionalFormatting>
  <conditionalFormatting sqref="AU26">
    <cfRule type="cellIs" dxfId="15208" priority="1427" operator="lessThan">
      <formula>$C$4</formula>
    </cfRule>
  </conditionalFormatting>
  <conditionalFormatting sqref="AU27">
    <cfRule type="cellIs" dxfId="15207" priority="1428" operator="lessThan">
      <formula>$C$4</formula>
    </cfRule>
  </conditionalFormatting>
  <conditionalFormatting sqref="AU28">
    <cfRule type="cellIs" dxfId="15206" priority="1429" operator="lessThan">
      <formula>$C$4</formula>
    </cfRule>
  </conditionalFormatting>
  <conditionalFormatting sqref="AU29">
    <cfRule type="cellIs" dxfId="15205" priority="1430" operator="lessThan">
      <formula>$C$4</formula>
    </cfRule>
  </conditionalFormatting>
  <conditionalFormatting sqref="AU30">
    <cfRule type="cellIs" dxfId="15204" priority="1431" operator="lessThan">
      <formula>$C$4</formula>
    </cfRule>
  </conditionalFormatting>
  <conditionalFormatting sqref="AU31">
    <cfRule type="cellIs" dxfId="15203" priority="1432" operator="lessThan">
      <formula>$C$4</formula>
    </cfRule>
  </conditionalFormatting>
  <conditionalFormatting sqref="AU32">
    <cfRule type="cellIs" dxfId="15202" priority="1433" operator="lessThan">
      <formula>$C$4</formula>
    </cfRule>
  </conditionalFormatting>
  <conditionalFormatting sqref="AU33">
    <cfRule type="cellIs" dxfId="15201" priority="1434" operator="lessThan">
      <formula>$C$4</formula>
    </cfRule>
  </conditionalFormatting>
  <conditionalFormatting sqref="AU34">
    <cfRule type="cellIs" dxfId="15200" priority="1435" operator="lessThan">
      <formula>$C$4</formula>
    </cfRule>
  </conditionalFormatting>
  <conditionalFormatting sqref="AU35">
    <cfRule type="cellIs" dxfId="15199" priority="1436" operator="lessThan">
      <formula>$C$4</formula>
    </cfRule>
  </conditionalFormatting>
  <conditionalFormatting sqref="AU36">
    <cfRule type="cellIs" dxfId="15198" priority="1437" operator="lessThan">
      <formula>$C$4</formula>
    </cfRule>
  </conditionalFormatting>
  <conditionalFormatting sqref="AU37">
    <cfRule type="cellIs" dxfId="15197" priority="1438" operator="lessThan">
      <formula>$C$4</formula>
    </cfRule>
  </conditionalFormatting>
  <conditionalFormatting sqref="AU38">
    <cfRule type="cellIs" dxfId="15196" priority="1439" operator="lessThan">
      <formula>$C$4</formula>
    </cfRule>
  </conditionalFormatting>
  <conditionalFormatting sqref="AU39">
    <cfRule type="cellIs" dxfId="15195" priority="1440" operator="lessThan">
      <formula>$C$4</formula>
    </cfRule>
  </conditionalFormatting>
  <conditionalFormatting sqref="AU40">
    <cfRule type="cellIs" dxfId="15194" priority="1441" operator="lessThan">
      <formula>$C$4</formula>
    </cfRule>
  </conditionalFormatting>
  <conditionalFormatting sqref="AU41">
    <cfRule type="cellIs" dxfId="15193" priority="1442" operator="lessThan">
      <formula>$C$4</formula>
    </cfRule>
  </conditionalFormatting>
  <conditionalFormatting sqref="AU42">
    <cfRule type="cellIs" dxfId="15192" priority="1443" operator="lessThan">
      <formula>$C$4</formula>
    </cfRule>
  </conditionalFormatting>
  <conditionalFormatting sqref="AU43">
    <cfRule type="cellIs" dxfId="15191" priority="1444" operator="lessThan">
      <formula>$C$4</formula>
    </cfRule>
  </conditionalFormatting>
  <conditionalFormatting sqref="AU44">
    <cfRule type="cellIs" dxfId="15190" priority="1445" operator="lessThan">
      <formula>$C$4</formula>
    </cfRule>
  </conditionalFormatting>
  <conditionalFormatting sqref="AU45">
    <cfRule type="cellIs" dxfId="15189" priority="1446" operator="lessThan">
      <formula>$C$4</formula>
    </cfRule>
  </conditionalFormatting>
  <conditionalFormatting sqref="AU46">
    <cfRule type="cellIs" dxfId="15188" priority="1447" operator="lessThan">
      <formula>$C$4</formula>
    </cfRule>
  </conditionalFormatting>
  <conditionalFormatting sqref="AU47">
    <cfRule type="cellIs" dxfId="15187" priority="1448" operator="lessThan">
      <formula>$C$4</formula>
    </cfRule>
  </conditionalFormatting>
  <conditionalFormatting sqref="AU48">
    <cfRule type="cellIs" dxfId="15186" priority="1449" operator="lessThan">
      <formula>$C$4</formula>
    </cfRule>
  </conditionalFormatting>
  <conditionalFormatting sqref="AU49">
    <cfRule type="cellIs" dxfId="15185" priority="1450" operator="lessThan">
      <formula>$C$4</formula>
    </cfRule>
  </conditionalFormatting>
  <conditionalFormatting sqref="AU50">
    <cfRule type="cellIs" dxfId="15184" priority="1451" operator="lessThan">
      <formula>$C$4</formula>
    </cfRule>
  </conditionalFormatting>
  <conditionalFormatting sqref="AU51">
    <cfRule type="cellIs" dxfId="15183" priority="1452" operator="lessThan">
      <formula>$C$4</formula>
    </cfRule>
  </conditionalFormatting>
  <conditionalFormatting sqref="AU52">
    <cfRule type="cellIs" dxfId="15182" priority="1453" operator="lessThan">
      <formula>$C$4</formula>
    </cfRule>
  </conditionalFormatting>
  <conditionalFormatting sqref="AU53">
    <cfRule type="cellIs" dxfId="15181" priority="1454" operator="lessThan">
      <formula>$C$4</formula>
    </cfRule>
  </conditionalFormatting>
  <conditionalFormatting sqref="AU54">
    <cfRule type="cellIs" dxfId="15180" priority="1455" operator="lessThan">
      <formula>$C$4</formula>
    </cfRule>
  </conditionalFormatting>
  <conditionalFormatting sqref="AU55">
    <cfRule type="cellIs" dxfId="15179" priority="1456" operator="lessThan">
      <formula>$C$4</formula>
    </cfRule>
  </conditionalFormatting>
  <conditionalFormatting sqref="AU56">
    <cfRule type="cellIs" dxfId="15178" priority="1457" operator="lessThan">
      <formula>$C$4</formula>
    </cfRule>
  </conditionalFormatting>
  <conditionalFormatting sqref="AU57">
    <cfRule type="cellIs" dxfId="15177" priority="1458" operator="lessThan">
      <formula>$C$4</formula>
    </cfRule>
  </conditionalFormatting>
  <conditionalFormatting sqref="AU58">
    <cfRule type="cellIs" dxfId="15176" priority="1459" operator="lessThan">
      <formula>$C$4</formula>
    </cfRule>
  </conditionalFormatting>
  <conditionalFormatting sqref="AU59">
    <cfRule type="cellIs" dxfId="15175" priority="1460" operator="lessThan">
      <formula>$C$4</formula>
    </cfRule>
  </conditionalFormatting>
  <conditionalFormatting sqref="AU60">
    <cfRule type="cellIs" dxfId="15174" priority="1461" operator="lessThan">
      <formula>$C$4</formula>
    </cfRule>
  </conditionalFormatting>
  <conditionalFormatting sqref="AV11">
    <cfRule type="cellIs" dxfId="15173" priority="1462" operator="lessThan">
      <formula>$C$4</formula>
    </cfRule>
  </conditionalFormatting>
  <conditionalFormatting sqref="AV12">
    <cfRule type="cellIs" dxfId="15172" priority="1463" operator="lessThan">
      <formula>$C$4</formula>
    </cfRule>
  </conditionalFormatting>
  <conditionalFormatting sqref="AV13">
    <cfRule type="cellIs" dxfId="15171" priority="1464" operator="lessThan">
      <formula>$C$4</formula>
    </cfRule>
  </conditionalFormatting>
  <conditionalFormatting sqref="AV14">
    <cfRule type="cellIs" dxfId="15170" priority="1465" operator="lessThan">
      <formula>$C$4</formula>
    </cfRule>
  </conditionalFormatting>
  <conditionalFormatting sqref="AV15">
    <cfRule type="cellIs" dxfId="15169" priority="1466" operator="lessThan">
      <formula>$C$4</formula>
    </cfRule>
  </conditionalFormatting>
  <conditionalFormatting sqref="AV16">
    <cfRule type="cellIs" dxfId="15168" priority="1467" operator="lessThan">
      <formula>$C$4</formula>
    </cfRule>
  </conditionalFormatting>
  <conditionalFormatting sqref="AV17">
    <cfRule type="cellIs" dxfId="15167" priority="1468" operator="lessThan">
      <formula>$C$4</formula>
    </cfRule>
  </conditionalFormatting>
  <conditionalFormatting sqref="AV18">
    <cfRule type="cellIs" dxfId="15166" priority="1469" operator="lessThan">
      <formula>$C$4</formula>
    </cfRule>
  </conditionalFormatting>
  <conditionalFormatting sqref="AV19">
    <cfRule type="cellIs" dxfId="15165" priority="1470" operator="lessThan">
      <formula>$C$4</formula>
    </cfRule>
  </conditionalFormatting>
  <conditionalFormatting sqref="AV20">
    <cfRule type="cellIs" dxfId="15164" priority="1471" operator="lessThan">
      <formula>$C$4</formula>
    </cfRule>
  </conditionalFormatting>
  <conditionalFormatting sqref="AV21">
    <cfRule type="cellIs" dxfId="15163" priority="1472" operator="lessThan">
      <formula>$C$4</formula>
    </cfRule>
  </conditionalFormatting>
  <conditionalFormatting sqref="AV22">
    <cfRule type="cellIs" dxfId="15162" priority="1473" operator="lessThan">
      <formula>$C$4</formula>
    </cfRule>
  </conditionalFormatting>
  <conditionalFormatting sqref="AV23">
    <cfRule type="cellIs" dxfId="15161" priority="1474" operator="lessThan">
      <formula>$C$4</formula>
    </cfRule>
  </conditionalFormatting>
  <conditionalFormatting sqref="AV24">
    <cfRule type="cellIs" dxfId="15160" priority="1475" operator="lessThan">
      <formula>$C$4</formula>
    </cfRule>
  </conditionalFormatting>
  <conditionalFormatting sqref="AV25">
    <cfRule type="cellIs" dxfId="15159" priority="1476" operator="lessThan">
      <formula>$C$4</formula>
    </cfRule>
  </conditionalFormatting>
  <conditionalFormatting sqref="AV26">
    <cfRule type="cellIs" dxfId="15158" priority="1477" operator="lessThan">
      <formula>$C$4</formula>
    </cfRule>
  </conditionalFormatting>
  <conditionalFormatting sqref="AV27">
    <cfRule type="cellIs" dxfId="15157" priority="1478" operator="lessThan">
      <formula>$C$4</formula>
    </cfRule>
  </conditionalFormatting>
  <conditionalFormatting sqref="AV28">
    <cfRule type="cellIs" dxfId="15156" priority="1479" operator="lessThan">
      <formula>$C$4</formula>
    </cfRule>
  </conditionalFormatting>
  <conditionalFormatting sqref="AV29">
    <cfRule type="cellIs" dxfId="15155" priority="1480" operator="lessThan">
      <formula>$C$4</formula>
    </cfRule>
  </conditionalFormatting>
  <conditionalFormatting sqref="AV30">
    <cfRule type="cellIs" dxfId="15154" priority="1481" operator="lessThan">
      <formula>$C$4</formula>
    </cfRule>
  </conditionalFormatting>
  <conditionalFormatting sqref="AV31">
    <cfRule type="cellIs" dxfId="15153" priority="1482" operator="lessThan">
      <formula>$C$4</formula>
    </cfRule>
  </conditionalFormatting>
  <conditionalFormatting sqref="AV32">
    <cfRule type="cellIs" dxfId="15152" priority="1483" operator="lessThan">
      <formula>$C$4</formula>
    </cfRule>
  </conditionalFormatting>
  <conditionalFormatting sqref="AV33">
    <cfRule type="cellIs" dxfId="15151" priority="1484" operator="lessThan">
      <formula>$C$4</formula>
    </cfRule>
  </conditionalFormatting>
  <conditionalFormatting sqref="AV34">
    <cfRule type="cellIs" dxfId="15150" priority="1485" operator="lessThan">
      <formula>$C$4</formula>
    </cfRule>
  </conditionalFormatting>
  <conditionalFormatting sqref="AV35">
    <cfRule type="cellIs" dxfId="15149" priority="1486" operator="lessThan">
      <formula>$C$4</formula>
    </cfRule>
  </conditionalFormatting>
  <conditionalFormatting sqref="AV36">
    <cfRule type="cellIs" dxfId="15148" priority="1487" operator="lessThan">
      <formula>$C$4</formula>
    </cfRule>
  </conditionalFormatting>
  <conditionalFormatting sqref="AV37">
    <cfRule type="cellIs" dxfId="15147" priority="1488" operator="lessThan">
      <formula>$C$4</formula>
    </cfRule>
  </conditionalFormatting>
  <conditionalFormatting sqref="AV38">
    <cfRule type="cellIs" dxfId="15146" priority="1489" operator="lessThan">
      <formula>$C$4</formula>
    </cfRule>
  </conditionalFormatting>
  <conditionalFormatting sqref="AV39">
    <cfRule type="cellIs" dxfId="15145" priority="1490" operator="lessThan">
      <formula>$C$4</formula>
    </cfRule>
  </conditionalFormatting>
  <conditionalFormatting sqref="AV40">
    <cfRule type="cellIs" dxfId="15144" priority="1491" operator="lessThan">
      <formula>$C$4</formula>
    </cfRule>
  </conditionalFormatting>
  <conditionalFormatting sqref="AV41">
    <cfRule type="cellIs" dxfId="15143" priority="1492" operator="lessThan">
      <formula>$C$4</formula>
    </cfRule>
  </conditionalFormatting>
  <conditionalFormatting sqref="AV42">
    <cfRule type="cellIs" dxfId="15142" priority="1493" operator="lessThan">
      <formula>$C$4</formula>
    </cfRule>
  </conditionalFormatting>
  <conditionalFormatting sqref="AV43">
    <cfRule type="cellIs" dxfId="15141" priority="1494" operator="lessThan">
      <formula>$C$4</formula>
    </cfRule>
  </conditionalFormatting>
  <conditionalFormatting sqref="AV44">
    <cfRule type="cellIs" dxfId="15140" priority="1495" operator="lessThan">
      <formula>$C$4</formula>
    </cfRule>
  </conditionalFormatting>
  <conditionalFormatting sqref="AV45">
    <cfRule type="cellIs" dxfId="15139" priority="1496" operator="lessThan">
      <formula>$C$4</formula>
    </cfRule>
  </conditionalFormatting>
  <conditionalFormatting sqref="AV46">
    <cfRule type="cellIs" dxfId="15138" priority="1497" operator="lessThan">
      <formula>$C$4</formula>
    </cfRule>
  </conditionalFormatting>
  <conditionalFormatting sqref="AV47">
    <cfRule type="cellIs" dxfId="15137" priority="1498" operator="lessThan">
      <formula>$C$4</formula>
    </cfRule>
  </conditionalFormatting>
  <conditionalFormatting sqref="AV48">
    <cfRule type="cellIs" dxfId="15136" priority="1499" operator="lessThan">
      <formula>$C$4</formula>
    </cfRule>
  </conditionalFormatting>
  <conditionalFormatting sqref="AV49">
    <cfRule type="cellIs" dxfId="15135" priority="1500" operator="lessThan">
      <formula>$C$4</formula>
    </cfRule>
  </conditionalFormatting>
  <conditionalFormatting sqref="AV50">
    <cfRule type="cellIs" dxfId="15134" priority="1501" operator="lessThan">
      <formula>$C$4</formula>
    </cfRule>
  </conditionalFormatting>
  <conditionalFormatting sqref="AV51">
    <cfRule type="cellIs" dxfId="15133" priority="1502" operator="lessThan">
      <formula>$C$4</formula>
    </cfRule>
  </conditionalFormatting>
  <conditionalFormatting sqref="AV52">
    <cfRule type="cellIs" dxfId="15132" priority="1503" operator="lessThan">
      <formula>$C$4</formula>
    </cfRule>
  </conditionalFormatting>
  <conditionalFormatting sqref="AV53">
    <cfRule type="cellIs" dxfId="15131" priority="1504" operator="lessThan">
      <formula>$C$4</formula>
    </cfRule>
  </conditionalFormatting>
  <conditionalFormatting sqref="AV54">
    <cfRule type="cellIs" dxfId="15130" priority="1505" operator="lessThan">
      <formula>$C$4</formula>
    </cfRule>
  </conditionalFormatting>
  <conditionalFormatting sqref="AV55">
    <cfRule type="cellIs" dxfId="15129" priority="1506" operator="lessThan">
      <formula>$C$4</formula>
    </cfRule>
  </conditionalFormatting>
  <conditionalFormatting sqref="AV56">
    <cfRule type="cellIs" dxfId="15128" priority="1507" operator="lessThan">
      <formula>$C$4</formula>
    </cfRule>
  </conditionalFormatting>
  <conditionalFormatting sqref="AV57">
    <cfRule type="cellIs" dxfId="15127" priority="1508" operator="lessThan">
      <formula>$C$4</formula>
    </cfRule>
  </conditionalFormatting>
  <conditionalFormatting sqref="AV58">
    <cfRule type="cellIs" dxfId="15126" priority="1509" operator="lessThan">
      <formula>$C$4</formula>
    </cfRule>
  </conditionalFormatting>
  <conditionalFormatting sqref="AV59">
    <cfRule type="cellIs" dxfId="15125" priority="1510" operator="lessThan">
      <formula>$C$4</formula>
    </cfRule>
  </conditionalFormatting>
  <conditionalFormatting sqref="AV60">
    <cfRule type="cellIs" dxfId="15124" priority="1511" operator="lessThan">
      <formula>$C$4</formula>
    </cfRule>
  </conditionalFormatting>
  <conditionalFormatting sqref="AW11">
    <cfRule type="cellIs" dxfId="15123" priority="1512" operator="lessThan">
      <formula>$C$4</formula>
    </cfRule>
  </conditionalFormatting>
  <conditionalFormatting sqref="AW12">
    <cfRule type="cellIs" dxfId="15122" priority="1513" operator="lessThan">
      <formula>$C$4</formula>
    </cfRule>
  </conditionalFormatting>
  <conditionalFormatting sqref="AW13">
    <cfRule type="cellIs" dxfId="15121" priority="1514" operator="lessThan">
      <formula>$C$4</formula>
    </cfRule>
  </conditionalFormatting>
  <conditionalFormatting sqref="AW14">
    <cfRule type="cellIs" dxfId="15120" priority="1515" operator="lessThan">
      <formula>$C$4</formula>
    </cfRule>
  </conditionalFormatting>
  <conditionalFormatting sqref="AW15">
    <cfRule type="cellIs" dxfId="15119" priority="1516" operator="lessThan">
      <formula>$C$4</formula>
    </cfRule>
  </conditionalFormatting>
  <conditionalFormatting sqref="AW16">
    <cfRule type="cellIs" dxfId="15118" priority="1517" operator="lessThan">
      <formula>$C$4</formula>
    </cfRule>
  </conditionalFormatting>
  <conditionalFormatting sqref="AW17">
    <cfRule type="cellIs" dxfId="15117" priority="1518" operator="lessThan">
      <formula>$C$4</formula>
    </cfRule>
  </conditionalFormatting>
  <conditionalFormatting sqref="AW18">
    <cfRule type="cellIs" dxfId="15116" priority="1519" operator="lessThan">
      <formula>$C$4</formula>
    </cfRule>
  </conditionalFormatting>
  <conditionalFormatting sqref="AW19">
    <cfRule type="cellIs" dxfId="15115" priority="1520" operator="lessThan">
      <formula>$C$4</formula>
    </cfRule>
  </conditionalFormatting>
  <conditionalFormatting sqref="AW20">
    <cfRule type="cellIs" dxfId="15114" priority="1521" operator="lessThan">
      <formula>$C$4</formula>
    </cfRule>
  </conditionalFormatting>
  <conditionalFormatting sqref="AW21">
    <cfRule type="cellIs" dxfId="15113" priority="1522" operator="lessThan">
      <formula>$C$4</formula>
    </cfRule>
  </conditionalFormatting>
  <conditionalFormatting sqref="AW22">
    <cfRule type="cellIs" dxfId="15112" priority="1523" operator="lessThan">
      <formula>$C$4</formula>
    </cfRule>
  </conditionalFormatting>
  <conditionalFormatting sqref="AW23">
    <cfRule type="cellIs" dxfId="15111" priority="1524" operator="lessThan">
      <formula>$C$4</formula>
    </cfRule>
  </conditionalFormatting>
  <conditionalFormatting sqref="AW24">
    <cfRule type="cellIs" dxfId="15110" priority="1525" operator="lessThan">
      <formula>$C$4</formula>
    </cfRule>
  </conditionalFormatting>
  <conditionalFormatting sqref="AW25">
    <cfRule type="cellIs" dxfId="15109" priority="1526" operator="lessThan">
      <formula>$C$4</formula>
    </cfRule>
  </conditionalFormatting>
  <conditionalFormatting sqref="AW26">
    <cfRule type="cellIs" dxfId="15108" priority="1527" operator="lessThan">
      <formula>$C$4</formula>
    </cfRule>
  </conditionalFormatting>
  <conditionalFormatting sqref="AW27">
    <cfRule type="cellIs" dxfId="15107" priority="1528" operator="lessThan">
      <formula>$C$4</formula>
    </cfRule>
  </conditionalFormatting>
  <conditionalFormatting sqref="AW28">
    <cfRule type="cellIs" dxfId="15106" priority="1529" operator="lessThan">
      <formula>$C$4</formula>
    </cfRule>
  </conditionalFormatting>
  <conditionalFormatting sqref="AW29">
    <cfRule type="cellIs" dxfId="15105" priority="1530" operator="lessThan">
      <formula>$C$4</formula>
    </cfRule>
  </conditionalFormatting>
  <conditionalFormatting sqref="AW30">
    <cfRule type="cellIs" dxfId="15104" priority="1531" operator="lessThan">
      <formula>$C$4</formula>
    </cfRule>
  </conditionalFormatting>
  <conditionalFormatting sqref="AW31">
    <cfRule type="cellIs" dxfId="15103" priority="1532" operator="lessThan">
      <formula>$C$4</formula>
    </cfRule>
  </conditionalFormatting>
  <conditionalFormatting sqref="AW32">
    <cfRule type="cellIs" dxfId="15102" priority="1533" operator="lessThan">
      <formula>$C$4</formula>
    </cfRule>
  </conditionalFormatting>
  <conditionalFormatting sqref="AW33">
    <cfRule type="cellIs" dxfId="15101" priority="1534" operator="lessThan">
      <formula>$C$4</formula>
    </cfRule>
  </conditionalFormatting>
  <conditionalFormatting sqref="AW34">
    <cfRule type="cellIs" dxfId="15100" priority="1535" operator="lessThan">
      <formula>$C$4</formula>
    </cfRule>
  </conditionalFormatting>
  <conditionalFormatting sqref="AW35">
    <cfRule type="cellIs" dxfId="15099" priority="1536" operator="lessThan">
      <formula>$C$4</formula>
    </cfRule>
  </conditionalFormatting>
  <conditionalFormatting sqref="AW36">
    <cfRule type="cellIs" dxfId="15098" priority="1537" operator="lessThan">
      <formula>$C$4</formula>
    </cfRule>
  </conditionalFormatting>
  <conditionalFormatting sqref="AW37">
    <cfRule type="cellIs" dxfId="15097" priority="1538" operator="lessThan">
      <formula>$C$4</formula>
    </cfRule>
  </conditionalFormatting>
  <conditionalFormatting sqref="AW38">
    <cfRule type="cellIs" dxfId="15096" priority="1539" operator="lessThan">
      <formula>$C$4</formula>
    </cfRule>
  </conditionalFormatting>
  <conditionalFormatting sqref="AW39">
    <cfRule type="cellIs" dxfId="15095" priority="1540" operator="lessThan">
      <formula>$C$4</formula>
    </cfRule>
  </conditionalFormatting>
  <conditionalFormatting sqref="AW40">
    <cfRule type="cellIs" dxfId="15094" priority="1541" operator="lessThan">
      <formula>$C$4</formula>
    </cfRule>
  </conditionalFormatting>
  <conditionalFormatting sqref="AW41">
    <cfRule type="cellIs" dxfId="15093" priority="1542" operator="lessThan">
      <formula>$C$4</formula>
    </cfRule>
  </conditionalFormatting>
  <conditionalFormatting sqref="AW42">
    <cfRule type="cellIs" dxfId="15092" priority="1543" operator="lessThan">
      <formula>$C$4</formula>
    </cfRule>
  </conditionalFormatting>
  <conditionalFormatting sqref="AW43">
    <cfRule type="cellIs" dxfId="15091" priority="1544" operator="lessThan">
      <formula>$C$4</formula>
    </cfRule>
  </conditionalFormatting>
  <conditionalFormatting sqref="AW44">
    <cfRule type="cellIs" dxfId="15090" priority="1545" operator="lessThan">
      <formula>$C$4</formula>
    </cfRule>
  </conditionalFormatting>
  <conditionalFormatting sqref="AW45">
    <cfRule type="cellIs" dxfId="15089" priority="1546" operator="lessThan">
      <formula>$C$4</formula>
    </cfRule>
  </conditionalFormatting>
  <conditionalFormatting sqref="AW46">
    <cfRule type="cellIs" dxfId="15088" priority="1547" operator="lessThan">
      <formula>$C$4</formula>
    </cfRule>
  </conditionalFormatting>
  <conditionalFormatting sqref="AW47">
    <cfRule type="cellIs" dxfId="15087" priority="1548" operator="lessThan">
      <formula>$C$4</formula>
    </cfRule>
  </conditionalFormatting>
  <conditionalFormatting sqref="AW48">
    <cfRule type="cellIs" dxfId="15086" priority="1549" operator="lessThan">
      <formula>$C$4</formula>
    </cfRule>
  </conditionalFormatting>
  <conditionalFormatting sqref="AW49">
    <cfRule type="cellIs" dxfId="15085" priority="1550" operator="lessThan">
      <formula>$C$4</formula>
    </cfRule>
  </conditionalFormatting>
  <conditionalFormatting sqref="AW50">
    <cfRule type="cellIs" dxfId="15084" priority="1551" operator="lessThan">
      <formula>$C$4</formula>
    </cfRule>
  </conditionalFormatting>
  <conditionalFormatting sqref="AW51">
    <cfRule type="cellIs" dxfId="15083" priority="1552" operator="lessThan">
      <formula>$C$4</formula>
    </cfRule>
  </conditionalFormatting>
  <conditionalFormatting sqref="AW52">
    <cfRule type="cellIs" dxfId="15082" priority="1553" operator="lessThan">
      <formula>$C$4</formula>
    </cfRule>
  </conditionalFormatting>
  <conditionalFormatting sqref="AW53">
    <cfRule type="cellIs" dxfId="15081" priority="1554" operator="lessThan">
      <formula>$C$4</formula>
    </cfRule>
  </conditionalFormatting>
  <conditionalFormatting sqref="AW54">
    <cfRule type="cellIs" dxfId="15080" priority="1555" operator="lessThan">
      <formula>$C$4</formula>
    </cfRule>
  </conditionalFormatting>
  <conditionalFormatting sqref="AW55">
    <cfRule type="cellIs" dxfId="15079" priority="1556" operator="lessThan">
      <formula>$C$4</formula>
    </cfRule>
  </conditionalFormatting>
  <conditionalFormatting sqref="AW56">
    <cfRule type="cellIs" dxfId="15078" priority="1557" operator="lessThan">
      <formula>$C$4</formula>
    </cfRule>
  </conditionalFormatting>
  <conditionalFormatting sqref="AW57">
    <cfRule type="cellIs" dxfId="15077" priority="1558" operator="lessThan">
      <formula>$C$4</formula>
    </cfRule>
  </conditionalFormatting>
  <conditionalFormatting sqref="AW58">
    <cfRule type="cellIs" dxfId="15076" priority="1559" operator="lessThan">
      <formula>$C$4</formula>
    </cfRule>
  </conditionalFormatting>
  <conditionalFormatting sqref="AW59">
    <cfRule type="cellIs" dxfId="15075" priority="1560" operator="lessThan">
      <formula>$C$4</formula>
    </cfRule>
  </conditionalFormatting>
  <conditionalFormatting sqref="AW60">
    <cfRule type="cellIs" dxfId="15074" priority="1561" operator="lessThan">
      <formula>$C$4</formula>
    </cfRule>
  </conditionalFormatting>
  <conditionalFormatting sqref="BR11">
    <cfRule type="cellIs" dxfId="15073" priority="1562" operator="lessThan">
      <formula>$C$4</formula>
    </cfRule>
  </conditionalFormatting>
  <conditionalFormatting sqref="BR12">
    <cfRule type="cellIs" dxfId="15072" priority="1563" operator="lessThan">
      <formula>$C$4</formula>
    </cfRule>
  </conditionalFormatting>
  <conditionalFormatting sqref="BR13">
    <cfRule type="cellIs" dxfId="15071" priority="1564" operator="lessThan">
      <formula>$C$4</formula>
    </cfRule>
  </conditionalFormatting>
  <conditionalFormatting sqref="BR14">
    <cfRule type="cellIs" dxfId="15070" priority="1565" operator="lessThan">
      <formula>$C$4</formula>
    </cfRule>
  </conditionalFormatting>
  <conditionalFormatting sqref="BR15">
    <cfRule type="cellIs" dxfId="15069" priority="1566" operator="lessThan">
      <formula>$C$4</formula>
    </cfRule>
  </conditionalFormatting>
  <conditionalFormatting sqref="BR16">
    <cfRule type="cellIs" dxfId="15068" priority="1567" operator="lessThan">
      <formula>$C$4</formula>
    </cfRule>
  </conditionalFormatting>
  <conditionalFormatting sqref="BR17">
    <cfRule type="cellIs" dxfId="15067" priority="1568" operator="lessThan">
      <formula>$C$4</formula>
    </cfRule>
  </conditionalFormatting>
  <conditionalFormatting sqref="BR18">
    <cfRule type="cellIs" dxfId="15066" priority="1569" operator="lessThan">
      <formula>$C$4</formula>
    </cfRule>
  </conditionalFormatting>
  <conditionalFormatting sqref="BR19">
    <cfRule type="cellIs" dxfId="15065" priority="1570" operator="lessThan">
      <formula>$C$4</formula>
    </cfRule>
  </conditionalFormatting>
  <conditionalFormatting sqref="BR20">
    <cfRule type="cellIs" dxfId="15064" priority="1571" operator="lessThan">
      <formula>$C$4</formula>
    </cfRule>
  </conditionalFormatting>
  <conditionalFormatting sqref="BR21">
    <cfRule type="cellIs" dxfId="15063" priority="1572" operator="lessThan">
      <formula>$C$4</formula>
    </cfRule>
  </conditionalFormatting>
  <conditionalFormatting sqref="BR22">
    <cfRule type="cellIs" dxfId="15062" priority="1573" operator="lessThan">
      <formula>$C$4</formula>
    </cfRule>
  </conditionalFormatting>
  <conditionalFormatting sqref="BR23">
    <cfRule type="cellIs" dxfId="15061" priority="1574" operator="lessThan">
      <formula>$C$4</formula>
    </cfRule>
  </conditionalFormatting>
  <conditionalFormatting sqref="BR24">
    <cfRule type="cellIs" dxfId="15060" priority="1575" operator="lessThan">
      <formula>$C$4</formula>
    </cfRule>
  </conditionalFormatting>
  <conditionalFormatting sqref="BR25">
    <cfRule type="cellIs" dxfId="15059" priority="1576" operator="lessThan">
      <formula>$C$4</formula>
    </cfRule>
  </conditionalFormatting>
  <conditionalFormatting sqref="BR26">
    <cfRule type="cellIs" dxfId="15058" priority="1577" operator="lessThan">
      <formula>$C$4</formula>
    </cfRule>
  </conditionalFormatting>
  <conditionalFormatting sqref="BR27">
    <cfRule type="cellIs" dxfId="15057" priority="1578" operator="lessThan">
      <formula>$C$4</formula>
    </cfRule>
  </conditionalFormatting>
  <conditionalFormatting sqref="BR28">
    <cfRule type="cellIs" dxfId="15056" priority="1579" operator="lessThan">
      <formula>$C$4</formula>
    </cfRule>
  </conditionalFormatting>
  <conditionalFormatting sqref="BR29">
    <cfRule type="cellIs" dxfId="15055" priority="1580" operator="lessThan">
      <formula>$C$4</formula>
    </cfRule>
  </conditionalFormatting>
  <conditionalFormatting sqref="BR30">
    <cfRule type="cellIs" dxfId="15054" priority="1581" operator="lessThan">
      <formula>$C$4</formula>
    </cfRule>
  </conditionalFormatting>
  <conditionalFormatting sqref="BR31">
    <cfRule type="cellIs" dxfId="15053" priority="1582" operator="lessThan">
      <formula>$C$4</formula>
    </cfRule>
  </conditionalFormatting>
  <conditionalFormatting sqref="BR32">
    <cfRule type="cellIs" dxfId="15052" priority="1583" operator="lessThan">
      <formula>$C$4</formula>
    </cfRule>
  </conditionalFormatting>
  <conditionalFormatting sqref="BR33">
    <cfRule type="cellIs" dxfId="15051" priority="1584" operator="lessThan">
      <formula>$C$4</formula>
    </cfRule>
  </conditionalFormatting>
  <conditionalFormatting sqref="BR34">
    <cfRule type="cellIs" dxfId="15050" priority="1585" operator="lessThan">
      <formula>$C$4</formula>
    </cfRule>
  </conditionalFormatting>
  <conditionalFormatting sqref="BR35">
    <cfRule type="cellIs" dxfId="15049" priority="1586" operator="lessThan">
      <formula>$C$4</formula>
    </cfRule>
  </conditionalFormatting>
  <conditionalFormatting sqref="BR36">
    <cfRule type="cellIs" dxfId="15048" priority="1587" operator="lessThan">
      <formula>$C$4</formula>
    </cfRule>
  </conditionalFormatting>
  <conditionalFormatting sqref="BR37">
    <cfRule type="cellIs" dxfId="15047" priority="1588" operator="lessThan">
      <formula>$C$4</formula>
    </cfRule>
  </conditionalFormatting>
  <conditionalFormatting sqref="BR38">
    <cfRule type="cellIs" dxfId="15046" priority="1589" operator="lessThan">
      <formula>$C$4</formula>
    </cfRule>
  </conditionalFormatting>
  <conditionalFormatting sqref="BR39">
    <cfRule type="cellIs" dxfId="15045" priority="1590" operator="lessThan">
      <formula>$C$4</formula>
    </cfRule>
  </conditionalFormatting>
  <conditionalFormatting sqref="BR40">
    <cfRule type="cellIs" dxfId="15044" priority="1591" operator="lessThan">
      <formula>$C$4</formula>
    </cfRule>
  </conditionalFormatting>
  <conditionalFormatting sqref="BR41">
    <cfRule type="cellIs" dxfId="15043" priority="1592" operator="lessThan">
      <formula>$C$4</formula>
    </cfRule>
  </conditionalFormatting>
  <conditionalFormatting sqref="BR42">
    <cfRule type="cellIs" dxfId="15042" priority="1593" operator="lessThan">
      <formula>$C$4</formula>
    </cfRule>
  </conditionalFormatting>
  <conditionalFormatting sqref="BR43">
    <cfRule type="cellIs" dxfId="15041" priority="1594" operator="lessThan">
      <formula>$C$4</formula>
    </cfRule>
  </conditionalFormatting>
  <conditionalFormatting sqref="BR44">
    <cfRule type="cellIs" dxfId="15040" priority="1595" operator="lessThan">
      <formula>$C$4</formula>
    </cfRule>
  </conditionalFormatting>
  <conditionalFormatting sqref="BR45">
    <cfRule type="cellIs" dxfId="15039" priority="1596" operator="lessThan">
      <formula>$C$4</formula>
    </cfRule>
  </conditionalFormatting>
  <conditionalFormatting sqref="BR46">
    <cfRule type="cellIs" dxfId="15038" priority="1597" operator="lessThan">
      <formula>$C$4</formula>
    </cfRule>
  </conditionalFormatting>
  <conditionalFormatting sqref="BR47">
    <cfRule type="cellIs" dxfId="15037" priority="1598" operator="lessThan">
      <formula>$C$4</formula>
    </cfRule>
  </conditionalFormatting>
  <conditionalFormatting sqref="BR48">
    <cfRule type="cellIs" dxfId="15036" priority="1599" operator="lessThan">
      <formula>$C$4</formula>
    </cfRule>
  </conditionalFormatting>
  <conditionalFormatting sqref="BR49">
    <cfRule type="cellIs" dxfId="15035" priority="1600" operator="lessThan">
      <formula>$C$4</formula>
    </cfRule>
  </conditionalFormatting>
  <conditionalFormatting sqref="BR50">
    <cfRule type="cellIs" dxfId="15034" priority="1601" operator="lessThan">
      <formula>$C$4</formula>
    </cfRule>
  </conditionalFormatting>
  <conditionalFormatting sqref="BR51">
    <cfRule type="cellIs" dxfId="15033" priority="1602" operator="lessThan">
      <formula>$C$4</formula>
    </cfRule>
  </conditionalFormatting>
  <conditionalFormatting sqref="BR52">
    <cfRule type="cellIs" dxfId="15032" priority="1603" operator="lessThan">
      <formula>$C$4</formula>
    </cfRule>
  </conditionalFormatting>
  <conditionalFormatting sqref="BR53">
    <cfRule type="cellIs" dxfId="15031" priority="1604" operator="lessThan">
      <formula>$C$4</formula>
    </cfRule>
  </conditionalFormatting>
  <conditionalFormatting sqref="BR54">
    <cfRule type="cellIs" dxfId="15030" priority="1605" operator="lessThan">
      <formula>$C$4</formula>
    </cfRule>
  </conditionalFormatting>
  <conditionalFormatting sqref="BR55">
    <cfRule type="cellIs" dxfId="15029" priority="1606" operator="lessThan">
      <formula>$C$4</formula>
    </cfRule>
  </conditionalFormatting>
  <conditionalFormatting sqref="BR56">
    <cfRule type="cellIs" dxfId="15028" priority="1607" operator="lessThan">
      <formula>$C$4</formula>
    </cfRule>
  </conditionalFormatting>
  <conditionalFormatting sqref="BR57">
    <cfRule type="cellIs" dxfId="15027" priority="1608" operator="lessThan">
      <formula>$C$4</formula>
    </cfRule>
  </conditionalFormatting>
  <conditionalFormatting sqref="BR58">
    <cfRule type="cellIs" dxfId="15026" priority="1609" operator="lessThan">
      <formula>$C$4</formula>
    </cfRule>
  </conditionalFormatting>
  <conditionalFormatting sqref="BR59">
    <cfRule type="cellIs" dxfId="15025" priority="1610" operator="lessThan">
      <formula>$C$4</formula>
    </cfRule>
  </conditionalFormatting>
  <conditionalFormatting sqref="BR60">
    <cfRule type="cellIs" dxfId="15024" priority="1611" operator="lessThan">
      <formula>$C$4</formula>
    </cfRule>
  </conditionalFormatting>
  <conditionalFormatting sqref="BS11">
    <cfRule type="cellIs" dxfId="15023" priority="1612" operator="lessThan">
      <formula>$C$4</formula>
    </cfRule>
  </conditionalFormatting>
  <conditionalFormatting sqref="BS12">
    <cfRule type="cellIs" dxfId="15022" priority="1613" operator="lessThan">
      <formula>$C$4</formula>
    </cfRule>
  </conditionalFormatting>
  <conditionalFormatting sqref="BS13">
    <cfRule type="cellIs" dxfId="15021" priority="1614" operator="lessThan">
      <formula>$C$4</formula>
    </cfRule>
  </conditionalFormatting>
  <conditionalFormatting sqref="BS14">
    <cfRule type="cellIs" dxfId="15020" priority="1615" operator="lessThan">
      <formula>$C$4</formula>
    </cfRule>
  </conditionalFormatting>
  <conditionalFormatting sqref="BS15">
    <cfRule type="cellIs" dxfId="15019" priority="1616" operator="lessThan">
      <formula>$C$4</formula>
    </cfRule>
  </conditionalFormatting>
  <conditionalFormatting sqref="BS16">
    <cfRule type="cellIs" dxfId="15018" priority="1617" operator="lessThan">
      <formula>$C$4</formula>
    </cfRule>
  </conditionalFormatting>
  <conditionalFormatting sqref="BS17">
    <cfRule type="cellIs" dxfId="15017" priority="1618" operator="lessThan">
      <formula>$C$4</formula>
    </cfRule>
  </conditionalFormatting>
  <conditionalFormatting sqref="BS18">
    <cfRule type="cellIs" dxfId="15016" priority="1619" operator="lessThan">
      <formula>$C$4</formula>
    </cfRule>
  </conditionalFormatting>
  <conditionalFormatting sqref="BS19">
    <cfRule type="cellIs" dxfId="15015" priority="1620" operator="lessThan">
      <formula>$C$4</formula>
    </cfRule>
  </conditionalFormatting>
  <conditionalFormatting sqref="BS20">
    <cfRule type="cellIs" dxfId="15014" priority="1621" operator="lessThan">
      <formula>$C$4</formula>
    </cfRule>
  </conditionalFormatting>
  <conditionalFormatting sqref="BS21">
    <cfRule type="cellIs" dxfId="15013" priority="1622" operator="lessThan">
      <formula>$C$4</formula>
    </cfRule>
  </conditionalFormatting>
  <conditionalFormatting sqref="BS22">
    <cfRule type="cellIs" dxfId="15012" priority="1623" operator="lessThan">
      <formula>$C$4</formula>
    </cfRule>
  </conditionalFormatting>
  <conditionalFormatting sqref="BS23">
    <cfRule type="cellIs" dxfId="15011" priority="1624" operator="lessThan">
      <formula>$C$4</formula>
    </cfRule>
  </conditionalFormatting>
  <conditionalFormatting sqref="BS24">
    <cfRule type="cellIs" dxfId="15010" priority="1625" operator="lessThan">
      <formula>$C$4</formula>
    </cfRule>
  </conditionalFormatting>
  <conditionalFormatting sqref="BS25">
    <cfRule type="cellIs" dxfId="15009" priority="1626" operator="lessThan">
      <formula>$C$4</formula>
    </cfRule>
  </conditionalFormatting>
  <conditionalFormatting sqref="BS26">
    <cfRule type="cellIs" dxfId="15008" priority="1627" operator="lessThan">
      <formula>$C$4</formula>
    </cfRule>
  </conditionalFormatting>
  <conditionalFormatting sqref="BS27">
    <cfRule type="cellIs" dxfId="15007" priority="1628" operator="lessThan">
      <formula>$C$4</formula>
    </cfRule>
  </conditionalFormatting>
  <conditionalFormatting sqref="BS28">
    <cfRule type="cellIs" dxfId="15006" priority="1629" operator="lessThan">
      <formula>$C$4</formula>
    </cfRule>
  </conditionalFormatting>
  <conditionalFormatting sqref="BS29">
    <cfRule type="cellIs" dxfId="15005" priority="1630" operator="lessThan">
      <formula>$C$4</formula>
    </cfRule>
  </conditionalFormatting>
  <conditionalFormatting sqref="BS30">
    <cfRule type="cellIs" dxfId="15004" priority="1631" operator="lessThan">
      <formula>$C$4</formula>
    </cfRule>
  </conditionalFormatting>
  <conditionalFormatting sqref="BS31">
    <cfRule type="cellIs" dxfId="15003" priority="1632" operator="lessThan">
      <formula>$C$4</formula>
    </cfRule>
  </conditionalFormatting>
  <conditionalFormatting sqref="BS32">
    <cfRule type="cellIs" dxfId="15002" priority="1633" operator="lessThan">
      <formula>$C$4</formula>
    </cfRule>
  </conditionalFormatting>
  <conditionalFormatting sqref="BS33">
    <cfRule type="cellIs" dxfId="15001" priority="1634" operator="lessThan">
      <formula>$C$4</formula>
    </cfRule>
  </conditionalFormatting>
  <conditionalFormatting sqref="BS34">
    <cfRule type="cellIs" dxfId="15000" priority="1635" operator="lessThan">
      <formula>$C$4</formula>
    </cfRule>
  </conditionalFormatting>
  <conditionalFormatting sqref="BS35">
    <cfRule type="cellIs" dxfId="14999" priority="1636" operator="lessThan">
      <formula>$C$4</formula>
    </cfRule>
  </conditionalFormatting>
  <conditionalFormatting sqref="BS36">
    <cfRule type="cellIs" dxfId="14998" priority="1637" operator="lessThan">
      <formula>$C$4</formula>
    </cfRule>
  </conditionalFormatting>
  <conditionalFormatting sqref="BS37">
    <cfRule type="cellIs" dxfId="14997" priority="1638" operator="lessThan">
      <formula>$C$4</formula>
    </cfRule>
  </conditionalFormatting>
  <conditionalFormatting sqref="BS38">
    <cfRule type="cellIs" dxfId="14996" priority="1639" operator="lessThan">
      <formula>$C$4</formula>
    </cfRule>
  </conditionalFormatting>
  <conditionalFormatting sqref="BS39">
    <cfRule type="cellIs" dxfId="14995" priority="1640" operator="lessThan">
      <formula>$C$4</formula>
    </cfRule>
  </conditionalFormatting>
  <conditionalFormatting sqref="BS40">
    <cfRule type="cellIs" dxfId="14994" priority="1641" operator="lessThan">
      <formula>$C$4</formula>
    </cfRule>
  </conditionalFormatting>
  <conditionalFormatting sqref="BS41">
    <cfRule type="cellIs" dxfId="14993" priority="1642" operator="lessThan">
      <formula>$C$4</formula>
    </cfRule>
  </conditionalFormatting>
  <conditionalFormatting sqref="BS42">
    <cfRule type="cellIs" dxfId="14992" priority="1643" operator="lessThan">
      <formula>$C$4</formula>
    </cfRule>
  </conditionalFormatting>
  <conditionalFormatting sqref="BS43">
    <cfRule type="cellIs" dxfId="14991" priority="1644" operator="lessThan">
      <formula>$C$4</formula>
    </cfRule>
  </conditionalFormatting>
  <conditionalFormatting sqref="BS44">
    <cfRule type="cellIs" dxfId="14990" priority="1645" operator="lessThan">
      <formula>$C$4</formula>
    </cfRule>
  </conditionalFormatting>
  <conditionalFormatting sqref="BS45">
    <cfRule type="cellIs" dxfId="14989" priority="1646" operator="lessThan">
      <formula>$C$4</formula>
    </cfRule>
  </conditionalFormatting>
  <conditionalFormatting sqref="BS46">
    <cfRule type="cellIs" dxfId="14988" priority="1647" operator="lessThan">
      <formula>$C$4</formula>
    </cfRule>
  </conditionalFormatting>
  <conditionalFormatting sqref="BS47">
    <cfRule type="cellIs" dxfId="14987" priority="1648" operator="lessThan">
      <formula>$C$4</formula>
    </cfRule>
  </conditionalFormatting>
  <conditionalFormatting sqref="BS48">
    <cfRule type="cellIs" dxfId="14986" priority="1649" operator="lessThan">
      <formula>$C$4</formula>
    </cfRule>
  </conditionalFormatting>
  <conditionalFormatting sqref="BS49">
    <cfRule type="cellIs" dxfId="14985" priority="1650" operator="lessThan">
      <formula>$C$4</formula>
    </cfRule>
  </conditionalFormatting>
  <conditionalFormatting sqref="BS50">
    <cfRule type="cellIs" dxfId="14984" priority="1651" operator="lessThan">
      <formula>$C$4</formula>
    </cfRule>
  </conditionalFormatting>
  <conditionalFormatting sqref="BS51">
    <cfRule type="cellIs" dxfId="14983" priority="1652" operator="lessThan">
      <formula>$C$4</formula>
    </cfRule>
  </conditionalFormatting>
  <conditionalFormatting sqref="BS52">
    <cfRule type="cellIs" dxfId="14982" priority="1653" operator="lessThan">
      <formula>$C$4</formula>
    </cfRule>
  </conditionalFormatting>
  <conditionalFormatting sqref="BS53">
    <cfRule type="cellIs" dxfId="14981" priority="1654" operator="lessThan">
      <formula>$C$4</formula>
    </cfRule>
  </conditionalFormatting>
  <conditionalFormatting sqref="BS54">
    <cfRule type="cellIs" dxfId="14980" priority="1655" operator="lessThan">
      <formula>$C$4</formula>
    </cfRule>
  </conditionalFormatting>
  <conditionalFormatting sqref="BS55">
    <cfRule type="cellIs" dxfId="14979" priority="1656" operator="lessThan">
      <formula>$C$4</formula>
    </cfRule>
  </conditionalFormatting>
  <conditionalFormatting sqref="BS56">
    <cfRule type="cellIs" dxfId="14978" priority="1657" operator="lessThan">
      <formula>$C$4</formula>
    </cfRule>
  </conditionalFormatting>
  <conditionalFormatting sqref="BS57">
    <cfRule type="cellIs" dxfId="14977" priority="1658" operator="lessThan">
      <formula>$C$4</formula>
    </cfRule>
  </conditionalFormatting>
  <conditionalFormatting sqref="BS58">
    <cfRule type="cellIs" dxfId="14976" priority="1659" operator="lessThan">
      <formula>$C$4</formula>
    </cfRule>
  </conditionalFormatting>
  <conditionalFormatting sqref="BS59">
    <cfRule type="cellIs" dxfId="14975" priority="1660" operator="lessThan">
      <formula>$C$4</formula>
    </cfRule>
  </conditionalFormatting>
  <conditionalFormatting sqref="BS60">
    <cfRule type="cellIs" dxfId="14974" priority="1661" operator="lessThan">
      <formula>$C$4</formula>
    </cfRule>
  </conditionalFormatting>
  <conditionalFormatting sqref="BT11">
    <cfRule type="cellIs" dxfId="14973" priority="1662" operator="lessThan">
      <formula>$C$4</formula>
    </cfRule>
  </conditionalFormatting>
  <conditionalFormatting sqref="BT12">
    <cfRule type="cellIs" dxfId="14972" priority="1663" operator="lessThan">
      <formula>$C$4</formula>
    </cfRule>
  </conditionalFormatting>
  <conditionalFormatting sqref="BT13">
    <cfRule type="cellIs" dxfId="14971" priority="1664" operator="lessThan">
      <formula>$C$4</formula>
    </cfRule>
  </conditionalFormatting>
  <conditionalFormatting sqref="BT14">
    <cfRule type="cellIs" dxfId="14970" priority="1665" operator="lessThan">
      <formula>$C$4</formula>
    </cfRule>
  </conditionalFormatting>
  <conditionalFormatting sqref="BT15">
    <cfRule type="cellIs" dxfId="14969" priority="1666" operator="lessThan">
      <formula>$C$4</formula>
    </cfRule>
  </conditionalFormatting>
  <conditionalFormatting sqref="BT16">
    <cfRule type="cellIs" dxfId="14968" priority="1667" operator="lessThan">
      <formula>$C$4</formula>
    </cfRule>
  </conditionalFormatting>
  <conditionalFormatting sqref="BT17">
    <cfRule type="cellIs" dxfId="14967" priority="1668" operator="lessThan">
      <formula>$C$4</formula>
    </cfRule>
  </conditionalFormatting>
  <conditionalFormatting sqref="BT18">
    <cfRule type="cellIs" dxfId="14966" priority="1669" operator="lessThan">
      <formula>$C$4</formula>
    </cfRule>
  </conditionalFormatting>
  <conditionalFormatting sqref="BT19">
    <cfRule type="cellIs" dxfId="14965" priority="1670" operator="lessThan">
      <formula>$C$4</formula>
    </cfRule>
  </conditionalFormatting>
  <conditionalFormatting sqref="BT20">
    <cfRule type="cellIs" dxfId="14964" priority="1671" operator="lessThan">
      <formula>$C$4</formula>
    </cfRule>
  </conditionalFormatting>
  <conditionalFormatting sqref="BT21">
    <cfRule type="cellIs" dxfId="14963" priority="1672" operator="lessThan">
      <formula>$C$4</formula>
    </cfRule>
  </conditionalFormatting>
  <conditionalFormatting sqref="BT22">
    <cfRule type="cellIs" dxfId="14962" priority="1673" operator="lessThan">
      <formula>$C$4</formula>
    </cfRule>
  </conditionalFormatting>
  <conditionalFormatting sqref="BT23">
    <cfRule type="cellIs" dxfId="14961" priority="1674" operator="lessThan">
      <formula>$C$4</formula>
    </cfRule>
  </conditionalFormatting>
  <conditionalFormatting sqref="BT24">
    <cfRule type="cellIs" dxfId="14960" priority="1675" operator="lessThan">
      <formula>$C$4</formula>
    </cfRule>
  </conditionalFormatting>
  <conditionalFormatting sqref="BT25">
    <cfRule type="cellIs" dxfId="14959" priority="1676" operator="lessThan">
      <formula>$C$4</formula>
    </cfRule>
  </conditionalFormatting>
  <conditionalFormatting sqref="BT26">
    <cfRule type="cellIs" dxfId="14958" priority="1677" operator="lessThan">
      <formula>$C$4</formula>
    </cfRule>
  </conditionalFormatting>
  <conditionalFormatting sqref="BT27">
    <cfRule type="cellIs" dxfId="14957" priority="1678" operator="lessThan">
      <formula>$C$4</formula>
    </cfRule>
  </conditionalFormatting>
  <conditionalFormatting sqref="BT28">
    <cfRule type="cellIs" dxfId="14956" priority="1679" operator="lessThan">
      <formula>$C$4</formula>
    </cfRule>
  </conditionalFormatting>
  <conditionalFormatting sqref="BT29">
    <cfRule type="cellIs" dxfId="14955" priority="1680" operator="lessThan">
      <formula>$C$4</formula>
    </cfRule>
  </conditionalFormatting>
  <conditionalFormatting sqref="BT30">
    <cfRule type="cellIs" dxfId="14954" priority="1681" operator="lessThan">
      <formula>$C$4</formula>
    </cfRule>
  </conditionalFormatting>
  <conditionalFormatting sqref="BT31">
    <cfRule type="cellIs" dxfId="14953" priority="1682" operator="lessThan">
      <formula>$C$4</formula>
    </cfRule>
  </conditionalFormatting>
  <conditionalFormatting sqref="BT32">
    <cfRule type="cellIs" dxfId="14952" priority="1683" operator="lessThan">
      <formula>$C$4</formula>
    </cfRule>
  </conditionalFormatting>
  <conditionalFormatting sqref="BT33">
    <cfRule type="cellIs" dxfId="14951" priority="1684" operator="lessThan">
      <formula>$C$4</formula>
    </cfRule>
  </conditionalFormatting>
  <conditionalFormatting sqref="BT34">
    <cfRule type="cellIs" dxfId="14950" priority="1685" operator="lessThan">
      <formula>$C$4</formula>
    </cfRule>
  </conditionalFormatting>
  <conditionalFormatting sqref="BT35">
    <cfRule type="cellIs" dxfId="14949" priority="1686" operator="lessThan">
      <formula>$C$4</formula>
    </cfRule>
  </conditionalFormatting>
  <conditionalFormatting sqref="BT36">
    <cfRule type="cellIs" dxfId="14948" priority="1687" operator="lessThan">
      <formula>$C$4</formula>
    </cfRule>
  </conditionalFormatting>
  <conditionalFormatting sqref="BT37">
    <cfRule type="cellIs" dxfId="14947" priority="1688" operator="lessThan">
      <formula>$C$4</formula>
    </cfRule>
  </conditionalFormatting>
  <conditionalFormatting sqref="BT38">
    <cfRule type="cellIs" dxfId="14946" priority="1689" operator="lessThan">
      <formula>$C$4</formula>
    </cfRule>
  </conditionalFormatting>
  <conditionalFormatting sqref="BT39">
    <cfRule type="cellIs" dxfId="14945" priority="1690" operator="lessThan">
      <formula>$C$4</formula>
    </cfRule>
  </conditionalFormatting>
  <conditionalFormatting sqref="BT40">
    <cfRule type="cellIs" dxfId="14944" priority="1691" operator="lessThan">
      <formula>$C$4</formula>
    </cfRule>
  </conditionalFormatting>
  <conditionalFormatting sqref="BT41">
    <cfRule type="cellIs" dxfId="14943" priority="1692" operator="lessThan">
      <formula>$C$4</formula>
    </cfRule>
  </conditionalFormatting>
  <conditionalFormatting sqref="BT42">
    <cfRule type="cellIs" dxfId="14942" priority="1693" operator="lessThan">
      <formula>$C$4</formula>
    </cfRule>
  </conditionalFormatting>
  <conditionalFormatting sqref="BT43">
    <cfRule type="cellIs" dxfId="14941" priority="1694" operator="lessThan">
      <formula>$C$4</formula>
    </cfRule>
  </conditionalFormatting>
  <conditionalFormatting sqref="BT44">
    <cfRule type="cellIs" dxfId="14940" priority="1695" operator="lessThan">
      <formula>$C$4</formula>
    </cfRule>
  </conditionalFormatting>
  <conditionalFormatting sqref="BT45">
    <cfRule type="cellIs" dxfId="14939" priority="1696" operator="lessThan">
      <formula>$C$4</formula>
    </cfRule>
  </conditionalFormatting>
  <conditionalFormatting sqref="BT46">
    <cfRule type="cellIs" dxfId="14938" priority="1697" operator="lessThan">
      <formula>$C$4</formula>
    </cfRule>
  </conditionalFormatting>
  <conditionalFormatting sqref="BT47">
    <cfRule type="cellIs" dxfId="14937" priority="1698" operator="lessThan">
      <formula>$C$4</formula>
    </cfRule>
  </conditionalFormatting>
  <conditionalFormatting sqref="BT48">
    <cfRule type="cellIs" dxfId="14936" priority="1699" operator="lessThan">
      <formula>$C$4</formula>
    </cfRule>
  </conditionalFormatting>
  <conditionalFormatting sqref="BT49">
    <cfRule type="cellIs" dxfId="14935" priority="1700" operator="lessThan">
      <formula>$C$4</formula>
    </cfRule>
  </conditionalFormatting>
  <conditionalFormatting sqref="BT50">
    <cfRule type="cellIs" dxfId="14934" priority="1701" operator="lessThan">
      <formula>$C$4</formula>
    </cfRule>
  </conditionalFormatting>
  <conditionalFormatting sqref="BT51">
    <cfRule type="cellIs" dxfId="14933" priority="1702" operator="lessThan">
      <formula>$C$4</formula>
    </cfRule>
  </conditionalFormatting>
  <conditionalFormatting sqref="BT52">
    <cfRule type="cellIs" dxfId="14932" priority="1703" operator="lessThan">
      <formula>$C$4</formula>
    </cfRule>
  </conditionalFormatting>
  <conditionalFormatting sqref="BT53">
    <cfRule type="cellIs" dxfId="14931" priority="1704" operator="lessThan">
      <formula>$C$4</formula>
    </cfRule>
  </conditionalFormatting>
  <conditionalFormatting sqref="BT54">
    <cfRule type="cellIs" dxfId="14930" priority="1705" operator="lessThan">
      <formula>$C$4</formula>
    </cfRule>
  </conditionalFormatting>
  <conditionalFormatting sqref="BT55">
    <cfRule type="cellIs" dxfId="14929" priority="1706" operator="lessThan">
      <formula>$C$4</formula>
    </cfRule>
  </conditionalFormatting>
  <conditionalFormatting sqref="BT56">
    <cfRule type="cellIs" dxfId="14928" priority="1707" operator="lessThan">
      <formula>$C$4</formula>
    </cfRule>
  </conditionalFormatting>
  <conditionalFormatting sqref="BT57">
    <cfRule type="cellIs" dxfId="14927" priority="1708" operator="lessThan">
      <formula>$C$4</formula>
    </cfRule>
  </conditionalFormatting>
  <conditionalFormatting sqref="BT58">
    <cfRule type="cellIs" dxfId="14926" priority="1709" operator="lessThan">
      <formula>$C$4</formula>
    </cfRule>
  </conditionalFormatting>
  <conditionalFormatting sqref="BT59">
    <cfRule type="cellIs" dxfId="14925" priority="1710" operator="lessThan">
      <formula>$C$4</formula>
    </cfRule>
  </conditionalFormatting>
  <conditionalFormatting sqref="BT60">
    <cfRule type="cellIs" dxfId="14924" priority="1711" operator="lessThan">
      <formula>$C$4</formula>
    </cfRule>
  </conditionalFormatting>
  <conditionalFormatting sqref="BU11">
    <cfRule type="cellIs" dxfId="14923" priority="1712" operator="lessThan">
      <formula>$C$4</formula>
    </cfRule>
  </conditionalFormatting>
  <conditionalFormatting sqref="BU12">
    <cfRule type="cellIs" dxfId="14922" priority="1713" operator="lessThan">
      <formula>$C$4</formula>
    </cfRule>
  </conditionalFormatting>
  <conditionalFormatting sqref="BU13">
    <cfRule type="cellIs" dxfId="14921" priority="1714" operator="lessThan">
      <formula>$C$4</formula>
    </cfRule>
  </conditionalFormatting>
  <conditionalFormatting sqref="BU14">
    <cfRule type="cellIs" dxfId="14920" priority="1715" operator="lessThan">
      <formula>$C$4</formula>
    </cfRule>
  </conditionalFormatting>
  <conditionalFormatting sqref="BU15">
    <cfRule type="cellIs" dxfId="14919" priority="1716" operator="lessThan">
      <formula>$C$4</formula>
    </cfRule>
  </conditionalFormatting>
  <conditionalFormatting sqref="BU16">
    <cfRule type="cellIs" dxfId="14918" priority="1717" operator="lessThan">
      <formula>$C$4</formula>
    </cfRule>
  </conditionalFormatting>
  <conditionalFormatting sqref="BU17">
    <cfRule type="cellIs" dxfId="14917" priority="1718" operator="lessThan">
      <formula>$C$4</formula>
    </cfRule>
  </conditionalFormatting>
  <conditionalFormatting sqref="BU18">
    <cfRule type="cellIs" dxfId="14916" priority="1719" operator="lessThan">
      <formula>$C$4</formula>
    </cfRule>
  </conditionalFormatting>
  <conditionalFormatting sqref="BU19">
    <cfRule type="cellIs" dxfId="14915" priority="1720" operator="lessThan">
      <formula>$C$4</formula>
    </cfRule>
  </conditionalFormatting>
  <conditionalFormatting sqref="BU20">
    <cfRule type="cellIs" dxfId="14914" priority="1721" operator="lessThan">
      <formula>$C$4</formula>
    </cfRule>
  </conditionalFormatting>
  <conditionalFormatting sqref="BU21">
    <cfRule type="cellIs" dxfId="14913" priority="1722" operator="lessThan">
      <formula>$C$4</formula>
    </cfRule>
  </conditionalFormatting>
  <conditionalFormatting sqref="BU22">
    <cfRule type="cellIs" dxfId="14912" priority="1723" operator="lessThan">
      <formula>$C$4</formula>
    </cfRule>
  </conditionalFormatting>
  <conditionalFormatting sqref="BU23">
    <cfRule type="cellIs" dxfId="14911" priority="1724" operator="lessThan">
      <formula>$C$4</formula>
    </cfRule>
  </conditionalFormatting>
  <conditionalFormatting sqref="BU24">
    <cfRule type="cellIs" dxfId="14910" priority="1725" operator="lessThan">
      <formula>$C$4</formula>
    </cfRule>
  </conditionalFormatting>
  <conditionalFormatting sqref="BU25">
    <cfRule type="cellIs" dxfId="14909" priority="1726" operator="lessThan">
      <formula>$C$4</formula>
    </cfRule>
  </conditionalFormatting>
  <conditionalFormatting sqref="BU26">
    <cfRule type="cellIs" dxfId="14908" priority="1727" operator="lessThan">
      <formula>$C$4</formula>
    </cfRule>
  </conditionalFormatting>
  <conditionalFormatting sqref="BU27">
    <cfRule type="cellIs" dxfId="14907" priority="1728" operator="lessThan">
      <formula>$C$4</formula>
    </cfRule>
  </conditionalFormatting>
  <conditionalFormatting sqref="BU28">
    <cfRule type="cellIs" dxfId="14906" priority="1729" operator="lessThan">
      <formula>$C$4</formula>
    </cfRule>
  </conditionalFormatting>
  <conditionalFormatting sqref="BU29">
    <cfRule type="cellIs" dxfId="14905" priority="1730" operator="lessThan">
      <formula>$C$4</formula>
    </cfRule>
  </conditionalFormatting>
  <conditionalFormatting sqref="BU30">
    <cfRule type="cellIs" dxfId="14904" priority="1731" operator="lessThan">
      <formula>$C$4</formula>
    </cfRule>
  </conditionalFormatting>
  <conditionalFormatting sqref="BU31">
    <cfRule type="cellIs" dxfId="14903" priority="1732" operator="lessThan">
      <formula>$C$4</formula>
    </cfRule>
  </conditionalFormatting>
  <conditionalFormatting sqref="BU32">
    <cfRule type="cellIs" dxfId="14902" priority="1733" operator="lessThan">
      <formula>$C$4</formula>
    </cfRule>
  </conditionalFormatting>
  <conditionalFormatting sqref="BU33">
    <cfRule type="cellIs" dxfId="14901" priority="1734" operator="lessThan">
      <formula>$C$4</formula>
    </cfRule>
  </conditionalFormatting>
  <conditionalFormatting sqref="BU34">
    <cfRule type="cellIs" dxfId="14900" priority="1735" operator="lessThan">
      <formula>$C$4</formula>
    </cfRule>
  </conditionalFormatting>
  <conditionalFormatting sqref="BU35">
    <cfRule type="cellIs" dxfId="14899" priority="1736" operator="lessThan">
      <formula>$C$4</formula>
    </cfRule>
  </conditionalFormatting>
  <conditionalFormatting sqref="BU36">
    <cfRule type="cellIs" dxfId="14898" priority="1737" operator="lessThan">
      <formula>$C$4</formula>
    </cfRule>
  </conditionalFormatting>
  <conditionalFormatting sqref="BU37">
    <cfRule type="cellIs" dxfId="14897" priority="1738" operator="lessThan">
      <formula>$C$4</formula>
    </cfRule>
  </conditionalFormatting>
  <conditionalFormatting sqref="BU38">
    <cfRule type="cellIs" dxfId="14896" priority="1739" operator="lessThan">
      <formula>$C$4</formula>
    </cfRule>
  </conditionalFormatting>
  <conditionalFormatting sqref="BU39">
    <cfRule type="cellIs" dxfId="14895" priority="1740" operator="lessThan">
      <formula>$C$4</formula>
    </cfRule>
  </conditionalFormatting>
  <conditionalFormatting sqref="BU40">
    <cfRule type="cellIs" dxfId="14894" priority="1741" operator="lessThan">
      <formula>$C$4</formula>
    </cfRule>
  </conditionalFormatting>
  <conditionalFormatting sqref="BU41">
    <cfRule type="cellIs" dxfId="14893" priority="1742" operator="lessThan">
      <formula>$C$4</formula>
    </cfRule>
  </conditionalFormatting>
  <conditionalFormatting sqref="BU42">
    <cfRule type="cellIs" dxfId="14892" priority="1743" operator="lessThan">
      <formula>$C$4</formula>
    </cfRule>
  </conditionalFormatting>
  <conditionalFormatting sqref="BU43">
    <cfRule type="cellIs" dxfId="14891" priority="1744" operator="lessThan">
      <formula>$C$4</formula>
    </cfRule>
  </conditionalFormatting>
  <conditionalFormatting sqref="BU44">
    <cfRule type="cellIs" dxfId="14890" priority="1745" operator="lessThan">
      <formula>$C$4</formula>
    </cfRule>
  </conditionalFormatting>
  <conditionalFormatting sqref="BU45">
    <cfRule type="cellIs" dxfId="14889" priority="1746" operator="lessThan">
      <formula>$C$4</formula>
    </cfRule>
  </conditionalFormatting>
  <conditionalFormatting sqref="BU46">
    <cfRule type="cellIs" dxfId="14888" priority="1747" operator="lessThan">
      <formula>$C$4</formula>
    </cfRule>
  </conditionalFormatting>
  <conditionalFormatting sqref="BU47">
    <cfRule type="cellIs" dxfId="14887" priority="1748" operator="lessThan">
      <formula>$C$4</formula>
    </cfRule>
  </conditionalFormatting>
  <conditionalFormatting sqref="BU48">
    <cfRule type="cellIs" dxfId="14886" priority="1749" operator="lessThan">
      <formula>$C$4</formula>
    </cfRule>
  </conditionalFormatting>
  <conditionalFormatting sqref="BU49">
    <cfRule type="cellIs" dxfId="14885" priority="1750" operator="lessThan">
      <formula>$C$4</formula>
    </cfRule>
  </conditionalFormatting>
  <conditionalFormatting sqref="BU50">
    <cfRule type="cellIs" dxfId="14884" priority="1751" operator="lessThan">
      <formula>$C$4</formula>
    </cfRule>
  </conditionalFormatting>
  <conditionalFormatting sqref="BU51">
    <cfRule type="cellIs" dxfId="14883" priority="1752" operator="lessThan">
      <formula>$C$4</formula>
    </cfRule>
  </conditionalFormatting>
  <conditionalFormatting sqref="BU52">
    <cfRule type="cellIs" dxfId="14882" priority="1753" operator="lessThan">
      <formula>$C$4</formula>
    </cfRule>
  </conditionalFormatting>
  <conditionalFormatting sqref="BU53">
    <cfRule type="cellIs" dxfId="14881" priority="1754" operator="lessThan">
      <formula>$C$4</formula>
    </cfRule>
  </conditionalFormatting>
  <conditionalFormatting sqref="BU54">
    <cfRule type="cellIs" dxfId="14880" priority="1755" operator="lessThan">
      <formula>$C$4</formula>
    </cfRule>
  </conditionalFormatting>
  <conditionalFormatting sqref="BU55">
    <cfRule type="cellIs" dxfId="14879" priority="1756" operator="lessThan">
      <formula>$C$4</formula>
    </cfRule>
  </conditionalFormatting>
  <conditionalFormatting sqref="BU56">
    <cfRule type="cellIs" dxfId="14878" priority="1757" operator="lessThan">
      <formula>$C$4</formula>
    </cfRule>
  </conditionalFormatting>
  <conditionalFormatting sqref="BU57">
    <cfRule type="cellIs" dxfId="14877" priority="1758" operator="lessThan">
      <formula>$C$4</formula>
    </cfRule>
  </conditionalFormatting>
  <conditionalFormatting sqref="BU58">
    <cfRule type="cellIs" dxfId="14876" priority="1759" operator="lessThan">
      <formula>$C$4</formula>
    </cfRule>
  </conditionalFormatting>
  <conditionalFormatting sqref="BU59">
    <cfRule type="cellIs" dxfId="14875" priority="1760" operator="lessThan">
      <formula>$C$4</formula>
    </cfRule>
  </conditionalFormatting>
  <conditionalFormatting sqref="BU60">
    <cfRule type="cellIs" dxfId="14874" priority="1761" operator="lessThan">
      <formula>$C$4</formula>
    </cfRule>
  </conditionalFormatting>
  <conditionalFormatting sqref="BV11">
    <cfRule type="cellIs" dxfId="14873" priority="1762" operator="lessThan">
      <formula>$C$4</formula>
    </cfRule>
  </conditionalFormatting>
  <conditionalFormatting sqref="BV12">
    <cfRule type="cellIs" dxfId="14872" priority="1763" operator="lessThan">
      <formula>$C$4</formula>
    </cfRule>
  </conditionalFormatting>
  <conditionalFormatting sqref="BV13">
    <cfRule type="cellIs" dxfId="14871" priority="1764" operator="lessThan">
      <formula>$C$4</formula>
    </cfRule>
  </conditionalFormatting>
  <conditionalFormatting sqref="BV14">
    <cfRule type="cellIs" dxfId="14870" priority="1765" operator="lessThan">
      <formula>$C$4</formula>
    </cfRule>
  </conditionalFormatting>
  <conditionalFormatting sqref="BV15">
    <cfRule type="cellIs" dxfId="14869" priority="1766" operator="lessThan">
      <formula>$C$4</formula>
    </cfRule>
  </conditionalFormatting>
  <conditionalFormatting sqref="BV16">
    <cfRule type="cellIs" dxfId="14868" priority="1767" operator="lessThan">
      <formula>$C$4</formula>
    </cfRule>
  </conditionalFormatting>
  <conditionalFormatting sqref="BV17">
    <cfRule type="cellIs" dxfId="14867" priority="1768" operator="lessThan">
      <formula>$C$4</formula>
    </cfRule>
  </conditionalFormatting>
  <conditionalFormatting sqref="BV18">
    <cfRule type="cellIs" dxfId="14866" priority="1769" operator="lessThan">
      <formula>$C$4</formula>
    </cfRule>
  </conditionalFormatting>
  <conditionalFormatting sqref="BV19">
    <cfRule type="cellIs" dxfId="14865" priority="1770" operator="lessThan">
      <formula>$C$4</formula>
    </cfRule>
  </conditionalFormatting>
  <conditionalFormatting sqref="BV20">
    <cfRule type="cellIs" dxfId="14864" priority="1771" operator="lessThan">
      <formula>$C$4</formula>
    </cfRule>
  </conditionalFormatting>
  <conditionalFormatting sqref="BV21">
    <cfRule type="cellIs" dxfId="14863" priority="1772" operator="lessThan">
      <formula>$C$4</formula>
    </cfRule>
  </conditionalFormatting>
  <conditionalFormatting sqref="BV22">
    <cfRule type="cellIs" dxfId="14862" priority="1773" operator="lessThan">
      <formula>$C$4</formula>
    </cfRule>
  </conditionalFormatting>
  <conditionalFormatting sqref="BV23">
    <cfRule type="cellIs" dxfId="14861" priority="1774" operator="lessThan">
      <formula>$C$4</formula>
    </cfRule>
  </conditionalFormatting>
  <conditionalFormatting sqref="BV24">
    <cfRule type="cellIs" dxfId="14860" priority="1775" operator="lessThan">
      <formula>$C$4</formula>
    </cfRule>
  </conditionalFormatting>
  <conditionalFormatting sqref="BV25">
    <cfRule type="cellIs" dxfId="14859" priority="1776" operator="lessThan">
      <formula>$C$4</formula>
    </cfRule>
  </conditionalFormatting>
  <conditionalFormatting sqref="BV26">
    <cfRule type="cellIs" dxfId="14858" priority="1777" operator="lessThan">
      <formula>$C$4</formula>
    </cfRule>
  </conditionalFormatting>
  <conditionalFormatting sqref="BV27">
    <cfRule type="cellIs" dxfId="14857" priority="1778" operator="lessThan">
      <formula>$C$4</formula>
    </cfRule>
  </conditionalFormatting>
  <conditionalFormatting sqref="BV28">
    <cfRule type="cellIs" dxfId="14856" priority="1779" operator="lessThan">
      <formula>$C$4</formula>
    </cfRule>
  </conditionalFormatting>
  <conditionalFormatting sqref="BV29">
    <cfRule type="cellIs" dxfId="14855" priority="1780" operator="lessThan">
      <formula>$C$4</formula>
    </cfRule>
  </conditionalFormatting>
  <conditionalFormatting sqref="BV30">
    <cfRule type="cellIs" dxfId="14854" priority="1781" operator="lessThan">
      <formula>$C$4</formula>
    </cfRule>
  </conditionalFormatting>
  <conditionalFormatting sqref="BV31">
    <cfRule type="cellIs" dxfId="14853" priority="1782" operator="lessThan">
      <formula>$C$4</formula>
    </cfRule>
  </conditionalFormatting>
  <conditionalFormatting sqref="BV32">
    <cfRule type="cellIs" dxfId="14852" priority="1783" operator="lessThan">
      <formula>$C$4</formula>
    </cfRule>
  </conditionalFormatting>
  <conditionalFormatting sqref="BV33">
    <cfRule type="cellIs" dxfId="14851" priority="1784" operator="lessThan">
      <formula>$C$4</formula>
    </cfRule>
  </conditionalFormatting>
  <conditionalFormatting sqref="BV34">
    <cfRule type="cellIs" dxfId="14850" priority="1785" operator="lessThan">
      <formula>$C$4</formula>
    </cfRule>
  </conditionalFormatting>
  <conditionalFormatting sqref="BV35">
    <cfRule type="cellIs" dxfId="14849" priority="1786" operator="lessThan">
      <formula>$C$4</formula>
    </cfRule>
  </conditionalFormatting>
  <conditionalFormatting sqref="BV36">
    <cfRule type="cellIs" dxfId="14848" priority="1787" operator="lessThan">
      <formula>$C$4</formula>
    </cfRule>
  </conditionalFormatting>
  <conditionalFormatting sqref="BV37">
    <cfRule type="cellIs" dxfId="14847" priority="1788" operator="lessThan">
      <formula>$C$4</formula>
    </cfRule>
  </conditionalFormatting>
  <conditionalFormatting sqref="BV38">
    <cfRule type="cellIs" dxfId="14846" priority="1789" operator="lessThan">
      <formula>$C$4</formula>
    </cfRule>
  </conditionalFormatting>
  <conditionalFormatting sqref="BV39">
    <cfRule type="cellIs" dxfId="14845" priority="1790" operator="lessThan">
      <formula>$C$4</formula>
    </cfRule>
  </conditionalFormatting>
  <conditionalFormatting sqref="BV40">
    <cfRule type="cellIs" dxfId="14844" priority="1791" operator="lessThan">
      <formula>$C$4</formula>
    </cfRule>
  </conditionalFormatting>
  <conditionalFormatting sqref="BV41">
    <cfRule type="cellIs" dxfId="14843" priority="1792" operator="lessThan">
      <formula>$C$4</formula>
    </cfRule>
  </conditionalFormatting>
  <conditionalFormatting sqref="BV42">
    <cfRule type="cellIs" dxfId="14842" priority="1793" operator="lessThan">
      <formula>$C$4</formula>
    </cfRule>
  </conditionalFormatting>
  <conditionalFormatting sqref="BV43">
    <cfRule type="cellIs" dxfId="14841" priority="1794" operator="lessThan">
      <formula>$C$4</formula>
    </cfRule>
  </conditionalFormatting>
  <conditionalFormatting sqref="BV44">
    <cfRule type="cellIs" dxfId="14840" priority="1795" operator="lessThan">
      <formula>$C$4</formula>
    </cfRule>
  </conditionalFormatting>
  <conditionalFormatting sqref="BV45">
    <cfRule type="cellIs" dxfId="14839" priority="1796" operator="lessThan">
      <formula>$C$4</formula>
    </cfRule>
  </conditionalFormatting>
  <conditionalFormatting sqref="BV46">
    <cfRule type="cellIs" dxfId="14838" priority="1797" operator="lessThan">
      <formula>$C$4</formula>
    </cfRule>
  </conditionalFormatting>
  <conditionalFormatting sqref="BV47">
    <cfRule type="cellIs" dxfId="14837" priority="1798" operator="lessThan">
      <formula>$C$4</formula>
    </cfRule>
  </conditionalFormatting>
  <conditionalFormatting sqref="BV48">
    <cfRule type="cellIs" dxfId="14836" priority="1799" operator="lessThan">
      <formula>$C$4</formula>
    </cfRule>
  </conditionalFormatting>
  <conditionalFormatting sqref="BV49">
    <cfRule type="cellIs" dxfId="14835" priority="1800" operator="lessThan">
      <formula>$C$4</formula>
    </cfRule>
  </conditionalFormatting>
  <conditionalFormatting sqref="BV50">
    <cfRule type="cellIs" dxfId="14834" priority="1801" operator="lessThan">
      <formula>$C$4</formula>
    </cfRule>
  </conditionalFormatting>
  <conditionalFormatting sqref="BV51">
    <cfRule type="cellIs" dxfId="14833" priority="1802" operator="lessThan">
      <formula>$C$4</formula>
    </cfRule>
  </conditionalFormatting>
  <conditionalFormatting sqref="BV52">
    <cfRule type="cellIs" dxfId="14832" priority="1803" operator="lessThan">
      <formula>$C$4</formula>
    </cfRule>
  </conditionalFormatting>
  <conditionalFormatting sqref="BV53">
    <cfRule type="cellIs" dxfId="14831" priority="1804" operator="lessThan">
      <formula>$C$4</formula>
    </cfRule>
  </conditionalFormatting>
  <conditionalFormatting sqref="BV54">
    <cfRule type="cellIs" dxfId="14830" priority="1805" operator="lessThan">
      <formula>$C$4</formula>
    </cfRule>
  </conditionalFormatting>
  <conditionalFormatting sqref="BV55">
    <cfRule type="cellIs" dxfId="14829" priority="1806" operator="lessThan">
      <formula>$C$4</formula>
    </cfRule>
  </conditionalFormatting>
  <conditionalFormatting sqref="BV56">
    <cfRule type="cellIs" dxfId="14828" priority="1807" operator="lessThan">
      <formula>$C$4</formula>
    </cfRule>
  </conditionalFormatting>
  <conditionalFormatting sqref="BV57">
    <cfRule type="cellIs" dxfId="14827" priority="1808" operator="lessThan">
      <formula>$C$4</formula>
    </cfRule>
  </conditionalFormatting>
  <conditionalFormatting sqref="BV58">
    <cfRule type="cellIs" dxfId="14826" priority="1809" operator="lessThan">
      <formula>$C$4</formula>
    </cfRule>
  </conditionalFormatting>
  <conditionalFormatting sqref="BV59">
    <cfRule type="cellIs" dxfId="14825" priority="1810" operator="lessThan">
      <formula>$C$4</formula>
    </cfRule>
  </conditionalFormatting>
  <conditionalFormatting sqref="BV60">
    <cfRule type="cellIs" dxfId="14824" priority="1811" operator="lessThan">
      <formula>$C$4</formula>
    </cfRule>
  </conditionalFormatting>
  <conditionalFormatting sqref="BW11">
    <cfRule type="cellIs" dxfId="14823" priority="1812" operator="lessThan">
      <formula>$C$4</formula>
    </cfRule>
  </conditionalFormatting>
  <conditionalFormatting sqref="BW12">
    <cfRule type="cellIs" dxfId="14822" priority="1813" operator="lessThan">
      <formula>$C$4</formula>
    </cfRule>
  </conditionalFormatting>
  <conditionalFormatting sqref="BW13">
    <cfRule type="cellIs" dxfId="14821" priority="1814" operator="lessThan">
      <formula>$C$4</formula>
    </cfRule>
  </conditionalFormatting>
  <conditionalFormatting sqref="BW14">
    <cfRule type="cellIs" dxfId="14820" priority="1815" operator="lessThan">
      <formula>$C$4</formula>
    </cfRule>
  </conditionalFormatting>
  <conditionalFormatting sqref="BW15">
    <cfRule type="cellIs" dxfId="14819" priority="1816" operator="lessThan">
      <formula>$C$4</formula>
    </cfRule>
  </conditionalFormatting>
  <conditionalFormatting sqref="BW16">
    <cfRule type="cellIs" dxfId="14818" priority="1817" operator="lessThan">
      <formula>$C$4</formula>
    </cfRule>
  </conditionalFormatting>
  <conditionalFormatting sqref="BW17">
    <cfRule type="cellIs" dxfId="14817" priority="1818" operator="lessThan">
      <formula>$C$4</formula>
    </cfRule>
  </conditionalFormatting>
  <conditionalFormatting sqref="BW18">
    <cfRule type="cellIs" dxfId="14816" priority="1819" operator="lessThan">
      <formula>$C$4</formula>
    </cfRule>
  </conditionalFormatting>
  <conditionalFormatting sqref="BW19">
    <cfRule type="cellIs" dxfId="14815" priority="1820" operator="lessThan">
      <formula>$C$4</formula>
    </cfRule>
  </conditionalFormatting>
  <conditionalFormatting sqref="BW20">
    <cfRule type="cellIs" dxfId="14814" priority="1821" operator="lessThan">
      <formula>$C$4</formula>
    </cfRule>
  </conditionalFormatting>
  <conditionalFormatting sqref="BW21">
    <cfRule type="cellIs" dxfId="14813" priority="1822" operator="lessThan">
      <formula>$C$4</formula>
    </cfRule>
  </conditionalFormatting>
  <conditionalFormatting sqref="BW22">
    <cfRule type="cellIs" dxfId="14812" priority="1823" operator="lessThan">
      <formula>$C$4</formula>
    </cfRule>
  </conditionalFormatting>
  <conditionalFormatting sqref="BW23">
    <cfRule type="cellIs" dxfId="14811" priority="1824" operator="lessThan">
      <formula>$C$4</formula>
    </cfRule>
  </conditionalFormatting>
  <conditionalFormatting sqref="BW24">
    <cfRule type="cellIs" dxfId="14810" priority="1825" operator="lessThan">
      <formula>$C$4</formula>
    </cfRule>
  </conditionalFormatting>
  <conditionalFormatting sqref="BW25">
    <cfRule type="cellIs" dxfId="14809" priority="1826" operator="lessThan">
      <formula>$C$4</formula>
    </cfRule>
  </conditionalFormatting>
  <conditionalFormatting sqref="BW26">
    <cfRule type="cellIs" dxfId="14808" priority="1827" operator="lessThan">
      <formula>$C$4</formula>
    </cfRule>
  </conditionalFormatting>
  <conditionalFormatting sqref="BW27">
    <cfRule type="cellIs" dxfId="14807" priority="1828" operator="lessThan">
      <formula>$C$4</formula>
    </cfRule>
  </conditionalFormatting>
  <conditionalFormatting sqref="BW28">
    <cfRule type="cellIs" dxfId="14806" priority="1829" operator="lessThan">
      <formula>$C$4</formula>
    </cfRule>
  </conditionalFormatting>
  <conditionalFormatting sqref="BW29">
    <cfRule type="cellIs" dxfId="14805" priority="1830" operator="lessThan">
      <formula>$C$4</formula>
    </cfRule>
  </conditionalFormatting>
  <conditionalFormatting sqref="BW30">
    <cfRule type="cellIs" dxfId="14804" priority="1831" operator="lessThan">
      <formula>$C$4</formula>
    </cfRule>
  </conditionalFormatting>
  <conditionalFormatting sqref="BW31">
    <cfRule type="cellIs" dxfId="14803" priority="1832" operator="lessThan">
      <formula>$C$4</formula>
    </cfRule>
  </conditionalFormatting>
  <conditionalFormatting sqref="BW32">
    <cfRule type="cellIs" dxfId="14802" priority="1833" operator="lessThan">
      <formula>$C$4</formula>
    </cfRule>
  </conditionalFormatting>
  <conditionalFormatting sqref="BW33">
    <cfRule type="cellIs" dxfId="14801" priority="1834" operator="lessThan">
      <formula>$C$4</formula>
    </cfRule>
  </conditionalFormatting>
  <conditionalFormatting sqref="BW34">
    <cfRule type="cellIs" dxfId="14800" priority="1835" operator="lessThan">
      <formula>$C$4</formula>
    </cfRule>
  </conditionalFormatting>
  <conditionalFormatting sqref="BW35">
    <cfRule type="cellIs" dxfId="14799" priority="1836" operator="lessThan">
      <formula>$C$4</formula>
    </cfRule>
  </conditionalFormatting>
  <conditionalFormatting sqref="BW36">
    <cfRule type="cellIs" dxfId="14798" priority="1837" operator="lessThan">
      <formula>$C$4</formula>
    </cfRule>
  </conditionalFormatting>
  <conditionalFormatting sqref="BW37">
    <cfRule type="cellIs" dxfId="14797" priority="1838" operator="lessThan">
      <formula>$C$4</formula>
    </cfRule>
  </conditionalFormatting>
  <conditionalFormatting sqref="BW38">
    <cfRule type="cellIs" dxfId="14796" priority="1839" operator="lessThan">
      <formula>$C$4</formula>
    </cfRule>
  </conditionalFormatting>
  <conditionalFormatting sqref="BW39">
    <cfRule type="cellIs" dxfId="14795" priority="1840" operator="lessThan">
      <formula>$C$4</formula>
    </cfRule>
  </conditionalFormatting>
  <conditionalFormatting sqref="BW40">
    <cfRule type="cellIs" dxfId="14794" priority="1841" operator="lessThan">
      <formula>$C$4</formula>
    </cfRule>
  </conditionalFormatting>
  <conditionalFormatting sqref="BW41">
    <cfRule type="cellIs" dxfId="14793" priority="1842" operator="lessThan">
      <formula>$C$4</formula>
    </cfRule>
  </conditionalFormatting>
  <conditionalFormatting sqref="BW42">
    <cfRule type="cellIs" dxfId="14792" priority="1843" operator="lessThan">
      <formula>$C$4</formula>
    </cfRule>
  </conditionalFormatting>
  <conditionalFormatting sqref="BW43">
    <cfRule type="cellIs" dxfId="14791" priority="1844" operator="lessThan">
      <formula>$C$4</formula>
    </cfRule>
  </conditionalFormatting>
  <conditionalFormatting sqref="BW44">
    <cfRule type="cellIs" dxfId="14790" priority="1845" operator="lessThan">
      <formula>$C$4</formula>
    </cfRule>
  </conditionalFormatting>
  <conditionalFormatting sqref="BW45">
    <cfRule type="cellIs" dxfId="14789" priority="1846" operator="lessThan">
      <formula>$C$4</formula>
    </cfRule>
  </conditionalFormatting>
  <conditionalFormatting sqref="BW46">
    <cfRule type="cellIs" dxfId="14788" priority="1847" operator="lessThan">
      <formula>$C$4</formula>
    </cfRule>
  </conditionalFormatting>
  <conditionalFormatting sqref="BW47">
    <cfRule type="cellIs" dxfId="14787" priority="1848" operator="lessThan">
      <formula>$C$4</formula>
    </cfRule>
  </conditionalFormatting>
  <conditionalFormatting sqref="BW48">
    <cfRule type="cellIs" dxfId="14786" priority="1849" operator="lessThan">
      <formula>$C$4</formula>
    </cfRule>
  </conditionalFormatting>
  <conditionalFormatting sqref="BW49">
    <cfRule type="cellIs" dxfId="14785" priority="1850" operator="lessThan">
      <formula>$C$4</formula>
    </cfRule>
  </conditionalFormatting>
  <conditionalFormatting sqref="BW50">
    <cfRule type="cellIs" dxfId="14784" priority="1851" operator="lessThan">
      <formula>$C$4</formula>
    </cfRule>
  </conditionalFormatting>
  <conditionalFormatting sqref="BW51">
    <cfRule type="cellIs" dxfId="14783" priority="1852" operator="lessThan">
      <formula>$C$4</formula>
    </cfRule>
  </conditionalFormatting>
  <conditionalFormatting sqref="BW52">
    <cfRule type="cellIs" dxfId="14782" priority="1853" operator="lessThan">
      <formula>$C$4</formula>
    </cfRule>
  </conditionalFormatting>
  <conditionalFormatting sqref="BW53">
    <cfRule type="cellIs" dxfId="14781" priority="1854" operator="lessThan">
      <formula>$C$4</formula>
    </cfRule>
  </conditionalFormatting>
  <conditionalFormatting sqref="BW54">
    <cfRule type="cellIs" dxfId="14780" priority="1855" operator="lessThan">
      <formula>$C$4</formula>
    </cfRule>
  </conditionalFormatting>
  <conditionalFormatting sqref="BW55">
    <cfRule type="cellIs" dxfId="14779" priority="1856" operator="lessThan">
      <formula>$C$4</formula>
    </cfRule>
  </conditionalFormatting>
  <conditionalFormatting sqref="BW56">
    <cfRule type="cellIs" dxfId="14778" priority="1857" operator="lessThan">
      <formula>$C$4</formula>
    </cfRule>
  </conditionalFormatting>
  <conditionalFormatting sqref="BW57">
    <cfRule type="cellIs" dxfId="14777" priority="1858" operator="lessThan">
      <formula>$C$4</formula>
    </cfRule>
  </conditionalFormatting>
  <conditionalFormatting sqref="BW58">
    <cfRule type="cellIs" dxfId="14776" priority="1859" operator="lessThan">
      <formula>$C$4</formula>
    </cfRule>
  </conditionalFormatting>
  <conditionalFormatting sqref="BW59">
    <cfRule type="cellIs" dxfId="14775" priority="1860" operator="lessThan">
      <formula>$C$4</formula>
    </cfRule>
  </conditionalFormatting>
  <conditionalFormatting sqref="BW60">
    <cfRule type="cellIs" dxfId="14774" priority="1861" operator="lessThan">
      <formula>$C$4</formula>
    </cfRule>
  </conditionalFormatting>
  <conditionalFormatting sqref="BX11">
    <cfRule type="cellIs" dxfId="14773" priority="1862" operator="lessThan">
      <formula>$C$4</formula>
    </cfRule>
  </conditionalFormatting>
  <conditionalFormatting sqref="BX12">
    <cfRule type="cellIs" dxfId="14772" priority="1863" operator="lessThan">
      <formula>$C$4</formula>
    </cfRule>
  </conditionalFormatting>
  <conditionalFormatting sqref="BX13">
    <cfRule type="cellIs" dxfId="14771" priority="1864" operator="lessThan">
      <formula>$C$4</formula>
    </cfRule>
  </conditionalFormatting>
  <conditionalFormatting sqref="BX14">
    <cfRule type="cellIs" dxfId="14770" priority="1865" operator="lessThan">
      <formula>$C$4</formula>
    </cfRule>
  </conditionalFormatting>
  <conditionalFormatting sqref="BX15">
    <cfRule type="cellIs" dxfId="14769" priority="1866" operator="lessThan">
      <formula>$C$4</formula>
    </cfRule>
  </conditionalFormatting>
  <conditionalFormatting sqref="BX16">
    <cfRule type="cellIs" dxfId="14768" priority="1867" operator="lessThan">
      <formula>$C$4</formula>
    </cfRule>
  </conditionalFormatting>
  <conditionalFormatting sqref="BX17">
    <cfRule type="cellIs" dxfId="14767" priority="1868" operator="lessThan">
      <formula>$C$4</formula>
    </cfRule>
  </conditionalFormatting>
  <conditionalFormatting sqref="BX18">
    <cfRule type="cellIs" dxfId="14766" priority="1869" operator="lessThan">
      <formula>$C$4</formula>
    </cfRule>
  </conditionalFormatting>
  <conditionalFormatting sqref="BX19">
    <cfRule type="cellIs" dxfId="14765" priority="1870" operator="lessThan">
      <formula>$C$4</formula>
    </cfRule>
  </conditionalFormatting>
  <conditionalFormatting sqref="BX20">
    <cfRule type="cellIs" dxfId="14764" priority="1871" operator="lessThan">
      <formula>$C$4</formula>
    </cfRule>
  </conditionalFormatting>
  <conditionalFormatting sqref="BX21">
    <cfRule type="cellIs" dxfId="14763" priority="1872" operator="lessThan">
      <formula>$C$4</formula>
    </cfRule>
  </conditionalFormatting>
  <conditionalFormatting sqref="BX22">
    <cfRule type="cellIs" dxfId="14762" priority="1873" operator="lessThan">
      <formula>$C$4</formula>
    </cfRule>
  </conditionalFormatting>
  <conditionalFormatting sqref="BX23">
    <cfRule type="cellIs" dxfId="14761" priority="1874" operator="lessThan">
      <formula>$C$4</formula>
    </cfRule>
  </conditionalFormatting>
  <conditionalFormatting sqref="BX24">
    <cfRule type="cellIs" dxfId="14760" priority="1875" operator="lessThan">
      <formula>$C$4</formula>
    </cfRule>
  </conditionalFormatting>
  <conditionalFormatting sqref="BX25">
    <cfRule type="cellIs" dxfId="14759" priority="1876" operator="lessThan">
      <formula>$C$4</formula>
    </cfRule>
  </conditionalFormatting>
  <conditionalFormatting sqref="BX26">
    <cfRule type="cellIs" dxfId="14758" priority="1877" operator="lessThan">
      <formula>$C$4</formula>
    </cfRule>
  </conditionalFormatting>
  <conditionalFormatting sqref="BX27">
    <cfRule type="cellIs" dxfId="14757" priority="1878" operator="lessThan">
      <formula>$C$4</formula>
    </cfRule>
  </conditionalFormatting>
  <conditionalFormatting sqref="BX28">
    <cfRule type="cellIs" dxfId="14756" priority="1879" operator="lessThan">
      <formula>$C$4</formula>
    </cfRule>
  </conditionalFormatting>
  <conditionalFormatting sqref="BX29">
    <cfRule type="cellIs" dxfId="14755" priority="1880" operator="lessThan">
      <formula>$C$4</formula>
    </cfRule>
  </conditionalFormatting>
  <conditionalFormatting sqref="BX30">
    <cfRule type="cellIs" dxfId="14754" priority="1881" operator="lessThan">
      <formula>$C$4</formula>
    </cfRule>
  </conditionalFormatting>
  <conditionalFormatting sqref="BX31">
    <cfRule type="cellIs" dxfId="14753" priority="1882" operator="lessThan">
      <formula>$C$4</formula>
    </cfRule>
  </conditionalFormatting>
  <conditionalFormatting sqref="BX32">
    <cfRule type="cellIs" dxfId="14752" priority="1883" operator="lessThan">
      <formula>$C$4</formula>
    </cfRule>
  </conditionalFormatting>
  <conditionalFormatting sqref="BX33">
    <cfRule type="cellIs" dxfId="14751" priority="1884" operator="lessThan">
      <formula>$C$4</formula>
    </cfRule>
  </conditionalFormatting>
  <conditionalFormatting sqref="BX34">
    <cfRule type="cellIs" dxfId="14750" priority="1885" operator="lessThan">
      <formula>$C$4</formula>
    </cfRule>
  </conditionalFormatting>
  <conditionalFormatting sqref="BX35">
    <cfRule type="cellIs" dxfId="14749" priority="1886" operator="lessThan">
      <formula>$C$4</formula>
    </cfRule>
  </conditionalFormatting>
  <conditionalFormatting sqref="BX36">
    <cfRule type="cellIs" dxfId="14748" priority="1887" operator="lessThan">
      <formula>$C$4</formula>
    </cfRule>
  </conditionalFormatting>
  <conditionalFormatting sqref="BX37">
    <cfRule type="cellIs" dxfId="14747" priority="1888" operator="lessThan">
      <formula>$C$4</formula>
    </cfRule>
  </conditionalFormatting>
  <conditionalFormatting sqref="BX38">
    <cfRule type="cellIs" dxfId="14746" priority="1889" operator="lessThan">
      <formula>$C$4</formula>
    </cfRule>
  </conditionalFormatting>
  <conditionalFormatting sqref="BX39">
    <cfRule type="cellIs" dxfId="14745" priority="1890" operator="lessThan">
      <formula>$C$4</formula>
    </cfRule>
  </conditionalFormatting>
  <conditionalFormatting sqref="BX40">
    <cfRule type="cellIs" dxfId="14744" priority="1891" operator="lessThan">
      <formula>$C$4</formula>
    </cfRule>
  </conditionalFormatting>
  <conditionalFormatting sqref="BX41">
    <cfRule type="cellIs" dxfId="14743" priority="1892" operator="lessThan">
      <formula>$C$4</formula>
    </cfRule>
  </conditionalFormatting>
  <conditionalFormatting sqref="BX42">
    <cfRule type="cellIs" dxfId="14742" priority="1893" operator="lessThan">
      <formula>$C$4</formula>
    </cfRule>
  </conditionalFormatting>
  <conditionalFormatting sqref="BX43">
    <cfRule type="cellIs" dxfId="14741" priority="1894" operator="lessThan">
      <formula>$C$4</formula>
    </cfRule>
  </conditionalFormatting>
  <conditionalFormatting sqref="BX44">
    <cfRule type="cellIs" dxfId="14740" priority="1895" operator="lessThan">
      <formula>$C$4</formula>
    </cfRule>
  </conditionalFormatting>
  <conditionalFormatting sqref="BX45">
    <cfRule type="cellIs" dxfId="14739" priority="1896" operator="lessThan">
      <formula>$C$4</formula>
    </cfRule>
  </conditionalFormatting>
  <conditionalFormatting sqref="BX46">
    <cfRule type="cellIs" dxfId="14738" priority="1897" operator="lessThan">
      <formula>$C$4</formula>
    </cfRule>
  </conditionalFormatting>
  <conditionalFormatting sqref="BX47">
    <cfRule type="cellIs" dxfId="14737" priority="1898" operator="lessThan">
      <formula>$C$4</formula>
    </cfRule>
  </conditionalFormatting>
  <conditionalFormatting sqref="BX48">
    <cfRule type="cellIs" dxfId="14736" priority="1899" operator="lessThan">
      <formula>$C$4</formula>
    </cfRule>
  </conditionalFormatting>
  <conditionalFormatting sqref="BX49">
    <cfRule type="cellIs" dxfId="14735" priority="1900" operator="lessThan">
      <formula>$C$4</formula>
    </cfRule>
  </conditionalFormatting>
  <conditionalFormatting sqref="BX50">
    <cfRule type="cellIs" dxfId="14734" priority="1901" operator="lessThan">
      <formula>$C$4</formula>
    </cfRule>
  </conditionalFormatting>
  <conditionalFormatting sqref="BX51">
    <cfRule type="cellIs" dxfId="14733" priority="1902" operator="lessThan">
      <formula>$C$4</formula>
    </cfRule>
  </conditionalFormatting>
  <conditionalFormatting sqref="BX52">
    <cfRule type="cellIs" dxfId="14732" priority="1903" operator="lessThan">
      <formula>$C$4</formula>
    </cfRule>
  </conditionalFormatting>
  <conditionalFormatting sqref="BX53">
    <cfRule type="cellIs" dxfId="14731" priority="1904" operator="lessThan">
      <formula>$C$4</formula>
    </cfRule>
  </conditionalFormatting>
  <conditionalFormatting sqref="BX54">
    <cfRule type="cellIs" dxfId="14730" priority="1905" operator="lessThan">
      <formula>$C$4</formula>
    </cfRule>
  </conditionalFormatting>
  <conditionalFormatting sqref="BX55">
    <cfRule type="cellIs" dxfId="14729" priority="1906" operator="lessThan">
      <formula>$C$4</formula>
    </cfRule>
  </conditionalFormatting>
  <conditionalFormatting sqref="BX56">
    <cfRule type="cellIs" dxfId="14728" priority="1907" operator="lessThan">
      <formula>$C$4</formula>
    </cfRule>
  </conditionalFormatting>
  <conditionalFormatting sqref="BX57">
    <cfRule type="cellIs" dxfId="14727" priority="1908" operator="lessThan">
      <formula>$C$4</formula>
    </cfRule>
  </conditionalFormatting>
  <conditionalFormatting sqref="BX58">
    <cfRule type="cellIs" dxfId="14726" priority="1909" operator="lessThan">
      <formula>$C$4</formula>
    </cfRule>
  </conditionalFormatting>
  <conditionalFormatting sqref="BX59">
    <cfRule type="cellIs" dxfId="14725" priority="1910" operator="lessThan">
      <formula>$C$4</formula>
    </cfRule>
  </conditionalFormatting>
  <conditionalFormatting sqref="BX60">
    <cfRule type="cellIs" dxfId="14724" priority="1911" operator="lessThan">
      <formula>$C$4</formula>
    </cfRule>
  </conditionalFormatting>
  <conditionalFormatting sqref="BY11">
    <cfRule type="cellIs" dxfId="14723" priority="1912" operator="lessThan">
      <formula>$C$4</formula>
    </cfRule>
  </conditionalFormatting>
  <conditionalFormatting sqref="BY12">
    <cfRule type="cellIs" dxfId="14722" priority="1913" operator="lessThan">
      <formula>$C$4</formula>
    </cfRule>
  </conditionalFormatting>
  <conditionalFormatting sqref="BY13">
    <cfRule type="cellIs" dxfId="14721" priority="1914" operator="lessThan">
      <formula>$C$4</formula>
    </cfRule>
  </conditionalFormatting>
  <conditionalFormatting sqref="BY14">
    <cfRule type="cellIs" dxfId="14720" priority="1915" operator="lessThan">
      <formula>$C$4</formula>
    </cfRule>
  </conditionalFormatting>
  <conditionalFormatting sqref="BY15">
    <cfRule type="cellIs" dxfId="14719" priority="1916" operator="lessThan">
      <formula>$C$4</formula>
    </cfRule>
  </conditionalFormatting>
  <conditionalFormatting sqref="BY16">
    <cfRule type="cellIs" dxfId="14718" priority="1917" operator="lessThan">
      <formula>$C$4</formula>
    </cfRule>
  </conditionalFormatting>
  <conditionalFormatting sqref="BY17">
    <cfRule type="cellIs" dxfId="14717" priority="1918" operator="lessThan">
      <formula>$C$4</formula>
    </cfRule>
  </conditionalFormatting>
  <conditionalFormatting sqref="BY18">
    <cfRule type="cellIs" dxfId="14716" priority="1919" operator="lessThan">
      <formula>$C$4</formula>
    </cfRule>
  </conditionalFormatting>
  <conditionalFormatting sqref="BY19">
    <cfRule type="cellIs" dxfId="14715" priority="1920" operator="lessThan">
      <formula>$C$4</formula>
    </cfRule>
  </conditionalFormatting>
  <conditionalFormatting sqref="BY20">
    <cfRule type="cellIs" dxfId="14714" priority="1921" operator="lessThan">
      <formula>$C$4</formula>
    </cfRule>
  </conditionalFormatting>
  <conditionalFormatting sqref="BY21">
    <cfRule type="cellIs" dxfId="14713" priority="1922" operator="lessThan">
      <formula>$C$4</formula>
    </cfRule>
  </conditionalFormatting>
  <conditionalFormatting sqref="BY22">
    <cfRule type="cellIs" dxfId="14712" priority="1923" operator="lessThan">
      <formula>$C$4</formula>
    </cfRule>
  </conditionalFormatting>
  <conditionalFormatting sqref="BY23">
    <cfRule type="cellIs" dxfId="14711" priority="1924" operator="lessThan">
      <formula>$C$4</formula>
    </cfRule>
  </conditionalFormatting>
  <conditionalFormatting sqref="BY24">
    <cfRule type="cellIs" dxfId="14710" priority="1925" operator="lessThan">
      <formula>$C$4</formula>
    </cfRule>
  </conditionalFormatting>
  <conditionalFormatting sqref="BY25">
    <cfRule type="cellIs" dxfId="14709" priority="1926" operator="lessThan">
      <formula>$C$4</formula>
    </cfRule>
  </conditionalFormatting>
  <conditionalFormatting sqref="BY26">
    <cfRule type="cellIs" dxfId="14708" priority="1927" operator="lessThan">
      <formula>$C$4</formula>
    </cfRule>
  </conditionalFormatting>
  <conditionalFormatting sqref="BY27">
    <cfRule type="cellIs" dxfId="14707" priority="1928" operator="lessThan">
      <formula>$C$4</formula>
    </cfRule>
  </conditionalFormatting>
  <conditionalFormatting sqref="BY28">
    <cfRule type="cellIs" dxfId="14706" priority="1929" operator="lessThan">
      <formula>$C$4</formula>
    </cfRule>
  </conditionalFormatting>
  <conditionalFormatting sqref="BY29">
    <cfRule type="cellIs" dxfId="14705" priority="1930" operator="lessThan">
      <formula>$C$4</formula>
    </cfRule>
  </conditionalFormatting>
  <conditionalFormatting sqref="BY30">
    <cfRule type="cellIs" dxfId="14704" priority="1931" operator="lessThan">
      <formula>$C$4</formula>
    </cfRule>
  </conditionalFormatting>
  <conditionalFormatting sqref="BY31">
    <cfRule type="cellIs" dxfId="14703" priority="1932" operator="lessThan">
      <formula>$C$4</formula>
    </cfRule>
  </conditionalFormatting>
  <conditionalFormatting sqref="BY32">
    <cfRule type="cellIs" dxfId="14702" priority="1933" operator="lessThan">
      <formula>$C$4</formula>
    </cfRule>
  </conditionalFormatting>
  <conditionalFormatting sqref="BY33">
    <cfRule type="cellIs" dxfId="14701" priority="1934" operator="lessThan">
      <formula>$C$4</formula>
    </cfRule>
  </conditionalFormatting>
  <conditionalFormatting sqref="BY34">
    <cfRule type="cellIs" dxfId="14700" priority="1935" operator="lessThan">
      <formula>$C$4</formula>
    </cfRule>
  </conditionalFormatting>
  <conditionalFormatting sqref="BY35">
    <cfRule type="cellIs" dxfId="14699" priority="1936" operator="lessThan">
      <formula>$C$4</formula>
    </cfRule>
  </conditionalFormatting>
  <conditionalFormatting sqref="BY36">
    <cfRule type="cellIs" dxfId="14698" priority="1937" operator="lessThan">
      <formula>$C$4</formula>
    </cfRule>
  </conditionalFormatting>
  <conditionalFormatting sqref="BY37">
    <cfRule type="cellIs" dxfId="14697" priority="1938" operator="lessThan">
      <formula>$C$4</formula>
    </cfRule>
  </conditionalFormatting>
  <conditionalFormatting sqref="BY38">
    <cfRule type="cellIs" dxfId="14696" priority="1939" operator="lessThan">
      <formula>$C$4</formula>
    </cfRule>
  </conditionalFormatting>
  <conditionalFormatting sqref="BY39">
    <cfRule type="cellIs" dxfId="14695" priority="1940" operator="lessThan">
      <formula>$C$4</formula>
    </cfRule>
  </conditionalFormatting>
  <conditionalFormatting sqref="BY40">
    <cfRule type="cellIs" dxfId="14694" priority="1941" operator="lessThan">
      <formula>$C$4</formula>
    </cfRule>
  </conditionalFormatting>
  <conditionalFormatting sqref="BY41">
    <cfRule type="cellIs" dxfId="14693" priority="1942" operator="lessThan">
      <formula>$C$4</formula>
    </cfRule>
  </conditionalFormatting>
  <conditionalFormatting sqref="BY42">
    <cfRule type="cellIs" dxfId="14692" priority="1943" operator="lessThan">
      <formula>$C$4</formula>
    </cfRule>
  </conditionalFormatting>
  <conditionalFormatting sqref="BY43">
    <cfRule type="cellIs" dxfId="14691" priority="1944" operator="lessThan">
      <formula>$C$4</formula>
    </cfRule>
  </conditionalFormatting>
  <conditionalFormatting sqref="BY44">
    <cfRule type="cellIs" dxfId="14690" priority="1945" operator="lessThan">
      <formula>$C$4</formula>
    </cfRule>
  </conditionalFormatting>
  <conditionalFormatting sqref="BY45">
    <cfRule type="cellIs" dxfId="14689" priority="1946" operator="lessThan">
      <formula>$C$4</formula>
    </cfRule>
  </conditionalFormatting>
  <conditionalFormatting sqref="BY46">
    <cfRule type="cellIs" dxfId="14688" priority="1947" operator="lessThan">
      <formula>$C$4</formula>
    </cfRule>
  </conditionalFormatting>
  <conditionalFormatting sqref="BY47">
    <cfRule type="cellIs" dxfId="14687" priority="1948" operator="lessThan">
      <formula>$C$4</formula>
    </cfRule>
  </conditionalFormatting>
  <conditionalFormatting sqref="BY48">
    <cfRule type="cellIs" dxfId="14686" priority="1949" operator="lessThan">
      <formula>$C$4</formula>
    </cfRule>
  </conditionalFormatting>
  <conditionalFormatting sqref="BY49">
    <cfRule type="cellIs" dxfId="14685" priority="1950" operator="lessThan">
      <formula>$C$4</formula>
    </cfRule>
  </conditionalFormatting>
  <conditionalFormatting sqref="BY50">
    <cfRule type="cellIs" dxfId="14684" priority="1951" operator="lessThan">
      <formula>$C$4</formula>
    </cfRule>
  </conditionalFormatting>
  <conditionalFormatting sqref="BY51">
    <cfRule type="cellIs" dxfId="14683" priority="1952" operator="lessThan">
      <formula>$C$4</formula>
    </cfRule>
  </conditionalFormatting>
  <conditionalFormatting sqref="BY52">
    <cfRule type="cellIs" dxfId="14682" priority="1953" operator="lessThan">
      <formula>$C$4</formula>
    </cfRule>
  </conditionalFormatting>
  <conditionalFormatting sqref="BY53">
    <cfRule type="cellIs" dxfId="14681" priority="1954" operator="lessThan">
      <formula>$C$4</formula>
    </cfRule>
  </conditionalFormatting>
  <conditionalFormatting sqref="BY54">
    <cfRule type="cellIs" dxfId="14680" priority="1955" operator="lessThan">
      <formula>$C$4</formula>
    </cfRule>
  </conditionalFormatting>
  <conditionalFormatting sqref="BY55">
    <cfRule type="cellIs" dxfId="14679" priority="1956" operator="lessThan">
      <formula>$C$4</formula>
    </cfRule>
  </conditionalFormatting>
  <conditionalFormatting sqref="BY56">
    <cfRule type="cellIs" dxfId="14678" priority="1957" operator="lessThan">
      <formula>$C$4</formula>
    </cfRule>
  </conditionalFormatting>
  <conditionalFormatting sqref="BY57">
    <cfRule type="cellIs" dxfId="14677" priority="1958" operator="lessThan">
      <formula>$C$4</formula>
    </cfRule>
  </conditionalFormatting>
  <conditionalFormatting sqref="BY58">
    <cfRule type="cellIs" dxfId="14676" priority="1959" operator="lessThan">
      <formula>$C$4</formula>
    </cfRule>
  </conditionalFormatting>
  <conditionalFormatting sqref="BY59">
    <cfRule type="cellIs" dxfId="14675" priority="1960" operator="lessThan">
      <formula>$C$4</formula>
    </cfRule>
  </conditionalFormatting>
  <conditionalFormatting sqref="BY60">
    <cfRule type="cellIs" dxfId="14674" priority="1961" operator="lessThan">
      <formula>$C$4</formula>
    </cfRule>
  </conditionalFormatting>
  <conditionalFormatting sqref="BZ11">
    <cfRule type="cellIs" dxfId="14673" priority="1962" operator="lessThan">
      <formula>$C$4</formula>
    </cfRule>
  </conditionalFormatting>
  <conditionalFormatting sqref="BZ12">
    <cfRule type="cellIs" dxfId="14672" priority="1963" operator="lessThan">
      <formula>$C$4</formula>
    </cfRule>
  </conditionalFormatting>
  <conditionalFormatting sqref="BZ13">
    <cfRule type="cellIs" dxfId="14671" priority="1964" operator="lessThan">
      <formula>$C$4</formula>
    </cfRule>
  </conditionalFormatting>
  <conditionalFormatting sqref="BZ14">
    <cfRule type="cellIs" dxfId="14670" priority="1965" operator="lessThan">
      <formula>$C$4</formula>
    </cfRule>
  </conditionalFormatting>
  <conditionalFormatting sqref="BZ15">
    <cfRule type="cellIs" dxfId="14669" priority="1966" operator="lessThan">
      <formula>$C$4</formula>
    </cfRule>
  </conditionalFormatting>
  <conditionalFormatting sqref="BZ16">
    <cfRule type="cellIs" dxfId="14668" priority="1967" operator="lessThan">
      <formula>$C$4</formula>
    </cfRule>
  </conditionalFormatting>
  <conditionalFormatting sqref="BZ17">
    <cfRule type="cellIs" dxfId="14667" priority="1968" operator="lessThan">
      <formula>$C$4</formula>
    </cfRule>
  </conditionalFormatting>
  <conditionalFormatting sqref="BZ18">
    <cfRule type="cellIs" dxfId="14666" priority="1969" operator="lessThan">
      <formula>$C$4</formula>
    </cfRule>
  </conditionalFormatting>
  <conditionalFormatting sqref="BZ19">
    <cfRule type="cellIs" dxfId="14665" priority="1970" operator="lessThan">
      <formula>$C$4</formula>
    </cfRule>
  </conditionalFormatting>
  <conditionalFormatting sqref="BZ20">
    <cfRule type="cellIs" dxfId="14664" priority="1971" operator="lessThan">
      <formula>$C$4</formula>
    </cfRule>
  </conditionalFormatting>
  <conditionalFormatting sqref="BZ21">
    <cfRule type="cellIs" dxfId="14663" priority="1972" operator="lessThan">
      <formula>$C$4</formula>
    </cfRule>
  </conditionalFormatting>
  <conditionalFormatting sqref="BZ22">
    <cfRule type="cellIs" dxfId="14662" priority="1973" operator="lessThan">
      <formula>$C$4</formula>
    </cfRule>
  </conditionalFormatting>
  <conditionalFormatting sqref="BZ23">
    <cfRule type="cellIs" dxfId="14661" priority="1974" operator="lessThan">
      <formula>$C$4</formula>
    </cfRule>
  </conditionalFormatting>
  <conditionalFormatting sqref="BZ24">
    <cfRule type="cellIs" dxfId="14660" priority="1975" operator="lessThan">
      <formula>$C$4</formula>
    </cfRule>
  </conditionalFormatting>
  <conditionalFormatting sqref="BZ25">
    <cfRule type="cellIs" dxfId="14659" priority="1976" operator="lessThan">
      <formula>$C$4</formula>
    </cfRule>
  </conditionalFormatting>
  <conditionalFormatting sqref="BZ26">
    <cfRule type="cellIs" dxfId="14658" priority="1977" operator="lessThan">
      <formula>$C$4</formula>
    </cfRule>
  </conditionalFormatting>
  <conditionalFormatting sqref="BZ27">
    <cfRule type="cellIs" dxfId="14657" priority="1978" operator="lessThan">
      <formula>$C$4</formula>
    </cfRule>
  </conditionalFormatting>
  <conditionalFormatting sqref="BZ28">
    <cfRule type="cellIs" dxfId="14656" priority="1979" operator="lessThan">
      <formula>$C$4</formula>
    </cfRule>
  </conditionalFormatting>
  <conditionalFormatting sqref="BZ29">
    <cfRule type="cellIs" dxfId="14655" priority="1980" operator="lessThan">
      <formula>$C$4</formula>
    </cfRule>
  </conditionalFormatting>
  <conditionalFormatting sqref="BZ30">
    <cfRule type="cellIs" dxfId="14654" priority="1981" operator="lessThan">
      <formula>$C$4</formula>
    </cfRule>
  </conditionalFormatting>
  <conditionalFormatting sqref="BZ31">
    <cfRule type="cellIs" dxfId="14653" priority="1982" operator="lessThan">
      <formula>$C$4</formula>
    </cfRule>
  </conditionalFormatting>
  <conditionalFormatting sqref="BZ32">
    <cfRule type="cellIs" dxfId="14652" priority="1983" operator="lessThan">
      <formula>$C$4</formula>
    </cfRule>
  </conditionalFormatting>
  <conditionalFormatting sqref="BZ33">
    <cfRule type="cellIs" dxfId="14651" priority="1984" operator="lessThan">
      <formula>$C$4</formula>
    </cfRule>
  </conditionalFormatting>
  <conditionalFormatting sqref="BZ34">
    <cfRule type="cellIs" dxfId="14650" priority="1985" operator="lessThan">
      <formula>$C$4</formula>
    </cfRule>
  </conditionalFormatting>
  <conditionalFormatting sqref="BZ35">
    <cfRule type="cellIs" dxfId="14649" priority="1986" operator="lessThan">
      <formula>$C$4</formula>
    </cfRule>
  </conditionalFormatting>
  <conditionalFormatting sqref="BZ36">
    <cfRule type="cellIs" dxfId="14648" priority="1987" operator="lessThan">
      <formula>$C$4</formula>
    </cfRule>
  </conditionalFormatting>
  <conditionalFormatting sqref="BZ37">
    <cfRule type="cellIs" dxfId="14647" priority="1988" operator="lessThan">
      <formula>$C$4</formula>
    </cfRule>
  </conditionalFormatting>
  <conditionalFormatting sqref="BZ38">
    <cfRule type="cellIs" dxfId="14646" priority="1989" operator="lessThan">
      <formula>$C$4</formula>
    </cfRule>
  </conditionalFormatting>
  <conditionalFormatting sqref="BZ39">
    <cfRule type="cellIs" dxfId="14645" priority="1990" operator="lessThan">
      <formula>$C$4</formula>
    </cfRule>
  </conditionalFormatting>
  <conditionalFormatting sqref="BZ40">
    <cfRule type="cellIs" dxfId="14644" priority="1991" operator="lessThan">
      <formula>$C$4</formula>
    </cfRule>
  </conditionalFormatting>
  <conditionalFormatting sqref="BZ41">
    <cfRule type="cellIs" dxfId="14643" priority="1992" operator="lessThan">
      <formula>$C$4</formula>
    </cfRule>
  </conditionalFormatting>
  <conditionalFormatting sqref="BZ42">
    <cfRule type="cellIs" dxfId="14642" priority="1993" operator="lessThan">
      <formula>$C$4</formula>
    </cfRule>
  </conditionalFormatting>
  <conditionalFormatting sqref="BZ43">
    <cfRule type="cellIs" dxfId="14641" priority="1994" operator="lessThan">
      <formula>$C$4</formula>
    </cfRule>
  </conditionalFormatting>
  <conditionalFormatting sqref="BZ44">
    <cfRule type="cellIs" dxfId="14640" priority="1995" operator="lessThan">
      <formula>$C$4</formula>
    </cfRule>
  </conditionalFormatting>
  <conditionalFormatting sqref="BZ45">
    <cfRule type="cellIs" dxfId="14639" priority="1996" operator="lessThan">
      <formula>$C$4</formula>
    </cfRule>
  </conditionalFormatting>
  <conditionalFormatting sqref="BZ46">
    <cfRule type="cellIs" dxfId="14638" priority="1997" operator="lessThan">
      <formula>$C$4</formula>
    </cfRule>
  </conditionalFormatting>
  <conditionalFormatting sqref="BZ47">
    <cfRule type="cellIs" dxfId="14637" priority="1998" operator="lessThan">
      <formula>$C$4</formula>
    </cfRule>
  </conditionalFormatting>
  <conditionalFormatting sqref="BZ48">
    <cfRule type="cellIs" dxfId="14636" priority="1999" operator="lessThan">
      <formula>$C$4</formula>
    </cfRule>
  </conditionalFormatting>
  <conditionalFormatting sqref="BZ49">
    <cfRule type="cellIs" dxfId="14635" priority="2000" operator="lessThan">
      <formula>$C$4</formula>
    </cfRule>
  </conditionalFormatting>
  <conditionalFormatting sqref="BZ50">
    <cfRule type="cellIs" dxfId="14634" priority="2001" operator="lessThan">
      <formula>$C$4</formula>
    </cfRule>
  </conditionalFormatting>
  <conditionalFormatting sqref="BZ51">
    <cfRule type="cellIs" dxfId="14633" priority="2002" operator="lessThan">
      <formula>$C$4</formula>
    </cfRule>
  </conditionalFormatting>
  <conditionalFormatting sqref="BZ52">
    <cfRule type="cellIs" dxfId="14632" priority="2003" operator="lessThan">
      <formula>$C$4</formula>
    </cfRule>
  </conditionalFormatting>
  <conditionalFormatting sqref="BZ53">
    <cfRule type="cellIs" dxfId="14631" priority="2004" operator="lessThan">
      <formula>$C$4</formula>
    </cfRule>
  </conditionalFormatting>
  <conditionalFormatting sqref="BZ54">
    <cfRule type="cellIs" dxfId="14630" priority="2005" operator="lessThan">
      <formula>$C$4</formula>
    </cfRule>
  </conditionalFormatting>
  <conditionalFormatting sqref="BZ55">
    <cfRule type="cellIs" dxfId="14629" priority="2006" operator="lessThan">
      <formula>$C$4</formula>
    </cfRule>
  </conditionalFormatting>
  <conditionalFormatting sqref="BZ56">
    <cfRule type="cellIs" dxfId="14628" priority="2007" operator="lessThan">
      <formula>$C$4</formula>
    </cfRule>
  </conditionalFormatting>
  <conditionalFormatting sqref="BZ57">
    <cfRule type="cellIs" dxfId="14627" priority="2008" operator="lessThan">
      <formula>$C$4</formula>
    </cfRule>
  </conditionalFormatting>
  <conditionalFormatting sqref="BZ58">
    <cfRule type="cellIs" dxfId="14626" priority="2009" operator="lessThan">
      <formula>$C$4</formula>
    </cfRule>
  </conditionalFormatting>
  <conditionalFormatting sqref="BZ59">
    <cfRule type="cellIs" dxfId="14625" priority="2010" operator="lessThan">
      <formula>$C$4</formula>
    </cfRule>
  </conditionalFormatting>
  <conditionalFormatting sqref="BZ60">
    <cfRule type="cellIs" dxfId="14624" priority="2011" operator="lessThan">
      <formula>$C$4</formula>
    </cfRule>
  </conditionalFormatting>
  <conditionalFormatting sqref="CA11">
    <cfRule type="cellIs" dxfId="14623" priority="2012" operator="lessThan">
      <formula>$C$4</formula>
    </cfRule>
  </conditionalFormatting>
  <conditionalFormatting sqref="CA12">
    <cfRule type="cellIs" dxfId="14622" priority="2013" operator="lessThan">
      <formula>$C$4</formula>
    </cfRule>
  </conditionalFormatting>
  <conditionalFormatting sqref="CA13">
    <cfRule type="cellIs" dxfId="14621" priority="2014" operator="lessThan">
      <formula>$C$4</formula>
    </cfRule>
  </conditionalFormatting>
  <conditionalFormatting sqref="CA14">
    <cfRule type="cellIs" dxfId="14620" priority="2015" operator="lessThan">
      <formula>$C$4</formula>
    </cfRule>
  </conditionalFormatting>
  <conditionalFormatting sqref="CA15">
    <cfRule type="cellIs" dxfId="14619" priority="2016" operator="lessThan">
      <formula>$C$4</formula>
    </cfRule>
  </conditionalFormatting>
  <conditionalFormatting sqref="CA16">
    <cfRule type="cellIs" dxfId="14618" priority="2017" operator="lessThan">
      <formula>$C$4</formula>
    </cfRule>
  </conditionalFormatting>
  <conditionalFormatting sqref="CA17">
    <cfRule type="cellIs" dxfId="14617" priority="2018" operator="lessThan">
      <formula>$C$4</formula>
    </cfRule>
  </conditionalFormatting>
  <conditionalFormatting sqref="CA18">
    <cfRule type="cellIs" dxfId="14616" priority="2019" operator="lessThan">
      <formula>$C$4</formula>
    </cfRule>
  </conditionalFormatting>
  <conditionalFormatting sqref="CA19">
    <cfRule type="cellIs" dxfId="14615" priority="2020" operator="lessThan">
      <formula>$C$4</formula>
    </cfRule>
  </conditionalFormatting>
  <conditionalFormatting sqref="CA20">
    <cfRule type="cellIs" dxfId="14614" priority="2021" operator="lessThan">
      <formula>$C$4</formula>
    </cfRule>
  </conditionalFormatting>
  <conditionalFormatting sqref="CA21">
    <cfRule type="cellIs" dxfId="14613" priority="2022" operator="lessThan">
      <formula>$C$4</formula>
    </cfRule>
  </conditionalFormatting>
  <conditionalFormatting sqref="CA22">
    <cfRule type="cellIs" dxfId="14612" priority="2023" operator="lessThan">
      <formula>$C$4</formula>
    </cfRule>
  </conditionalFormatting>
  <conditionalFormatting sqref="CA23">
    <cfRule type="cellIs" dxfId="14611" priority="2024" operator="lessThan">
      <formula>$C$4</formula>
    </cfRule>
  </conditionalFormatting>
  <conditionalFormatting sqref="CA24">
    <cfRule type="cellIs" dxfId="14610" priority="2025" operator="lessThan">
      <formula>$C$4</formula>
    </cfRule>
  </conditionalFormatting>
  <conditionalFormatting sqref="CA25">
    <cfRule type="cellIs" dxfId="14609" priority="2026" operator="lessThan">
      <formula>$C$4</formula>
    </cfRule>
  </conditionalFormatting>
  <conditionalFormatting sqref="CA26">
    <cfRule type="cellIs" dxfId="14608" priority="2027" operator="lessThan">
      <formula>$C$4</formula>
    </cfRule>
  </conditionalFormatting>
  <conditionalFormatting sqref="CA27">
    <cfRule type="cellIs" dxfId="14607" priority="2028" operator="lessThan">
      <formula>$C$4</formula>
    </cfRule>
  </conditionalFormatting>
  <conditionalFormatting sqref="CA28">
    <cfRule type="cellIs" dxfId="14606" priority="2029" operator="lessThan">
      <formula>$C$4</formula>
    </cfRule>
  </conditionalFormatting>
  <conditionalFormatting sqref="CA29">
    <cfRule type="cellIs" dxfId="14605" priority="2030" operator="lessThan">
      <formula>$C$4</formula>
    </cfRule>
  </conditionalFormatting>
  <conditionalFormatting sqref="CA30">
    <cfRule type="cellIs" dxfId="14604" priority="2031" operator="lessThan">
      <formula>$C$4</formula>
    </cfRule>
  </conditionalFormatting>
  <conditionalFormatting sqref="CA31">
    <cfRule type="cellIs" dxfId="14603" priority="2032" operator="lessThan">
      <formula>$C$4</formula>
    </cfRule>
  </conditionalFormatting>
  <conditionalFormatting sqref="CA32">
    <cfRule type="cellIs" dxfId="14602" priority="2033" operator="lessThan">
      <formula>$C$4</formula>
    </cfRule>
  </conditionalFormatting>
  <conditionalFormatting sqref="CA33">
    <cfRule type="cellIs" dxfId="14601" priority="2034" operator="lessThan">
      <formula>$C$4</formula>
    </cfRule>
  </conditionalFormatting>
  <conditionalFormatting sqref="CA34">
    <cfRule type="cellIs" dxfId="14600" priority="2035" operator="lessThan">
      <formula>$C$4</formula>
    </cfRule>
  </conditionalFormatting>
  <conditionalFormatting sqref="CA35">
    <cfRule type="cellIs" dxfId="14599" priority="2036" operator="lessThan">
      <formula>$C$4</formula>
    </cfRule>
  </conditionalFormatting>
  <conditionalFormatting sqref="CA36">
    <cfRule type="cellIs" dxfId="14598" priority="2037" operator="lessThan">
      <formula>$C$4</formula>
    </cfRule>
  </conditionalFormatting>
  <conditionalFormatting sqref="CA37">
    <cfRule type="cellIs" dxfId="14597" priority="2038" operator="lessThan">
      <formula>$C$4</formula>
    </cfRule>
  </conditionalFormatting>
  <conditionalFormatting sqref="CA38">
    <cfRule type="cellIs" dxfId="14596" priority="2039" operator="lessThan">
      <formula>$C$4</formula>
    </cfRule>
  </conditionalFormatting>
  <conditionalFormatting sqref="CA39">
    <cfRule type="cellIs" dxfId="14595" priority="2040" operator="lessThan">
      <formula>$C$4</formula>
    </cfRule>
  </conditionalFormatting>
  <conditionalFormatting sqref="CA40">
    <cfRule type="cellIs" dxfId="14594" priority="2041" operator="lessThan">
      <formula>$C$4</formula>
    </cfRule>
  </conditionalFormatting>
  <conditionalFormatting sqref="CA41">
    <cfRule type="cellIs" dxfId="14593" priority="2042" operator="lessThan">
      <formula>$C$4</formula>
    </cfRule>
  </conditionalFormatting>
  <conditionalFormatting sqref="CA42">
    <cfRule type="cellIs" dxfId="14592" priority="2043" operator="lessThan">
      <formula>$C$4</formula>
    </cfRule>
  </conditionalFormatting>
  <conditionalFormatting sqref="CA43">
    <cfRule type="cellIs" dxfId="14591" priority="2044" operator="lessThan">
      <formula>$C$4</formula>
    </cfRule>
  </conditionalFormatting>
  <conditionalFormatting sqref="CA44">
    <cfRule type="cellIs" dxfId="14590" priority="2045" operator="lessThan">
      <formula>$C$4</formula>
    </cfRule>
  </conditionalFormatting>
  <conditionalFormatting sqref="CA45">
    <cfRule type="cellIs" dxfId="14589" priority="2046" operator="lessThan">
      <formula>$C$4</formula>
    </cfRule>
  </conditionalFormatting>
  <conditionalFormatting sqref="CA46">
    <cfRule type="cellIs" dxfId="14588" priority="2047" operator="lessThan">
      <formula>$C$4</formula>
    </cfRule>
  </conditionalFormatting>
  <conditionalFormatting sqref="CA47">
    <cfRule type="cellIs" dxfId="14587" priority="2048" operator="lessThan">
      <formula>$C$4</formula>
    </cfRule>
  </conditionalFormatting>
  <conditionalFormatting sqref="CA48">
    <cfRule type="cellIs" dxfId="14586" priority="2049" operator="lessThan">
      <formula>$C$4</formula>
    </cfRule>
  </conditionalFormatting>
  <conditionalFormatting sqref="CA49">
    <cfRule type="cellIs" dxfId="14585" priority="2050" operator="lessThan">
      <formula>$C$4</formula>
    </cfRule>
  </conditionalFormatting>
  <conditionalFormatting sqref="CA50">
    <cfRule type="cellIs" dxfId="14584" priority="2051" operator="lessThan">
      <formula>$C$4</formula>
    </cfRule>
  </conditionalFormatting>
  <conditionalFormatting sqref="CA51">
    <cfRule type="cellIs" dxfId="14583" priority="2052" operator="lessThan">
      <formula>$C$4</formula>
    </cfRule>
  </conditionalFormatting>
  <conditionalFormatting sqref="CA52">
    <cfRule type="cellIs" dxfId="14582" priority="2053" operator="lessThan">
      <formula>$C$4</formula>
    </cfRule>
  </conditionalFormatting>
  <conditionalFormatting sqref="CA53">
    <cfRule type="cellIs" dxfId="14581" priority="2054" operator="lessThan">
      <formula>$C$4</formula>
    </cfRule>
  </conditionalFormatting>
  <conditionalFormatting sqref="CA54">
    <cfRule type="cellIs" dxfId="14580" priority="2055" operator="lessThan">
      <formula>$C$4</formula>
    </cfRule>
  </conditionalFormatting>
  <conditionalFormatting sqref="CA55">
    <cfRule type="cellIs" dxfId="14579" priority="2056" operator="lessThan">
      <formula>$C$4</formula>
    </cfRule>
  </conditionalFormatting>
  <conditionalFormatting sqref="CA56">
    <cfRule type="cellIs" dxfId="14578" priority="2057" operator="lessThan">
      <formula>$C$4</formula>
    </cfRule>
  </conditionalFormatting>
  <conditionalFormatting sqref="CA57">
    <cfRule type="cellIs" dxfId="14577" priority="2058" operator="lessThan">
      <formula>$C$4</formula>
    </cfRule>
  </conditionalFormatting>
  <conditionalFormatting sqref="CA58">
    <cfRule type="cellIs" dxfId="14576" priority="2059" operator="lessThan">
      <formula>$C$4</formula>
    </cfRule>
  </conditionalFormatting>
  <conditionalFormatting sqref="CA59">
    <cfRule type="cellIs" dxfId="14575" priority="2060" operator="lessThan">
      <formula>$C$4</formula>
    </cfRule>
  </conditionalFormatting>
  <conditionalFormatting sqref="CA60">
    <cfRule type="cellIs" dxfId="14574" priority="2061" operator="lessThan">
      <formula>$C$4</formula>
    </cfRule>
  </conditionalFormatting>
  <conditionalFormatting sqref="CB11">
    <cfRule type="cellIs" dxfId="14573" priority="2062" operator="lessThan">
      <formula>$C$4</formula>
    </cfRule>
  </conditionalFormatting>
  <conditionalFormatting sqref="CB12">
    <cfRule type="cellIs" dxfId="14572" priority="2063" operator="lessThan">
      <formula>$C$4</formula>
    </cfRule>
  </conditionalFormatting>
  <conditionalFormatting sqref="CB13">
    <cfRule type="cellIs" dxfId="14571" priority="2064" operator="lessThan">
      <formula>$C$4</formula>
    </cfRule>
  </conditionalFormatting>
  <conditionalFormatting sqref="CB14">
    <cfRule type="cellIs" dxfId="14570" priority="2065" operator="lessThan">
      <formula>$C$4</formula>
    </cfRule>
  </conditionalFormatting>
  <conditionalFormatting sqref="CB15">
    <cfRule type="cellIs" dxfId="14569" priority="2066" operator="lessThan">
      <formula>$C$4</formula>
    </cfRule>
  </conditionalFormatting>
  <conditionalFormatting sqref="CB16">
    <cfRule type="cellIs" dxfId="14568" priority="2067" operator="lessThan">
      <formula>$C$4</formula>
    </cfRule>
  </conditionalFormatting>
  <conditionalFormatting sqref="CB17">
    <cfRule type="cellIs" dxfId="14567" priority="2068" operator="lessThan">
      <formula>$C$4</formula>
    </cfRule>
  </conditionalFormatting>
  <conditionalFormatting sqref="CB18">
    <cfRule type="cellIs" dxfId="14566" priority="2069" operator="lessThan">
      <formula>$C$4</formula>
    </cfRule>
  </conditionalFormatting>
  <conditionalFormatting sqref="CB19">
    <cfRule type="cellIs" dxfId="14565" priority="2070" operator="lessThan">
      <formula>$C$4</formula>
    </cfRule>
  </conditionalFormatting>
  <conditionalFormatting sqref="CB20">
    <cfRule type="cellIs" dxfId="14564" priority="2071" operator="lessThan">
      <formula>$C$4</formula>
    </cfRule>
  </conditionalFormatting>
  <conditionalFormatting sqref="CB21">
    <cfRule type="cellIs" dxfId="14563" priority="2072" operator="lessThan">
      <formula>$C$4</formula>
    </cfRule>
  </conditionalFormatting>
  <conditionalFormatting sqref="CB22">
    <cfRule type="cellIs" dxfId="14562" priority="2073" operator="lessThan">
      <formula>$C$4</formula>
    </cfRule>
  </conditionalFormatting>
  <conditionalFormatting sqref="CB23">
    <cfRule type="cellIs" dxfId="14561" priority="2074" operator="lessThan">
      <formula>$C$4</formula>
    </cfRule>
  </conditionalFormatting>
  <conditionalFormatting sqref="CB24">
    <cfRule type="cellIs" dxfId="14560" priority="2075" operator="lessThan">
      <formula>$C$4</formula>
    </cfRule>
  </conditionalFormatting>
  <conditionalFormatting sqref="CB25">
    <cfRule type="cellIs" dxfId="14559" priority="2076" operator="lessThan">
      <formula>$C$4</formula>
    </cfRule>
  </conditionalFormatting>
  <conditionalFormatting sqref="CB26">
    <cfRule type="cellIs" dxfId="14558" priority="2077" operator="lessThan">
      <formula>$C$4</formula>
    </cfRule>
  </conditionalFormatting>
  <conditionalFormatting sqref="CB27">
    <cfRule type="cellIs" dxfId="14557" priority="2078" operator="lessThan">
      <formula>$C$4</formula>
    </cfRule>
  </conditionalFormatting>
  <conditionalFormatting sqref="CB28">
    <cfRule type="cellIs" dxfId="14556" priority="2079" operator="lessThan">
      <formula>$C$4</formula>
    </cfRule>
  </conditionalFormatting>
  <conditionalFormatting sqref="CB29">
    <cfRule type="cellIs" dxfId="14555" priority="2080" operator="lessThan">
      <formula>$C$4</formula>
    </cfRule>
  </conditionalFormatting>
  <conditionalFormatting sqref="CB30">
    <cfRule type="cellIs" dxfId="14554" priority="2081" operator="lessThan">
      <formula>$C$4</formula>
    </cfRule>
  </conditionalFormatting>
  <conditionalFormatting sqref="CB31">
    <cfRule type="cellIs" dxfId="14553" priority="2082" operator="lessThan">
      <formula>$C$4</formula>
    </cfRule>
  </conditionalFormatting>
  <conditionalFormatting sqref="CB32">
    <cfRule type="cellIs" dxfId="14552" priority="2083" operator="lessThan">
      <formula>$C$4</formula>
    </cfRule>
  </conditionalFormatting>
  <conditionalFormatting sqref="CB33">
    <cfRule type="cellIs" dxfId="14551" priority="2084" operator="lessThan">
      <formula>$C$4</formula>
    </cfRule>
  </conditionalFormatting>
  <conditionalFormatting sqref="CB34">
    <cfRule type="cellIs" dxfId="14550" priority="2085" operator="lessThan">
      <formula>$C$4</formula>
    </cfRule>
  </conditionalFormatting>
  <conditionalFormatting sqref="CB35">
    <cfRule type="cellIs" dxfId="14549" priority="2086" operator="lessThan">
      <formula>$C$4</formula>
    </cfRule>
  </conditionalFormatting>
  <conditionalFormatting sqref="CB36">
    <cfRule type="cellIs" dxfId="14548" priority="2087" operator="lessThan">
      <formula>$C$4</formula>
    </cfRule>
  </conditionalFormatting>
  <conditionalFormatting sqref="CB37">
    <cfRule type="cellIs" dxfId="14547" priority="2088" operator="lessThan">
      <formula>$C$4</formula>
    </cfRule>
  </conditionalFormatting>
  <conditionalFormatting sqref="CB38">
    <cfRule type="cellIs" dxfId="14546" priority="2089" operator="lessThan">
      <formula>$C$4</formula>
    </cfRule>
  </conditionalFormatting>
  <conditionalFormatting sqref="CB39">
    <cfRule type="cellIs" dxfId="14545" priority="2090" operator="lessThan">
      <formula>$C$4</formula>
    </cfRule>
  </conditionalFormatting>
  <conditionalFormatting sqref="CB40">
    <cfRule type="cellIs" dxfId="14544" priority="2091" operator="lessThan">
      <formula>$C$4</formula>
    </cfRule>
  </conditionalFormatting>
  <conditionalFormatting sqref="CB41">
    <cfRule type="cellIs" dxfId="14543" priority="2092" operator="lessThan">
      <formula>$C$4</formula>
    </cfRule>
  </conditionalFormatting>
  <conditionalFormatting sqref="CB42">
    <cfRule type="cellIs" dxfId="14542" priority="2093" operator="lessThan">
      <formula>$C$4</formula>
    </cfRule>
  </conditionalFormatting>
  <conditionalFormatting sqref="CB43">
    <cfRule type="cellIs" dxfId="14541" priority="2094" operator="lessThan">
      <formula>$C$4</formula>
    </cfRule>
  </conditionalFormatting>
  <conditionalFormatting sqref="CB44">
    <cfRule type="cellIs" dxfId="14540" priority="2095" operator="lessThan">
      <formula>$C$4</formula>
    </cfRule>
  </conditionalFormatting>
  <conditionalFormatting sqref="CB45">
    <cfRule type="cellIs" dxfId="14539" priority="2096" operator="lessThan">
      <formula>$C$4</formula>
    </cfRule>
  </conditionalFormatting>
  <conditionalFormatting sqref="CB46">
    <cfRule type="cellIs" dxfId="14538" priority="2097" operator="lessThan">
      <formula>$C$4</formula>
    </cfRule>
  </conditionalFormatting>
  <conditionalFormatting sqref="CB47">
    <cfRule type="cellIs" dxfId="14537" priority="2098" operator="lessThan">
      <formula>$C$4</formula>
    </cfRule>
  </conditionalFormatting>
  <conditionalFormatting sqref="CB48">
    <cfRule type="cellIs" dxfId="14536" priority="2099" operator="lessThan">
      <formula>$C$4</formula>
    </cfRule>
  </conditionalFormatting>
  <conditionalFormatting sqref="CB49">
    <cfRule type="cellIs" dxfId="14535" priority="2100" operator="lessThan">
      <formula>$C$4</formula>
    </cfRule>
  </conditionalFormatting>
  <conditionalFormatting sqref="CB50">
    <cfRule type="cellIs" dxfId="14534" priority="2101" operator="lessThan">
      <formula>$C$4</formula>
    </cfRule>
  </conditionalFormatting>
  <conditionalFormatting sqref="CB51">
    <cfRule type="cellIs" dxfId="14533" priority="2102" operator="lessThan">
      <formula>$C$4</formula>
    </cfRule>
  </conditionalFormatting>
  <conditionalFormatting sqref="CB52">
    <cfRule type="cellIs" dxfId="14532" priority="2103" operator="lessThan">
      <formula>$C$4</formula>
    </cfRule>
  </conditionalFormatting>
  <conditionalFormatting sqref="CB53">
    <cfRule type="cellIs" dxfId="14531" priority="2104" operator="lessThan">
      <formula>$C$4</formula>
    </cfRule>
  </conditionalFormatting>
  <conditionalFormatting sqref="CB54">
    <cfRule type="cellIs" dxfId="14530" priority="2105" operator="lessThan">
      <formula>$C$4</formula>
    </cfRule>
  </conditionalFormatting>
  <conditionalFormatting sqref="CB55">
    <cfRule type="cellIs" dxfId="14529" priority="2106" operator="lessThan">
      <formula>$C$4</formula>
    </cfRule>
  </conditionalFormatting>
  <conditionalFormatting sqref="CB56">
    <cfRule type="cellIs" dxfId="14528" priority="2107" operator="lessThan">
      <formula>$C$4</formula>
    </cfRule>
  </conditionalFormatting>
  <conditionalFormatting sqref="CB57">
    <cfRule type="cellIs" dxfId="14527" priority="2108" operator="lessThan">
      <formula>$C$4</formula>
    </cfRule>
  </conditionalFormatting>
  <conditionalFormatting sqref="CB58">
    <cfRule type="cellIs" dxfId="14526" priority="2109" operator="lessThan">
      <formula>$C$4</formula>
    </cfRule>
  </conditionalFormatting>
  <conditionalFormatting sqref="CB59">
    <cfRule type="cellIs" dxfId="14525" priority="2110" operator="lessThan">
      <formula>$C$4</formula>
    </cfRule>
  </conditionalFormatting>
  <conditionalFormatting sqref="CB60">
    <cfRule type="cellIs" dxfId="14524" priority="2111" operator="lessThan">
      <formula>$C$4</formula>
    </cfRule>
  </conditionalFormatting>
  <conditionalFormatting sqref="CC11">
    <cfRule type="cellIs" dxfId="14523" priority="2112" operator="lessThan">
      <formula>$C$4</formula>
    </cfRule>
  </conditionalFormatting>
  <conditionalFormatting sqref="CC12">
    <cfRule type="cellIs" dxfId="14522" priority="2113" operator="lessThan">
      <formula>$C$4</formula>
    </cfRule>
  </conditionalFormatting>
  <conditionalFormatting sqref="CC13">
    <cfRule type="cellIs" dxfId="14521" priority="2114" operator="lessThan">
      <formula>$C$4</formula>
    </cfRule>
  </conditionalFormatting>
  <conditionalFormatting sqref="CC14">
    <cfRule type="cellIs" dxfId="14520" priority="2115" operator="lessThan">
      <formula>$C$4</formula>
    </cfRule>
  </conditionalFormatting>
  <conditionalFormatting sqref="CC15">
    <cfRule type="cellIs" dxfId="14519" priority="2116" operator="lessThan">
      <formula>$C$4</formula>
    </cfRule>
  </conditionalFormatting>
  <conditionalFormatting sqref="CC16">
    <cfRule type="cellIs" dxfId="14518" priority="2117" operator="lessThan">
      <formula>$C$4</formula>
    </cfRule>
  </conditionalFormatting>
  <conditionalFormatting sqref="CC17">
    <cfRule type="cellIs" dxfId="14517" priority="2118" operator="lessThan">
      <formula>$C$4</formula>
    </cfRule>
  </conditionalFormatting>
  <conditionalFormatting sqref="CC18">
    <cfRule type="cellIs" dxfId="14516" priority="2119" operator="lessThan">
      <formula>$C$4</formula>
    </cfRule>
  </conditionalFormatting>
  <conditionalFormatting sqref="CC19">
    <cfRule type="cellIs" dxfId="14515" priority="2120" operator="lessThan">
      <formula>$C$4</formula>
    </cfRule>
  </conditionalFormatting>
  <conditionalFormatting sqref="CC20">
    <cfRule type="cellIs" dxfId="14514" priority="2121" operator="lessThan">
      <formula>$C$4</formula>
    </cfRule>
  </conditionalFormatting>
  <conditionalFormatting sqref="CC21">
    <cfRule type="cellIs" dxfId="14513" priority="2122" operator="lessThan">
      <formula>$C$4</formula>
    </cfRule>
  </conditionalFormatting>
  <conditionalFormatting sqref="CC22">
    <cfRule type="cellIs" dxfId="14512" priority="2123" operator="lessThan">
      <formula>$C$4</formula>
    </cfRule>
  </conditionalFormatting>
  <conditionalFormatting sqref="CC23">
    <cfRule type="cellIs" dxfId="14511" priority="2124" operator="lessThan">
      <formula>$C$4</formula>
    </cfRule>
  </conditionalFormatting>
  <conditionalFormatting sqref="CC24">
    <cfRule type="cellIs" dxfId="14510" priority="2125" operator="lessThan">
      <formula>$C$4</formula>
    </cfRule>
  </conditionalFormatting>
  <conditionalFormatting sqref="CC25">
    <cfRule type="cellIs" dxfId="14509" priority="2126" operator="lessThan">
      <formula>$C$4</formula>
    </cfRule>
  </conditionalFormatting>
  <conditionalFormatting sqref="CC26">
    <cfRule type="cellIs" dxfId="14508" priority="2127" operator="lessThan">
      <formula>$C$4</formula>
    </cfRule>
  </conditionalFormatting>
  <conditionalFormatting sqref="CC27">
    <cfRule type="cellIs" dxfId="14507" priority="2128" operator="lessThan">
      <formula>$C$4</formula>
    </cfRule>
  </conditionalFormatting>
  <conditionalFormatting sqref="CC28">
    <cfRule type="cellIs" dxfId="14506" priority="2129" operator="lessThan">
      <formula>$C$4</formula>
    </cfRule>
  </conditionalFormatting>
  <conditionalFormatting sqref="CC29">
    <cfRule type="cellIs" dxfId="14505" priority="2130" operator="lessThan">
      <formula>$C$4</formula>
    </cfRule>
  </conditionalFormatting>
  <conditionalFormatting sqref="CC30">
    <cfRule type="cellIs" dxfId="14504" priority="2131" operator="lessThan">
      <formula>$C$4</formula>
    </cfRule>
  </conditionalFormatting>
  <conditionalFormatting sqref="CC31">
    <cfRule type="cellIs" dxfId="14503" priority="2132" operator="lessThan">
      <formula>$C$4</formula>
    </cfRule>
  </conditionalFormatting>
  <conditionalFormatting sqref="CC32">
    <cfRule type="cellIs" dxfId="14502" priority="2133" operator="lessThan">
      <formula>$C$4</formula>
    </cfRule>
  </conditionalFormatting>
  <conditionalFormatting sqref="CC33">
    <cfRule type="cellIs" dxfId="14501" priority="2134" operator="lessThan">
      <formula>$C$4</formula>
    </cfRule>
  </conditionalFormatting>
  <conditionalFormatting sqref="CC34">
    <cfRule type="cellIs" dxfId="14500" priority="2135" operator="lessThan">
      <formula>$C$4</formula>
    </cfRule>
  </conditionalFormatting>
  <conditionalFormatting sqref="CC35">
    <cfRule type="cellIs" dxfId="14499" priority="2136" operator="lessThan">
      <formula>$C$4</formula>
    </cfRule>
  </conditionalFormatting>
  <conditionalFormatting sqref="CC36">
    <cfRule type="cellIs" dxfId="14498" priority="2137" operator="lessThan">
      <formula>$C$4</formula>
    </cfRule>
  </conditionalFormatting>
  <conditionalFormatting sqref="CC37">
    <cfRule type="cellIs" dxfId="14497" priority="2138" operator="lessThan">
      <formula>$C$4</formula>
    </cfRule>
  </conditionalFormatting>
  <conditionalFormatting sqref="CC38">
    <cfRule type="cellIs" dxfId="14496" priority="2139" operator="lessThan">
      <formula>$C$4</formula>
    </cfRule>
  </conditionalFormatting>
  <conditionalFormatting sqref="CC39">
    <cfRule type="cellIs" dxfId="14495" priority="2140" operator="lessThan">
      <formula>$C$4</formula>
    </cfRule>
  </conditionalFormatting>
  <conditionalFormatting sqref="CC40">
    <cfRule type="cellIs" dxfId="14494" priority="2141" operator="lessThan">
      <formula>$C$4</formula>
    </cfRule>
  </conditionalFormatting>
  <conditionalFormatting sqref="CC41">
    <cfRule type="cellIs" dxfId="14493" priority="2142" operator="lessThan">
      <formula>$C$4</formula>
    </cfRule>
  </conditionalFormatting>
  <conditionalFormatting sqref="CC42">
    <cfRule type="cellIs" dxfId="14492" priority="2143" operator="lessThan">
      <formula>$C$4</formula>
    </cfRule>
  </conditionalFormatting>
  <conditionalFormatting sqref="CC43">
    <cfRule type="cellIs" dxfId="14491" priority="2144" operator="lessThan">
      <formula>$C$4</formula>
    </cfRule>
  </conditionalFormatting>
  <conditionalFormatting sqref="CC44">
    <cfRule type="cellIs" dxfId="14490" priority="2145" operator="lessThan">
      <formula>$C$4</formula>
    </cfRule>
  </conditionalFormatting>
  <conditionalFormatting sqref="CC45">
    <cfRule type="cellIs" dxfId="14489" priority="2146" operator="lessThan">
      <formula>$C$4</formula>
    </cfRule>
  </conditionalFormatting>
  <conditionalFormatting sqref="CC46">
    <cfRule type="cellIs" dxfId="14488" priority="2147" operator="lessThan">
      <formula>$C$4</formula>
    </cfRule>
  </conditionalFormatting>
  <conditionalFormatting sqref="CC47">
    <cfRule type="cellIs" dxfId="14487" priority="2148" operator="lessThan">
      <formula>$C$4</formula>
    </cfRule>
  </conditionalFormatting>
  <conditionalFormatting sqref="CC48">
    <cfRule type="cellIs" dxfId="14486" priority="2149" operator="lessThan">
      <formula>$C$4</formula>
    </cfRule>
  </conditionalFormatting>
  <conditionalFormatting sqref="CC49">
    <cfRule type="cellIs" dxfId="14485" priority="2150" operator="lessThan">
      <formula>$C$4</formula>
    </cfRule>
  </conditionalFormatting>
  <conditionalFormatting sqref="CC50">
    <cfRule type="cellIs" dxfId="14484" priority="2151" operator="lessThan">
      <formula>$C$4</formula>
    </cfRule>
  </conditionalFormatting>
  <conditionalFormatting sqref="CC51">
    <cfRule type="cellIs" dxfId="14483" priority="2152" operator="lessThan">
      <formula>$C$4</formula>
    </cfRule>
  </conditionalFormatting>
  <conditionalFormatting sqref="CC52">
    <cfRule type="cellIs" dxfId="14482" priority="2153" operator="lessThan">
      <formula>$C$4</formula>
    </cfRule>
  </conditionalFormatting>
  <conditionalFormatting sqref="CC53">
    <cfRule type="cellIs" dxfId="14481" priority="2154" operator="lessThan">
      <formula>$C$4</formula>
    </cfRule>
  </conditionalFormatting>
  <conditionalFormatting sqref="CC54">
    <cfRule type="cellIs" dxfId="14480" priority="2155" operator="lessThan">
      <formula>$C$4</formula>
    </cfRule>
  </conditionalFormatting>
  <conditionalFormatting sqref="CC55">
    <cfRule type="cellIs" dxfId="14479" priority="2156" operator="lessThan">
      <formula>$C$4</formula>
    </cfRule>
  </conditionalFormatting>
  <conditionalFormatting sqref="CC56">
    <cfRule type="cellIs" dxfId="14478" priority="2157" operator="lessThan">
      <formula>$C$4</formula>
    </cfRule>
  </conditionalFormatting>
  <conditionalFormatting sqref="CC57">
    <cfRule type="cellIs" dxfId="14477" priority="2158" operator="lessThan">
      <formula>$C$4</formula>
    </cfRule>
  </conditionalFormatting>
  <conditionalFormatting sqref="CC58">
    <cfRule type="cellIs" dxfId="14476" priority="2159" operator="lessThan">
      <formula>$C$4</formula>
    </cfRule>
  </conditionalFormatting>
  <conditionalFormatting sqref="CC59">
    <cfRule type="cellIs" dxfId="14475" priority="2160" operator="lessThan">
      <formula>$C$4</formula>
    </cfRule>
  </conditionalFormatting>
  <conditionalFormatting sqref="CC60">
    <cfRule type="cellIs" dxfId="14474" priority="2161" operator="lessThan">
      <formula>$C$4</formula>
    </cfRule>
  </conditionalFormatting>
  <conditionalFormatting sqref="CD11">
    <cfRule type="cellIs" dxfId="14473" priority="2162" operator="lessThan">
      <formula>$C$4</formula>
    </cfRule>
  </conditionalFormatting>
  <conditionalFormatting sqref="CD12">
    <cfRule type="cellIs" dxfId="14472" priority="2163" operator="lessThan">
      <formula>$C$4</formula>
    </cfRule>
  </conditionalFormatting>
  <conditionalFormatting sqref="CD13">
    <cfRule type="cellIs" dxfId="14471" priority="2164" operator="lessThan">
      <formula>$C$4</formula>
    </cfRule>
  </conditionalFormatting>
  <conditionalFormatting sqref="CD14">
    <cfRule type="cellIs" dxfId="14470" priority="2165" operator="lessThan">
      <formula>$C$4</formula>
    </cfRule>
  </conditionalFormatting>
  <conditionalFormatting sqref="CD15">
    <cfRule type="cellIs" dxfId="14469" priority="2166" operator="lessThan">
      <formula>$C$4</formula>
    </cfRule>
  </conditionalFormatting>
  <conditionalFormatting sqref="CD16">
    <cfRule type="cellIs" dxfId="14468" priority="2167" operator="lessThan">
      <formula>$C$4</formula>
    </cfRule>
  </conditionalFormatting>
  <conditionalFormatting sqref="CD17">
    <cfRule type="cellIs" dxfId="14467" priority="2168" operator="lessThan">
      <formula>$C$4</formula>
    </cfRule>
  </conditionalFormatting>
  <conditionalFormatting sqref="CD18">
    <cfRule type="cellIs" dxfId="14466" priority="2169" operator="lessThan">
      <formula>$C$4</formula>
    </cfRule>
  </conditionalFormatting>
  <conditionalFormatting sqref="CD19">
    <cfRule type="cellIs" dxfId="14465" priority="2170" operator="lessThan">
      <formula>$C$4</formula>
    </cfRule>
  </conditionalFormatting>
  <conditionalFormatting sqref="CD20">
    <cfRule type="cellIs" dxfId="14464" priority="2171" operator="lessThan">
      <formula>$C$4</formula>
    </cfRule>
  </conditionalFormatting>
  <conditionalFormatting sqref="CD21">
    <cfRule type="cellIs" dxfId="14463" priority="2172" operator="lessThan">
      <formula>$C$4</formula>
    </cfRule>
  </conditionalFormatting>
  <conditionalFormatting sqref="CD22">
    <cfRule type="cellIs" dxfId="14462" priority="2173" operator="lessThan">
      <formula>$C$4</formula>
    </cfRule>
  </conditionalFormatting>
  <conditionalFormatting sqref="CD23">
    <cfRule type="cellIs" dxfId="14461" priority="2174" operator="lessThan">
      <formula>$C$4</formula>
    </cfRule>
  </conditionalFormatting>
  <conditionalFormatting sqref="CD24">
    <cfRule type="cellIs" dxfId="14460" priority="2175" operator="lessThan">
      <formula>$C$4</formula>
    </cfRule>
  </conditionalFormatting>
  <conditionalFormatting sqref="CD25">
    <cfRule type="cellIs" dxfId="14459" priority="2176" operator="lessThan">
      <formula>$C$4</formula>
    </cfRule>
  </conditionalFormatting>
  <conditionalFormatting sqref="CD26">
    <cfRule type="cellIs" dxfId="14458" priority="2177" operator="lessThan">
      <formula>$C$4</formula>
    </cfRule>
  </conditionalFormatting>
  <conditionalFormatting sqref="CD27">
    <cfRule type="cellIs" dxfId="14457" priority="2178" operator="lessThan">
      <formula>$C$4</formula>
    </cfRule>
  </conditionalFormatting>
  <conditionalFormatting sqref="CD28">
    <cfRule type="cellIs" dxfId="14456" priority="2179" operator="lessThan">
      <formula>$C$4</formula>
    </cfRule>
  </conditionalFormatting>
  <conditionalFormatting sqref="CD29">
    <cfRule type="cellIs" dxfId="14455" priority="2180" operator="lessThan">
      <formula>$C$4</formula>
    </cfRule>
  </conditionalFormatting>
  <conditionalFormatting sqref="CD30">
    <cfRule type="cellIs" dxfId="14454" priority="2181" operator="lessThan">
      <formula>$C$4</formula>
    </cfRule>
  </conditionalFormatting>
  <conditionalFormatting sqref="CD31">
    <cfRule type="cellIs" dxfId="14453" priority="2182" operator="lessThan">
      <formula>$C$4</formula>
    </cfRule>
  </conditionalFormatting>
  <conditionalFormatting sqref="CD32">
    <cfRule type="cellIs" dxfId="14452" priority="2183" operator="lessThan">
      <formula>$C$4</formula>
    </cfRule>
  </conditionalFormatting>
  <conditionalFormatting sqref="CD33">
    <cfRule type="cellIs" dxfId="14451" priority="2184" operator="lessThan">
      <formula>$C$4</formula>
    </cfRule>
  </conditionalFormatting>
  <conditionalFormatting sqref="CD34">
    <cfRule type="cellIs" dxfId="14450" priority="2185" operator="lessThan">
      <formula>$C$4</formula>
    </cfRule>
  </conditionalFormatting>
  <conditionalFormatting sqref="CD35">
    <cfRule type="cellIs" dxfId="14449" priority="2186" operator="lessThan">
      <formula>$C$4</formula>
    </cfRule>
  </conditionalFormatting>
  <conditionalFormatting sqref="CD36">
    <cfRule type="cellIs" dxfId="14448" priority="2187" operator="lessThan">
      <formula>$C$4</formula>
    </cfRule>
  </conditionalFormatting>
  <conditionalFormatting sqref="CD37">
    <cfRule type="cellIs" dxfId="14447" priority="2188" operator="lessThan">
      <formula>$C$4</formula>
    </cfRule>
  </conditionalFormatting>
  <conditionalFormatting sqref="CD38">
    <cfRule type="cellIs" dxfId="14446" priority="2189" operator="lessThan">
      <formula>$C$4</formula>
    </cfRule>
  </conditionalFormatting>
  <conditionalFormatting sqref="CD39">
    <cfRule type="cellIs" dxfId="14445" priority="2190" operator="lessThan">
      <formula>$C$4</formula>
    </cfRule>
  </conditionalFormatting>
  <conditionalFormatting sqref="CD40">
    <cfRule type="cellIs" dxfId="14444" priority="2191" operator="lessThan">
      <formula>$C$4</formula>
    </cfRule>
  </conditionalFormatting>
  <conditionalFormatting sqref="CD41">
    <cfRule type="cellIs" dxfId="14443" priority="2192" operator="lessThan">
      <formula>$C$4</formula>
    </cfRule>
  </conditionalFormatting>
  <conditionalFormatting sqref="CD42">
    <cfRule type="cellIs" dxfId="14442" priority="2193" operator="lessThan">
      <formula>$C$4</formula>
    </cfRule>
  </conditionalFormatting>
  <conditionalFormatting sqref="CD43">
    <cfRule type="cellIs" dxfId="14441" priority="2194" operator="lessThan">
      <formula>$C$4</formula>
    </cfRule>
  </conditionalFormatting>
  <conditionalFormatting sqref="CD44">
    <cfRule type="cellIs" dxfId="14440" priority="2195" operator="lessThan">
      <formula>$C$4</formula>
    </cfRule>
  </conditionalFormatting>
  <conditionalFormatting sqref="CD45">
    <cfRule type="cellIs" dxfId="14439" priority="2196" operator="lessThan">
      <formula>$C$4</formula>
    </cfRule>
  </conditionalFormatting>
  <conditionalFormatting sqref="CD46">
    <cfRule type="cellIs" dxfId="14438" priority="2197" operator="lessThan">
      <formula>$C$4</formula>
    </cfRule>
  </conditionalFormatting>
  <conditionalFormatting sqref="CD47">
    <cfRule type="cellIs" dxfId="14437" priority="2198" operator="lessThan">
      <formula>$C$4</formula>
    </cfRule>
  </conditionalFormatting>
  <conditionalFormatting sqref="CD48">
    <cfRule type="cellIs" dxfId="14436" priority="2199" operator="lessThan">
      <formula>$C$4</formula>
    </cfRule>
  </conditionalFormatting>
  <conditionalFormatting sqref="CD49">
    <cfRule type="cellIs" dxfId="14435" priority="2200" operator="lessThan">
      <formula>$C$4</formula>
    </cfRule>
  </conditionalFormatting>
  <conditionalFormatting sqref="CD50">
    <cfRule type="cellIs" dxfId="14434" priority="2201" operator="lessThan">
      <formula>$C$4</formula>
    </cfRule>
  </conditionalFormatting>
  <conditionalFormatting sqref="CD51">
    <cfRule type="cellIs" dxfId="14433" priority="2202" operator="lessThan">
      <formula>$C$4</formula>
    </cfRule>
  </conditionalFormatting>
  <conditionalFormatting sqref="CD52">
    <cfRule type="cellIs" dxfId="14432" priority="2203" operator="lessThan">
      <formula>$C$4</formula>
    </cfRule>
  </conditionalFormatting>
  <conditionalFormatting sqref="CD53">
    <cfRule type="cellIs" dxfId="14431" priority="2204" operator="lessThan">
      <formula>$C$4</formula>
    </cfRule>
  </conditionalFormatting>
  <conditionalFormatting sqref="CD54">
    <cfRule type="cellIs" dxfId="14430" priority="2205" operator="lessThan">
      <formula>$C$4</formula>
    </cfRule>
  </conditionalFormatting>
  <conditionalFormatting sqref="CD55">
    <cfRule type="cellIs" dxfId="14429" priority="2206" operator="lessThan">
      <formula>$C$4</formula>
    </cfRule>
  </conditionalFormatting>
  <conditionalFormatting sqref="CD56">
    <cfRule type="cellIs" dxfId="14428" priority="2207" operator="lessThan">
      <formula>$C$4</formula>
    </cfRule>
  </conditionalFormatting>
  <conditionalFormatting sqref="CD57">
    <cfRule type="cellIs" dxfId="14427" priority="2208" operator="lessThan">
      <formula>$C$4</formula>
    </cfRule>
  </conditionalFormatting>
  <conditionalFormatting sqref="CD58">
    <cfRule type="cellIs" dxfId="14426" priority="2209" operator="lessThan">
      <formula>$C$4</formula>
    </cfRule>
  </conditionalFormatting>
  <conditionalFormatting sqref="CD59">
    <cfRule type="cellIs" dxfId="14425" priority="2210" operator="lessThan">
      <formula>$C$4</formula>
    </cfRule>
  </conditionalFormatting>
  <conditionalFormatting sqref="CD60">
    <cfRule type="cellIs" dxfId="14424" priority="2211" operator="lessThan">
      <formula>$C$4</formula>
    </cfRule>
  </conditionalFormatting>
  <conditionalFormatting sqref="CE11">
    <cfRule type="cellIs" dxfId="14423" priority="2212" operator="lessThan">
      <formula>$C$4</formula>
    </cfRule>
  </conditionalFormatting>
  <conditionalFormatting sqref="CE12">
    <cfRule type="cellIs" dxfId="14422" priority="2213" operator="lessThan">
      <formula>$C$4</formula>
    </cfRule>
  </conditionalFormatting>
  <conditionalFormatting sqref="CE13">
    <cfRule type="cellIs" dxfId="14421" priority="2214" operator="lessThan">
      <formula>$C$4</formula>
    </cfRule>
  </conditionalFormatting>
  <conditionalFormatting sqref="CE14">
    <cfRule type="cellIs" dxfId="14420" priority="2215" operator="lessThan">
      <formula>$C$4</formula>
    </cfRule>
  </conditionalFormatting>
  <conditionalFormatting sqref="CE15">
    <cfRule type="cellIs" dxfId="14419" priority="2216" operator="lessThan">
      <formula>$C$4</formula>
    </cfRule>
  </conditionalFormatting>
  <conditionalFormatting sqref="CE16">
    <cfRule type="cellIs" dxfId="14418" priority="2217" operator="lessThan">
      <formula>$C$4</formula>
    </cfRule>
  </conditionalFormatting>
  <conditionalFormatting sqref="CE17">
    <cfRule type="cellIs" dxfId="14417" priority="2218" operator="lessThan">
      <formula>$C$4</formula>
    </cfRule>
  </conditionalFormatting>
  <conditionalFormatting sqref="CE18">
    <cfRule type="cellIs" dxfId="14416" priority="2219" operator="lessThan">
      <formula>$C$4</formula>
    </cfRule>
  </conditionalFormatting>
  <conditionalFormatting sqref="CE19">
    <cfRule type="cellIs" dxfId="14415" priority="2220" operator="lessThan">
      <formula>$C$4</formula>
    </cfRule>
  </conditionalFormatting>
  <conditionalFormatting sqref="CE20">
    <cfRule type="cellIs" dxfId="14414" priority="2221" operator="lessThan">
      <formula>$C$4</formula>
    </cfRule>
  </conditionalFormatting>
  <conditionalFormatting sqref="CE21">
    <cfRule type="cellIs" dxfId="14413" priority="2222" operator="lessThan">
      <formula>$C$4</formula>
    </cfRule>
  </conditionalFormatting>
  <conditionalFormatting sqref="CE22">
    <cfRule type="cellIs" dxfId="14412" priority="2223" operator="lessThan">
      <formula>$C$4</formula>
    </cfRule>
  </conditionalFormatting>
  <conditionalFormatting sqref="CE23">
    <cfRule type="cellIs" dxfId="14411" priority="2224" operator="lessThan">
      <formula>$C$4</formula>
    </cfRule>
  </conditionalFormatting>
  <conditionalFormatting sqref="CE24">
    <cfRule type="cellIs" dxfId="14410" priority="2225" operator="lessThan">
      <formula>$C$4</formula>
    </cfRule>
  </conditionalFormatting>
  <conditionalFormatting sqref="CE25">
    <cfRule type="cellIs" dxfId="14409" priority="2226" operator="lessThan">
      <formula>$C$4</formula>
    </cfRule>
  </conditionalFormatting>
  <conditionalFormatting sqref="CE26">
    <cfRule type="cellIs" dxfId="14408" priority="2227" operator="lessThan">
      <formula>$C$4</formula>
    </cfRule>
  </conditionalFormatting>
  <conditionalFormatting sqref="CE27">
    <cfRule type="cellIs" dxfId="14407" priority="2228" operator="lessThan">
      <formula>$C$4</formula>
    </cfRule>
  </conditionalFormatting>
  <conditionalFormatting sqref="CE28">
    <cfRule type="cellIs" dxfId="14406" priority="2229" operator="lessThan">
      <formula>$C$4</formula>
    </cfRule>
  </conditionalFormatting>
  <conditionalFormatting sqref="CE29">
    <cfRule type="cellIs" dxfId="14405" priority="2230" operator="lessThan">
      <formula>$C$4</formula>
    </cfRule>
  </conditionalFormatting>
  <conditionalFormatting sqref="CE30">
    <cfRule type="cellIs" dxfId="14404" priority="2231" operator="lessThan">
      <formula>$C$4</formula>
    </cfRule>
  </conditionalFormatting>
  <conditionalFormatting sqref="CE31">
    <cfRule type="cellIs" dxfId="14403" priority="2232" operator="lessThan">
      <formula>$C$4</formula>
    </cfRule>
  </conditionalFormatting>
  <conditionalFormatting sqref="CE32">
    <cfRule type="cellIs" dxfId="14402" priority="2233" operator="lessThan">
      <formula>$C$4</formula>
    </cfRule>
  </conditionalFormatting>
  <conditionalFormatting sqref="CE33">
    <cfRule type="cellIs" dxfId="14401" priority="2234" operator="lessThan">
      <formula>$C$4</formula>
    </cfRule>
  </conditionalFormatting>
  <conditionalFormatting sqref="CE34">
    <cfRule type="cellIs" dxfId="14400" priority="2235" operator="lessThan">
      <formula>$C$4</formula>
    </cfRule>
  </conditionalFormatting>
  <conditionalFormatting sqref="CE35">
    <cfRule type="cellIs" dxfId="14399" priority="2236" operator="lessThan">
      <formula>$C$4</formula>
    </cfRule>
  </conditionalFormatting>
  <conditionalFormatting sqref="CE36">
    <cfRule type="cellIs" dxfId="14398" priority="2237" operator="lessThan">
      <formula>$C$4</formula>
    </cfRule>
  </conditionalFormatting>
  <conditionalFormatting sqref="CE37">
    <cfRule type="cellIs" dxfId="14397" priority="2238" operator="lessThan">
      <formula>$C$4</formula>
    </cfRule>
  </conditionalFormatting>
  <conditionalFormatting sqref="CE38">
    <cfRule type="cellIs" dxfId="14396" priority="2239" operator="lessThan">
      <formula>$C$4</formula>
    </cfRule>
  </conditionalFormatting>
  <conditionalFormatting sqref="CE39">
    <cfRule type="cellIs" dxfId="14395" priority="2240" operator="lessThan">
      <formula>$C$4</formula>
    </cfRule>
  </conditionalFormatting>
  <conditionalFormatting sqref="CE40">
    <cfRule type="cellIs" dxfId="14394" priority="2241" operator="lessThan">
      <formula>$C$4</formula>
    </cfRule>
  </conditionalFormatting>
  <conditionalFormatting sqref="CE41">
    <cfRule type="cellIs" dxfId="14393" priority="2242" operator="lessThan">
      <formula>$C$4</formula>
    </cfRule>
  </conditionalFormatting>
  <conditionalFormatting sqref="CE42">
    <cfRule type="cellIs" dxfId="14392" priority="2243" operator="lessThan">
      <formula>$C$4</formula>
    </cfRule>
  </conditionalFormatting>
  <conditionalFormatting sqref="CE43">
    <cfRule type="cellIs" dxfId="14391" priority="2244" operator="lessThan">
      <formula>$C$4</formula>
    </cfRule>
  </conditionalFormatting>
  <conditionalFormatting sqref="CE44">
    <cfRule type="cellIs" dxfId="14390" priority="2245" operator="lessThan">
      <formula>$C$4</formula>
    </cfRule>
  </conditionalFormatting>
  <conditionalFormatting sqref="CE45">
    <cfRule type="cellIs" dxfId="14389" priority="2246" operator="lessThan">
      <formula>$C$4</formula>
    </cfRule>
  </conditionalFormatting>
  <conditionalFormatting sqref="CE46">
    <cfRule type="cellIs" dxfId="14388" priority="2247" operator="lessThan">
      <formula>$C$4</formula>
    </cfRule>
  </conditionalFormatting>
  <conditionalFormatting sqref="CE47">
    <cfRule type="cellIs" dxfId="14387" priority="2248" operator="lessThan">
      <formula>$C$4</formula>
    </cfRule>
  </conditionalFormatting>
  <conditionalFormatting sqref="CE48">
    <cfRule type="cellIs" dxfId="14386" priority="2249" operator="lessThan">
      <formula>$C$4</formula>
    </cfRule>
  </conditionalFormatting>
  <conditionalFormatting sqref="CE49">
    <cfRule type="cellIs" dxfId="14385" priority="2250" operator="lessThan">
      <formula>$C$4</formula>
    </cfRule>
  </conditionalFormatting>
  <conditionalFormatting sqref="CE50">
    <cfRule type="cellIs" dxfId="14384" priority="2251" operator="lessThan">
      <formula>$C$4</formula>
    </cfRule>
  </conditionalFormatting>
  <conditionalFormatting sqref="CE51">
    <cfRule type="cellIs" dxfId="14383" priority="2252" operator="lessThan">
      <formula>$C$4</formula>
    </cfRule>
  </conditionalFormatting>
  <conditionalFormatting sqref="CE52">
    <cfRule type="cellIs" dxfId="14382" priority="2253" operator="lessThan">
      <formula>$C$4</formula>
    </cfRule>
  </conditionalFormatting>
  <conditionalFormatting sqref="CE53">
    <cfRule type="cellIs" dxfId="14381" priority="2254" operator="lessThan">
      <formula>$C$4</formula>
    </cfRule>
  </conditionalFormatting>
  <conditionalFormatting sqref="CE54">
    <cfRule type="cellIs" dxfId="14380" priority="2255" operator="lessThan">
      <formula>$C$4</formula>
    </cfRule>
  </conditionalFormatting>
  <conditionalFormatting sqref="CE55">
    <cfRule type="cellIs" dxfId="14379" priority="2256" operator="lessThan">
      <formula>$C$4</formula>
    </cfRule>
  </conditionalFormatting>
  <conditionalFormatting sqref="CE56">
    <cfRule type="cellIs" dxfId="14378" priority="2257" operator="lessThan">
      <formula>$C$4</formula>
    </cfRule>
  </conditionalFormatting>
  <conditionalFormatting sqref="CE57">
    <cfRule type="cellIs" dxfId="14377" priority="2258" operator="lessThan">
      <formula>$C$4</formula>
    </cfRule>
  </conditionalFormatting>
  <conditionalFormatting sqref="CE58">
    <cfRule type="cellIs" dxfId="14376" priority="2259" operator="lessThan">
      <formula>$C$4</formula>
    </cfRule>
  </conditionalFormatting>
  <conditionalFormatting sqref="CE59">
    <cfRule type="cellIs" dxfId="14375" priority="2260" operator="lessThan">
      <formula>$C$4</formula>
    </cfRule>
  </conditionalFormatting>
  <conditionalFormatting sqref="CE60">
    <cfRule type="cellIs" dxfId="14374" priority="2261" operator="lessThan">
      <formula>$C$4</formula>
    </cfRule>
  </conditionalFormatting>
  <conditionalFormatting sqref="CF11">
    <cfRule type="cellIs" dxfId="14373" priority="2262" operator="lessThan">
      <formula>$C$4</formula>
    </cfRule>
  </conditionalFormatting>
  <conditionalFormatting sqref="CF12">
    <cfRule type="cellIs" dxfId="14372" priority="2263" operator="lessThan">
      <formula>$C$4</formula>
    </cfRule>
  </conditionalFormatting>
  <conditionalFormatting sqref="CF13">
    <cfRule type="cellIs" dxfId="14371" priority="2264" operator="lessThan">
      <formula>$C$4</formula>
    </cfRule>
  </conditionalFormatting>
  <conditionalFormatting sqref="CF14">
    <cfRule type="cellIs" dxfId="14370" priority="2265" operator="lessThan">
      <formula>$C$4</formula>
    </cfRule>
  </conditionalFormatting>
  <conditionalFormatting sqref="CF15">
    <cfRule type="cellIs" dxfId="14369" priority="2266" operator="lessThan">
      <formula>$C$4</formula>
    </cfRule>
  </conditionalFormatting>
  <conditionalFormatting sqref="CF16">
    <cfRule type="cellIs" dxfId="14368" priority="2267" operator="lessThan">
      <formula>$C$4</formula>
    </cfRule>
  </conditionalFormatting>
  <conditionalFormatting sqref="CF17">
    <cfRule type="cellIs" dxfId="14367" priority="2268" operator="lessThan">
      <formula>$C$4</formula>
    </cfRule>
  </conditionalFormatting>
  <conditionalFormatting sqref="CF18">
    <cfRule type="cellIs" dxfId="14366" priority="2269" operator="lessThan">
      <formula>$C$4</formula>
    </cfRule>
  </conditionalFormatting>
  <conditionalFormatting sqref="CF19">
    <cfRule type="cellIs" dxfId="14365" priority="2270" operator="lessThan">
      <formula>$C$4</formula>
    </cfRule>
  </conditionalFormatting>
  <conditionalFormatting sqref="CF20">
    <cfRule type="cellIs" dxfId="14364" priority="2271" operator="lessThan">
      <formula>$C$4</formula>
    </cfRule>
  </conditionalFormatting>
  <conditionalFormatting sqref="CF21">
    <cfRule type="cellIs" dxfId="14363" priority="2272" operator="lessThan">
      <formula>$C$4</formula>
    </cfRule>
  </conditionalFormatting>
  <conditionalFormatting sqref="CF22">
    <cfRule type="cellIs" dxfId="14362" priority="2273" operator="lessThan">
      <formula>$C$4</formula>
    </cfRule>
  </conditionalFormatting>
  <conditionalFormatting sqref="CF23">
    <cfRule type="cellIs" dxfId="14361" priority="2274" operator="lessThan">
      <formula>$C$4</formula>
    </cfRule>
  </conditionalFormatting>
  <conditionalFormatting sqref="CF24">
    <cfRule type="cellIs" dxfId="14360" priority="2275" operator="lessThan">
      <formula>$C$4</formula>
    </cfRule>
  </conditionalFormatting>
  <conditionalFormatting sqref="CF25">
    <cfRule type="cellIs" dxfId="14359" priority="2276" operator="lessThan">
      <formula>$C$4</formula>
    </cfRule>
  </conditionalFormatting>
  <conditionalFormatting sqref="CF26">
    <cfRule type="cellIs" dxfId="14358" priority="2277" operator="lessThan">
      <formula>$C$4</formula>
    </cfRule>
  </conditionalFormatting>
  <conditionalFormatting sqref="CF27">
    <cfRule type="cellIs" dxfId="14357" priority="2278" operator="lessThan">
      <formula>$C$4</formula>
    </cfRule>
  </conditionalFormatting>
  <conditionalFormatting sqref="CF28">
    <cfRule type="cellIs" dxfId="14356" priority="2279" operator="lessThan">
      <formula>$C$4</formula>
    </cfRule>
  </conditionalFormatting>
  <conditionalFormatting sqref="CF29">
    <cfRule type="cellIs" dxfId="14355" priority="2280" operator="lessThan">
      <formula>$C$4</formula>
    </cfRule>
  </conditionalFormatting>
  <conditionalFormatting sqref="CF30">
    <cfRule type="cellIs" dxfId="14354" priority="2281" operator="lessThan">
      <formula>$C$4</formula>
    </cfRule>
  </conditionalFormatting>
  <conditionalFormatting sqref="CF31">
    <cfRule type="cellIs" dxfId="14353" priority="2282" operator="lessThan">
      <formula>$C$4</formula>
    </cfRule>
  </conditionalFormatting>
  <conditionalFormatting sqref="CF32">
    <cfRule type="cellIs" dxfId="14352" priority="2283" operator="lessThan">
      <formula>$C$4</formula>
    </cfRule>
  </conditionalFormatting>
  <conditionalFormatting sqref="CF33">
    <cfRule type="cellIs" dxfId="14351" priority="2284" operator="lessThan">
      <formula>$C$4</formula>
    </cfRule>
  </conditionalFormatting>
  <conditionalFormatting sqref="CF34">
    <cfRule type="cellIs" dxfId="14350" priority="2285" operator="lessThan">
      <formula>$C$4</formula>
    </cfRule>
  </conditionalFormatting>
  <conditionalFormatting sqref="CF35">
    <cfRule type="cellIs" dxfId="14349" priority="2286" operator="lessThan">
      <formula>$C$4</formula>
    </cfRule>
  </conditionalFormatting>
  <conditionalFormatting sqref="CF36">
    <cfRule type="cellIs" dxfId="14348" priority="2287" operator="lessThan">
      <formula>$C$4</formula>
    </cfRule>
  </conditionalFormatting>
  <conditionalFormatting sqref="CF37">
    <cfRule type="cellIs" dxfId="14347" priority="2288" operator="lessThan">
      <formula>$C$4</formula>
    </cfRule>
  </conditionalFormatting>
  <conditionalFormatting sqref="CF38">
    <cfRule type="cellIs" dxfId="14346" priority="2289" operator="lessThan">
      <formula>$C$4</formula>
    </cfRule>
  </conditionalFormatting>
  <conditionalFormatting sqref="CF39">
    <cfRule type="cellIs" dxfId="14345" priority="2290" operator="lessThan">
      <formula>$C$4</formula>
    </cfRule>
  </conditionalFormatting>
  <conditionalFormatting sqref="CF40">
    <cfRule type="cellIs" dxfId="14344" priority="2291" operator="lessThan">
      <formula>$C$4</formula>
    </cfRule>
  </conditionalFormatting>
  <conditionalFormatting sqref="CF41">
    <cfRule type="cellIs" dxfId="14343" priority="2292" operator="lessThan">
      <formula>$C$4</formula>
    </cfRule>
  </conditionalFormatting>
  <conditionalFormatting sqref="CF42">
    <cfRule type="cellIs" dxfId="14342" priority="2293" operator="lessThan">
      <formula>$C$4</formula>
    </cfRule>
  </conditionalFormatting>
  <conditionalFormatting sqref="CF43">
    <cfRule type="cellIs" dxfId="14341" priority="2294" operator="lessThan">
      <formula>$C$4</formula>
    </cfRule>
  </conditionalFormatting>
  <conditionalFormatting sqref="CF44">
    <cfRule type="cellIs" dxfId="14340" priority="2295" operator="lessThan">
      <formula>$C$4</formula>
    </cfRule>
  </conditionalFormatting>
  <conditionalFormatting sqref="CF45">
    <cfRule type="cellIs" dxfId="14339" priority="2296" operator="lessThan">
      <formula>$C$4</formula>
    </cfRule>
  </conditionalFormatting>
  <conditionalFormatting sqref="CF46">
    <cfRule type="cellIs" dxfId="14338" priority="2297" operator="lessThan">
      <formula>$C$4</formula>
    </cfRule>
  </conditionalFormatting>
  <conditionalFormatting sqref="CF47">
    <cfRule type="cellIs" dxfId="14337" priority="2298" operator="lessThan">
      <formula>$C$4</formula>
    </cfRule>
  </conditionalFormatting>
  <conditionalFormatting sqref="CF48">
    <cfRule type="cellIs" dxfId="14336" priority="2299" operator="lessThan">
      <formula>$C$4</formula>
    </cfRule>
  </conditionalFormatting>
  <conditionalFormatting sqref="CF49">
    <cfRule type="cellIs" dxfId="14335" priority="2300" operator="lessThan">
      <formula>$C$4</formula>
    </cfRule>
  </conditionalFormatting>
  <conditionalFormatting sqref="CF50">
    <cfRule type="cellIs" dxfId="14334" priority="2301" operator="lessThan">
      <formula>$C$4</formula>
    </cfRule>
  </conditionalFormatting>
  <conditionalFormatting sqref="CF51">
    <cfRule type="cellIs" dxfId="14333" priority="2302" operator="lessThan">
      <formula>$C$4</formula>
    </cfRule>
  </conditionalFormatting>
  <conditionalFormatting sqref="CF52">
    <cfRule type="cellIs" dxfId="14332" priority="2303" operator="lessThan">
      <formula>$C$4</formula>
    </cfRule>
  </conditionalFormatting>
  <conditionalFormatting sqref="CF53">
    <cfRule type="cellIs" dxfId="14331" priority="2304" operator="lessThan">
      <formula>$C$4</formula>
    </cfRule>
  </conditionalFormatting>
  <conditionalFormatting sqref="CF54">
    <cfRule type="cellIs" dxfId="14330" priority="2305" operator="lessThan">
      <formula>$C$4</formula>
    </cfRule>
  </conditionalFormatting>
  <conditionalFormatting sqref="CF55">
    <cfRule type="cellIs" dxfId="14329" priority="2306" operator="lessThan">
      <formula>$C$4</formula>
    </cfRule>
  </conditionalFormatting>
  <conditionalFormatting sqref="CF56">
    <cfRule type="cellIs" dxfId="14328" priority="2307" operator="lessThan">
      <formula>$C$4</formula>
    </cfRule>
  </conditionalFormatting>
  <conditionalFormatting sqref="CF57">
    <cfRule type="cellIs" dxfId="14327" priority="2308" operator="lessThan">
      <formula>$C$4</formula>
    </cfRule>
  </conditionalFormatting>
  <conditionalFormatting sqref="CF58">
    <cfRule type="cellIs" dxfId="14326" priority="2309" operator="lessThan">
      <formula>$C$4</formula>
    </cfRule>
  </conditionalFormatting>
  <conditionalFormatting sqref="CF59">
    <cfRule type="cellIs" dxfId="14325" priority="2310" operator="lessThan">
      <formula>$C$4</formula>
    </cfRule>
  </conditionalFormatting>
  <conditionalFormatting sqref="CF60">
    <cfRule type="cellIs" dxfId="14324" priority="2311" operator="lessThan">
      <formula>$C$4</formula>
    </cfRule>
  </conditionalFormatting>
  <conditionalFormatting sqref="CG11">
    <cfRule type="cellIs" dxfId="14323" priority="2312" operator="lessThan">
      <formula>$C$4</formula>
    </cfRule>
  </conditionalFormatting>
  <conditionalFormatting sqref="CG12">
    <cfRule type="cellIs" dxfId="14322" priority="2313" operator="lessThan">
      <formula>$C$4</formula>
    </cfRule>
  </conditionalFormatting>
  <conditionalFormatting sqref="CG13">
    <cfRule type="cellIs" dxfId="14321" priority="2314" operator="lessThan">
      <formula>$C$4</formula>
    </cfRule>
  </conditionalFormatting>
  <conditionalFormatting sqref="CG14">
    <cfRule type="cellIs" dxfId="14320" priority="2315" operator="lessThan">
      <formula>$C$4</formula>
    </cfRule>
  </conditionalFormatting>
  <conditionalFormatting sqref="CG15">
    <cfRule type="cellIs" dxfId="14319" priority="2316" operator="lessThan">
      <formula>$C$4</formula>
    </cfRule>
  </conditionalFormatting>
  <conditionalFormatting sqref="CG16">
    <cfRule type="cellIs" dxfId="14318" priority="2317" operator="lessThan">
      <formula>$C$4</formula>
    </cfRule>
  </conditionalFormatting>
  <conditionalFormatting sqref="CG17">
    <cfRule type="cellIs" dxfId="14317" priority="2318" operator="lessThan">
      <formula>$C$4</formula>
    </cfRule>
  </conditionalFormatting>
  <conditionalFormatting sqref="CG18">
    <cfRule type="cellIs" dxfId="14316" priority="2319" operator="lessThan">
      <formula>$C$4</formula>
    </cfRule>
  </conditionalFormatting>
  <conditionalFormatting sqref="CG19">
    <cfRule type="cellIs" dxfId="14315" priority="2320" operator="lessThan">
      <formula>$C$4</formula>
    </cfRule>
  </conditionalFormatting>
  <conditionalFormatting sqref="CG20">
    <cfRule type="cellIs" dxfId="14314" priority="2321" operator="lessThan">
      <formula>$C$4</formula>
    </cfRule>
  </conditionalFormatting>
  <conditionalFormatting sqref="CG21">
    <cfRule type="cellIs" dxfId="14313" priority="2322" operator="lessThan">
      <formula>$C$4</formula>
    </cfRule>
  </conditionalFormatting>
  <conditionalFormatting sqref="CG22">
    <cfRule type="cellIs" dxfId="14312" priority="2323" operator="lessThan">
      <formula>$C$4</formula>
    </cfRule>
  </conditionalFormatting>
  <conditionalFormatting sqref="CG23">
    <cfRule type="cellIs" dxfId="14311" priority="2324" operator="lessThan">
      <formula>$C$4</formula>
    </cfRule>
  </conditionalFormatting>
  <conditionalFormatting sqref="CG24">
    <cfRule type="cellIs" dxfId="14310" priority="2325" operator="lessThan">
      <formula>$C$4</formula>
    </cfRule>
  </conditionalFormatting>
  <conditionalFormatting sqref="CG25">
    <cfRule type="cellIs" dxfId="14309" priority="2326" operator="lessThan">
      <formula>$C$4</formula>
    </cfRule>
  </conditionalFormatting>
  <conditionalFormatting sqref="CG26">
    <cfRule type="cellIs" dxfId="14308" priority="2327" operator="lessThan">
      <formula>$C$4</formula>
    </cfRule>
  </conditionalFormatting>
  <conditionalFormatting sqref="CG27">
    <cfRule type="cellIs" dxfId="14307" priority="2328" operator="lessThan">
      <formula>$C$4</formula>
    </cfRule>
  </conditionalFormatting>
  <conditionalFormatting sqref="CG28">
    <cfRule type="cellIs" dxfId="14306" priority="2329" operator="lessThan">
      <formula>$C$4</formula>
    </cfRule>
  </conditionalFormatting>
  <conditionalFormatting sqref="CG29">
    <cfRule type="cellIs" dxfId="14305" priority="2330" operator="lessThan">
      <formula>$C$4</formula>
    </cfRule>
  </conditionalFormatting>
  <conditionalFormatting sqref="CG30">
    <cfRule type="cellIs" dxfId="14304" priority="2331" operator="lessThan">
      <formula>$C$4</formula>
    </cfRule>
  </conditionalFormatting>
  <conditionalFormatting sqref="CG31">
    <cfRule type="cellIs" dxfId="14303" priority="2332" operator="lessThan">
      <formula>$C$4</formula>
    </cfRule>
  </conditionalFormatting>
  <conditionalFormatting sqref="CG32">
    <cfRule type="cellIs" dxfId="14302" priority="2333" operator="lessThan">
      <formula>$C$4</formula>
    </cfRule>
  </conditionalFormatting>
  <conditionalFormatting sqref="CG33">
    <cfRule type="cellIs" dxfId="14301" priority="2334" operator="lessThan">
      <formula>$C$4</formula>
    </cfRule>
  </conditionalFormatting>
  <conditionalFormatting sqref="CG34">
    <cfRule type="cellIs" dxfId="14300" priority="2335" operator="lessThan">
      <formula>$C$4</formula>
    </cfRule>
  </conditionalFormatting>
  <conditionalFormatting sqref="CG35">
    <cfRule type="cellIs" dxfId="14299" priority="2336" operator="lessThan">
      <formula>$C$4</formula>
    </cfRule>
  </conditionalFormatting>
  <conditionalFormatting sqref="CG36">
    <cfRule type="cellIs" dxfId="14298" priority="2337" operator="lessThan">
      <formula>$C$4</formula>
    </cfRule>
  </conditionalFormatting>
  <conditionalFormatting sqref="CG37">
    <cfRule type="cellIs" dxfId="14297" priority="2338" operator="lessThan">
      <formula>$C$4</formula>
    </cfRule>
  </conditionalFormatting>
  <conditionalFormatting sqref="CG38">
    <cfRule type="cellIs" dxfId="14296" priority="2339" operator="lessThan">
      <formula>$C$4</formula>
    </cfRule>
  </conditionalFormatting>
  <conditionalFormatting sqref="CG39">
    <cfRule type="cellIs" dxfId="14295" priority="2340" operator="lessThan">
      <formula>$C$4</formula>
    </cfRule>
  </conditionalFormatting>
  <conditionalFormatting sqref="CG40">
    <cfRule type="cellIs" dxfId="14294" priority="2341" operator="lessThan">
      <formula>$C$4</formula>
    </cfRule>
  </conditionalFormatting>
  <conditionalFormatting sqref="CG41">
    <cfRule type="cellIs" dxfId="14293" priority="2342" operator="lessThan">
      <formula>$C$4</formula>
    </cfRule>
  </conditionalFormatting>
  <conditionalFormatting sqref="CG42">
    <cfRule type="cellIs" dxfId="14292" priority="2343" operator="lessThan">
      <formula>$C$4</formula>
    </cfRule>
  </conditionalFormatting>
  <conditionalFormatting sqref="CG43">
    <cfRule type="cellIs" dxfId="14291" priority="2344" operator="lessThan">
      <formula>$C$4</formula>
    </cfRule>
  </conditionalFormatting>
  <conditionalFormatting sqref="CG44">
    <cfRule type="cellIs" dxfId="14290" priority="2345" operator="lessThan">
      <formula>$C$4</formula>
    </cfRule>
  </conditionalFormatting>
  <conditionalFormatting sqref="CG45">
    <cfRule type="cellIs" dxfId="14289" priority="2346" operator="lessThan">
      <formula>$C$4</formula>
    </cfRule>
  </conditionalFormatting>
  <conditionalFormatting sqref="CG46">
    <cfRule type="cellIs" dxfId="14288" priority="2347" operator="lessThan">
      <formula>$C$4</formula>
    </cfRule>
  </conditionalFormatting>
  <conditionalFormatting sqref="CG47">
    <cfRule type="cellIs" dxfId="14287" priority="2348" operator="lessThan">
      <formula>$C$4</formula>
    </cfRule>
  </conditionalFormatting>
  <conditionalFormatting sqref="CG48">
    <cfRule type="cellIs" dxfId="14286" priority="2349" operator="lessThan">
      <formula>$C$4</formula>
    </cfRule>
  </conditionalFormatting>
  <conditionalFormatting sqref="CG49">
    <cfRule type="cellIs" dxfId="14285" priority="2350" operator="lessThan">
      <formula>$C$4</formula>
    </cfRule>
  </conditionalFormatting>
  <conditionalFormatting sqref="CG50">
    <cfRule type="cellIs" dxfId="14284" priority="2351" operator="lessThan">
      <formula>$C$4</formula>
    </cfRule>
  </conditionalFormatting>
  <conditionalFormatting sqref="CG51">
    <cfRule type="cellIs" dxfId="14283" priority="2352" operator="lessThan">
      <formula>$C$4</formula>
    </cfRule>
  </conditionalFormatting>
  <conditionalFormatting sqref="CG52">
    <cfRule type="cellIs" dxfId="14282" priority="2353" operator="lessThan">
      <formula>$C$4</formula>
    </cfRule>
  </conditionalFormatting>
  <conditionalFormatting sqref="CG53">
    <cfRule type="cellIs" dxfId="14281" priority="2354" operator="lessThan">
      <formula>$C$4</formula>
    </cfRule>
  </conditionalFormatting>
  <conditionalFormatting sqref="CG54">
    <cfRule type="cellIs" dxfId="14280" priority="2355" operator="lessThan">
      <formula>$C$4</formula>
    </cfRule>
  </conditionalFormatting>
  <conditionalFormatting sqref="CG55">
    <cfRule type="cellIs" dxfId="14279" priority="2356" operator="lessThan">
      <formula>$C$4</formula>
    </cfRule>
  </conditionalFormatting>
  <conditionalFormatting sqref="CG56">
    <cfRule type="cellIs" dxfId="14278" priority="2357" operator="lessThan">
      <formula>$C$4</formula>
    </cfRule>
  </conditionalFormatting>
  <conditionalFormatting sqref="CG57">
    <cfRule type="cellIs" dxfId="14277" priority="2358" operator="lessThan">
      <formula>$C$4</formula>
    </cfRule>
  </conditionalFormatting>
  <conditionalFormatting sqref="CG58">
    <cfRule type="cellIs" dxfId="14276" priority="2359" operator="lessThan">
      <formula>$C$4</formula>
    </cfRule>
  </conditionalFormatting>
  <conditionalFormatting sqref="CG59">
    <cfRule type="cellIs" dxfId="14275" priority="2360" operator="lessThan">
      <formula>$C$4</formula>
    </cfRule>
  </conditionalFormatting>
  <conditionalFormatting sqref="CG60">
    <cfRule type="cellIs" dxfId="14274" priority="2361" operator="lessThan">
      <formula>$C$4</formula>
    </cfRule>
  </conditionalFormatting>
  <conditionalFormatting sqref="CM11">
    <cfRule type="cellIs" dxfId="14273" priority="2362" operator="lessThan">
      <formula>$C$4</formula>
    </cfRule>
  </conditionalFormatting>
  <conditionalFormatting sqref="CM12">
    <cfRule type="cellIs" dxfId="14272" priority="2363" operator="lessThan">
      <formula>$C$4</formula>
    </cfRule>
  </conditionalFormatting>
  <conditionalFormatting sqref="CM13">
    <cfRule type="cellIs" dxfId="14271" priority="2364" operator="lessThan">
      <formula>$C$4</formula>
    </cfRule>
  </conditionalFormatting>
  <conditionalFormatting sqref="CM14">
    <cfRule type="cellIs" dxfId="14270" priority="2365" operator="lessThan">
      <formula>$C$4</formula>
    </cfRule>
  </conditionalFormatting>
  <conditionalFormatting sqref="CM15">
    <cfRule type="cellIs" dxfId="14269" priority="2366" operator="lessThan">
      <formula>$C$4</formula>
    </cfRule>
  </conditionalFormatting>
  <conditionalFormatting sqref="CM16">
    <cfRule type="cellIs" dxfId="14268" priority="2367" operator="lessThan">
      <formula>$C$4</formula>
    </cfRule>
  </conditionalFormatting>
  <conditionalFormatting sqref="CM17">
    <cfRule type="cellIs" dxfId="14267" priority="2368" operator="lessThan">
      <formula>$C$4</formula>
    </cfRule>
  </conditionalFormatting>
  <conditionalFormatting sqref="CM18">
    <cfRule type="cellIs" dxfId="14266" priority="2369" operator="lessThan">
      <formula>$C$4</formula>
    </cfRule>
  </conditionalFormatting>
  <conditionalFormatting sqref="CM19">
    <cfRule type="cellIs" dxfId="14265" priority="2370" operator="lessThan">
      <formula>$C$4</formula>
    </cfRule>
  </conditionalFormatting>
  <conditionalFormatting sqref="CM20">
    <cfRule type="cellIs" dxfId="14264" priority="2371" operator="lessThan">
      <formula>$C$4</formula>
    </cfRule>
  </conditionalFormatting>
  <conditionalFormatting sqref="CM21">
    <cfRule type="cellIs" dxfId="14263" priority="2372" operator="lessThan">
      <formula>$C$4</formula>
    </cfRule>
  </conditionalFormatting>
  <conditionalFormatting sqref="CM22">
    <cfRule type="cellIs" dxfId="14262" priority="2373" operator="lessThan">
      <formula>$C$4</formula>
    </cfRule>
  </conditionalFormatting>
  <conditionalFormatting sqref="CM23">
    <cfRule type="cellIs" dxfId="14261" priority="2374" operator="lessThan">
      <formula>$C$4</formula>
    </cfRule>
  </conditionalFormatting>
  <conditionalFormatting sqref="CM24">
    <cfRule type="cellIs" dxfId="14260" priority="2375" operator="lessThan">
      <formula>$C$4</formula>
    </cfRule>
  </conditionalFormatting>
  <conditionalFormatting sqref="CM25">
    <cfRule type="cellIs" dxfId="14259" priority="2376" operator="lessThan">
      <formula>$C$4</formula>
    </cfRule>
  </conditionalFormatting>
  <conditionalFormatting sqref="CM26">
    <cfRule type="cellIs" dxfId="14258" priority="2377" operator="lessThan">
      <formula>$C$4</formula>
    </cfRule>
  </conditionalFormatting>
  <conditionalFormatting sqref="CM27">
    <cfRule type="cellIs" dxfId="14257" priority="2378" operator="lessThan">
      <formula>$C$4</formula>
    </cfRule>
  </conditionalFormatting>
  <conditionalFormatting sqref="CM28">
    <cfRule type="cellIs" dxfId="14256" priority="2379" operator="lessThan">
      <formula>$C$4</formula>
    </cfRule>
  </conditionalFormatting>
  <conditionalFormatting sqref="CM29">
    <cfRule type="cellIs" dxfId="14255" priority="2380" operator="lessThan">
      <formula>$C$4</formula>
    </cfRule>
  </conditionalFormatting>
  <conditionalFormatting sqref="CM30">
    <cfRule type="cellIs" dxfId="14254" priority="2381" operator="lessThan">
      <formula>$C$4</formula>
    </cfRule>
  </conditionalFormatting>
  <conditionalFormatting sqref="CM31">
    <cfRule type="cellIs" dxfId="14253" priority="2382" operator="lessThan">
      <formula>$C$4</formula>
    </cfRule>
  </conditionalFormatting>
  <conditionalFormatting sqref="CM32">
    <cfRule type="cellIs" dxfId="14252" priority="2383" operator="lessThan">
      <formula>$C$4</formula>
    </cfRule>
  </conditionalFormatting>
  <conditionalFormatting sqref="CM33">
    <cfRule type="cellIs" dxfId="14251" priority="2384" operator="lessThan">
      <formula>$C$4</formula>
    </cfRule>
  </conditionalFormatting>
  <conditionalFormatting sqref="CM34">
    <cfRule type="cellIs" dxfId="14250" priority="2385" operator="lessThan">
      <formula>$C$4</formula>
    </cfRule>
  </conditionalFormatting>
  <conditionalFormatting sqref="CM35">
    <cfRule type="cellIs" dxfId="14249" priority="2386" operator="lessThan">
      <formula>$C$4</formula>
    </cfRule>
  </conditionalFormatting>
  <conditionalFormatting sqref="CM36">
    <cfRule type="cellIs" dxfId="14248" priority="2387" operator="lessThan">
      <formula>$C$4</formula>
    </cfRule>
  </conditionalFormatting>
  <conditionalFormatting sqref="CM37">
    <cfRule type="cellIs" dxfId="14247" priority="2388" operator="lessThan">
      <formula>$C$4</formula>
    </cfRule>
  </conditionalFormatting>
  <conditionalFormatting sqref="CM38">
    <cfRule type="cellIs" dxfId="14246" priority="2389" operator="lessThan">
      <formula>$C$4</formula>
    </cfRule>
  </conditionalFormatting>
  <conditionalFormatting sqref="CM39">
    <cfRule type="cellIs" dxfId="14245" priority="2390" operator="lessThan">
      <formula>$C$4</formula>
    </cfRule>
  </conditionalFormatting>
  <conditionalFormatting sqref="CM40">
    <cfRule type="cellIs" dxfId="14244" priority="2391" operator="lessThan">
      <formula>$C$4</formula>
    </cfRule>
  </conditionalFormatting>
  <conditionalFormatting sqref="CM41">
    <cfRule type="cellIs" dxfId="14243" priority="2392" operator="lessThan">
      <formula>$C$4</formula>
    </cfRule>
  </conditionalFormatting>
  <conditionalFormatting sqref="CM42">
    <cfRule type="cellIs" dxfId="14242" priority="2393" operator="lessThan">
      <formula>$C$4</formula>
    </cfRule>
  </conditionalFormatting>
  <conditionalFormatting sqref="CM43">
    <cfRule type="cellIs" dxfId="14241" priority="2394" operator="lessThan">
      <formula>$C$4</formula>
    </cfRule>
  </conditionalFormatting>
  <conditionalFormatting sqref="CM44">
    <cfRule type="cellIs" dxfId="14240" priority="2395" operator="lessThan">
      <formula>$C$4</formula>
    </cfRule>
  </conditionalFormatting>
  <conditionalFormatting sqref="CM45">
    <cfRule type="cellIs" dxfId="14239" priority="2396" operator="lessThan">
      <formula>$C$4</formula>
    </cfRule>
  </conditionalFormatting>
  <conditionalFormatting sqref="CM46">
    <cfRule type="cellIs" dxfId="14238" priority="2397" operator="lessThan">
      <formula>$C$4</formula>
    </cfRule>
  </conditionalFormatting>
  <conditionalFormatting sqref="CM47">
    <cfRule type="cellIs" dxfId="14237" priority="2398" operator="lessThan">
      <formula>$C$4</formula>
    </cfRule>
  </conditionalFormatting>
  <conditionalFormatting sqref="CM48">
    <cfRule type="cellIs" dxfId="14236" priority="2399" operator="lessThan">
      <formula>$C$4</formula>
    </cfRule>
  </conditionalFormatting>
  <conditionalFormatting sqref="CM49">
    <cfRule type="cellIs" dxfId="14235" priority="2400" operator="lessThan">
      <formula>$C$4</formula>
    </cfRule>
  </conditionalFormatting>
  <conditionalFormatting sqref="CM50">
    <cfRule type="cellIs" dxfId="14234" priority="2401" operator="lessThan">
      <formula>$C$4</formula>
    </cfRule>
  </conditionalFormatting>
  <conditionalFormatting sqref="CM51">
    <cfRule type="cellIs" dxfId="14233" priority="2402" operator="lessThan">
      <formula>$C$4</formula>
    </cfRule>
  </conditionalFormatting>
  <conditionalFormatting sqref="CM52">
    <cfRule type="cellIs" dxfId="14232" priority="2403" operator="lessThan">
      <formula>$C$4</formula>
    </cfRule>
  </conditionalFormatting>
  <conditionalFormatting sqref="CM53">
    <cfRule type="cellIs" dxfId="14231" priority="2404" operator="lessThan">
      <formula>$C$4</formula>
    </cfRule>
  </conditionalFormatting>
  <conditionalFormatting sqref="CM54">
    <cfRule type="cellIs" dxfId="14230" priority="2405" operator="lessThan">
      <formula>$C$4</formula>
    </cfRule>
  </conditionalFormatting>
  <conditionalFormatting sqref="CM55">
    <cfRule type="cellIs" dxfId="14229" priority="2406" operator="lessThan">
      <formula>$C$4</formula>
    </cfRule>
  </conditionalFormatting>
  <conditionalFormatting sqref="CM56">
    <cfRule type="cellIs" dxfId="14228" priority="2407" operator="lessThan">
      <formula>$C$4</formula>
    </cfRule>
  </conditionalFormatting>
  <conditionalFormatting sqref="CM57">
    <cfRule type="cellIs" dxfId="14227" priority="2408" operator="lessThan">
      <formula>$C$4</formula>
    </cfRule>
  </conditionalFormatting>
  <conditionalFormatting sqref="CM58">
    <cfRule type="cellIs" dxfId="14226" priority="2409" operator="lessThan">
      <formula>$C$4</formula>
    </cfRule>
  </conditionalFormatting>
  <conditionalFormatting sqref="CM59">
    <cfRule type="cellIs" dxfId="14225" priority="2410" operator="lessThan">
      <formula>$C$4</formula>
    </cfRule>
  </conditionalFormatting>
  <conditionalFormatting sqref="CM60">
    <cfRule type="cellIs" dxfId="14224" priority="2411" operator="lessThan">
      <formula>$C$4</formula>
    </cfRule>
  </conditionalFormatting>
  <conditionalFormatting sqref="CN11">
    <cfRule type="cellIs" dxfId="14223" priority="2412" operator="lessThan">
      <formula>$C$4</formula>
    </cfRule>
  </conditionalFormatting>
  <conditionalFormatting sqref="CN12">
    <cfRule type="cellIs" dxfId="14222" priority="2413" operator="lessThan">
      <formula>$C$4</formula>
    </cfRule>
  </conditionalFormatting>
  <conditionalFormatting sqref="CN13">
    <cfRule type="cellIs" dxfId="14221" priority="2414" operator="lessThan">
      <formula>$C$4</formula>
    </cfRule>
  </conditionalFormatting>
  <conditionalFormatting sqref="CN14">
    <cfRule type="cellIs" dxfId="14220" priority="2415" operator="lessThan">
      <formula>$C$4</formula>
    </cfRule>
  </conditionalFormatting>
  <conditionalFormatting sqref="CN15">
    <cfRule type="cellIs" dxfId="14219" priority="2416" operator="lessThan">
      <formula>$C$4</formula>
    </cfRule>
  </conditionalFormatting>
  <conditionalFormatting sqref="CN16">
    <cfRule type="cellIs" dxfId="14218" priority="2417" operator="lessThan">
      <formula>$C$4</formula>
    </cfRule>
  </conditionalFormatting>
  <conditionalFormatting sqref="CN17">
    <cfRule type="cellIs" dxfId="14217" priority="2418" operator="lessThan">
      <formula>$C$4</formula>
    </cfRule>
  </conditionalFormatting>
  <conditionalFormatting sqref="CN18">
    <cfRule type="cellIs" dxfId="14216" priority="2419" operator="lessThan">
      <formula>$C$4</formula>
    </cfRule>
  </conditionalFormatting>
  <conditionalFormatting sqref="CN19">
    <cfRule type="cellIs" dxfId="14215" priority="2420" operator="lessThan">
      <formula>$C$4</formula>
    </cfRule>
  </conditionalFormatting>
  <conditionalFormatting sqref="CN20">
    <cfRule type="cellIs" dxfId="14214" priority="2421" operator="lessThan">
      <formula>$C$4</formula>
    </cfRule>
  </conditionalFormatting>
  <conditionalFormatting sqref="CN21">
    <cfRule type="cellIs" dxfId="14213" priority="2422" operator="lessThan">
      <formula>$C$4</formula>
    </cfRule>
  </conditionalFormatting>
  <conditionalFormatting sqref="CN22">
    <cfRule type="cellIs" dxfId="14212" priority="2423" operator="lessThan">
      <formula>$C$4</formula>
    </cfRule>
  </conditionalFormatting>
  <conditionalFormatting sqref="CN23">
    <cfRule type="cellIs" dxfId="14211" priority="2424" operator="lessThan">
      <formula>$C$4</formula>
    </cfRule>
  </conditionalFormatting>
  <conditionalFormatting sqref="CN24">
    <cfRule type="cellIs" dxfId="14210" priority="2425" operator="lessThan">
      <formula>$C$4</formula>
    </cfRule>
  </conditionalFormatting>
  <conditionalFormatting sqref="CN25">
    <cfRule type="cellIs" dxfId="14209" priority="2426" operator="lessThan">
      <formula>$C$4</formula>
    </cfRule>
  </conditionalFormatting>
  <conditionalFormatting sqref="CN26">
    <cfRule type="cellIs" dxfId="14208" priority="2427" operator="lessThan">
      <formula>$C$4</formula>
    </cfRule>
  </conditionalFormatting>
  <conditionalFormatting sqref="CN27">
    <cfRule type="cellIs" dxfId="14207" priority="2428" operator="lessThan">
      <formula>$C$4</formula>
    </cfRule>
  </conditionalFormatting>
  <conditionalFormatting sqref="CN28">
    <cfRule type="cellIs" dxfId="14206" priority="2429" operator="lessThan">
      <formula>$C$4</formula>
    </cfRule>
  </conditionalFormatting>
  <conditionalFormatting sqref="CN29">
    <cfRule type="cellIs" dxfId="14205" priority="2430" operator="lessThan">
      <formula>$C$4</formula>
    </cfRule>
  </conditionalFormatting>
  <conditionalFormatting sqref="CN30">
    <cfRule type="cellIs" dxfId="14204" priority="2431" operator="lessThan">
      <formula>$C$4</formula>
    </cfRule>
  </conditionalFormatting>
  <conditionalFormatting sqref="CN31">
    <cfRule type="cellIs" dxfId="14203" priority="2432" operator="lessThan">
      <formula>$C$4</formula>
    </cfRule>
  </conditionalFormatting>
  <conditionalFormatting sqref="CN32">
    <cfRule type="cellIs" dxfId="14202" priority="2433" operator="lessThan">
      <formula>$C$4</formula>
    </cfRule>
  </conditionalFormatting>
  <conditionalFormatting sqref="CN33">
    <cfRule type="cellIs" dxfId="14201" priority="2434" operator="lessThan">
      <formula>$C$4</formula>
    </cfRule>
  </conditionalFormatting>
  <conditionalFormatting sqref="CN34">
    <cfRule type="cellIs" dxfId="14200" priority="2435" operator="lessThan">
      <formula>$C$4</formula>
    </cfRule>
  </conditionalFormatting>
  <conditionalFormatting sqref="CN35">
    <cfRule type="cellIs" dxfId="14199" priority="2436" operator="lessThan">
      <formula>$C$4</formula>
    </cfRule>
  </conditionalFormatting>
  <conditionalFormatting sqref="CN36">
    <cfRule type="cellIs" dxfId="14198" priority="2437" operator="lessThan">
      <formula>$C$4</formula>
    </cfRule>
  </conditionalFormatting>
  <conditionalFormatting sqref="CN37">
    <cfRule type="cellIs" dxfId="14197" priority="2438" operator="lessThan">
      <formula>$C$4</formula>
    </cfRule>
  </conditionalFormatting>
  <conditionalFormatting sqref="CN38">
    <cfRule type="cellIs" dxfId="14196" priority="2439" operator="lessThan">
      <formula>$C$4</formula>
    </cfRule>
  </conditionalFormatting>
  <conditionalFormatting sqref="CN39">
    <cfRule type="cellIs" dxfId="14195" priority="2440" operator="lessThan">
      <formula>$C$4</formula>
    </cfRule>
  </conditionalFormatting>
  <conditionalFormatting sqref="CN40">
    <cfRule type="cellIs" dxfId="14194" priority="2441" operator="lessThan">
      <formula>$C$4</formula>
    </cfRule>
  </conditionalFormatting>
  <conditionalFormatting sqref="CN41">
    <cfRule type="cellIs" dxfId="14193" priority="2442" operator="lessThan">
      <formula>$C$4</formula>
    </cfRule>
  </conditionalFormatting>
  <conditionalFormatting sqref="CN42">
    <cfRule type="cellIs" dxfId="14192" priority="2443" operator="lessThan">
      <formula>$C$4</formula>
    </cfRule>
  </conditionalFormatting>
  <conditionalFormatting sqref="CN43">
    <cfRule type="cellIs" dxfId="14191" priority="2444" operator="lessThan">
      <formula>$C$4</formula>
    </cfRule>
  </conditionalFormatting>
  <conditionalFormatting sqref="CN44">
    <cfRule type="cellIs" dxfId="14190" priority="2445" operator="lessThan">
      <formula>$C$4</formula>
    </cfRule>
  </conditionalFormatting>
  <conditionalFormatting sqref="CN45">
    <cfRule type="cellIs" dxfId="14189" priority="2446" operator="lessThan">
      <formula>$C$4</formula>
    </cfRule>
  </conditionalFormatting>
  <conditionalFormatting sqref="CN46">
    <cfRule type="cellIs" dxfId="14188" priority="2447" operator="lessThan">
      <formula>$C$4</formula>
    </cfRule>
  </conditionalFormatting>
  <conditionalFormatting sqref="CN47">
    <cfRule type="cellIs" dxfId="14187" priority="2448" operator="lessThan">
      <formula>$C$4</formula>
    </cfRule>
  </conditionalFormatting>
  <conditionalFormatting sqref="CN48">
    <cfRule type="cellIs" dxfId="14186" priority="2449" operator="lessThan">
      <formula>$C$4</formula>
    </cfRule>
  </conditionalFormatting>
  <conditionalFormatting sqref="CN49">
    <cfRule type="cellIs" dxfId="14185" priority="2450" operator="lessThan">
      <formula>$C$4</formula>
    </cfRule>
  </conditionalFormatting>
  <conditionalFormatting sqref="CN50">
    <cfRule type="cellIs" dxfId="14184" priority="2451" operator="lessThan">
      <formula>$C$4</formula>
    </cfRule>
  </conditionalFormatting>
  <conditionalFormatting sqref="CN51">
    <cfRule type="cellIs" dxfId="14183" priority="2452" operator="lessThan">
      <formula>$C$4</formula>
    </cfRule>
  </conditionalFormatting>
  <conditionalFormatting sqref="CN52">
    <cfRule type="cellIs" dxfId="14182" priority="2453" operator="lessThan">
      <formula>$C$4</formula>
    </cfRule>
  </conditionalFormatting>
  <conditionalFormatting sqref="CN53">
    <cfRule type="cellIs" dxfId="14181" priority="2454" operator="lessThan">
      <formula>$C$4</formula>
    </cfRule>
  </conditionalFormatting>
  <conditionalFormatting sqref="CN54">
    <cfRule type="cellIs" dxfId="14180" priority="2455" operator="lessThan">
      <formula>$C$4</formula>
    </cfRule>
  </conditionalFormatting>
  <conditionalFormatting sqref="CN55">
    <cfRule type="cellIs" dxfId="14179" priority="2456" operator="lessThan">
      <formula>$C$4</formula>
    </cfRule>
  </conditionalFormatting>
  <conditionalFormatting sqref="CN56">
    <cfRule type="cellIs" dxfId="14178" priority="2457" operator="lessThan">
      <formula>$C$4</formula>
    </cfRule>
  </conditionalFormatting>
  <conditionalFormatting sqref="CN57">
    <cfRule type="cellIs" dxfId="14177" priority="2458" operator="lessThan">
      <formula>$C$4</formula>
    </cfRule>
  </conditionalFormatting>
  <conditionalFormatting sqref="CN58">
    <cfRule type="cellIs" dxfId="14176" priority="2459" operator="lessThan">
      <formula>$C$4</formula>
    </cfRule>
  </conditionalFormatting>
  <conditionalFormatting sqref="CN59">
    <cfRule type="cellIs" dxfId="14175" priority="2460" operator="lessThan">
      <formula>$C$4</formula>
    </cfRule>
  </conditionalFormatting>
  <conditionalFormatting sqref="CN60">
    <cfRule type="cellIs" dxfId="14174" priority="2461" operator="lessThan">
      <formula>$C$4</formula>
    </cfRule>
  </conditionalFormatting>
  <conditionalFormatting sqref="CO11">
    <cfRule type="cellIs" dxfId="14173" priority="2462" operator="lessThan">
      <formula>$C$4</formula>
    </cfRule>
  </conditionalFormatting>
  <conditionalFormatting sqref="CO12">
    <cfRule type="cellIs" dxfId="14172" priority="2463" operator="lessThan">
      <formula>$C$4</formula>
    </cfRule>
  </conditionalFormatting>
  <conditionalFormatting sqref="CO13">
    <cfRule type="cellIs" dxfId="14171" priority="2464" operator="lessThan">
      <formula>$C$4</formula>
    </cfRule>
  </conditionalFormatting>
  <conditionalFormatting sqref="CO14">
    <cfRule type="cellIs" dxfId="14170" priority="2465" operator="lessThan">
      <formula>$C$4</formula>
    </cfRule>
  </conditionalFormatting>
  <conditionalFormatting sqref="CO15">
    <cfRule type="cellIs" dxfId="14169" priority="2466" operator="lessThan">
      <formula>$C$4</formula>
    </cfRule>
  </conditionalFormatting>
  <conditionalFormatting sqref="CO16">
    <cfRule type="cellIs" dxfId="14168" priority="2467" operator="lessThan">
      <formula>$C$4</formula>
    </cfRule>
  </conditionalFormatting>
  <conditionalFormatting sqref="CO17">
    <cfRule type="cellIs" dxfId="14167" priority="2468" operator="lessThan">
      <formula>$C$4</formula>
    </cfRule>
  </conditionalFormatting>
  <conditionalFormatting sqref="CO18">
    <cfRule type="cellIs" dxfId="14166" priority="2469" operator="lessThan">
      <formula>$C$4</formula>
    </cfRule>
  </conditionalFormatting>
  <conditionalFormatting sqref="CO19">
    <cfRule type="cellIs" dxfId="14165" priority="2470" operator="lessThan">
      <formula>$C$4</formula>
    </cfRule>
  </conditionalFormatting>
  <conditionalFormatting sqref="CO20">
    <cfRule type="cellIs" dxfId="14164" priority="2471" operator="lessThan">
      <formula>$C$4</formula>
    </cfRule>
  </conditionalFormatting>
  <conditionalFormatting sqref="CO21">
    <cfRule type="cellIs" dxfId="14163" priority="2472" operator="lessThan">
      <formula>$C$4</formula>
    </cfRule>
  </conditionalFormatting>
  <conditionalFormatting sqref="CO22">
    <cfRule type="cellIs" dxfId="14162" priority="2473" operator="lessThan">
      <formula>$C$4</formula>
    </cfRule>
  </conditionalFormatting>
  <conditionalFormatting sqref="CO23">
    <cfRule type="cellIs" dxfId="14161" priority="2474" operator="lessThan">
      <formula>$C$4</formula>
    </cfRule>
  </conditionalFormatting>
  <conditionalFormatting sqref="CO24">
    <cfRule type="cellIs" dxfId="14160" priority="2475" operator="lessThan">
      <formula>$C$4</formula>
    </cfRule>
  </conditionalFormatting>
  <conditionalFormatting sqref="CO25">
    <cfRule type="cellIs" dxfId="14159" priority="2476" operator="lessThan">
      <formula>$C$4</formula>
    </cfRule>
  </conditionalFormatting>
  <conditionalFormatting sqref="CO26">
    <cfRule type="cellIs" dxfId="14158" priority="2477" operator="lessThan">
      <formula>$C$4</formula>
    </cfRule>
  </conditionalFormatting>
  <conditionalFormatting sqref="CO27">
    <cfRule type="cellIs" dxfId="14157" priority="2478" operator="lessThan">
      <formula>$C$4</formula>
    </cfRule>
  </conditionalFormatting>
  <conditionalFormatting sqref="CO28">
    <cfRule type="cellIs" dxfId="14156" priority="2479" operator="lessThan">
      <formula>$C$4</formula>
    </cfRule>
  </conditionalFormatting>
  <conditionalFormatting sqref="CO29">
    <cfRule type="cellIs" dxfId="14155" priority="2480" operator="lessThan">
      <formula>$C$4</formula>
    </cfRule>
  </conditionalFormatting>
  <conditionalFormatting sqref="CO30">
    <cfRule type="cellIs" dxfId="14154" priority="2481" operator="lessThan">
      <formula>$C$4</formula>
    </cfRule>
  </conditionalFormatting>
  <conditionalFormatting sqref="CO31">
    <cfRule type="cellIs" dxfId="14153" priority="2482" operator="lessThan">
      <formula>$C$4</formula>
    </cfRule>
  </conditionalFormatting>
  <conditionalFormatting sqref="CO32">
    <cfRule type="cellIs" dxfId="14152" priority="2483" operator="lessThan">
      <formula>$C$4</formula>
    </cfRule>
  </conditionalFormatting>
  <conditionalFormatting sqref="CO33">
    <cfRule type="cellIs" dxfId="14151" priority="2484" operator="lessThan">
      <formula>$C$4</formula>
    </cfRule>
  </conditionalFormatting>
  <conditionalFormatting sqref="CO34">
    <cfRule type="cellIs" dxfId="14150" priority="2485" operator="lessThan">
      <formula>$C$4</formula>
    </cfRule>
  </conditionalFormatting>
  <conditionalFormatting sqref="CO35">
    <cfRule type="cellIs" dxfId="14149" priority="2486" operator="lessThan">
      <formula>$C$4</formula>
    </cfRule>
  </conditionalFormatting>
  <conditionalFormatting sqref="CO36">
    <cfRule type="cellIs" dxfId="14148" priority="2487" operator="lessThan">
      <formula>$C$4</formula>
    </cfRule>
  </conditionalFormatting>
  <conditionalFormatting sqref="CO37">
    <cfRule type="cellIs" dxfId="14147" priority="2488" operator="lessThan">
      <formula>$C$4</formula>
    </cfRule>
  </conditionalFormatting>
  <conditionalFormatting sqref="CO38">
    <cfRule type="cellIs" dxfId="14146" priority="2489" operator="lessThan">
      <formula>$C$4</formula>
    </cfRule>
  </conditionalFormatting>
  <conditionalFormatting sqref="CO39">
    <cfRule type="cellIs" dxfId="14145" priority="2490" operator="lessThan">
      <formula>$C$4</formula>
    </cfRule>
  </conditionalFormatting>
  <conditionalFormatting sqref="CO40">
    <cfRule type="cellIs" dxfId="14144" priority="2491" operator="lessThan">
      <formula>$C$4</formula>
    </cfRule>
  </conditionalFormatting>
  <conditionalFormatting sqref="CO41">
    <cfRule type="cellIs" dxfId="14143" priority="2492" operator="lessThan">
      <formula>$C$4</formula>
    </cfRule>
  </conditionalFormatting>
  <conditionalFormatting sqref="CO42">
    <cfRule type="cellIs" dxfId="14142" priority="2493" operator="lessThan">
      <formula>$C$4</formula>
    </cfRule>
  </conditionalFormatting>
  <conditionalFormatting sqref="CO43">
    <cfRule type="cellIs" dxfId="14141" priority="2494" operator="lessThan">
      <formula>$C$4</formula>
    </cfRule>
  </conditionalFormatting>
  <conditionalFormatting sqref="CO44">
    <cfRule type="cellIs" dxfId="14140" priority="2495" operator="lessThan">
      <formula>$C$4</formula>
    </cfRule>
  </conditionalFormatting>
  <conditionalFormatting sqref="CO45">
    <cfRule type="cellIs" dxfId="14139" priority="2496" operator="lessThan">
      <formula>$C$4</formula>
    </cfRule>
  </conditionalFormatting>
  <conditionalFormatting sqref="CO46">
    <cfRule type="cellIs" dxfId="14138" priority="2497" operator="lessThan">
      <formula>$C$4</formula>
    </cfRule>
  </conditionalFormatting>
  <conditionalFormatting sqref="CO47">
    <cfRule type="cellIs" dxfId="14137" priority="2498" operator="lessThan">
      <formula>$C$4</formula>
    </cfRule>
  </conditionalFormatting>
  <conditionalFormatting sqref="CO48">
    <cfRule type="cellIs" dxfId="14136" priority="2499" operator="lessThan">
      <formula>$C$4</formula>
    </cfRule>
  </conditionalFormatting>
  <conditionalFormatting sqref="CO49">
    <cfRule type="cellIs" dxfId="14135" priority="2500" operator="lessThan">
      <formula>$C$4</formula>
    </cfRule>
  </conditionalFormatting>
  <conditionalFormatting sqref="CO50">
    <cfRule type="cellIs" dxfId="14134" priority="2501" operator="lessThan">
      <formula>$C$4</formula>
    </cfRule>
  </conditionalFormatting>
  <conditionalFormatting sqref="CO51">
    <cfRule type="cellIs" dxfId="14133" priority="2502" operator="lessThan">
      <formula>$C$4</formula>
    </cfRule>
  </conditionalFormatting>
  <conditionalFormatting sqref="CO52">
    <cfRule type="cellIs" dxfId="14132" priority="2503" operator="lessThan">
      <formula>$C$4</formula>
    </cfRule>
  </conditionalFormatting>
  <conditionalFormatting sqref="CO53">
    <cfRule type="cellIs" dxfId="14131" priority="2504" operator="lessThan">
      <formula>$C$4</formula>
    </cfRule>
  </conditionalFormatting>
  <conditionalFormatting sqref="CO54">
    <cfRule type="cellIs" dxfId="14130" priority="2505" operator="lessThan">
      <formula>$C$4</formula>
    </cfRule>
  </conditionalFormatting>
  <conditionalFormatting sqref="CO55">
    <cfRule type="cellIs" dxfId="14129" priority="2506" operator="lessThan">
      <formula>$C$4</formula>
    </cfRule>
  </conditionalFormatting>
  <conditionalFormatting sqref="CO56">
    <cfRule type="cellIs" dxfId="14128" priority="2507" operator="lessThan">
      <formula>$C$4</formula>
    </cfRule>
  </conditionalFormatting>
  <conditionalFormatting sqref="CO57">
    <cfRule type="cellIs" dxfId="14127" priority="2508" operator="lessThan">
      <formula>$C$4</formula>
    </cfRule>
  </conditionalFormatting>
  <conditionalFormatting sqref="CO58">
    <cfRule type="cellIs" dxfId="14126" priority="2509" operator="lessThan">
      <formula>$C$4</formula>
    </cfRule>
  </conditionalFormatting>
  <conditionalFormatting sqref="CO59">
    <cfRule type="cellIs" dxfId="14125" priority="2510" operator="lessThan">
      <formula>$C$4</formula>
    </cfRule>
  </conditionalFormatting>
  <conditionalFormatting sqref="CO60">
    <cfRule type="cellIs" dxfId="14124" priority="2511" operator="lessThan">
      <formula>$C$4</formula>
    </cfRule>
  </conditionalFormatting>
  <conditionalFormatting sqref="R22">
    <cfRule type="cellIs" dxfId="14123" priority="2523" operator="lessThan">
      <formula>$C$4</formula>
    </cfRule>
  </conditionalFormatting>
  <conditionalFormatting sqref="R23">
    <cfRule type="cellIs" dxfId="14122" priority="2524" operator="lessThan">
      <formula>$C$4</formula>
    </cfRule>
  </conditionalFormatting>
  <conditionalFormatting sqref="R24">
    <cfRule type="cellIs" dxfId="14121" priority="2525" operator="lessThan">
      <formula>$C$4</formula>
    </cfRule>
  </conditionalFormatting>
  <conditionalFormatting sqref="R25">
    <cfRule type="cellIs" dxfId="14120" priority="2526" operator="lessThan">
      <formula>$C$4</formula>
    </cfRule>
  </conditionalFormatting>
  <conditionalFormatting sqref="R26">
    <cfRule type="cellIs" dxfId="14119" priority="2527" operator="lessThan">
      <formula>$C$4</formula>
    </cfRule>
  </conditionalFormatting>
  <conditionalFormatting sqref="R27">
    <cfRule type="cellIs" dxfId="14118" priority="2528" operator="lessThan">
      <formula>$C$4</formula>
    </cfRule>
  </conditionalFormatting>
  <conditionalFormatting sqref="R28">
    <cfRule type="cellIs" dxfId="14117" priority="2529" operator="lessThan">
      <formula>$C$4</formula>
    </cfRule>
  </conditionalFormatting>
  <conditionalFormatting sqref="R29">
    <cfRule type="cellIs" dxfId="14116" priority="2530" operator="lessThan">
      <formula>$C$4</formula>
    </cfRule>
  </conditionalFormatting>
  <conditionalFormatting sqref="R30">
    <cfRule type="cellIs" dxfId="14115" priority="2531" operator="lessThan">
      <formula>$C$4</formula>
    </cfRule>
  </conditionalFormatting>
  <conditionalFormatting sqref="R31">
    <cfRule type="cellIs" dxfId="14114" priority="2532" operator="lessThan">
      <formula>$C$4</formula>
    </cfRule>
  </conditionalFormatting>
  <conditionalFormatting sqref="R32">
    <cfRule type="cellIs" dxfId="14113" priority="2533" operator="lessThan">
      <formula>$C$4</formula>
    </cfRule>
  </conditionalFormatting>
  <conditionalFormatting sqref="R33">
    <cfRule type="cellIs" dxfId="14112" priority="2534" operator="lessThan">
      <formula>$C$4</formula>
    </cfRule>
  </conditionalFormatting>
  <conditionalFormatting sqref="R34">
    <cfRule type="cellIs" dxfId="14111" priority="2535" operator="lessThan">
      <formula>$C$4</formula>
    </cfRule>
  </conditionalFormatting>
  <conditionalFormatting sqref="R35">
    <cfRule type="cellIs" dxfId="14110" priority="2536" operator="lessThan">
      <formula>$C$4</formula>
    </cfRule>
  </conditionalFormatting>
  <conditionalFormatting sqref="R36">
    <cfRule type="cellIs" dxfId="14109" priority="2537" operator="lessThan">
      <formula>$C$4</formula>
    </cfRule>
  </conditionalFormatting>
  <conditionalFormatting sqref="R37">
    <cfRule type="cellIs" dxfId="14108" priority="2538" operator="lessThan">
      <formula>$C$4</formula>
    </cfRule>
  </conditionalFormatting>
  <conditionalFormatting sqref="R38">
    <cfRule type="cellIs" dxfId="14107" priority="2539" operator="lessThan">
      <formula>$C$4</formula>
    </cfRule>
  </conditionalFormatting>
  <conditionalFormatting sqref="R39">
    <cfRule type="cellIs" dxfId="14106" priority="2540" operator="lessThan">
      <formula>$C$4</formula>
    </cfRule>
  </conditionalFormatting>
  <conditionalFormatting sqref="R40">
    <cfRule type="cellIs" dxfId="14105" priority="2541" operator="lessThan">
      <formula>$C$4</formula>
    </cfRule>
  </conditionalFormatting>
  <conditionalFormatting sqref="R41">
    <cfRule type="cellIs" dxfId="14104" priority="2542" operator="lessThan">
      <formula>$C$4</formula>
    </cfRule>
  </conditionalFormatting>
  <conditionalFormatting sqref="R42">
    <cfRule type="cellIs" dxfId="14103" priority="2543" operator="lessThan">
      <formula>$C$4</formula>
    </cfRule>
  </conditionalFormatting>
  <conditionalFormatting sqref="R43">
    <cfRule type="cellIs" dxfId="14102" priority="2544" operator="lessThan">
      <formula>$C$4</formula>
    </cfRule>
  </conditionalFormatting>
  <conditionalFormatting sqref="R44">
    <cfRule type="cellIs" dxfId="14101" priority="2545" operator="lessThan">
      <formula>$C$4</formula>
    </cfRule>
  </conditionalFormatting>
  <conditionalFormatting sqref="R45">
    <cfRule type="cellIs" dxfId="14100" priority="2546" operator="lessThan">
      <formula>$C$4</formula>
    </cfRule>
  </conditionalFormatting>
  <conditionalFormatting sqref="R46">
    <cfRule type="cellIs" dxfId="14099" priority="2547" operator="lessThan">
      <formula>$C$4</formula>
    </cfRule>
  </conditionalFormatting>
  <conditionalFormatting sqref="R47">
    <cfRule type="cellIs" dxfId="14098" priority="2548" operator="lessThan">
      <formula>$C$4</formula>
    </cfRule>
  </conditionalFormatting>
  <conditionalFormatting sqref="R48">
    <cfRule type="cellIs" dxfId="14097" priority="2549" operator="lessThan">
      <formula>$C$4</formula>
    </cfRule>
  </conditionalFormatting>
  <conditionalFormatting sqref="R49">
    <cfRule type="cellIs" dxfId="14096" priority="2550" operator="lessThan">
      <formula>$C$4</formula>
    </cfRule>
  </conditionalFormatting>
  <conditionalFormatting sqref="R50">
    <cfRule type="cellIs" dxfId="14095" priority="2551" operator="lessThan">
      <formula>$C$4</formula>
    </cfRule>
  </conditionalFormatting>
  <conditionalFormatting sqref="R51">
    <cfRule type="cellIs" dxfId="14094" priority="2552" operator="lessThan">
      <formula>$C$4</formula>
    </cfRule>
  </conditionalFormatting>
  <conditionalFormatting sqref="R52">
    <cfRule type="cellIs" dxfId="14093" priority="2553" operator="lessThan">
      <formula>$C$4</formula>
    </cfRule>
  </conditionalFormatting>
  <conditionalFormatting sqref="R53">
    <cfRule type="cellIs" dxfId="14092" priority="2554" operator="lessThan">
      <formula>$C$4</formula>
    </cfRule>
  </conditionalFormatting>
  <conditionalFormatting sqref="R54">
    <cfRule type="cellIs" dxfId="14091" priority="2555" operator="lessThan">
      <formula>$C$4</formula>
    </cfRule>
  </conditionalFormatting>
  <conditionalFormatting sqref="R55">
    <cfRule type="cellIs" dxfId="14090" priority="2556" operator="lessThan">
      <formula>$C$4</formula>
    </cfRule>
  </conditionalFormatting>
  <conditionalFormatting sqref="R56">
    <cfRule type="cellIs" dxfId="14089" priority="2557" operator="lessThan">
      <formula>$C$4</formula>
    </cfRule>
  </conditionalFormatting>
  <conditionalFormatting sqref="R57">
    <cfRule type="cellIs" dxfId="14088" priority="2558" operator="lessThan">
      <formula>$C$4</formula>
    </cfRule>
  </conditionalFormatting>
  <conditionalFormatting sqref="R58">
    <cfRule type="cellIs" dxfId="14087" priority="2559" operator="lessThan">
      <formula>$C$4</formula>
    </cfRule>
  </conditionalFormatting>
  <conditionalFormatting sqref="R59">
    <cfRule type="cellIs" dxfId="14086" priority="2560" operator="lessThan">
      <formula>$C$4</formula>
    </cfRule>
  </conditionalFormatting>
  <conditionalFormatting sqref="R60">
    <cfRule type="cellIs" dxfId="14085" priority="2561" operator="lessThan">
      <formula>$C$4</formula>
    </cfRule>
  </conditionalFormatting>
  <conditionalFormatting sqref="S11">
    <cfRule type="cellIs" dxfId="14084" priority="2562" operator="lessThan">
      <formula>$C$4</formula>
    </cfRule>
  </conditionalFormatting>
  <conditionalFormatting sqref="S12">
    <cfRule type="cellIs" dxfId="14083" priority="2563" operator="lessThan">
      <formula>$C$4</formula>
    </cfRule>
  </conditionalFormatting>
  <conditionalFormatting sqref="S13">
    <cfRule type="cellIs" dxfId="14082" priority="2564" operator="lessThan">
      <formula>$C$4</formula>
    </cfRule>
  </conditionalFormatting>
  <conditionalFormatting sqref="S14">
    <cfRule type="cellIs" dxfId="14081" priority="2565" operator="lessThan">
      <formula>$C$4</formula>
    </cfRule>
  </conditionalFormatting>
  <conditionalFormatting sqref="S15">
    <cfRule type="cellIs" dxfId="14080" priority="2566" operator="lessThan">
      <formula>$C$4</formula>
    </cfRule>
  </conditionalFormatting>
  <conditionalFormatting sqref="S16">
    <cfRule type="cellIs" dxfId="14079" priority="2567" operator="lessThan">
      <formula>$C$4</formula>
    </cfRule>
  </conditionalFormatting>
  <conditionalFormatting sqref="S17">
    <cfRule type="cellIs" dxfId="14078" priority="2568" operator="lessThan">
      <formula>$C$4</formula>
    </cfRule>
  </conditionalFormatting>
  <conditionalFormatting sqref="S18">
    <cfRule type="cellIs" dxfId="14077" priority="2569" operator="lessThan">
      <formula>$C$4</formula>
    </cfRule>
  </conditionalFormatting>
  <conditionalFormatting sqref="S19">
    <cfRule type="cellIs" dxfId="14076" priority="2570" operator="lessThan">
      <formula>$C$4</formula>
    </cfRule>
  </conditionalFormatting>
  <conditionalFormatting sqref="S20">
    <cfRule type="cellIs" dxfId="14075" priority="2571" operator="lessThan">
      <formula>$C$4</formula>
    </cfRule>
  </conditionalFormatting>
  <conditionalFormatting sqref="S21">
    <cfRule type="cellIs" dxfId="14074" priority="2572" operator="lessThan">
      <formula>$C$4</formula>
    </cfRule>
  </conditionalFormatting>
  <conditionalFormatting sqref="S22">
    <cfRule type="cellIs" dxfId="14073" priority="2573" operator="lessThan">
      <formula>$C$4</formula>
    </cfRule>
  </conditionalFormatting>
  <conditionalFormatting sqref="S23">
    <cfRule type="cellIs" dxfId="14072" priority="2574" operator="lessThan">
      <formula>$C$4</formula>
    </cfRule>
  </conditionalFormatting>
  <conditionalFormatting sqref="S24">
    <cfRule type="cellIs" dxfId="14071" priority="2575" operator="lessThan">
      <formula>$C$4</formula>
    </cfRule>
  </conditionalFormatting>
  <conditionalFormatting sqref="S25">
    <cfRule type="cellIs" dxfId="14070" priority="2576" operator="lessThan">
      <formula>$C$4</formula>
    </cfRule>
  </conditionalFormatting>
  <conditionalFormatting sqref="S26">
    <cfRule type="cellIs" dxfId="14069" priority="2577" operator="lessThan">
      <formula>$C$4</formula>
    </cfRule>
  </conditionalFormatting>
  <conditionalFormatting sqref="S27">
    <cfRule type="cellIs" dxfId="14068" priority="2578" operator="lessThan">
      <formula>$C$4</formula>
    </cfRule>
  </conditionalFormatting>
  <conditionalFormatting sqref="S28">
    <cfRule type="cellIs" dxfId="14067" priority="2579" operator="lessThan">
      <formula>$C$4</formula>
    </cfRule>
  </conditionalFormatting>
  <conditionalFormatting sqref="S29">
    <cfRule type="cellIs" dxfId="14066" priority="2580" operator="lessThan">
      <formula>$C$4</formula>
    </cfRule>
  </conditionalFormatting>
  <conditionalFormatting sqref="S30">
    <cfRule type="cellIs" dxfId="14065" priority="2581" operator="lessThan">
      <formula>$C$4</formula>
    </cfRule>
  </conditionalFormatting>
  <conditionalFormatting sqref="S31">
    <cfRule type="cellIs" dxfId="14064" priority="2582" operator="lessThan">
      <formula>$C$4</formula>
    </cfRule>
  </conditionalFormatting>
  <conditionalFormatting sqref="S32">
    <cfRule type="cellIs" dxfId="14063" priority="2583" operator="lessThan">
      <formula>$C$4</formula>
    </cfRule>
  </conditionalFormatting>
  <conditionalFormatting sqref="S33">
    <cfRule type="cellIs" dxfId="14062" priority="2584" operator="lessThan">
      <formula>$C$4</formula>
    </cfRule>
  </conditionalFormatting>
  <conditionalFormatting sqref="S34">
    <cfRule type="cellIs" dxfId="14061" priority="2585" operator="lessThan">
      <formula>$C$4</formula>
    </cfRule>
  </conditionalFormatting>
  <conditionalFormatting sqref="S35">
    <cfRule type="cellIs" dxfId="14060" priority="2586" operator="lessThan">
      <formula>$C$4</formula>
    </cfRule>
  </conditionalFormatting>
  <conditionalFormatting sqref="S36">
    <cfRule type="cellIs" dxfId="14059" priority="2587" operator="lessThan">
      <formula>$C$4</formula>
    </cfRule>
  </conditionalFormatting>
  <conditionalFormatting sqref="S37">
    <cfRule type="cellIs" dxfId="14058" priority="2588" operator="lessThan">
      <formula>$C$4</formula>
    </cfRule>
  </conditionalFormatting>
  <conditionalFormatting sqref="S38">
    <cfRule type="cellIs" dxfId="14057" priority="2589" operator="lessThan">
      <formula>$C$4</formula>
    </cfRule>
  </conditionalFormatting>
  <conditionalFormatting sqref="S39">
    <cfRule type="cellIs" dxfId="14056" priority="2590" operator="lessThan">
      <formula>$C$4</formula>
    </cfRule>
  </conditionalFormatting>
  <conditionalFormatting sqref="S40">
    <cfRule type="cellIs" dxfId="14055" priority="2591" operator="lessThan">
      <formula>$C$4</formula>
    </cfRule>
  </conditionalFormatting>
  <conditionalFormatting sqref="S41">
    <cfRule type="cellIs" dxfId="14054" priority="2592" operator="lessThan">
      <formula>$C$4</formula>
    </cfRule>
  </conditionalFormatting>
  <conditionalFormatting sqref="S42">
    <cfRule type="cellIs" dxfId="14053" priority="2593" operator="lessThan">
      <formula>$C$4</formula>
    </cfRule>
  </conditionalFormatting>
  <conditionalFormatting sqref="S43">
    <cfRule type="cellIs" dxfId="14052" priority="2594" operator="lessThan">
      <formula>$C$4</formula>
    </cfRule>
  </conditionalFormatting>
  <conditionalFormatting sqref="S44">
    <cfRule type="cellIs" dxfId="14051" priority="2595" operator="lessThan">
      <formula>$C$4</formula>
    </cfRule>
  </conditionalFormatting>
  <conditionalFormatting sqref="S45">
    <cfRule type="cellIs" dxfId="14050" priority="2596" operator="lessThan">
      <formula>$C$4</formula>
    </cfRule>
  </conditionalFormatting>
  <conditionalFormatting sqref="S46">
    <cfRule type="cellIs" dxfId="14049" priority="2597" operator="lessThan">
      <formula>$C$4</formula>
    </cfRule>
  </conditionalFormatting>
  <conditionalFormatting sqref="S47">
    <cfRule type="cellIs" dxfId="14048" priority="2598" operator="lessThan">
      <formula>$C$4</formula>
    </cfRule>
  </conditionalFormatting>
  <conditionalFormatting sqref="S48">
    <cfRule type="cellIs" dxfId="14047" priority="2599" operator="lessThan">
      <formula>$C$4</formula>
    </cfRule>
  </conditionalFormatting>
  <conditionalFormatting sqref="S49">
    <cfRule type="cellIs" dxfId="14046" priority="2600" operator="lessThan">
      <formula>$C$4</formula>
    </cfRule>
  </conditionalFormatting>
  <conditionalFormatting sqref="S50">
    <cfRule type="cellIs" dxfId="14045" priority="2601" operator="lessThan">
      <formula>$C$4</formula>
    </cfRule>
  </conditionalFormatting>
  <conditionalFormatting sqref="S51">
    <cfRule type="cellIs" dxfId="14044" priority="2602" operator="lessThan">
      <formula>$C$4</formula>
    </cfRule>
  </conditionalFormatting>
  <conditionalFormatting sqref="S52">
    <cfRule type="cellIs" dxfId="14043" priority="2603" operator="lessThan">
      <formula>$C$4</formula>
    </cfRule>
  </conditionalFormatting>
  <conditionalFormatting sqref="S53">
    <cfRule type="cellIs" dxfId="14042" priority="2604" operator="lessThan">
      <formula>$C$4</formula>
    </cfRule>
  </conditionalFormatting>
  <conditionalFormatting sqref="S54">
    <cfRule type="cellIs" dxfId="14041" priority="2605" operator="lessThan">
      <formula>$C$4</formula>
    </cfRule>
  </conditionalFormatting>
  <conditionalFormatting sqref="S55">
    <cfRule type="cellIs" dxfId="14040" priority="2606" operator="lessThan">
      <formula>$C$4</formula>
    </cfRule>
  </conditionalFormatting>
  <conditionalFormatting sqref="S56">
    <cfRule type="cellIs" dxfId="14039" priority="2607" operator="lessThan">
      <formula>$C$4</formula>
    </cfRule>
  </conditionalFormatting>
  <conditionalFormatting sqref="S57">
    <cfRule type="cellIs" dxfId="14038" priority="2608" operator="lessThan">
      <formula>$C$4</formula>
    </cfRule>
  </conditionalFormatting>
  <conditionalFormatting sqref="S58">
    <cfRule type="cellIs" dxfId="14037" priority="2609" operator="lessThan">
      <formula>$C$4</formula>
    </cfRule>
  </conditionalFormatting>
  <conditionalFormatting sqref="S59">
    <cfRule type="cellIs" dxfId="14036" priority="2610" operator="lessThan">
      <formula>$C$4</formula>
    </cfRule>
  </conditionalFormatting>
  <conditionalFormatting sqref="S60">
    <cfRule type="cellIs" dxfId="14035" priority="2611" operator="lessThan">
      <formula>$C$4</formula>
    </cfRule>
  </conditionalFormatting>
  <conditionalFormatting sqref="U11">
    <cfRule type="cellIs" dxfId="14034" priority="2612" operator="lessThan">
      <formula>$C$4</formula>
    </cfRule>
  </conditionalFormatting>
  <conditionalFormatting sqref="U12">
    <cfRule type="cellIs" dxfId="14033" priority="2613" operator="lessThan">
      <formula>$C$4</formula>
    </cfRule>
  </conditionalFormatting>
  <conditionalFormatting sqref="U13">
    <cfRule type="cellIs" dxfId="14032" priority="2614" operator="lessThan">
      <formula>$C$4</formula>
    </cfRule>
  </conditionalFormatting>
  <conditionalFormatting sqref="U14">
    <cfRule type="cellIs" dxfId="14031" priority="2615" operator="lessThan">
      <formula>$C$4</formula>
    </cfRule>
  </conditionalFormatting>
  <conditionalFormatting sqref="U15">
    <cfRule type="cellIs" dxfId="14030" priority="2616" operator="lessThan">
      <formula>$C$4</formula>
    </cfRule>
  </conditionalFormatting>
  <conditionalFormatting sqref="U16">
    <cfRule type="cellIs" dxfId="14029" priority="2617" operator="lessThan">
      <formula>$C$4</formula>
    </cfRule>
  </conditionalFormatting>
  <conditionalFormatting sqref="U17">
    <cfRule type="cellIs" dxfId="14028" priority="2618" operator="lessThan">
      <formula>$C$4</formula>
    </cfRule>
  </conditionalFormatting>
  <conditionalFormatting sqref="U18">
    <cfRule type="cellIs" dxfId="14027" priority="2619" operator="lessThan">
      <formula>$C$4</formula>
    </cfRule>
  </conditionalFormatting>
  <conditionalFormatting sqref="U19">
    <cfRule type="cellIs" dxfId="14026" priority="2620" operator="lessThan">
      <formula>$C$4</formula>
    </cfRule>
  </conditionalFormatting>
  <conditionalFormatting sqref="U20">
    <cfRule type="cellIs" dxfId="14025" priority="2621" operator="lessThan">
      <formula>$C$4</formula>
    </cfRule>
  </conditionalFormatting>
  <conditionalFormatting sqref="U21">
    <cfRule type="cellIs" dxfId="14024" priority="2622" operator="lessThan">
      <formula>$C$4</formula>
    </cfRule>
  </conditionalFormatting>
  <conditionalFormatting sqref="U22">
    <cfRule type="cellIs" dxfId="14023" priority="2623" operator="lessThan">
      <formula>$C$4</formula>
    </cfRule>
  </conditionalFormatting>
  <conditionalFormatting sqref="U23">
    <cfRule type="cellIs" dxfId="14022" priority="2624" operator="lessThan">
      <formula>$C$4</formula>
    </cfRule>
  </conditionalFormatting>
  <conditionalFormatting sqref="U24">
    <cfRule type="cellIs" dxfId="14021" priority="2625" operator="lessThan">
      <formula>$C$4</formula>
    </cfRule>
  </conditionalFormatting>
  <conditionalFormatting sqref="U25">
    <cfRule type="cellIs" dxfId="14020" priority="2626" operator="lessThan">
      <formula>$C$4</formula>
    </cfRule>
  </conditionalFormatting>
  <conditionalFormatting sqref="U26">
    <cfRule type="cellIs" dxfId="14019" priority="2627" operator="lessThan">
      <formula>$C$4</formula>
    </cfRule>
  </conditionalFormatting>
  <conditionalFormatting sqref="U27">
    <cfRule type="cellIs" dxfId="14018" priority="2628" operator="lessThan">
      <formula>$C$4</formula>
    </cfRule>
  </conditionalFormatting>
  <conditionalFormatting sqref="U28">
    <cfRule type="cellIs" dxfId="14017" priority="2629" operator="lessThan">
      <formula>$C$4</formula>
    </cfRule>
  </conditionalFormatting>
  <conditionalFormatting sqref="U29">
    <cfRule type="cellIs" dxfId="14016" priority="2630" operator="lessThan">
      <formula>$C$4</formula>
    </cfRule>
  </conditionalFormatting>
  <conditionalFormatting sqref="U30">
    <cfRule type="cellIs" dxfId="14015" priority="2631" operator="lessThan">
      <formula>$C$4</formula>
    </cfRule>
  </conditionalFormatting>
  <conditionalFormatting sqref="U31">
    <cfRule type="cellIs" dxfId="14014" priority="2632" operator="lessThan">
      <formula>$C$4</formula>
    </cfRule>
  </conditionalFormatting>
  <conditionalFormatting sqref="U32">
    <cfRule type="cellIs" dxfId="14013" priority="2633" operator="lessThan">
      <formula>$C$4</formula>
    </cfRule>
  </conditionalFormatting>
  <conditionalFormatting sqref="U33">
    <cfRule type="cellIs" dxfId="14012" priority="2634" operator="lessThan">
      <formula>$C$4</formula>
    </cfRule>
  </conditionalFormatting>
  <conditionalFormatting sqref="U34">
    <cfRule type="cellIs" dxfId="14011" priority="2635" operator="lessThan">
      <formula>$C$4</formula>
    </cfRule>
  </conditionalFormatting>
  <conditionalFormatting sqref="U35">
    <cfRule type="cellIs" dxfId="14010" priority="2636" operator="lessThan">
      <formula>$C$4</formula>
    </cfRule>
  </conditionalFormatting>
  <conditionalFormatting sqref="U36">
    <cfRule type="cellIs" dxfId="14009" priority="2637" operator="lessThan">
      <formula>$C$4</formula>
    </cfRule>
  </conditionalFormatting>
  <conditionalFormatting sqref="U37">
    <cfRule type="cellIs" dxfId="14008" priority="2638" operator="lessThan">
      <formula>$C$4</formula>
    </cfRule>
  </conditionalFormatting>
  <conditionalFormatting sqref="U38">
    <cfRule type="cellIs" dxfId="14007" priority="2639" operator="lessThan">
      <formula>$C$4</formula>
    </cfRule>
  </conditionalFormatting>
  <conditionalFormatting sqref="U39">
    <cfRule type="cellIs" dxfId="14006" priority="2640" operator="lessThan">
      <formula>$C$4</formula>
    </cfRule>
  </conditionalFormatting>
  <conditionalFormatting sqref="U40">
    <cfRule type="cellIs" dxfId="14005" priority="2641" operator="lessThan">
      <formula>$C$4</formula>
    </cfRule>
  </conditionalFormatting>
  <conditionalFormatting sqref="U41">
    <cfRule type="cellIs" dxfId="14004" priority="2642" operator="lessThan">
      <formula>$C$4</formula>
    </cfRule>
  </conditionalFormatting>
  <conditionalFormatting sqref="U42">
    <cfRule type="cellIs" dxfId="14003" priority="2643" operator="lessThan">
      <formula>$C$4</formula>
    </cfRule>
  </conditionalFormatting>
  <conditionalFormatting sqref="U43">
    <cfRule type="cellIs" dxfId="14002" priority="2644" operator="lessThan">
      <formula>$C$4</formula>
    </cfRule>
  </conditionalFormatting>
  <conditionalFormatting sqref="U44">
    <cfRule type="cellIs" dxfId="14001" priority="2645" operator="lessThan">
      <formula>$C$4</formula>
    </cfRule>
  </conditionalFormatting>
  <conditionalFormatting sqref="U45">
    <cfRule type="cellIs" dxfId="14000" priority="2646" operator="lessThan">
      <formula>$C$4</formula>
    </cfRule>
  </conditionalFormatting>
  <conditionalFormatting sqref="U46">
    <cfRule type="cellIs" dxfId="13999" priority="2647" operator="lessThan">
      <formula>$C$4</formula>
    </cfRule>
  </conditionalFormatting>
  <conditionalFormatting sqref="U47">
    <cfRule type="cellIs" dxfId="13998" priority="2648" operator="lessThan">
      <formula>$C$4</formula>
    </cfRule>
  </conditionalFormatting>
  <conditionalFormatting sqref="U48">
    <cfRule type="cellIs" dxfId="13997" priority="2649" operator="lessThan">
      <formula>$C$4</formula>
    </cfRule>
  </conditionalFormatting>
  <conditionalFormatting sqref="U49">
    <cfRule type="cellIs" dxfId="13996" priority="2650" operator="lessThan">
      <formula>$C$4</formula>
    </cfRule>
  </conditionalFormatting>
  <conditionalFormatting sqref="U50">
    <cfRule type="cellIs" dxfId="13995" priority="2651" operator="lessThan">
      <formula>$C$4</formula>
    </cfRule>
  </conditionalFormatting>
  <conditionalFormatting sqref="U51">
    <cfRule type="cellIs" dxfId="13994" priority="2652" operator="lessThan">
      <formula>$C$4</formula>
    </cfRule>
  </conditionalFormatting>
  <conditionalFormatting sqref="U52">
    <cfRule type="cellIs" dxfId="13993" priority="2653" operator="lessThan">
      <formula>$C$4</formula>
    </cfRule>
  </conditionalFormatting>
  <conditionalFormatting sqref="U53">
    <cfRule type="cellIs" dxfId="13992" priority="2654" operator="lessThan">
      <formula>$C$4</formula>
    </cfRule>
  </conditionalFormatting>
  <conditionalFormatting sqref="U54">
    <cfRule type="cellIs" dxfId="13991" priority="2655" operator="lessThan">
      <formula>$C$4</formula>
    </cfRule>
  </conditionalFormatting>
  <conditionalFormatting sqref="U55">
    <cfRule type="cellIs" dxfId="13990" priority="2656" operator="lessThan">
      <formula>$C$4</formula>
    </cfRule>
  </conditionalFormatting>
  <conditionalFormatting sqref="U56">
    <cfRule type="cellIs" dxfId="13989" priority="2657" operator="lessThan">
      <formula>$C$4</formula>
    </cfRule>
  </conditionalFormatting>
  <conditionalFormatting sqref="U57">
    <cfRule type="cellIs" dxfId="13988" priority="2658" operator="lessThan">
      <formula>$C$4</formula>
    </cfRule>
  </conditionalFormatting>
  <conditionalFormatting sqref="U58">
    <cfRule type="cellIs" dxfId="13987" priority="2659" operator="lessThan">
      <formula>$C$4</formula>
    </cfRule>
  </conditionalFormatting>
  <conditionalFormatting sqref="U59">
    <cfRule type="cellIs" dxfId="13986" priority="2660" operator="lessThan">
      <formula>$C$4</formula>
    </cfRule>
  </conditionalFormatting>
  <conditionalFormatting sqref="U60">
    <cfRule type="cellIs" dxfId="13985" priority="2661" operator="lessThan">
      <formula>$C$4</formula>
    </cfRule>
  </conditionalFormatting>
  <conditionalFormatting sqref="V11">
    <cfRule type="cellIs" dxfId="13984" priority="2662" operator="lessThan">
      <formula>$C$4</formula>
    </cfRule>
  </conditionalFormatting>
  <conditionalFormatting sqref="V12">
    <cfRule type="cellIs" dxfId="13983" priority="2663" operator="lessThan">
      <formula>$C$4</formula>
    </cfRule>
  </conditionalFormatting>
  <conditionalFormatting sqref="V13">
    <cfRule type="cellIs" dxfId="13982" priority="2664" operator="lessThan">
      <formula>$C$4</formula>
    </cfRule>
  </conditionalFormatting>
  <conditionalFormatting sqref="V14">
    <cfRule type="cellIs" dxfId="13981" priority="2665" operator="lessThan">
      <formula>$C$4</formula>
    </cfRule>
  </conditionalFormatting>
  <conditionalFormatting sqref="V15">
    <cfRule type="cellIs" dxfId="13980" priority="2666" operator="lessThan">
      <formula>$C$4</formula>
    </cfRule>
  </conditionalFormatting>
  <conditionalFormatting sqref="V16">
    <cfRule type="cellIs" dxfId="13979" priority="2667" operator="lessThan">
      <formula>$C$4</formula>
    </cfRule>
  </conditionalFormatting>
  <conditionalFormatting sqref="V17">
    <cfRule type="cellIs" dxfId="13978" priority="2668" operator="lessThan">
      <formula>$C$4</formula>
    </cfRule>
  </conditionalFormatting>
  <conditionalFormatting sqref="V18">
    <cfRule type="cellIs" dxfId="13977" priority="2669" operator="lessThan">
      <formula>$C$4</formula>
    </cfRule>
  </conditionalFormatting>
  <conditionalFormatting sqref="V19">
    <cfRule type="cellIs" dxfId="13976" priority="2670" operator="lessThan">
      <formula>$C$4</formula>
    </cfRule>
  </conditionalFormatting>
  <conditionalFormatting sqref="V20">
    <cfRule type="cellIs" dxfId="13975" priority="2671" operator="lessThan">
      <formula>$C$4</formula>
    </cfRule>
  </conditionalFormatting>
  <conditionalFormatting sqref="V21">
    <cfRule type="cellIs" dxfId="13974" priority="2672" operator="lessThan">
      <formula>$C$4</formula>
    </cfRule>
  </conditionalFormatting>
  <conditionalFormatting sqref="V22">
    <cfRule type="cellIs" dxfId="13973" priority="2673" operator="lessThan">
      <formula>$C$4</formula>
    </cfRule>
  </conditionalFormatting>
  <conditionalFormatting sqref="V23">
    <cfRule type="cellIs" dxfId="13972" priority="2674" operator="lessThan">
      <formula>$C$4</formula>
    </cfRule>
  </conditionalFormatting>
  <conditionalFormatting sqref="V24">
    <cfRule type="cellIs" dxfId="13971" priority="2675" operator="lessThan">
      <formula>$C$4</formula>
    </cfRule>
  </conditionalFormatting>
  <conditionalFormatting sqref="V25">
    <cfRule type="cellIs" dxfId="13970" priority="2676" operator="lessThan">
      <formula>$C$4</formula>
    </cfRule>
  </conditionalFormatting>
  <conditionalFormatting sqref="V26">
    <cfRule type="cellIs" dxfId="13969" priority="2677" operator="lessThan">
      <formula>$C$4</formula>
    </cfRule>
  </conditionalFormatting>
  <conditionalFormatting sqref="V27">
    <cfRule type="cellIs" dxfId="13968" priority="2678" operator="lessThan">
      <formula>$C$4</formula>
    </cfRule>
  </conditionalFormatting>
  <conditionalFormatting sqref="V28">
    <cfRule type="cellIs" dxfId="13967" priority="2679" operator="lessThan">
      <formula>$C$4</formula>
    </cfRule>
  </conditionalFormatting>
  <conditionalFormatting sqref="V29">
    <cfRule type="cellIs" dxfId="13966" priority="2680" operator="lessThan">
      <formula>$C$4</formula>
    </cfRule>
  </conditionalFormatting>
  <conditionalFormatting sqref="V30">
    <cfRule type="cellIs" dxfId="13965" priority="2681" operator="lessThan">
      <formula>$C$4</formula>
    </cfRule>
  </conditionalFormatting>
  <conditionalFormatting sqref="V31">
    <cfRule type="cellIs" dxfId="13964" priority="2682" operator="lessThan">
      <formula>$C$4</formula>
    </cfRule>
  </conditionalFormatting>
  <conditionalFormatting sqref="V32">
    <cfRule type="cellIs" dxfId="13963" priority="2683" operator="lessThan">
      <formula>$C$4</formula>
    </cfRule>
  </conditionalFormatting>
  <conditionalFormatting sqref="V33">
    <cfRule type="cellIs" dxfId="13962" priority="2684" operator="lessThan">
      <formula>$C$4</formula>
    </cfRule>
  </conditionalFormatting>
  <conditionalFormatting sqref="V34">
    <cfRule type="cellIs" dxfId="13961" priority="2685" operator="lessThan">
      <formula>$C$4</formula>
    </cfRule>
  </conditionalFormatting>
  <conditionalFormatting sqref="V35">
    <cfRule type="cellIs" dxfId="13960" priority="2686" operator="lessThan">
      <formula>$C$4</formula>
    </cfRule>
  </conditionalFormatting>
  <conditionalFormatting sqref="V36">
    <cfRule type="cellIs" dxfId="13959" priority="2687" operator="lessThan">
      <formula>$C$4</formula>
    </cfRule>
  </conditionalFormatting>
  <conditionalFormatting sqref="V37">
    <cfRule type="cellIs" dxfId="13958" priority="2688" operator="lessThan">
      <formula>$C$4</formula>
    </cfRule>
  </conditionalFormatting>
  <conditionalFormatting sqref="V38">
    <cfRule type="cellIs" dxfId="13957" priority="2689" operator="lessThan">
      <formula>$C$4</formula>
    </cfRule>
  </conditionalFormatting>
  <conditionalFormatting sqref="V39">
    <cfRule type="cellIs" dxfId="13956" priority="2690" operator="lessThan">
      <formula>$C$4</formula>
    </cfRule>
  </conditionalFormatting>
  <conditionalFormatting sqref="V40">
    <cfRule type="cellIs" dxfId="13955" priority="2691" operator="lessThan">
      <formula>$C$4</formula>
    </cfRule>
  </conditionalFormatting>
  <conditionalFormatting sqref="V41">
    <cfRule type="cellIs" dxfId="13954" priority="2692" operator="lessThan">
      <formula>$C$4</formula>
    </cfRule>
  </conditionalFormatting>
  <conditionalFormatting sqref="V42">
    <cfRule type="cellIs" dxfId="13953" priority="2693" operator="lessThan">
      <formula>$C$4</formula>
    </cfRule>
  </conditionalFormatting>
  <conditionalFormatting sqref="V43">
    <cfRule type="cellIs" dxfId="13952" priority="2694" operator="lessThan">
      <formula>$C$4</formula>
    </cfRule>
  </conditionalFormatting>
  <conditionalFormatting sqref="V44">
    <cfRule type="cellIs" dxfId="13951" priority="2695" operator="lessThan">
      <formula>$C$4</formula>
    </cfRule>
  </conditionalFormatting>
  <conditionalFormatting sqref="V45">
    <cfRule type="cellIs" dxfId="13950" priority="2696" operator="lessThan">
      <formula>$C$4</formula>
    </cfRule>
  </conditionalFormatting>
  <conditionalFormatting sqref="V46">
    <cfRule type="cellIs" dxfId="13949" priority="2697" operator="lessThan">
      <formula>$C$4</formula>
    </cfRule>
  </conditionalFormatting>
  <conditionalFormatting sqref="V47">
    <cfRule type="cellIs" dxfId="13948" priority="2698" operator="lessThan">
      <formula>$C$4</formula>
    </cfRule>
  </conditionalFormatting>
  <conditionalFormatting sqref="V48">
    <cfRule type="cellIs" dxfId="13947" priority="2699" operator="lessThan">
      <formula>$C$4</formula>
    </cfRule>
  </conditionalFormatting>
  <conditionalFormatting sqref="V49">
    <cfRule type="cellIs" dxfId="13946" priority="2700" operator="lessThan">
      <formula>$C$4</formula>
    </cfRule>
  </conditionalFormatting>
  <conditionalFormatting sqref="V50">
    <cfRule type="cellIs" dxfId="13945" priority="2701" operator="lessThan">
      <formula>$C$4</formula>
    </cfRule>
  </conditionalFormatting>
  <conditionalFormatting sqref="V51">
    <cfRule type="cellIs" dxfId="13944" priority="2702" operator="lessThan">
      <formula>$C$4</formula>
    </cfRule>
  </conditionalFormatting>
  <conditionalFormatting sqref="V52">
    <cfRule type="cellIs" dxfId="13943" priority="2703" operator="lessThan">
      <formula>$C$4</formula>
    </cfRule>
  </conditionalFormatting>
  <conditionalFormatting sqref="V53">
    <cfRule type="cellIs" dxfId="13942" priority="2704" operator="lessThan">
      <formula>$C$4</formula>
    </cfRule>
  </conditionalFormatting>
  <conditionalFormatting sqref="V54">
    <cfRule type="cellIs" dxfId="13941" priority="2705" operator="lessThan">
      <formula>$C$4</formula>
    </cfRule>
  </conditionalFormatting>
  <conditionalFormatting sqref="V55">
    <cfRule type="cellIs" dxfId="13940" priority="2706" operator="lessThan">
      <formula>$C$4</formula>
    </cfRule>
  </conditionalFormatting>
  <conditionalFormatting sqref="V56">
    <cfRule type="cellIs" dxfId="13939" priority="2707" operator="lessThan">
      <formula>$C$4</formula>
    </cfRule>
  </conditionalFormatting>
  <conditionalFormatting sqref="V57">
    <cfRule type="cellIs" dxfId="13938" priority="2708" operator="lessThan">
      <formula>$C$4</formula>
    </cfRule>
  </conditionalFormatting>
  <conditionalFormatting sqref="V58">
    <cfRule type="cellIs" dxfId="13937" priority="2709" operator="lessThan">
      <formula>$C$4</formula>
    </cfRule>
  </conditionalFormatting>
  <conditionalFormatting sqref="V59">
    <cfRule type="cellIs" dxfId="13936" priority="2710" operator="lessThan">
      <formula>$C$4</formula>
    </cfRule>
  </conditionalFormatting>
  <conditionalFormatting sqref="V60">
    <cfRule type="cellIs" dxfId="13935" priority="2711" operator="lessThan">
      <formula>$C$4</formula>
    </cfRule>
  </conditionalFormatting>
  <conditionalFormatting sqref="CR11">
    <cfRule type="cellIs" dxfId="13934" priority="2712" operator="lessThan">
      <formula>$C$4</formula>
    </cfRule>
  </conditionalFormatting>
  <conditionalFormatting sqref="CR11">
    <cfRule type="cellIs" dxfId="13933" priority="2713" operator="lessThan">
      <formula>$C$4</formula>
    </cfRule>
  </conditionalFormatting>
  <conditionalFormatting sqref="CR12">
    <cfRule type="cellIs" dxfId="13932" priority="2714" operator="lessThan">
      <formula>$C$4</formula>
    </cfRule>
  </conditionalFormatting>
  <conditionalFormatting sqref="CR12">
    <cfRule type="cellIs" dxfId="13931" priority="2715" operator="lessThan">
      <formula>$C$4</formula>
    </cfRule>
  </conditionalFormatting>
  <conditionalFormatting sqref="CR13">
    <cfRule type="cellIs" dxfId="13930" priority="2716" operator="lessThan">
      <formula>$C$4</formula>
    </cfRule>
  </conditionalFormatting>
  <conditionalFormatting sqref="CR13">
    <cfRule type="cellIs" dxfId="13929" priority="2717" operator="lessThan">
      <formula>$C$4</formula>
    </cfRule>
  </conditionalFormatting>
  <conditionalFormatting sqref="CR14">
    <cfRule type="cellIs" dxfId="13928" priority="2718" operator="lessThan">
      <formula>$C$4</formula>
    </cfRule>
  </conditionalFormatting>
  <conditionalFormatting sqref="CR14">
    <cfRule type="cellIs" dxfId="13927" priority="2719" operator="lessThan">
      <formula>$C$4</formula>
    </cfRule>
  </conditionalFormatting>
  <conditionalFormatting sqref="CR15">
    <cfRule type="cellIs" dxfId="13926" priority="2720" operator="lessThan">
      <formula>$C$4</formula>
    </cfRule>
  </conditionalFormatting>
  <conditionalFormatting sqref="CR15">
    <cfRule type="cellIs" dxfId="13925" priority="2721" operator="lessThan">
      <formula>$C$4</formula>
    </cfRule>
  </conditionalFormatting>
  <conditionalFormatting sqref="CR16">
    <cfRule type="cellIs" dxfId="13924" priority="2722" operator="lessThan">
      <formula>$C$4</formula>
    </cfRule>
  </conditionalFormatting>
  <conditionalFormatting sqref="CR16">
    <cfRule type="cellIs" dxfId="13923" priority="2723" operator="lessThan">
      <formula>$C$4</formula>
    </cfRule>
  </conditionalFormatting>
  <conditionalFormatting sqref="CR17">
    <cfRule type="cellIs" dxfId="13922" priority="2724" operator="lessThan">
      <formula>$C$4</formula>
    </cfRule>
  </conditionalFormatting>
  <conditionalFormatting sqref="CR17">
    <cfRule type="cellIs" dxfId="13921" priority="2725" operator="lessThan">
      <formula>$C$4</formula>
    </cfRule>
  </conditionalFormatting>
  <conditionalFormatting sqref="CR18">
    <cfRule type="cellIs" dxfId="13920" priority="2726" operator="lessThan">
      <formula>$C$4</formula>
    </cfRule>
  </conditionalFormatting>
  <conditionalFormatting sqref="CR18">
    <cfRule type="cellIs" dxfId="13919" priority="2727" operator="lessThan">
      <formula>$C$4</formula>
    </cfRule>
  </conditionalFormatting>
  <conditionalFormatting sqref="CR19">
    <cfRule type="cellIs" dxfId="13918" priority="2728" operator="lessThan">
      <formula>$C$4</formula>
    </cfRule>
  </conditionalFormatting>
  <conditionalFormatting sqref="CR19">
    <cfRule type="cellIs" dxfId="13917" priority="2729" operator="lessThan">
      <formula>$C$4</formula>
    </cfRule>
  </conditionalFormatting>
  <conditionalFormatting sqref="CR20">
    <cfRule type="cellIs" dxfId="13916" priority="2730" operator="lessThan">
      <formula>$C$4</formula>
    </cfRule>
  </conditionalFormatting>
  <conditionalFormatting sqref="CR20">
    <cfRule type="cellIs" dxfId="13915" priority="2731" operator="lessThan">
      <formula>$C$4</formula>
    </cfRule>
  </conditionalFormatting>
  <conditionalFormatting sqref="CR21">
    <cfRule type="cellIs" dxfId="13914" priority="2732" operator="lessThan">
      <formula>$C$4</formula>
    </cfRule>
  </conditionalFormatting>
  <conditionalFormatting sqref="CR21">
    <cfRule type="cellIs" dxfId="13913" priority="2733" operator="lessThan">
      <formula>$C$4</formula>
    </cfRule>
  </conditionalFormatting>
  <conditionalFormatting sqref="CR22">
    <cfRule type="cellIs" dxfId="13912" priority="2734" operator="lessThan">
      <formula>$C$4</formula>
    </cfRule>
  </conditionalFormatting>
  <conditionalFormatting sqref="CR22">
    <cfRule type="cellIs" dxfId="13911" priority="2735" operator="lessThan">
      <formula>$C$4</formula>
    </cfRule>
  </conditionalFormatting>
  <conditionalFormatting sqref="CR23">
    <cfRule type="cellIs" dxfId="13910" priority="2736" operator="lessThan">
      <formula>$C$4</formula>
    </cfRule>
  </conditionalFormatting>
  <conditionalFormatting sqref="CR23">
    <cfRule type="cellIs" dxfId="13909" priority="2737" operator="lessThan">
      <formula>$C$4</formula>
    </cfRule>
  </conditionalFormatting>
  <conditionalFormatting sqref="CR24">
    <cfRule type="cellIs" dxfId="13908" priority="2738" operator="lessThan">
      <formula>$C$4</formula>
    </cfRule>
  </conditionalFormatting>
  <conditionalFormatting sqref="CR24">
    <cfRule type="cellIs" dxfId="13907" priority="2739" operator="lessThan">
      <formula>$C$4</formula>
    </cfRule>
  </conditionalFormatting>
  <conditionalFormatting sqref="CR25">
    <cfRule type="cellIs" dxfId="13906" priority="2740" operator="lessThan">
      <formula>$C$4</formula>
    </cfRule>
  </conditionalFormatting>
  <conditionalFormatting sqref="CR25">
    <cfRule type="cellIs" dxfId="13905" priority="2741" operator="lessThan">
      <formula>$C$4</formula>
    </cfRule>
  </conditionalFormatting>
  <conditionalFormatting sqref="CR26">
    <cfRule type="cellIs" dxfId="13904" priority="2742" operator="lessThan">
      <formula>$C$4</formula>
    </cfRule>
  </conditionalFormatting>
  <conditionalFormatting sqref="CR26">
    <cfRule type="cellIs" dxfId="13903" priority="2743" operator="lessThan">
      <formula>$C$4</formula>
    </cfRule>
  </conditionalFormatting>
  <conditionalFormatting sqref="CR27">
    <cfRule type="cellIs" dxfId="13902" priority="2744" operator="lessThan">
      <formula>$C$4</formula>
    </cfRule>
  </conditionalFormatting>
  <conditionalFormatting sqref="CR27">
    <cfRule type="cellIs" dxfId="13901" priority="2745" operator="lessThan">
      <formula>$C$4</formula>
    </cfRule>
  </conditionalFormatting>
  <conditionalFormatting sqref="CR28">
    <cfRule type="cellIs" dxfId="13900" priority="2746" operator="lessThan">
      <formula>$C$4</formula>
    </cfRule>
  </conditionalFormatting>
  <conditionalFormatting sqref="CR28">
    <cfRule type="cellIs" dxfId="13899" priority="2747" operator="lessThan">
      <formula>$C$4</formula>
    </cfRule>
  </conditionalFormatting>
  <conditionalFormatting sqref="CR29">
    <cfRule type="cellIs" dxfId="13898" priority="2748" operator="lessThan">
      <formula>$C$4</formula>
    </cfRule>
  </conditionalFormatting>
  <conditionalFormatting sqref="CR29">
    <cfRule type="cellIs" dxfId="13897" priority="2749" operator="lessThan">
      <formula>$C$4</formula>
    </cfRule>
  </conditionalFormatting>
  <conditionalFormatting sqref="CR30">
    <cfRule type="cellIs" dxfId="13896" priority="2750" operator="lessThan">
      <formula>$C$4</formula>
    </cfRule>
  </conditionalFormatting>
  <conditionalFormatting sqref="CR30">
    <cfRule type="cellIs" dxfId="13895" priority="2751" operator="lessThan">
      <formula>$C$4</formula>
    </cfRule>
  </conditionalFormatting>
  <conditionalFormatting sqref="CR31">
    <cfRule type="cellIs" dxfId="13894" priority="2752" operator="lessThan">
      <formula>$C$4</formula>
    </cfRule>
  </conditionalFormatting>
  <conditionalFormatting sqref="CR31">
    <cfRule type="cellIs" dxfId="13893" priority="2753" operator="lessThan">
      <formula>$C$4</formula>
    </cfRule>
  </conditionalFormatting>
  <conditionalFormatting sqref="CR32">
    <cfRule type="cellIs" dxfId="13892" priority="2754" operator="lessThan">
      <formula>$C$4</formula>
    </cfRule>
  </conditionalFormatting>
  <conditionalFormatting sqref="CR32">
    <cfRule type="cellIs" dxfId="13891" priority="2755" operator="lessThan">
      <formula>$C$4</formula>
    </cfRule>
  </conditionalFormatting>
  <conditionalFormatting sqref="CR33">
    <cfRule type="cellIs" dxfId="13890" priority="2756" operator="lessThan">
      <formula>$C$4</formula>
    </cfRule>
  </conditionalFormatting>
  <conditionalFormatting sqref="CR33">
    <cfRule type="cellIs" dxfId="13889" priority="2757" operator="lessThan">
      <formula>$C$4</formula>
    </cfRule>
  </conditionalFormatting>
  <conditionalFormatting sqref="CR34">
    <cfRule type="cellIs" dxfId="13888" priority="2758" operator="lessThan">
      <formula>$C$4</formula>
    </cfRule>
  </conditionalFormatting>
  <conditionalFormatting sqref="CR34">
    <cfRule type="cellIs" dxfId="13887" priority="2759" operator="lessThan">
      <formula>$C$4</formula>
    </cfRule>
  </conditionalFormatting>
  <conditionalFormatting sqref="CR35">
    <cfRule type="cellIs" dxfId="13886" priority="2760" operator="lessThan">
      <formula>$C$4</formula>
    </cfRule>
  </conditionalFormatting>
  <conditionalFormatting sqref="CR35">
    <cfRule type="cellIs" dxfId="13885" priority="2761" operator="lessThan">
      <formula>$C$4</formula>
    </cfRule>
  </conditionalFormatting>
  <conditionalFormatting sqref="CR36">
    <cfRule type="cellIs" dxfId="13884" priority="2762" operator="lessThan">
      <formula>$C$4</formula>
    </cfRule>
  </conditionalFormatting>
  <conditionalFormatting sqref="CR36">
    <cfRule type="cellIs" dxfId="13883" priority="2763" operator="lessThan">
      <formula>$C$4</formula>
    </cfRule>
  </conditionalFormatting>
  <conditionalFormatting sqref="CR37">
    <cfRule type="cellIs" dxfId="13882" priority="2764" operator="lessThan">
      <formula>$C$4</formula>
    </cfRule>
  </conditionalFormatting>
  <conditionalFormatting sqref="CR37">
    <cfRule type="cellIs" dxfId="13881" priority="2765" operator="lessThan">
      <formula>$C$4</formula>
    </cfRule>
  </conditionalFormatting>
  <conditionalFormatting sqref="CR38">
    <cfRule type="cellIs" dxfId="13880" priority="2766" operator="lessThan">
      <formula>$C$4</formula>
    </cfRule>
  </conditionalFormatting>
  <conditionalFormatting sqref="CR38">
    <cfRule type="cellIs" dxfId="13879" priority="2767" operator="lessThan">
      <formula>$C$4</formula>
    </cfRule>
  </conditionalFormatting>
  <conditionalFormatting sqref="CR39">
    <cfRule type="cellIs" dxfId="13878" priority="2768" operator="lessThan">
      <formula>$C$4</formula>
    </cfRule>
  </conditionalFormatting>
  <conditionalFormatting sqref="CR39">
    <cfRule type="cellIs" dxfId="13877" priority="2769" operator="lessThan">
      <formula>$C$4</formula>
    </cfRule>
  </conditionalFormatting>
  <conditionalFormatting sqref="CR40">
    <cfRule type="cellIs" dxfId="13876" priority="2770" operator="lessThan">
      <formula>$C$4</formula>
    </cfRule>
  </conditionalFormatting>
  <conditionalFormatting sqref="CR40">
    <cfRule type="cellIs" dxfId="13875" priority="2771" operator="lessThan">
      <formula>$C$4</formula>
    </cfRule>
  </conditionalFormatting>
  <conditionalFormatting sqref="CR41">
    <cfRule type="cellIs" dxfId="13874" priority="2772" operator="lessThan">
      <formula>$C$4</formula>
    </cfRule>
  </conditionalFormatting>
  <conditionalFormatting sqref="CR41">
    <cfRule type="cellIs" dxfId="13873" priority="2773" operator="lessThan">
      <formula>$C$4</formula>
    </cfRule>
  </conditionalFormatting>
  <conditionalFormatting sqref="CR42">
    <cfRule type="cellIs" dxfId="13872" priority="2774" operator="lessThan">
      <formula>$C$4</formula>
    </cfRule>
  </conditionalFormatting>
  <conditionalFormatting sqref="CR42">
    <cfRule type="cellIs" dxfId="13871" priority="2775" operator="lessThan">
      <formula>$C$4</formula>
    </cfRule>
  </conditionalFormatting>
  <conditionalFormatting sqref="CR43">
    <cfRule type="cellIs" dxfId="13870" priority="2776" operator="lessThan">
      <formula>$C$4</formula>
    </cfRule>
  </conditionalFormatting>
  <conditionalFormatting sqref="CR43">
    <cfRule type="cellIs" dxfId="13869" priority="2777" operator="lessThan">
      <formula>$C$4</formula>
    </cfRule>
  </conditionalFormatting>
  <conditionalFormatting sqref="CR44">
    <cfRule type="cellIs" dxfId="13868" priority="2778" operator="lessThan">
      <formula>$C$4</formula>
    </cfRule>
  </conditionalFormatting>
  <conditionalFormatting sqref="CR44">
    <cfRule type="cellIs" dxfId="13867" priority="2779" operator="lessThan">
      <formula>$C$4</formula>
    </cfRule>
  </conditionalFormatting>
  <conditionalFormatting sqref="CR45">
    <cfRule type="cellIs" dxfId="13866" priority="2780" operator="lessThan">
      <formula>$C$4</formula>
    </cfRule>
  </conditionalFormatting>
  <conditionalFormatting sqref="CR45">
    <cfRule type="cellIs" dxfId="13865" priority="2781" operator="lessThan">
      <formula>$C$4</formula>
    </cfRule>
  </conditionalFormatting>
  <conditionalFormatting sqref="CR46">
    <cfRule type="cellIs" dxfId="13864" priority="2782" operator="lessThan">
      <formula>$C$4</formula>
    </cfRule>
  </conditionalFormatting>
  <conditionalFormatting sqref="CR46">
    <cfRule type="cellIs" dxfId="13863" priority="2783" operator="lessThan">
      <formula>$C$4</formula>
    </cfRule>
  </conditionalFormatting>
  <conditionalFormatting sqref="CR47">
    <cfRule type="cellIs" dxfId="13862" priority="2784" operator="lessThan">
      <formula>$C$4</formula>
    </cfRule>
  </conditionalFormatting>
  <conditionalFormatting sqref="CR47">
    <cfRule type="cellIs" dxfId="13861" priority="2785" operator="lessThan">
      <formula>$C$4</formula>
    </cfRule>
  </conditionalFormatting>
  <conditionalFormatting sqref="CR48">
    <cfRule type="cellIs" dxfId="13860" priority="2786" operator="lessThan">
      <formula>$C$4</formula>
    </cfRule>
  </conditionalFormatting>
  <conditionalFormatting sqref="CR48">
    <cfRule type="cellIs" dxfId="13859" priority="2787" operator="lessThan">
      <formula>$C$4</formula>
    </cfRule>
  </conditionalFormatting>
  <conditionalFormatting sqref="CR49">
    <cfRule type="cellIs" dxfId="13858" priority="2788" operator="lessThan">
      <formula>$C$4</formula>
    </cfRule>
  </conditionalFormatting>
  <conditionalFormatting sqref="CR49">
    <cfRule type="cellIs" dxfId="13857" priority="2789" operator="lessThan">
      <formula>$C$4</formula>
    </cfRule>
  </conditionalFormatting>
  <conditionalFormatting sqref="CR50">
    <cfRule type="cellIs" dxfId="13856" priority="2790" operator="lessThan">
      <formula>$C$4</formula>
    </cfRule>
  </conditionalFormatting>
  <conditionalFormatting sqref="CR50">
    <cfRule type="cellIs" dxfId="13855" priority="2791" operator="lessThan">
      <formula>$C$4</formula>
    </cfRule>
  </conditionalFormatting>
  <conditionalFormatting sqref="CR51">
    <cfRule type="cellIs" dxfId="13854" priority="2792" operator="lessThan">
      <formula>$C$4</formula>
    </cfRule>
  </conditionalFormatting>
  <conditionalFormatting sqref="CR51">
    <cfRule type="cellIs" dxfId="13853" priority="2793" operator="lessThan">
      <formula>$C$4</formula>
    </cfRule>
  </conditionalFormatting>
  <conditionalFormatting sqref="CR52">
    <cfRule type="cellIs" dxfId="13852" priority="2794" operator="lessThan">
      <formula>$C$4</formula>
    </cfRule>
  </conditionalFormatting>
  <conditionalFormatting sqref="CR52">
    <cfRule type="cellIs" dxfId="13851" priority="2795" operator="lessThan">
      <formula>$C$4</formula>
    </cfRule>
  </conditionalFormatting>
  <conditionalFormatting sqref="CR53">
    <cfRule type="cellIs" dxfId="13850" priority="2796" operator="lessThan">
      <formula>$C$4</formula>
    </cfRule>
  </conditionalFormatting>
  <conditionalFormatting sqref="CR53">
    <cfRule type="cellIs" dxfId="13849" priority="2797" operator="lessThan">
      <formula>$C$4</formula>
    </cfRule>
  </conditionalFormatting>
  <conditionalFormatting sqref="CR54">
    <cfRule type="cellIs" dxfId="13848" priority="2798" operator="lessThan">
      <formula>$C$4</formula>
    </cfRule>
  </conditionalFormatting>
  <conditionalFormatting sqref="CR54">
    <cfRule type="cellIs" dxfId="13847" priority="2799" operator="lessThan">
      <formula>$C$4</formula>
    </cfRule>
  </conditionalFormatting>
  <conditionalFormatting sqref="CR55">
    <cfRule type="cellIs" dxfId="13846" priority="2800" operator="lessThan">
      <formula>$C$4</formula>
    </cfRule>
  </conditionalFormatting>
  <conditionalFormatting sqref="CR55">
    <cfRule type="cellIs" dxfId="13845" priority="2801" operator="lessThan">
      <formula>$C$4</formula>
    </cfRule>
  </conditionalFormatting>
  <conditionalFormatting sqref="CR56">
    <cfRule type="cellIs" dxfId="13844" priority="2802" operator="lessThan">
      <formula>$C$4</formula>
    </cfRule>
  </conditionalFormatting>
  <conditionalFormatting sqref="CR56">
    <cfRule type="cellIs" dxfId="13843" priority="2803" operator="lessThan">
      <formula>$C$4</formula>
    </cfRule>
  </conditionalFormatting>
  <conditionalFormatting sqref="CR57">
    <cfRule type="cellIs" dxfId="13842" priority="2804" operator="lessThan">
      <formula>$C$4</formula>
    </cfRule>
  </conditionalFormatting>
  <conditionalFormatting sqref="CR57">
    <cfRule type="cellIs" dxfId="13841" priority="2805" operator="lessThan">
      <formula>$C$4</formula>
    </cfRule>
  </conditionalFormatting>
  <conditionalFormatting sqref="CR58">
    <cfRule type="cellIs" dxfId="13840" priority="2806" operator="lessThan">
      <formula>$C$4</formula>
    </cfRule>
  </conditionalFormatting>
  <conditionalFormatting sqref="CR58">
    <cfRule type="cellIs" dxfId="13839" priority="2807" operator="lessThan">
      <formula>$C$4</formula>
    </cfRule>
  </conditionalFormatting>
  <conditionalFormatting sqref="CR59">
    <cfRule type="cellIs" dxfId="13838" priority="2808" operator="lessThan">
      <formula>$C$4</formula>
    </cfRule>
  </conditionalFormatting>
  <conditionalFormatting sqref="CR59">
    <cfRule type="cellIs" dxfId="13837" priority="2809" operator="lessThan">
      <formula>$C$4</formula>
    </cfRule>
  </conditionalFormatting>
  <conditionalFormatting sqref="CR60">
    <cfRule type="cellIs" dxfId="13836" priority="2810" operator="lessThan">
      <formula>$C$4</formula>
    </cfRule>
  </conditionalFormatting>
  <conditionalFormatting sqref="CR60">
    <cfRule type="cellIs" dxfId="13835" priority="2811" operator="lessThan">
      <formula>$C$4</formula>
    </cfRule>
  </conditionalFormatting>
  <conditionalFormatting sqref="L11">
    <cfRule type="cellIs" dxfId="13834" priority="2812" operator="lessThan">
      <formula>$C$4</formula>
    </cfRule>
  </conditionalFormatting>
  <conditionalFormatting sqref="L11">
    <cfRule type="cellIs" dxfId="13833" priority="2813" operator="lessThan">
      <formula>$C$4</formula>
    </cfRule>
  </conditionalFormatting>
  <conditionalFormatting sqref="L12">
    <cfRule type="cellIs" dxfId="13832" priority="2814" operator="lessThan">
      <formula>$C$4</formula>
    </cfRule>
  </conditionalFormatting>
  <conditionalFormatting sqref="L12">
    <cfRule type="cellIs" dxfId="13831" priority="2815" operator="lessThan">
      <formula>$C$4</formula>
    </cfRule>
  </conditionalFormatting>
  <conditionalFormatting sqref="L13">
    <cfRule type="cellIs" dxfId="13830" priority="2816" operator="lessThan">
      <formula>$C$4</formula>
    </cfRule>
  </conditionalFormatting>
  <conditionalFormatting sqref="L13">
    <cfRule type="cellIs" dxfId="13829" priority="2817" operator="lessThan">
      <formula>$C$4</formula>
    </cfRule>
  </conditionalFormatting>
  <conditionalFormatting sqref="L14">
    <cfRule type="cellIs" dxfId="13828" priority="2818" operator="lessThan">
      <formula>$C$4</formula>
    </cfRule>
  </conditionalFormatting>
  <conditionalFormatting sqref="L14">
    <cfRule type="cellIs" dxfId="13827" priority="2819" operator="lessThan">
      <formula>$C$4</formula>
    </cfRule>
  </conditionalFormatting>
  <conditionalFormatting sqref="L15">
    <cfRule type="cellIs" dxfId="13826" priority="2820" operator="lessThan">
      <formula>$C$4</formula>
    </cfRule>
  </conditionalFormatting>
  <conditionalFormatting sqref="L15">
    <cfRule type="cellIs" dxfId="13825" priority="2821" operator="lessThan">
      <formula>$C$4</formula>
    </cfRule>
  </conditionalFormatting>
  <conditionalFormatting sqref="L16">
    <cfRule type="cellIs" dxfId="13824" priority="2822" operator="lessThan">
      <formula>$C$4</formula>
    </cfRule>
  </conditionalFormatting>
  <conditionalFormatting sqref="L16">
    <cfRule type="cellIs" dxfId="13823" priority="2823" operator="lessThan">
      <formula>$C$4</formula>
    </cfRule>
  </conditionalFormatting>
  <conditionalFormatting sqref="L17">
    <cfRule type="cellIs" dxfId="13822" priority="2824" operator="lessThan">
      <formula>$C$4</formula>
    </cfRule>
  </conditionalFormatting>
  <conditionalFormatting sqref="L17">
    <cfRule type="cellIs" dxfId="13821" priority="2825" operator="lessThan">
      <formula>$C$4</formula>
    </cfRule>
  </conditionalFormatting>
  <conditionalFormatting sqref="L18">
    <cfRule type="cellIs" dxfId="13820" priority="2826" operator="lessThan">
      <formula>$C$4</formula>
    </cfRule>
  </conditionalFormatting>
  <conditionalFormatting sqref="L18">
    <cfRule type="cellIs" dxfId="13819" priority="2827" operator="lessThan">
      <formula>$C$4</formula>
    </cfRule>
  </conditionalFormatting>
  <conditionalFormatting sqref="L19">
    <cfRule type="cellIs" dxfId="13818" priority="2828" operator="lessThan">
      <formula>$C$4</formula>
    </cfRule>
  </conditionalFormatting>
  <conditionalFormatting sqref="L19">
    <cfRule type="cellIs" dxfId="13817" priority="2829" operator="lessThan">
      <formula>$C$4</formula>
    </cfRule>
  </conditionalFormatting>
  <conditionalFormatting sqref="L20">
    <cfRule type="cellIs" dxfId="13816" priority="2830" operator="lessThan">
      <formula>$C$4</formula>
    </cfRule>
  </conditionalFormatting>
  <conditionalFormatting sqref="L20">
    <cfRule type="cellIs" dxfId="13815" priority="2831" operator="lessThan">
      <formula>$C$4</formula>
    </cfRule>
  </conditionalFormatting>
  <conditionalFormatting sqref="L21">
    <cfRule type="cellIs" dxfId="13814" priority="2832" operator="lessThan">
      <formula>$C$4</formula>
    </cfRule>
  </conditionalFormatting>
  <conditionalFormatting sqref="L21">
    <cfRule type="cellIs" dxfId="13813" priority="2833" operator="lessThan">
      <formula>$C$4</formula>
    </cfRule>
  </conditionalFormatting>
  <conditionalFormatting sqref="L22">
    <cfRule type="cellIs" dxfId="13812" priority="2834" operator="lessThan">
      <formula>$C$4</formula>
    </cfRule>
  </conditionalFormatting>
  <conditionalFormatting sqref="L22">
    <cfRule type="cellIs" dxfId="13811" priority="2835" operator="lessThan">
      <formula>$C$4</formula>
    </cfRule>
  </conditionalFormatting>
  <conditionalFormatting sqref="L23">
    <cfRule type="cellIs" dxfId="13810" priority="2836" operator="lessThan">
      <formula>$C$4</formula>
    </cfRule>
  </conditionalFormatting>
  <conditionalFormatting sqref="L23">
    <cfRule type="cellIs" dxfId="13809" priority="2837" operator="lessThan">
      <formula>$C$4</formula>
    </cfRule>
  </conditionalFormatting>
  <conditionalFormatting sqref="L24">
    <cfRule type="cellIs" dxfId="13808" priority="2838" operator="lessThan">
      <formula>$C$4</formula>
    </cfRule>
  </conditionalFormatting>
  <conditionalFormatting sqref="L24">
    <cfRule type="cellIs" dxfId="13807" priority="2839" operator="lessThan">
      <formula>$C$4</formula>
    </cfRule>
  </conditionalFormatting>
  <conditionalFormatting sqref="L25">
    <cfRule type="cellIs" dxfId="13806" priority="2840" operator="lessThan">
      <formula>$C$4</formula>
    </cfRule>
  </conditionalFormatting>
  <conditionalFormatting sqref="L25">
    <cfRule type="cellIs" dxfId="13805" priority="2841" operator="lessThan">
      <formula>$C$4</formula>
    </cfRule>
  </conditionalFormatting>
  <conditionalFormatting sqref="L26">
    <cfRule type="cellIs" dxfId="13804" priority="2842" operator="lessThan">
      <formula>$C$4</formula>
    </cfRule>
  </conditionalFormatting>
  <conditionalFormatting sqref="L26">
    <cfRule type="cellIs" dxfId="13803" priority="2843" operator="lessThan">
      <formula>$C$4</formula>
    </cfRule>
  </conditionalFormatting>
  <conditionalFormatting sqref="L27">
    <cfRule type="cellIs" dxfId="13802" priority="2844" operator="lessThan">
      <formula>$C$4</formula>
    </cfRule>
  </conditionalFormatting>
  <conditionalFormatting sqref="L27">
    <cfRule type="cellIs" dxfId="13801" priority="2845" operator="lessThan">
      <formula>$C$4</formula>
    </cfRule>
  </conditionalFormatting>
  <conditionalFormatting sqref="L28">
    <cfRule type="cellIs" dxfId="13800" priority="2846" operator="lessThan">
      <formula>$C$4</formula>
    </cfRule>
  </conditionalFormatting>
  <conditionalFormatting sqref="L28">
    <cfRule type="cellIs" dxfId="13799" priority="2847" operator="lessThan">
      <formula>$C$4</formula>
    </cfRule>
  </conditionalFormatting>
  <conditionalFormatting sqref="L29">
    <cfRule type="cellIs" dxfId="13798" priority="2848" operator="lessThan">
      <formula>$C$4</formula>
    </cfRule>
  </conditionalFormatting>
  <conditionalFormatting sqref="L29">
    <cfRule type="cellIs" dxfId="13797" priority="2849" operator="lessThan">
      <formula>$C$4</formula>
    </cfRule>
  </conditionalFormatting>
  <conditionalFormatting sqref="L30">
    <cfRule type="cellIs" dxfId="13796" priority="2850" operator="lessThan">
      <formula>$C$4</formula>
    </cfRule>
  </conditionalFormatting>
  <conditionalFormatting sqref="L30">
    <cfRule type="cellIs" dxfId="13795" priority="2851" operator="lessThan">
      <formula>$C$4</formula>
    </cfRule>
  </conditionalFormatting>
  <conditionalFormatting sqref="L31">
    <cfRule type="cellIs" dxfId="13794" priority="2852" operator="lessThan">
      <formula>$C$4</formula>
    </cfRule>
  </conditionalFormatting>
  <conditionalFormatting sqref="L31">
    <cfRule type="cellIs" dxfId="13793" priority="2853" operator="lessThan">
      <formula>$C$4</formula>
    </cfRule>
  </conditionalFormatting>
  <conditionalFormatting sqref="L32">
    <cfRule type="cellIs" dxfId="13792" priority="2854" operator="lessThan">
      <formula>$C$4</formula>
    </cfRule>
  </conditionalFormatting>
  <conditionalFormatting sqref="L32">
    <cfRule type="cellIs" dxfId="13791" priority="2855" operator="lessThan">
      <formula>$C$4</formula>
    </cfRule>
  </conditionalFormatting>
  <conditionalFormatting sqref="L33">
    <cfRule type="cellIs" dxfId="13790" priority="2856" operator="lessThan">
      <formula>$C$4</formula>
    </cfRule>
  </conditionalFormatting>
  <conditionalFormatting sqref="L33">
    <cfRule type="cellIs" dxfId="13789" priority="2857" operator="lessThan">
      <formula>$C$4</formula>
    </cfRule>
  </conditionalFormatting>
  <conditionalFormatting sqref="L34">
    <cfRule type="cellIs" dxfId="13788" priority="2858" operator="lessThan">
      <formula>$C$4</formula>
    </cfRule>
  </conditionalFormatting>
  <conditionalFormatting sqref="L34">
    <cfRule type="cellIs" dxfId="13787" priority="2859" operator="lessThan">
      <formula>$C$4</formula>
    </cfRule>
  </conditionalFormatting>
  <conditionalFormatting sqref="L35">
    <cfRule type="cellIs" dxfId="13786" priority="2860" operator="lessThan">
      <formula>$C$4</formula>
    </cfRule>
  </conditionalFormatting>
  <conditionalFormatting sqref="L35">
    <cfRule type="cellIs" dxfId="13785" priority="2861" operator="lessThan">
      <formula>$C$4</formula>
    </cfRule>
  </conditionalFormatting>
  <conditionalFormatting sqref="L36">
    <cfRule type="cellIs" dxfId="13784" priority="2862" operator="lessThan">
      <formula>$C$4</formula>
    </cfRule>
  </conditionalFormatting>
  <conditionalFormatting sqref="L36">
    <cfRule type="cellIs" dxfId="13783" priority="2863" operator="lessThan">
      <formula>$C$4</formula>
    </cfRule>
  </conditionalFormatting>
  <conditionalFormatting sqref="L37">
    <cfRule type="cellIs" dxfId="13782" priority="2864" operator="lessThan">
      <formula>$C$4</formula>
    </cfRule>
  </conditionalFormatting>
  <conditionalFormatting sqref="L37">
    <cfRule type="cellIs" dxfId="13781" priority="2865" operator="lessThan">
      <formula>$C$4</formula>
    </cfRule>
  </conditionalFormatting>
  <conditionalFormatting sqref="L38">
    <cfRule type="cellIs" dxfId="13780" priority="2866" operator="lessThan">
      <formula>$C$4</formula>
    </cfRule>
  </conditionalFormatting>
  <conditionalFormatting sqref="L38">
    <cfRule type="cellIs" dxfId="13779" priority="2867" operator="lessThan">
      <formula>$C$4</formula>
    </cfRule>
  </conditionalFormatting>
  <conditionalFormatting sqref="L39">
    <cfRule type="cellIs" dxfId="13778" priority="2868" operator="lessThan">
      <formula>$C$4</formula>
    </cfRule>
  </conditionalFormatting>
  <conditionalFormatting sqref="L39">
    <cfRule type="cellIs" dxfId="13777" priority="2869" operator="lessThan">
      <formula>$C$4</formula>
    </cfRule>
  </conditionalFormatting>
  <conditionalFormatting sqref="L40">
    <cfRule type="cellIs" dxfId="13776" priority="2870" operator="lessThan">
      <formula>$C$4</formula>
    </cfRule>
  </conditionalFormatting>
  <conditionalFormatting sqref="L40">
    <cfRule type="cellIs" dxfId="13775" priority="2871" operator="lessThan">
      <formula>$C$4</formula>
    </cfRule>
  </conditionalFormatting>
  <conditionalFormatting sqref="L41">
    <cfRule type="cellIs" dxfId="13774" priority="2872" operator="lessThan">
      <formula>$C$4</formula>
    </cfRule>
  </conditionalFormatting>
  <conditionalFormatting sqref="L41">
    <cfRule type="cellIs" dxfId="13773" priority="2873" operator="lessThan">
      <formula>$C$4</formula>
    </cfRule>
  </conditionalFormatting>
  <conditionalFormatting sqref="L42">
    <cfRule type="cellIs" dxfId="13772" priority="2874" operator="lessThan">
      <formula>$C$4</formula>
    </cfRule>
  </conditionalFormatting>
  <conditionalFormatting sqref="L42">
    <cfRule type="cellIs" dxfId="13771" priority="2875" operator="lessThan">
      <formula>$C$4</formula>
    </cfRule>
  </conditionalFormatting>
  <conditionalFormatting sqref="L43">
    <cfRule type="cellIs" dxfId="13770" priority="2876" operator="lessThan">
      <formula>$C$4</formula>
    </cfRule>
  </conditionalFormatting>
  <conditionalFormatting sqref="L43">
    <cfRule type="cellIs" dxfId="13769" priority="2877" operator="lessThan">
      <formula>$C$4</formula>
    </cfRule>
  </conditionalFormatting>
  <conditionalFormatting sqref="L44">
    <cfRule type="cellIs" dxfId="13768" priority="2878" operator="lessThan">
      <formula>$C$4</formula>
    </cfRule>
  </conditionalFormatting>
  <conditionalFormatting sqref="L44">
    <cfRule type="cellIs" dxfId="13767" priority="2879" operator="lessThan">
      <formula>$C$4</formula>
    </cfRule>
  </conditionalFormatting>
  <conditionalFormatting sqref="L45">
    <cfRule type="cellIs" dxfId="13766" priority="2880" operator="lessThan">
      <formula>$C$4</formula>
    </cfRule>
  </conditionalFormatting>
  <conditionalFormatting sqref="L45">
    <cfRule type="cellIs" dxfId="13765" priority="2881" operator="lessThan">
      <formula>$C$4</formula>
    </cfRule>
  </conditionalFormatting>
  <conditionalFormatting sqref="L46">
    <cfRule type="cellIs" dxfId="13764" priority="2882" operator="lessThan">
      <formula>$C$4</formula>
    </cfRule>
  </conditionalFormatting>
  <conditionalFormatting sqref="L46">
    <cfRule type="cellIs" dxfId="13763" priority="2883" operator="lessThan">
      <formula>$C$4</formula>
    </cfRule>
  </conditionalFormatting>
  <conditionalFormatting sqref="L47">
    <cfRule type="cellIs" dxfId="13762" priority="2884" operator="lessThan">
      <formula>$C$4</formula>
    </cfRule>
  </conditionalFormatting>
  <conditionalFormatting sqref="L47">
    <cfRule type="cellIs" dxfId="13761" priority="2885" operator="lessThan">
      <formula>$C$4</formula>
    </cfRule>
  </conditionalFormatting>
  <conditionalFormatting sqref="L48">
    <cfRule type="cellIs" dxfId="13760" priority="2886" operator="lessThan">
      <formula>$C$4</formula>
    </cfRule>
  </conditionalFormatting>
  <conditionalFormatting sqref="L48">
    <cfRule type="cellIs" dxfId="13759" priority="2887" operator="lessThan">
      <formula>$C$4</formula>
    </cfRule>
  </conditionalFormatting>
  <conditionalFormatting sqref="L49">
    <cfRule type="cellIs" dxfId="13758" priority="2888" operator="lessThan">
      <formula>$C$4</formula>
    </cfRule>
  </conditionalFormatting>
  <conditionalFormatting sqref="L49">
    <cfRule type="cellIs" dxfId="13757" priority="2889" operator="lessThan">
      <formula>$C$4</formula>
    </cfRule>
  </conditionalFormatting>
  <conditionalFormatting sqref="L50">
    <cfRule type="cellIs" dxfId="13756" priority="2890" operator="lessThan">
      <formula>$C$4</formula>
    </cfRule>
  </conditionalFormatting>
  <conditionalFormatting sqref="L50">
    <cfRule type="cellIs" dxfId="13755" priority="2891" operator="lessThan">
      <formula>$C$4</formula>
    </cfRule>
  </conditionalFormatting>
  <conditionalFormatting sqref="L51">
    <cfRule type="cellIs" dxfId="13754" priority="2892" operator="lessThan">
      <formula>$C$4</formula>
    </cfRule>
  </conditionalFormatting>
  <conditionalFormatting sqref="L51">
    <cfRule type="cellIs" dxfId="13753" priority="2893" operator="lessThan">
      <formula>$C$4</formula>
    </cfRule>
  </conditionalFormatting>
  <conditionalFormatting sqref="L52">
    <cfRule type="cellIs" dxfId="13752" priority="2894" operator="lessThan">
      <formula>$C$4</formula>
    </cfRule>
  </conditionalFormatting>
  <conditionalFormatting sqref="L52">
    <cfRule type="cellIs" dxfId="13751" priority="2895" operator="lessThan">
      <formula>$C$4</formula>
    </cfRule>
  </conditionalFormatting>
  <conditionalFormatting sqref="L53">
    <cfRule type="cellIs" dxfId="13750" priority="2896" operator="lessThan">
      <formula>$C$4</formula>
    </cfRule>
  </conditionalFormatting>
  <conditionalFormatting sqref="L53">
    <cfRule type="cellIs" dxfId="13749" priority="2897" operator="lessThan">
      <formula>$C$4</formula>
    </cfRule>
  </conditionalFormatting>
  <conditionalFormatting sqref="L54">
    <cfRule type="cellIs" dxfId="13748" priority="2898" operator="lessThan">
      <formula>$C$4</formula>
    </cfRule>
  </conditionalFormatting>
  <conditionalFormatting sqref="L54">
    <cfRule type="cellIs" dxfId="13747" priority="2899" operator="lessThan">
      <formula>$C$4</formula>
    </cfRule>
  </conditionalFormatting>
  <conditionalFormatting sqref="L55">
    <cfRule type="cellIs" dxfId="13746" priority="2900" operator="lessThan">
      <formula>$C$4</formula>
    </cfRule>
  </conditionalFormatting>
  <conditionalFormatting sqref="L55">
    <cfRule type="cellIs" dxfId="13745" priority="2901" operator="lessThan">
      <formula>$C$4</formula>
    </cfRule>
  </conditionalFormatting>
  <conditionalFormatting sqref="L56">
    <cfRule type="cellIs" dxfId="13744" priority="2902" operator="lessThan">
      <formula>$C$4</formula>
    </cfRule>
  </conditionalFormatting>
  <conditionalFormatting sqref="L56">
    <cfRule type="cellIs" dxfId="13743" priority="2903" operator="lessThan">
      <formula>$C$4</formula>
    </cfRule>
  </conditionalFormatting>
  <conditionalFormatting sqref="L57">
    <cfRule type="cellIs" dxfId="13742" priority="2904" operator="lessThan">
      <formula>$C$4</formula>
    </cfRule>
  </conditionalFormatting>
  <conditionalFormatting sqref="L57">
    <cfRule type="cellIs" dxfId="13741" priority="2905" operator="lessThan">
      <formula>$C$4</formula>
    </cfRule>
  </conditionalFormatting>
  <conditionalFormatting sqref="L58">
    <cfRule type="cellIs" dxfId="13740" priority="2906" operator="lessThan">
      <formula>$C$4</formula>
    </cfRule>
  </conditionalFormatting>
  <conditionalFormatting sqref="L58">
    <cfRule type="cellIs" dxfId="13739" priority="2907" operator="lessThan">
      <formula>$C$4</formula>
    </cfRule>
  </conditionalFormatting>
  <conditionalFormatting sqref="L59">
    <cfRule type="cellIs" dxfId="13738" priority="2908" operator="lessThan">
      <formula>$C$4</formula>
    </cfRule>
  </conditionalFormatting>
  <conditionalFormatting sqref="L59">
    <cfRule type="cellIs" dxfId="13737" priority="2909" operator="lessThan">
      <formula>$C$4</formula>
    </cfRule>
  </conditionalFormatting>
  <conditionalFormatting sqref="L60">
    <cfRule type="cellIs" dxfId="13736" priority="2910" operator="lessThan">
      <formula>$C$4</formula>
    </cfRule>
  </conditionalFormatting>
  <conditionalFormatting sqref="L60">
    <cfRule type="cellIs" dxfId="13735" priority="2911" operator="lessThan">
      <formula>$C$4</formula>
    </cfRule>
  </conditionalFormatting>
  <conditionalFormatting sqref="M11">
    <cfRule type="cellIs" dxfId="13734" priority="2912" operator="lessThan">
      <formula>$C$4</formula>
    </cfRule>
  </conditionalFormatting>
  <conditionalFormatting sqref="M11">
    <cfRule type="cellIs" dxfId="13733" priority="2913" operator="lessThan">
      <formula>$C$4</formula>
    </cfRule>
  </conditionalFormatting>
  <conditionalFormatting sqref="M12">
    <cfRule type="cellIs" dxfId="13732" priority="2914" operator="lessThan">
      <formula>$C$4</formula>
    </cfRule>
  </conditionalFormatting>
  <conditionalFormatting sqref="M12">
    <cfRule type="cellIs" dxfId="13731" priority="2915" operator="lessThan">
      <formula>$C$4</formula>
    </cfRule>
  </conditionalFormatting>
  <conditionalFormatting sqref="M13">
    <cfRule type="cellIs" dxfId="13730" priority="2916" operator="lessThan">
      <formula>$C$4</formula>
    </cfRule>
  </conditionalFormatting>
  <conditionalFormatting sqref="M13">
    <cfRule type="cellIs" dxfId="13729" priority="2917" operator="lessThan">
      <formula>$C$4</formula>
    </cfRule>
  </conditionalFormatting>
  <conditionalFormatting sqref="M14">
    <cfRule type="cellIs" dxfId="13728" priority="2918" operator="lessThan">
      <formula>$C$4</formula>
    </cfRule>
  </conditionalFormatting>
  <conditionalFormatting sqref="M14">
    <cfRule type="cellIs" dxfId="13727" priority="2919" operator="lessThan">
      <formula>$C$4</formula>
    </cfRule>
  </conditionalFormatting>
  <conditionalFormatting sqref="M15">
    <cfRule type="cellIs" dxfId="13726" priority="2920" operator="lessThan">
      <formula>$C$4</formula>
    </cfRule>
  </conditionalFormatting>
  <conditionalFormatting sqref="M15">
    <cfRule type="cellIs" dxfId="13725" priority="2921" operator="lessThan">
      <formula>$C$4</formula>
    </cfRule>
  </conditionalFormatting>
  <conditionalFormatting sqref="M16">
    <cfRule type="cellIs" dxfId="13724" priority="2922" operator="lessThan">
      <formula>$C$4</formula>
    </cfRule>
  </conditionalFormatting>
  <conditionalFormatting sqref="M16">
    <cfRule type="cellIs" dxfId="13723" priority="2923" operator="lessThan">
      <formula>$C$4</formula>
    </cfRule>
  </conditionalFormatting>
  <conditionalFormatting sqref="M17">
    <cfRule type="cellIs" dxfId="13722" priority="2924" operator="lessThan">
      <formula>$C$4</formula>
    </cfRule>
  </conditionalFormatting>
  <conditionalFormatting sqref="M17">
    <cfRule type="cellIs" dxfId="13721" priority="2925" operator="lessThan">
      <formula>$C$4</formula>
    </cfRule>
  </conditionalFormatting>
  <conditionalFormatting sqref="M18">
    <cfRule type="cellIs" dxfId="13720" priority="2926" operator="lessThan">
      <formula>$C$4</formula>
    </cfRule>
  </conditionalFormatting>
  <conditionalFormatting sqref="M18">
    <cfRule type="cellIs" dxfId="13719" priority="2927" operator="lessThan">
      <formula>$C$4</formula>
    </cfRule>
  </conditionalFormatting>
  <conditionalFormatting sqref="M19">
    <cfRule type="cellIs" dxfId="13718" priority="2928" operator="lessThan">
      <formula>$C$4</formula>
    </cfRule>
  </conditionalFormatting>
  <conditionalFormatting sqref="M19">
    <cfRule type="cellIs" dxfId="13717" priority="2929" operator="lessThan">
      <formula>$C$4</formula>
    </cfRule>
  </conditionalFormatting>
  <conditionalFormatting sqref="M20">
    <cfRule type="cellIs" dxfId="13716" priority="2930" operator="lessThan">
      <formula>$C$4</formula>
    </cfRule>
  </conditionalFormatting>
  <conditionalFormatting sqref="M20">
    <cfRule type="cellIs" dxfId="13715" priority="2931" operator="lessThan">
      <formula>$C$4</formula>
    </cfRule>
  </conditionalFormatting>
  <conditionalFormatting sqref="M21">
    <cfRule type="cellIs" dxfId="13714" priority="2932" operator="lessThan">
      <formula>$C$4</formula>
    </cfRule>
  </conditionalFormatting>
  <conditionalFormatting sqref="M21">
    <cfRule type="cellIs" dxfId="13713" priority="2933" operator="lessThan">
      <formula>$C$4</formula>
    </cfRule>
  </conditionalFormatting>
  <conditionalFormatting sqref="M22">
    <cfRule type="cellIs" dxfId="13712" priority="2934" operator="lessThan">
      <formula>$C$4</formula>
    </cfRule>
  </conditionalFormatting>
  <conditionalFormatting sqref="M22">
    <cfRule type="cellIs" dxfId="13711" priority="2935" operator="lessThan">
      <formula>$C$4</formula>
    </cfRule>
  </conditionalFormatting>
  <conditionalFormatting sqref="M23">
    <cfRule type="cellIs" dxfId="13710" priority="2936" operator="lessThan">
      <formula>$C$4</formula>
    </cfRule>
  </conditionalFormatting>
  <conditionalFormatting sqref="M23">
    <cfRule type="cellIs" dxfId="13709" priority="2937" operator="lessThan">
      <formula>$C$4</formula>
    </cfRule>
  </conditionalFormatting>
  <conditionalFormatting sqref="M24">
    <cfRule type="cellIs" dxfId="13708" priority="2938" operator="lessThan">
      <formula>$C$4</formula>
    </cfRule>
  </conditionalFormatting>
  <conditionalFormatting sqref="M24">
    <cfRule type="cellIs" dxfId="13707" priority="2939" operator="lessThan">
      <formula>$C$4</formula>
    </cfRule>
  </conditionalFormatting>
  <conditionalFormatting sqref="M25">
    <cfRule type="cellIs" dxfId="13706" priority="2940" operator="lessThan">
      <formula>$C$4</formula>
    </cfRule>
  </conditionalFormatting>
  <conditionalFormatting sqref="M25">
    <cfRule type="cellIs" dxfId="13705" priority="2941" operator="lessThan">
      <formula>$C$4</formula>
    </cfRule>
  </conditionalFormatting>
  <conditionalFormatting sqref="M26">
    <cfRule type="cellIs" dxfId="13704" priority="2942" operator="lessThan">
      <formula>$C$4</formula>
    </cfRule>
  </conditionalFormatting>
  <conditionalFormatting sqref="M26">
    <cfRule type="cellIs" dxfId="13703" priority="2943" operator="lessThan">
      <formula>$C$4</formula>
    </cfRule>
  </conditionalFormatting>
  <conditionalFormatting sqref="M27">
    <cfRule type="cellIs" dxfId="13702" priority="2944" operator="lessThan">
      <formula>$C$4</formula>
    </cfRule>
  </conditionalFormatting>
  <conditionalFormatting sqref="M27">
    <cfRule type="cellIs" dxfId="13701" priority="2945" operator="lessThan">
      <formula>$C$4</formula>
    </cfRule>
  </conditionalFormatting>
  <conditionalFormatting sqref="M28">
    <cfRule type="cellIs" dxfId="13700" priority="2946" operator="lessThan">
      <formula>$C$4</formula>
    </cfRule>
  </conditionalFormatting>
  <conditionalFormatting sqref="M28">
    <cfRule type="cellIs" dxfId="13699" priority="2947" operator="lessThan">
      <formula>$C$4</formula>
    </cfRule>
  </conditionalFormatting>
  <conditionalFormatting sqref="M29">
    <cfRule type="cellIs" dxfId="13698" priority="2948" operator="lessThan">
      <formula>$C$4</formula>
    </cfRule>
  </conditionalFormatting>
  <conditionalFormatting sqref="M29">
    <cfRule type="cellIs" dxfId="13697" priority="2949" operator="lessThan">
      <formula>$C$4</formula>
    </cfRule>
  </conditionalFormatting>
  <conditionalFormatting sqref="M30">
    <cfRule type="cellIs" dxfId="13696" priority="2950" operator="lessThan">
      <formula>$C$4</formula>
    </cfRule>
  </conditionalFormatting>
  <conditionalFormatting sqref="M30">
    <cfRule type="cellIs" dxfId="13695" priority="2951" operator="lessThan">
      <formula>$C$4</formula>
    </cfRule>
  </conditionalFormatting>
  <conditionalFormatting sqref="M31">
    <cfRule type="cellIs" dxfId="13694" priority="2952" operator="lessThan">
      <formula>$C$4</formula>
    </cfRule>
  </conditionalFormatting>
  <conditionalFormatting sqref="M31">
    <cfRule type="cellIs" dxfId="13693" priority="2953" operator="lessThan">
      <formula>$C$4</formula>
    </cfRule>
  </conditionalFormatting>
  <conditionalFormatting sqref="M32">
    <cfRule type="cellIs" dxfId="13692" priority="2954" operator="lessThan">
      <formula>$C$4</formula>
    </cfRule>
  </conditionalFormatting>
  <conditionalFormatting sqref="M32">
    <cfRule type="cellIs" dxfId="13691" priority="2955" operator="lessThan">
      <formula>$C$4</formula>
    </cfRule>
  </conditionalFormatting>
  <conditionalFormatting sqref="M33">
    <cfRule type="cellIs" dxfId="13690" priority="2956" operator="lessThan">
      <formula>$C$4</formula>
    </cfRule>
  </conditionalFormatting>
  <conditionalFormatting sqref="M33">
    <cfRule type="cellIs" dxfId="13689" priority="2957" operator="lessThan">
      <formula>$C$4</formula>
    </cfRule>
  </conditionalFormatting>
  <conditionalFormatting sqref="M34">
    <cfRule type="cellIs" dxfId="13688" priority="2958" operator="lessThan">
      <formula>$C$4</formula>
    </cfRule>
  </conditionalFormatting>
  <conditionalFormatting sqref="M34">
    <cfRule type="cellIs" dxfId="13687" priority="2959" operator="lessThan">
      <formula>$C$4</formula>
    </cfRule>
  </conditionalFormatting>
  <conditionalFormatting sqref="M35">
    <cfRule type="cellIs" dxfId="13686" priority="2960" operator="lessThan">
      <formula>$C$4</formula>
    </cfRule>
  </conditionalFormatting>
  <conditionalFormatting sqref="M35">
    <cfRule type="cellIs" dxfId="13685" priority="2961" operator="lessThan">
      <formula>$C$4</formula>
    </cfRule>
  </conditionalFormatting>
  <conditionalFormatting sqref="M36">
    <cfRule type="cellIs" dxfId="13684" priority="2962" operator="lessThan">
      <formula>$C$4</formula>
    </cfRule>
  </conditionalFormatting>
  <conditionalFormatting sqref="M36">
    <cfRule type="cellIs" dxfId="13683" priority="2963" operator="lessThan">
      <formula>$C$4</formula>
    </cfRule>
  </conditionalFormatting>
  <conditionalFormatting sqref="M37">
    <cfRule type="cellIs" dxfId="13682" priority="2964" operator="lessThan">
      <formula>$C$4</formula>
    </cfRule>
  </conditionalFormatting>
  <conditionalFormatting sqref="M37">
    <cfRule type="cellIs" dxfId="13681" priority="2965" operator="lessThan">
      <formula>$C$4</formula>
    </cfRule>
  </conditionalFormatting>
  <conditionalFormatting sqref="M38">
    <cfRule type="cellIs" dxfId="13680" priority="2966" operator="lessThan">
      <formula>$C$4</formula>
    </cfRule>
  </conditionalFormatting>
  <conditionalFormatting sqref="M38">
    <cfRule type="cellIs" dxfId="13679" priority="2967" operator="lessThan">
      <formula>$C$4</formula>
    </cfRule>
  </conditionalFormatting>
  <conditionalFormatting sqref="M39">
    <cfRule type="cellIs" dxfId="13678" priority="2968" operator="lessThan">
      <formula>$C$4</formula>
    </cfRule>
  </conditionalFormatting>
  <conditionalFormatting sqref="M39">
    <cfRule type="cellIs" dxfId="13677" priority="2969" operator="lessThan">
      <formula>$C$4</formula>
    </cfRule>
  </conditionalFormatting>
  <conditionalFormatting sqref="M40">
    <cfRule type="cellIs" dxfId="13676" priority="2970" operator="lessThan">
      <formula>$C$4</formula>
    </cfRule>
  </conditionalFormatting>
  <conditionalFormatting sqref="M40">
    <cfRule type="cellIs" dxfId="13675" priority="2971" operator="lessThan">
      <formula>$C$4</formula>
    </cfRule>
  </conditionalFormatting>
  <conditionalFormatting sqref="M41">
    <cfRule type="cellIs" dxfId="13674" priority="2972" operator="lessThan">
      <formula>$C$4</formula>
    </cfRule>
  </conditionalFormatting>
  <conditionalFormatting sqref="M41">
    <cfRule type="cellIs" dxfId="13673" priority="2973" operator="lessThan">
      <formula>$C$4</formula>
    </cfRule>
  </conditionalFormatting>
  <conditionalFormatting sqref="M42">
    <cfRule type="cellIs" dxfId="13672" priority="2974" operator="lessThan">
      <formula>$C$4</formula>
    </cfRule>
  </conditionalFormatting>
  <conditionalFormatting sqref="M42">
    <cfRule type="cellIs" dxfId="13671" priority="2975" operator="lessThan">
      <formula>$C$4</formula>
    </cfRule>
  </conditionalFormatting>
  <conditionalFormatting sqref="M43">
    <cfRule type="cellIs" dxfId="13670" priority="2976" operator="lessThan">
      <formula>$C$4</formula>
    </cfRule>
  </conditionalFormatting>
  <conditionalFormatting sqref="M43">
    <cfRule type="cellIs" dxfId="13669" priority="2977" operator="lessThan">
      <formula>$C$4</formula>
    </cfRule>
  </conditionalFormatting>
  <conditionalFormatting sqref="M44">
    <cfRule type="cellIs" dxfId="13668" priority="2978" operator="lessThan">
      <formula>$C$4</formula>
    </cfRule>
  </conditionalFormatting>
  <conditionalFormatting sqref="M44">
    <cfRule type="cellIs" dxfId="13667" priority="2979" operator="lessThan">
      <formula>$C$4</formula>
    </cfRule>
  </conditionalFormatting>
  <conditionalFormatting sqref="M45">
    <cfRule type="cellIs" dxfId="13666" priority="2980" operator="lessThan">
      <formula>$C$4</formula>
    </cfRule>
  </conditionalFormatting>
  <conditionalFormatting sqref="M45">
    <cfRule type="cellIs" dxfId="13665" priority="2981" operator="lessThan">
      <formula>$C$4</formula>
    </cfRule>
  </conditionalFormatting>
  <conditionalFormatting sqref="M46">
    <cfRule type="cellIs" dxfId="13664" priority="2982" operator="lessThan">
      <formula>$C$4</formula>
    </cfRule>
  </conditionalFormatting>
  <conditionalFormatting sqref="M46">
    <cfRule type="cellIs" dxfId="13663" priority="2983" operator="lessThan">
      <formula>$C$4</formula>
    </cfRule>
  </conditionalFormatting>
  <conditionalFormatting sqref="M47">
    <cfRule type="cellIs" dxfId="13662" priority="2984" operator="lessThan">
      <formula>$C$4</formula>
    </cfRule>
  </conditionalFormatting>
  <conditionalFormatting sqref="M47">
    <cfRule type="cellIs" dxfId="13661" priority="2985" operator="lessThan">
      <formula>$C$4</formula>
    </cfRule>
  </conditionalFormatting>
  <conditionalFormatting sqref="M48">
    <cfRule type="cellIs" dxfId="13660" priority="2986" operator="lessThan">
      <formula>$C$4</formula>
    </cfRule>
  </conditionalFormatting>
  <conditionalFormatting sqref="M48">
    <cfRule type="cellIs" dxfId="13659" priority="2987" operator="lessThan">
      <formula>$C$4</formula>
    </cfRule>
  </conditionalFormatting>
  <conditionalFormatting sqref="M49">
    <cfRule type="cellIs" dxfId="13658" priority="2988" operator="lessThan">
      <formula>$C$4</formula>
    </cfRule>
  </conditionalFormatting>
  <conditionalFormatting sqref="M49">
    <cfRule type="cellIs" dxfId="13657" priority="2989" operator="lessThan">
      <formula>$C$4</formula>
    </cfRule>
  </conditionalFormatting>
  <conditionalFormatting sqref="M50">
    <cfRule type="cellIs" dxfId="13656" priority="2990" operator="lessThan">
      <formula>$C$4</formula>
    </cfRule>
  </conditionalFormatting>
  <conditionalFormatting sqref="M50">
    <cfRule type="cellIs" dxfId="13655" priority="2991" operator="lessThan">
      <formula>$C$4</formula>
    </cfRule>
  </conditionalFormatting>
  <conditionalFormatting sqref="M51">
    <cfRule type="cellIs" dxfId="13654" priority="2992" operator="lessThan">
      <formula>$C$4</formula>
    </cfRule>
  </conditionalFormatting>
  <conditionalFormatting sqref="M51">
    <cfRule type="cellIs" dxfId="13653" priority="2993" operator="lessThan">
      <formula>$C$4</formula>
    </cfRule>
  </conditionalFormatting>
  <conditionalFormatting sqref="M52">
    <cfRule type="cellIs" dxfId="13652" priority="2994" operator="lessThan">
      <formula>$C$4</formula>
    </cfRule>
  </conditionalFormatting>
  <conditionalFormatting sqref="M52">
    <cfRule type="cellIs" dxfId="13651" priority="2995" operator="lessThan">
      <formula>$C$4</formula>
    </cfRule>
  </conditionalFormatting>
  <conditionalFormatting sqref="M53">
    <cfRule type="cellIs" dxfId="13650" priority="2996" operator="lessThan">
      <formula>$C$4</formula>
    </cfRule>
  </conditionalFormatting>
  <conditionalFormatting sqref="M53">
    <cfRule type="cellIs" dxfId="13649" priority="2997" operator="lessThan">
      <formula>$C$4</formula>
    </cfRule>
  </conditionalFormatting>
  <conditionalFormatting sqref="M54">
    <cfRule type="cellIs" dxfId="13648" priority="2998" operator="lessThan">
      <formula>$C$4</formula>
    </cfRule>
  </conditionalFormatting>
  <conditionalFormatting sqref="M54">
    <cfRule type="cellIs" dxfId="13647" priority="2999" operator="lessThan">
      <formula>$C$4</formula>
    </cfRule>
  </conditionalFormatting>
  <conditionalFormatting sqref="M55">
    <cfRule type="cellIs" dxfId="13646" priority="3000" operator="lessThan">
      <formula>$C$4</formula>
    </cfRule>
  </conditionalFormatting>
  <conditionalFormatting sqref="M55">
    <cfRule type="cellIs" dxfId="13645" priority="3001" operator="lessThan">
      <formula>$C$4</formula>
    </cfRule>
  </conditionalFormatting>
  <conditionalFormatting sqref="M56">
    <cfRule type="cellIs" dxfId="13644" priority="3002" operator="lessThan">
      <formula>$C$4</formula>
    </cfRule>
  </conditionalFormatting>
  <conditionalFormatting sqref="M56">
    <cfRule type="cellIs" dxfId="13643" priority="3003" operator="lessThan">
      <formula>$C$4</formula>
    </cfRule>
  </conditionalFormatting>
  <conditionalFormatting sqref="M57">
    <cfRule type="cellIs" dxfId="13642" priority="3004" operator="lessThan">
      <formula>$C$4</formula>
    </cfRule>
  </conditionalFormatting>
  <conditionalFormatting sqref="M57">
    <cfRule type="cellIs" dxfId="13641" priority="3005" operator="lessThan">
      <formula>$C$4</formula>
    </cfRule>
  </conditionalFormatting>
  <conditionalFormatting sqref="M58">
    <cfRule type="cellIs" dxfId="13640" priority="3006" operator="lessThan">
      <formula>$C$4</formula>
    </cfRule>
  </conditionalFormatting>
  <conditionalFormatting sqref="M58">
    <cfRule type="cellIs" dxfId="13639" priority="3007" operator="lessThan">
      <formula>$C$4</formula>
    </cfRule>
  </conditionalFormatting>
  <conditionalFormatting sqref="M59">
    <cfRule type="cellIs" dxfId="13638" priority="3008" operator="lessThan">
      <formula>$C$4</formula>
    </cfRule>
  </conditionalFormatting>
  <conditionalFormatting sqref="M59">
    <cfRule type="cellIs" dxfId="13637" priority="3009" operator="lessThan">
      <formula>$C$4</formula>
    </cfRule>
  </conditionalFormatting>
  <conditionalFormatting sqref="M60">
    <cfRule type="cellIs" dxfId="13636" priority="3010" operator="lessThan">
      <formula>$C$4</formula>
    </cfRule>
  </conditionalFormatting>
  <conditionalFormatting sqref="M60">
    <cfRule type="cellIs" dxfId="13635" priority="3011" operator="lessThan">
      <formula>$C$4</formula>
    </cfRule>
  </conditionalFormatting>
  <conditionalFormatting sqref="CW10">
    <cfRule type="cellIs" dxfId="13634" priority="3012" operator="lessThan">
      <formula>1</formula>
    </cfRule>
  </conditionalFormatting>
  <conditionalFormatting sqref="CW11">
    <cfRule type="cellIs" dxfId="13633" priority="3013" operator="lessThan">
      <formula>1</formula>
    </cfRule>
  </conditionalFormatting>
  <conditionalFormatting sqref="CW12">
    <cfRule type="cellIs" dxfId="13632" priority="3014" operator="lessThan">
      <formula>1</formula>
    </cfRule>
  </conditionalFormatting>
  <conditionalFormatting sqref="CW13">
    <cfRule type="cellIs" dxfId="13631" priority="3015" operator="lessThan">
      <formula>1</formula>
    </cfRule>
  </conditionalFormatting>
  <conditionalFormatting sqref="CW14">
    <cfRule type="cellIs" dxfId="13630" priority="3016" operator="lessThan">
      <formula>1</formula>
    </cfRule>
  </conditionalFormatting>
  <conditionalFormatting sqref="CW15">
    <cfRule type="cellIs" dxfId="13629" priority="3017" operator="lessThan">
      <formula>1</formula>
    </cfRule>
  </conditionalFormatting>
  <conditionalFormatting sqref="CW16">
    <cfRule type="cellIs" dxfId="13628" priority="3018" operator="lessThan">
      <formula>1</formula>
    </cfRule>
  </conditionalFormatting>
  <conditionalFormatting sqref="CW17">
    <cfRule type="cellIs" dxfId="13627" priority="3019" operator="lessThan">
      <formula>1</formula>
    </cfRule>
  </conditionalFormatting>
  <conditionalFormatting sqref="CW18">
    <cfRule type="cellIs" dxfId="13626" priority="3020" operator="lessThan">
      <formula>1</formula>
    </cfRule>
  </conditionalFormatting>
  <conditionalFormatting sqref="CW19">
    <cfRule type="cellIs" dxfId="13625" priority="3021" operator="lessThan">
      <formula>1</formula>
    </cfRule>
  </conditionalFormatting>
  <conditionalFormatting sqref="CW23">
    <cfRule type="cellIs" dxfId="13624" priority="3022" operator="lessThan">
      <formula>1</formula>
    </cfRule>
  </conditionalFormatting>
  <conditionalFormatting sqref="CW24">
    <cfRule type="cellIs" dxfId="13623" priority="3023" operator="lessThan">
      <formula>1</formula>
    </cfRule>
  </conditionalFormatting>
  <conditionalFormatting sqref="CW25">
    <cfRule type="cellIs" dxfId="13622" priority="3024" operator="lessThan">
      <formula>1</formula>
    </cfRule>
  </conditionalFormatting>
  <conditionalFormatting sqref="CW26">
    <cfRule type="cellIs" dxfId="13621" priority="3025" operator="lessThan">
      <formula>1</formula>
    </cfRule>
  </conditionalFormatting>
  <conditionalFormatting sqref="CW27">
    <cfRule type="cellIs" dxfId="13620" priority="3026" operator="lessThan">
      <formula>1</formula>
    </cfRule>
  </conditionalFormatting>
  <conditionalFormatting sqref="CW28">
    <cfRule type="cellIs" dxfId="13619" priority="3027" operator="lessThan">
      <formula>1</formula>
    </cfRule>
  </conditionalFormatting>
  <conditionalFormatting sqref="CW29">
    <cfRule type="cellIs" dxfId="13618" priority="3028" operator="lessThan">
      <formula>1</formula>
    </cfRule>
  </conditionalFormatting>
  <conditionalFormatting sqref="CW30">
    <cfRule type="cellIs" dxfId="13617" priority="3029" operator="lessThan">
      <formula>1</formula>
    </cfRule>
  </conditionalFormatting>
  <conditionalFormatting sqref="CW31">
    <cfRule type="cellIs" dxfId="13616" priority="3030" operator="lessThan">
      <formula>1</formula>
    </cfRule>
  </conditionalFormatting>
  <conditionalFormatting sqref="CW32">
    <cfRule type="cellIs" dxfId="13615" priority="3031" operator="lessThan">
      <formula>1</formula>
    </cfRule>
  </conditionalFormatting>
  <conditionalFormatting sqref="AX11">
    <cfRule type="cellIs" dxfId="13614" priority="3032" operator="lessThan">
      <formula>$C$4</formula>
    </cfRule>
  </conditionalFormatting>
  <conditionalFormatting sqref="AX11">
    <cfRule type="cellIs" dxfId="13613" priority="3033" operator="lessThan">
      <formula>$C$4</formula>
    </cfRule>
  </conditionalFormatting>
  <conditionalFormatting sqref="AX12">
    <cfRule type="cellIs" dxfId="13612" priority="3034" operator="lessThan">
      <formula>$C$4</formula>
    </cfRule>
  </conditionalFormatting>
  <conditionalFormatting sqref="AX12">
    <cfRule type="cellIs" dxfId="13611" priority="3035" operator="lessThan">
      <formula>$C$4</formula>
    </cfRule>
  </conditionalFormatting>
  <conditionalFormatting sqref="AX13">
    <cfRule type="cellIs" dxfId="13610" priority="3036" operator="lessThan">
      <formula>$C$4</formula>
    </cfRule>
  </conditionalFormatting>
  <conditionalFormatting sqref="AX13">
    <cfRule type="cellIs" dxfId="13609" priority="3037" operator="lessThan">
      <formula>$C$4</formula>
    </cfRule>
  </conditionalFormatting>
  <conditionalFormatting sqref="AX14">
    <cfRule type="cellIs" dxfId="13608" priority="3038" operator="lessThan">
      <formula>$C$4</formula>
    </cfRule>
  </conditionalFormatting>
  <conditionalFormatting sqref="AX14">
    <cfRule type="cellIs" dxfId="13607" priority="3039" operator="lessThan">
      <formula>$C$4</formula>
    </cfRule>
  </conditionalFormatting>
  <conditionalFormatting sqref="AX15">
    <cfRule type="cellIs" dxfId="13606" priority="3040" operator="lessThan">
      <formula>$C$4</formula>
    </cfRule>
  </conditionalFormatting>
  <conditionalFormatting sqref="AX15">
    <cfRule type="cellIs" dxfId="13605" priority="3041" operator="lessThan">
      <formula>$C$4</formula>
    </cfRule>
  </conditionalFormatting>
  <conditionalFormatting sqref="AX16">
    <cfRule type="cellIs" dxfId="13604" priority="3042" operator="lessThan">
      <formula>$C$4</formula>
    </cfRule>
  </conditionalFormatting>
  <conditionalFormatting sqref="AX16">
    <cfRule type="cellIs" dxfId="13603" priority="3043" operator="lessThan">
      <formula>$C$4</formula>
    </cfRule>
  </conditionalFormatting>
  <conditionalFormatting sqref="AX17">
    <cfRule type="cellIs" dxfId="13602" priority="3044" operator="lessThan">
      <formula>$C$4</formula>
    </cfRule>
  </conditionalFormatting>
  <conditionalFormatting sqref="AX17">
    <cfRule type="cellIs" dxfId="13601" priority="3045" operator="lessThan">
      <formula>$C$4</formula>
    </cfRule>
  </conditionalFormatting>
  <conditionalFormatting sqref="AX18">
    <cfRule type="cellIs" dxfId="13600" priority="3046" operator="lessThan">
      <formula>$C$4</formula>
    </cfRule>
  </conditionalFormatting>
  <conditionalFormatting sqref="AX18">
    <cfRule type="cellIs" dxfId="13599" priority="3047" operator="lessThan">
      <formula>$C$4</formula>
    </cfRule>
  </conditionalFormatting>
  <conditionalFormatting sqref="AX19">
    <cfRule type="cellIs" dxfId="13598" priority="3048" operator="lessThan">
      <formula>$C$4</formula>
    </cfRule>
  </conditionalFormatting>
  <conditionalFormatting sqref="AX19">
    <cfRule type="cellIs" dxfId="13597" priority="3049" operator="lessThan">
      <formula>$C$4</formula>
    </cfRule>
  </conditionalFormatting>
  <conditionalFormatting sqref="AX20">
    <cfRule type="cellIs" dxfId="13596" priority="3050" operator="lessThan">
      <formula>$C$4</formula>
    </cfRule>
  </conditionalFormatting>
  <conditionalFormatting sqref="AX20">
    <cfRule type="cellIs" dxfId="13595" priority="3051" operator="lessThan">
      <formula>$C$4</formula>
    </cfRule>
  </conditionalFormatting>
  <conditionalFormatting sqref="AX21">
    <cfRule type="cellIs" dxfId="13594" priority="3052" operator="lessThan">
      <formula>$C$4</formula>
    </cfRule>
  </conditionalFormatting>
  <conditionalFormatting sqref="AX21">
    <cfRule type="cellIs" dxfId="13593" priority="3053" operator="lessThan">
      <formula>$C$4</formula>
    </cfRule>
  </conditionalFormatting>
  <conditionalFormatting sqref="AX22">
    <cfRule type="cellIs" dxfId="13592" priority="3054" operator="lessThan">
      <formula>$C$4</formula>
    </cfRule>
  </conditionalFormatting>
  <conditionalFormatting sqref="AX22">
    <cfRule type="cellIs" dxfId="13591" priority="3055" operator="lessThan">
      <formula>$C$4</formula>
    </cfRule>
  </conditionalFormatting>
  <conditionalFormatting sqref="AX23">
    <cfRule type="cellIs" dxfId="13590" priority="3056" operator="lessThan">
      <formula>$C$4</formula>
    </cfRule>
  </conditionalFormatting>
  <conditionalFormatting sqref="AX23">
    <cfRule type="cellIs" dxfId="13589" priority="3057" operator="lessThan">
      <formula>$C$4</formula>
    </cfRule>
  </conditionalFormatting>
  <conditionalFormatting sqref="AX24">
    <cfRule type="cellIs" dxfId="13588" priority="3058" operator="lessThan">
      <formula>$C$4</formula>
    </cfRule>
  </conditionalFormatting>
  <conditionalFormatting sqref="AX24">
    <cfRule type="cellIs" dxfId="13587" priority="3059" operator="lessThan">
      <formula>$C$4</formula>
    </cfRule>
  </conditionalFormatting>
  <conditionalFormatting sqref="AX25">
    <cfRule type="cellIs" dxfId="13586" priority="3060" operator="lessThan">
      <formula>$C$4</formula>
    </cfRule>
  </conditionalFormatting>
  <conditionalFormatting sqref="AX25">
    <cfRule type="cellIs" dxfId="13585" priority="3061" operator="lessThan">
      <formula>$C$4</formula>
    </cfRule>
  </conditionalFormatting>
  <conditionalFormatting sqref="AX26">
    <cfRule type="cellIs" dxfId="13584" priority="3062" operator="lessThan">
      <formula>$C$4</formula>
    </cfRule>
  </conditionalFormatting>
  <conditionalFormatting sqref="AX26">
    <cfRule type="cellIs" dxfId="13583" priority="3063" operator="lessThan">
      <formula>$C$4</formula>
    </cfRule>
  </conditionalFormatting>
  <conditionalFormatting sqref="AX27">
    <cfRule type="cellIs" dxfId="13582" priority="3064" operator="lessThan">
      <formula>$C$4</formula>
    </cfRule>
  </conditionalFormatting>
  <conditionalFormatting sqref="AX27">
    <cfRule type="cellIs" dxfId="13581" priority="3065" operator="lessThan">
      <formula>$C$4</formula>
    </cfRule>
  </conditionalFormatting>
  <conditionalFormatting sqref="AX28">
    <cfRule type="cellIs" dxfId="13580" priority="3066" operator="lessThan">
      <formula>$C$4</formula>
    </cfRule>
  </conditionalFormatting>
  <conditionalFormatting sqref="AX28">
    <cfRule type="cellIs" dxfId="13579" priority="3067" operator="lessThan">
      <formula>$C$4</formula>
    </cfRule>
  </conditionalFormatting>
  <conditionalFormatting sqref="AX29">
    <cfRule type="cellIs" dxfId="13578" priority="3068" operator="lessThan">
      <formula>$C$4</formula>
    </cfRule>
  </conditionalFormatting>
  <conditionalFormatting sqref="AX29">
    <cfRule type="cellIs" dxfId="13577" priority="3069" operator="lessThan">
      <formula>$C$4</formula>
    </cfRule>
  </conditionalFormatting>
  <conditionalFormatting sqref="AX30">
    <cfRule type="cellIs" dxfId="13576" priority="3070" operator="lessThan">
      <formula>$C$4</formula>
    </cfRule>
  </conditionalFormatting>
  <conditionalFormatting sqref="AX30">
    <cfRule type="cellIs" dxfId="13575" priority="3071" operator="lessThan">
      <formula>$C$4</formula>
    </cfRule>
  </conditionalFormatting>
  <conditionalFormatting sqref="AX31">
    <cfRule type="cellIs" dxfId="13574" priority="3072" operator="lessThan">
      <formula>$C$4</formula>
    </cfRule>
  </conditionalFormatting>
  <conditionalFormatting sqref="AX31">
    <cfRule type="cellIs" dxfId="13573" priority="3073" operator="lessThan">
      <formula>$C$4</formula>
    </cfRule>
  </conditionalFormatting>
  <conditionalFormatting sqref="AX32">
    <cfRule type="cellIs" dxfId="13572" priority="3074" operator="lessThan">
      <formula>$C$4</formula>
    </cfRule>
  </conditionalFormatting>
  <conditionalFormatting sqref="AX32">
    <cfRule type="cellIs" dxfId="13571" priority="3075" operator="lessThan">
      <formula>$C$4</formula>
    </cfRule>
  </conditionalFormatting>
  <conditionalFormatting sqref="AX33">
    <cfRule type="cellIs" dxfId="13570" priority="3076" operator="lessThan">
      <formula>$C$4</formula>
    </cfRule>
  </conditionalFormatting>
  <conditionalFormatting sqref="AX33">
    <cfRule type="cellIs" dxfId="13569" priority="3077" operator="lessThan">
      <formula>$C$4</formula>
    </cfRule>
  </conditionalFormatting>
  <conditionalFormatting sqref="AX34">
    <cfRule type="cellIs" dxfId="13568" priority="3078" operator="lessThan">
      <formula>$C$4</formula>
    </cfRule>
  </conditionalFormatting>
  <conditionalFormatting sqref="AX34">
    <cfRule type="cellIs" dxfId="13567" priority="3079" operator="lessThan">
      <formula>$C$4</formula>
    </cfRule>
  </conditionalFormatting>
  <conditionalFormatting sqref="AX35">
    <cfRule type="cellIs" dxfId="13566" priority="3080" operator="lessThan">
      <formula>$C$4</formula>
    </cfRule>
  </conditionalFormatting>
  <conditionalFormatting sqref="AX35">
    <cfRule type="cellIs" dxfId="13565" priority="3081" operator="lessThan">
      <formula>$C$4</formula>
    </cfRule>
  </conditionalFormatting>
  <conditionalFormatting sqref="AX36">
    <cfRule type="cellIs" dxfId="13564" priority="3082" operator="lessThan">
      <formula>$C$4</formula>
    </cfRule>
  </conditionalFormatting>
  <conditionalFormatting sqref="AX36">
    <cfRule type="cellIs" dxfId="13563" priority="3083" operator="lessThan">
      <formula>$C$4</formula>
    </cfRule>
  </conditionalFormatting>
  <conditionalFormatting sqref="AX37">
    <cfRule type="cellIs" dxfId="13562" priority="3084" operator="lessThan">
      <formula>$C$4</formula>
    </cfRule>
  </conditionalFormatting>
  <conditionalFormatting sqref="AX37">
    <cfRule type="cellIs" dxfId="13561" priority="3085" operator="lessThan">
      <formula>$C$4</formula>
    </cfRule>
  </conditionalFormatting>
  <conditionalFormatting sqref="AX38">
    <cfRule type="cellIs" dxfId="13560" priority="3086" operator="lessThan">
      <formula>$C$4</formula>
    </cfRule>
  </conditionalFormatting>
  <conditionalFormatting sqref="AX38">
    <cfRule type="cellIs" dxfId="13559" priority="3087" operator="lessThan">
      <formula>$C$4</formula>
    </cfRule>
  </conditionalFormatting>
  <conditionalFormatting sqref="AX39">
    <cfRule type="cellIs" dxfId="13558" priority="3088" operator="lessThan">
      <formula>$C$4</formula>
    </cfRule>
  </conditionalFormatting>
  <conditionalFormatting sqref="AX39">
    <cfRule type="cellIs" dxfId="13557" priority="3089" operator="lessThan">
      <formula>$C$4</formula>
    </cfRule>
  </conditionalFormatting>
  <conditionalFormatting sqref="AX40">
    <cfRule type="cellIs" dxfId="13556" priority="3090" operator="lessThan">
      <formula>$C$4</formula>
    </cfRule>
  </conditionalFormatting>
  <conditionalFormatting sqref="AX40">
    <cfRule type="cellIs" dxfId="13555" priority="3091" operator="lessThan">
      <formula>$C$4</formula>
    </cfRule>
  </conditionalFormatting>
  <conditionalFormatting sqref="AX41">
    <cfRule type="cellIs" dxfId="13554" priority="3092" operator="lessThan">
      <formula>$C$4</formula>
    </cfRule>
  </conditionalFormatting>
  <conditionalFormatting sqref="AX41">
    <cfRule type="cellIs" dxfId="13553" priority="3093" operator="lessThan">
      <formula>$C$4</formula>
    </cfRule>
  </conditionalFormatting>
  <conditionalFormatting sqref="AX42">
    <cfRule type="cellIs" dxfId="13552" priority="3094" operator="lessThan">
      <formula>$C$4</formula>
    </cfRule>
  </conditionalFormatting>
  <conditionalFormatting sqref="AX42">
    <cfRule type="cellIs" dxfId="13551" priority="3095" operator="lessThan">
      <formula>$C$4</formula>
    </cfRule>
  </conditionalFormatting>
  <conditionalFormatting sqref="AX43">
    <cfRule type="cellIs" dxfId="13550" priority="3096" operator="lessThan">
      <formula>$C$4</formula>
    </cfRule>
  </conditionalFormatting>
  <conditionalFormatting sqref="AX43">
    <cfRule type="cellIs" dxfId="13549" priority="3097" operator="lessThan">
      <formula>$C$4</formula>
    </cfRule>
  </conditionalFormatting>
  <conditionalFormatting sqref="AX44">
    <cfRule type="cellIs" dxfId="13548" priority="3098" operator="lessThan">
      <formula>$C$4</formula>
    </cfRule>
  </conditionalFormatting>
  <conditionalFormatting sqref="AX44">
    <cfRule type="cellIs" dxfId="13547" priority="3099" operator="lessThan">
      <formula>$C$4</formula>
    </cfRule>
  </conditionalFormatting>
  <conditionalFormatting sqref="AX45">
    <cfRule type="cellIs" dxfId="13546" priority="3100" operator="lessThan">
      <formula>$C$4</formula>
    </cfRule>
  </conditionalFormatting>
  <conditionalFormatting sqref="AX45">
    <cfRule type="cellIs" dxfId="13545" priority="3101" operator="lessThan">
      <formula>$C$4</formula>
    </cfRule>
  </conditionalFormatting>
  <conditionalFormatting sqref="AX46">
    <cfRule type="cellIs" dxfId="13544" priority="3102" operator="lessThan">
      <formula>$C$4</formula>
    </cfRule>
  </conditionalFormatting>
  <conditionalFormatting sqref="AX46">
    <cfRule type="cellIs" dxfId="13543" priority="3103" operator="lessThan">
      <formula>$C$4</formula>
    </cfRule>
  </conditionalFormatting>
  <conditionalFormatting sqref="AX47">
    <cfRule type="cellIs" dxfId="13542" priority="3104" operator="lessThan">
      <formula>$C$4</formula>
    </cfRule>
  </conditionalFormatting>
  <conditionalFormatting sqref="AX47">
    <cfRule type="cellIs" dxfId="13541" priority="3105" operator="lessThan">
      <formula>$C$4</formula>
    </cfRule>
  </conditionalFormatting>
  <conditionalFormatting sqref="AX48">
    <cfRule type="cellIs" dxfId="13540" priority="3106" operator="lessThan">
      <formula>$C$4</formula>
    </cfRule>
  </conditionalFormatting>
  <conditionalFormatting sqref="AX48">
    <cfRule type="cellIs" dxfId="13539" priority="3107" operator="lessThan">
      <formula>$C$4</formula>
    </cfRule>
  </conditionalFormatting>
  <conditionalFormatting sqref="AX49">
    <cfRule type="cellIs" dxfId="13538" priority="3108" operator="lessThan">
      <formula>$C$4</formula>
    </cfRule>
  </conditionalFormatting>
  <conditionalFormatting sqref="AX49">
    <cfRule type="cellIs" dxfId="13537" priority="3109" operator="lessThan">
      <formula>$C$4</formula>
    </cfRule>
  </conditionalFormatting>
  <conditionalFormatting sqref="AX50">
    <cfRule type="cellIs" dxfId="13536" priority="3110" operator="lessThan">
      <formula>$C$4</formula>
    </cfRule>
  </conditionalFormatting>
  <conditionalFormatting sqref="AX50">
    <cfRule type="cellIs" dxfId="13535" priority="3111" operator="lessThan">
      <formula>$C$4</formula>
    </cfRule>
  </conditionalFormatting>
  <conditionalFormatting sqref="AX51">
    <cfRule type="cellIs" dxfId="13534" priority="3112" operator="lessThan">
      <formula>$C$4</formula>
    </cfRule>
  </conditionalFormatting>
  <conditionalFormatting sqref="AX51">
    <cfRule type="cellIs" dxfId="13533" priority="3113" operator="lessThan">
      <formula>$C$4</formula>
    </cfRule>
  </conditionalFormatting>
  <conditionalFormatting sqref="AX52">
    <cfRule type="cellIs" dxfId="13532" priority="3114" operator="lessThan">
      <formula>$C$4</formula>
    </cfRule>
  </conditionalFormatting>
  <conditionalFormatting sqref="AX52">
    <cfRule type="cellIs" dxfId="13531" priority="3115" operator="lessThan">
      <formula>$C$4</formula>
    </cfRule>
  </conditionalFormatting>
  <conditionalFormatting sqref="AX53">
    <cfRule type="cellIs" dxfId="13530" priority="3116" operator="lessThan">
      <formula>$C$4</formula>
    </cfRule>
  </conditionalFormatting>
  <conditionalFormatting sqref="AX53">
    <cfRule type="cellIs" dxfId="13529" priority="3117" operator="lessThan">
      <formula>$C$4</formula>
    </cfRule>
  </conditionalFormatting>
  <conditionalFormatting sqref="AX54">
    <cfRule type="cellIs" dxfId="13528" priority="3118" operator="lessThan">
      <formula>$C$4</formula>
    </cfRule>
  </conditionalFormatting>
  <conditionalFormatting sqref="AX54">
    <cfRule type="cellIs" dxfId="13527" priority="3119" operator="lessThan">
      <formula>$C$4</formula>
    </cfRule>
  </conditionalFormatting>
  <conditionalFormatting sqref="AX55">
    <cfRule type="cellIs" dxfId="13526" priority="3120" operator="lessThan">
      <formula>$C$4</formula>
    </cfRule>
  </conditionalFormatting>
  <conditionalFormatting sqref="AX55">
    <cfRule type="cellIs" dxfId="13525" priority="3121" operator="lessThan">
      <formula>$C$4</formula>
    </cfRule>
  </conditionalFormatting>
  <conditionalFormatting sqref="AX56">
    <cfRule type="cellIs" dxfId="13524" priority="3122" operator="lessThan">
      <formula>$C$4</formula>
    </cfRule>
  </conditionalFormatting>
  <conditionalFormatting sqref="AX56">
    <cfRule type="cellIs" dxfId="13523" priority="3123" operator="lessThan">
      <formula>$C$4</formula>
    </cfRule>
  </conditionalFormatting>
  <conditionalFormatting sqref="AX57">
    <cfRule type="cellIs" dxfId="13522" priority="3124" operator="lessThan">
      <formula>$C$4</formula>
    </cfRule>
  </conditionalFormatting>
  <conditionalFormatting sqref="AX57">
    <cfRule type="cellIs" dxfId="13521" priority="3125" operator="lessThan">
      <formula>$C$4</formula>
    </cfRule>
  </conditionalFormatting>
  <conditionalFormatting sqref="AX58">
    <cfRule type="cellIs" dxfId="13520" priority="3126" operator="lessThan">
      <formula>$C$4</formula>
    </cfRule>
  </conditionalFormatting>
  <conditionalFormatting sqref="AX58">
    <cfRule type="cellIs" dxfId="13519" priority="3127" operator="lessThan">
      <formula>$C$4</formula>
    </cfRule>
  </conditionalFormatting>
  <conditionalFormatting sqref="AX59">
    <cfRule type="cellIs" dxfId="13518" priority="3128" operator="lessThan">
      <formula>$C$4</formula>
    </cfRule>
  </conditionalFormatting>
  <conditionalFormatting sqref="AX59">
    <cfRule type="cellIs" dxfId="13517" priority="3129" operator="lessThan">
      <formula>$C$4</formula>
    </cfRule>
  </conditionalFormatting>
  <conditionalFormatting sqref="AX60">
    <cfRule type="cellIs" dxfId="13516" priority="3130" operator="lessThan">
      <formula>$C$4</formula>
    </cfRule>
  </conditionalFormatting>
  <conditionalFormatting sqref="AX60">
    <cfRule type="cellIs" dxfId="13515" priority="3131" operator="lessThan">
      <formula>$C$4</formula>
    </cfRule>
  </conditionalFormatting>
  <conditionalFormatting sqref="AY11">
    <cfRule type="cellIs" dxfId="13514" priority="3132" operator="lessThan">
      <formula>$C$4</formula>
    </cfRule>
  </conditionalFormatting>
  <conditionalFormatting sqref="AY11">
    <cfRule type="cellIs" dxfId="13513" priority="3133" operator="lessThan">
      <formula>$C$4</formula>
    </cfRule>
  </conditionalFormatting>
  <conditionalFormatting sqref="AY12">
    <cfRule type="cellIs" dxfId="13512" priority="3134" operator="lessThan">
      <formula>$C$4</formula>
    </cfRule>
  </conditionalFormatting>
  <conditionalFormatting sqref="AY12">
    <cfRule type="cellIs" dxfId="13511" priority="3135" operator="lessThan">
      <formula>$C$4</formula>
    </cfRule>
  </conditionalFormatting>
  <conditionalFormatting sqref="AY13">
    <cfRule type="cellIs" dxfId="13510" priority="3136" operator="lessThan">
      <formula>$C$4</formula>
    </cfRule>
  </conditionalFormatting>
  <conditionalFormatting sqref="AY13">
    <cfRule type="cellIs" dxfId="13509" priority="3137" operator="lessThan">
      <formula>$C$4</formula>
    </cfRule>
  </conditionalFormatting>
  <conditionalFormatting sqref="AY14">
    <cfRule type="cellIs" dxfId="13508" priority="3138" operator="lessThan">
      <formula>$C$4</formula>
    </cfRule>
  </conditionalFormatting>
  <conditionalFormatting sqref="AY14">
    <cfRule type="cellIs" dxfId="13507" priority="3139" operator="lessThan">
      <formula>$C$4</formula>
    </cfRule>
  </conditionalFormatting>
  <conditionalFormatting sqref="AY15">
    <cfRule type="cellIs" dxfId="13506" priority="3140" operator="lessThan">
      <formula>$C$4</formula>
    </cfRule>
  </conditionalFormatting>
  <conditionalFormatting sqref="AY15">
    <cfRule type="cellIs" dxfId="13505" priority="3141" operator="lessThan">
      <formula>$C$4</formula>
    </cfRule>
  </conditionalFormatting>
  <conditionalFormatting sqref="AY16">
    <cfRule type="cellIs" dxfId="13504" priority="3142" operator="lessThan">
      <formula>$C$4</formula>
    </cfRule>
  </conditionalFormatting>
  <conditionalFormatting sqref="AY16">
    <cfRule type="cellIs" dxfId="13503" priority="3143" operator="lessThan">
      <formula>$C$4</formula>
    </cfRule>
  </conditionalFormatting>
  <conditionalFormatting sqref="AY17">
    <cfRule type="cellIs" dxfId="13502" priority="3144" operator="lessThan">
      <formula>$C$4</formula>
    </cfRule>
  </conditionalFormatting>
  <conditionalFormatting sqref="AY17">
    <cfRule type="cellIs" dxfId="13501" priority="3145" operator="lessThan">
      <formula>$C$4</formula>
    </cfRule>
  </conditionalFormatting>
  <conditionalFormatting sqref="AY18">
    <cfRule type="cellIs" dxfId="13500" priority="3146" operator="lessThan">
      <formula>$C$4</formula>
    </cfRule>
  </conditionalFormatting>
  <conditionalFormatting sqref="AY18">
    <cfRule type="cellIs" dxfId="13499" priority="3147" operator="lessThan">
      <formula>$C$4</formula>
    </cfRule>
  </conditionalFormatting>
  <conditionalFormatting sqref="AY19">
    <cfRule type="cellIs" dxfId="13498" priority="3148" operator="lessThan">
      <formula>$C$4</formula>
    </cfRule>
  </conditionalFormatting>
  <conditionalFormatting sqref="AY19">
    <cfRule type="cellIs" dxfId="13497" priority="3149" operator="lessThan">
      <formula>$C$4</formula>
    </cfRule>
  </conditionalFormatting>
  <conditionalFormatting sqref="AY20">
    <cfRule type="cellIs" dxfId="13496" priority="3150" operator="lessThan">
      <formula>$C$4</formula>
    </cfRule>
  </conditionalFormatting>
  <conditionalFormatting sqref="AY20">
    <cfRule type="cellIs" dxfId="13495" priority="3151" operator="lessThan">
      <formula>$C$4</formula>
    </cfRule>
  </conditionalFormatting>
  <conditionalFormatting sqref="AY21">
    <cfRule type="cellIs" dxfId="13494" priority="3152" operator="lessThan">
      <formula>$C$4</formula>
    </cfRule>
  </conditionalFormatting>
  <conditionalFormatting sqref="AY21">
    <cfRule type="cellIs" dxfId="13493" priority="3153" operator="lessThan">
      <formula>$C$4</formula>
    </cfRule>
  </conditionalFormatting>
  <conditionalFormatting sqref="AY22">
    <cfRule type="cellIs" dxfId="13492" priority="3154" operator="lessThan">
      <formula>$C$4</formula>
    </cfRule>
  </conditionalFormatting>
  <conditionalFormatting sqref="AY22">
    <cfRule type="cellIs" dxfId="13491" priority="3155" operator="lessThan">
      <formula>$C$4</formula>
    </cfRule>
  </conditionalFormatting>
  <conditionalFormatting sqref="AY23">
    <cfRule type="cellIs" dxfId="13490" priority="3156" operator="lessThan">
      <formula>$C$4</formula>
    </cfRule>
  </conditionalFormatting>
  <conditionalFormatting sqref="AY23">
    <cfRule type="cellIs" dxfId="13489" priority="3157" operator="lessThan">
      <formula>$C$4</formula>
    </cfRule>
  </conditionalFormatting>
  <conditionalFormatting sqref="AY24">
    <cfRule type="cellIs" dxfId="13488" priority="3158" operator="lessThan">
      <formula>$C$4</formula>
    </cfRule>
  </conditionalFormatting>
  <conditionalFormatting sqref="AY24">
    <cfRule type="cellIs" dxfId="13487" priority="3159" operator="lessThan">
      <formula>$C$4</formula>
    </cfRule>
  </conditionalFormatting>
  <conditionalFormatting sqref="AY25">
    <cfRule type="cellIs" dxfId="13486" priority="3160" operator="lessThan">
      <formula>$C$4</formula>
    </cfRule>
  </conditionalFormatting>
  <conditionalFormatting sqref="AY25">
    <cfRule type="cellIs" dxfId="13485" priority="3161" operator="lessThan">
      <formula>$C$4</formula>
    </cfRule>
  </conditionalFormatting>
  <conditionalFormatting sqref="AY26">
    <cfRule type="cellIs" dxfId="13484" priority="3162" operator="lessThan">
      <formula>$C$4</formula>
    </cfRule>
  </conditionalFormatting>
  <conditionalFormatting sqref="AY26">
    <cfRule type="cellIs" dxfId="13483" priority="3163" operator="lessThan">
      <formula>$C$4</formula>
    </cfRule>
  </conditionalFormatting>
  <conditionalFormatting sqref="AY27">
    <cfRule type="cellIs" dxfId="13482" priority="3164" operator="lessThan">
      <formula>$C$4</formula>
    </cfRule>
  </conditionalFormatting>
  <conditionalFormatting sqref="AY27">
    <cfRule type="cellIs" dxfId="13481" priority="3165" operator="lessThan">
      <formula>$C$4</formula>
    </cfRule>
  </conditionalFormatting>
  <conditionalFormatting sqref="AY28">
    <cfRule type="cellIs" dxfId="13480" priority="3166" operator="lessThan">
      <formula>$C$4</formula>
    </cfRule>
  </conditionalFormatting>
  <conditionalFormatting sqref="AY28">
    <cfRule type="cellIs" dxfId="13479" priority="3167" operator="lessThan">
      <formula>$C$4</formula>
    </cfRule>
  </conditionalFormatting>
  <conditionalFormatting sqref="AY29">
    <cfRule type="cellIs" dxfId="13478" priority="3168" operator="lessThan">
      <formula>$C$4</formula>
    </cfRule>
  </conditionalFormatting>
  <conditionalFormatting sqref="AY29">
    <cfRule type="cellIs" dxfId="13477" priority="3169" operator="lessThan">
      <formula>$C$4</formula>
    </cfRule>
  </conditionalFormatting>
  <conditionalFormatting sqref="AY30">
    <cfRule type="cellIs" dxfId="13476" priority="3170" operator="lessThan">
      <formula>$C$4</formula>
    </cfRule>
  </conditionalFormatting>
  <conditionalFormatting sqref="AY30">
    <cfRule type="cellIs" dxfId="13475" priority="3171" operator="lessThan">
      <formula>$C$4</formula>
    </cfRule>
  </conditionalFormatting>
  <conditionalFormatting sqref="AY31">
    <cfRule type="cellIs" dxfId="13474" priority="3172" operator="lessThan">
      <formula>$C$4</formula>
    </cfRule>
  </conditionalFormatting>
  <conditionalFormatting sqref="AY31">
    <cfRule type="cellIs" dxfId="13473" priority="3173" operator="lessThan">
      <formula>$C$4</formula>
    </cfRule>
  </conditionalFormatting>
  <conditionalFormatting sqref="AY32">
    <cfRule type="cellIs" dxfId="13472" priority="3174" operator="lessThan">
      <formula>$C$4</formula>
    </cfRule>
  </conditionalFormatting>
  <conditionalFormatting sqref="AY32">
    <cfRule type="cellIs" dxfId="13471" priority="3175" operator="lessThan">
      <formula>$C$4</formula>
    </cfRule>
  </conditionalFormatting>
  <conditionalFormatting sqref="AY33">
    <cfRule type="cellIs" dxfId="13470" priority="3176" operator="lessThan">
      <formula>$C$4</formula>
    </cfRule>
  </conditionalFormatting>
  <conditionalFormatting sqref="AY33">
    <cfRule type="cellIs" dxfId="13469" priority="3177" operator="lessThan">
      <formula>$C$4</formula>
    </cfRule>
  </conditionalFormatting>
  <conditionalFormatting sqref="AY34">
    <cfRule type="cellIs" dxfId="13468" priority="3178" operator="lessThan">
      <formula>$C$4</formula>
    </cfRule>
  </conditionalFormatting>
  <conditionalFormatting sqref="AY34">
    <cfRule type="cellIs" dxfId="13467" priority="3179" operator="lessThan">
      <formula>$C$4</formula>
    </cfRule>
  </conditionalFormatting>
  <conditionalFormatting sqref="AY35">
    <cfRule type="cellIs" dxfId="13466" priority="3180" operator="lessThan">
      <formula>$C$4</formula>
    </cfRule>
  </conditionalFormatting>
  <conditionalFormatting sqref="AY35">
    <cfRule type="cellIs" dxfId="13465" priority="3181" operator="lessThan">
      <formula>$C$4</formula>
    </cfRule>
  </conditionalFormatting>
  <conditionalFormatting sqref="AY36">
    <cfRule type="cellIs" dxfId="13464" priority="3182" operator="lessThan">
      <formula>$C$4</formula>
    </cfRule>
  </conditionalFormatting>
  <conditionalFormatting sqref="AY36">
    <cfRule type="cellIs" dxfId="13463" priority="3183" operator="lessThan">
      <formula>$C$4</formula>
    </cfRule>
  </conditionalFormatting>
  <conditionalFormatting sqref="AY37">
    <cfRule type="cellIs" dxfId="13462" priority="3184" operator="lessThan">
      <formula>$C$4</formula>
    </cfRule>
  </conditionalFormatting>
  <conditionalFormatting sqref="AY37">
    <cfRule type="cellIs" dxfId="13461" priority="3185" operator="lessThan">
      <formula>$C$4</formula>
    </cfRule>
  </conditionalFormatting>
  <conditionalFormatting sqref="AY38">
    <cfRule type="cellIs" dxfId="13460" priority="3186" operator="lessThan">
      <formula>$C$4</formula>
    </cfRule>
  </conditionalFormatting>
  <conditionalFormatting sqref="AY38">
    <cfRule type="cellIs" dxfId="13459" priority="3187" operator="lessThan">
      <formula>$C$4</formula>
    </cfRule>
  </conditionalFormatting>
  <conditionalFormatting sqref="AY39">
    <cfRule type="cellIs" dxfId="13458" priority="3188" operator="lessThan">
      <formula>$C$4</formula>
    </cfRule>
  </conditionalFormatting>
  <conditionalFormatting sqref="AY39">
    <cfRule type="cellIs" dxfId="13457" priority="3189" operator="lessThan">
      <formula>$C$4</formula>
    </cfRule>
  </conditionalFormatting>
  <conditionalFormatting sqref="AY40">
    <cfRule type="cellIs" dxfId="13456" priority="3190" operator="lessThan">
      <formula>$C$4</formula>
    </cfRule>
  </conditionalFormatting>
  <conditionalFormatting sqref="AY40">
    <cfRule type="cellIs" dxfId="13455" priority="3191" operator="lessThan">
      <formula>$C$4</formula>
    </cfRule>
  </conditionalFormatting>
  <conditionalFormatting sqref="AY41">
    <cfRule type="cellIs" dxfId="13454" priority="3192" operator="lessThan">
      <formula>$C$4</formula>
    </cfRule>
  </conditionalFormatting>
  <conditionalFormatting sqref="AY41">
    <cfRule type="cellIs" dxfId="13453" priority="3193" operator="lessThan">
      <formula>$C$4</formula>
    </cfRule>
  </conditionalFormatting>
  <conditionalFormatting sqref="AY42">
    <cfRule type="cellIs" dxfId="13452" priority="3194" operator="lessThan">
      <formula>$C$4</formula>
    </cfRule>
  </conditionalFormatting>
  <conditionalFormatting sqref="AY42">
    <cfRule type="cellIs" dxfId="13451" priority="3195" operator="lessThan">
      <formula>$C$4</formula>
    </cfRule>
  </conditionalFormatting>
  <conditionalFormatting sqref="AY43">
    <cfRule type="cellIs" dxfId="13450" priority="3196" operator="lessThan">
      <formula>$C$4</formula>
    </cfRule>
  </conditionalFormatting>
  <conditionalFormatting sqref="AY43">
    <cfRule type="cellIs" dxfId="13449" priority="3197" operator="lessThan">
      <formula>$C$4</formula>
    </cfRule>
  </conditionalFormatting>
  <conditionalFormatting sqref="AY44">
    <cfRule type="cellIs" dxfId="13448" priority="3198" operator="lessThan">
      <formula>$C$4</formula>
    </cfRule>
  </conditionalFormatting>
  <conditionalFormatting sqref="AY44">
    <cfRule type="cellIs" dxfId="13447" priority="3199" operator="lessThan">
      <formula>$C$4</formula>
    </cfRule>
  </conditionalFormatting>
  <conditionalFormatting sqref="AY45">
    <cfRule type="cellIs" dxfId="13446" priority="3200" operator="lessThan">
      <formula>$C$4</formula>
    </cfRule>
  </conditionalFormatting>
  <conditionalFormatting sqref="AY45">
    <cfRule type="cellIs" dxfId="13445" priority="3201" operator="lessThan">
      <formula>$C$4</formula>
    </cfRule>
  </conditionalFormatting>
  <conditionalFormatting sqref="AY46">
    <cfRule type="cellIs" dxfId="13444" priority="3202" operator="lessThan">
      <formula>$C$4</formula>
    </cfRule>
  </conditionalFormatting>
  <conditionalFormatting sqref="AY46">
    <cfRule type="cellIs" dxfId="13443" priority="3203" operator="lessThan">
      <formula>$C$4</formula>
    </cfRule>
  </conditionalFormatting>
  <conditionalFormatting sqref="AY47">
    <cfRule type="cellIs" dxfId="13442" priority="3204" operator="lessThan">
      <formula>$C$4</formula>
    </cfRule>
  </conditionalFormatting>
  <conditionalFormatting sqref="AY47">
    <cfRule type="cellIs" dxfId="13441" priority="3205" operator="lessThan">
      <formula>$C$4</formula>
    </cfRule>
  </conditionalFormatting>
  <conditionalFormatting sqref="AY48">
    <cfRule type="cellIs" dxfId="13440" priority="3206" operator="lessThan">
      <formula>$C$4</formula>
    </cfRule>
  </conditionalFormatting>
  <conditionalFormatting sqref="AY48">
    <cfRule type="cellIs" dxfId="13439" priority="3207" operator="lessThan">
      <formula>$C$4</formula>
    </cfRule>
  </conditionalFormatting>
  <conditionalFormatting sqref="AY49">
    <cfRule type="cellIs" dxfId="13438" priority="3208" operator="lessThan">
      <formula>$C$4</formula>
    </cfRule>
  </conditionalFormatting>
  <conditionalFormatting sqref="AY49">
    <cfRule type="cellIs" dxfId="13437" priority="3209" operator="lessThan">
      <formula>$C$4</formula>
    </cfRule>
  </conditionalFormatting>
  <conditionalFormatting sqref="AY50">
    <cfRule type="cellIs" dxfId="13436" priority="3210" operator="lessThan">
      <formula>$C$4</formula>
    </cfRule>
  </conditionalFormatting>
  <conditionalFormatting sqref="AY50">
    <cfRule type="cellIs" dxfId="13435" priority="3211" operator="lessThan">
      <formula>$C$4</formula>
    </cfRule>
  </conditionalFormatting>
  <conditionalFormatting sqref="AY51">
    <cfRule type="cellIs" dxfId="13434" priority="3212" operator="lessThan">
      <formula>$C$4</formula>
    </cfRule>
  </conditionalFormatting>
  <conditionalFormatting sqref="AY51">
    <cfRule type="cellIs" dxfId="13433" priority="3213" operator="lessThan">
      <formula>$C$4</formula>
    </cfRule>
  </conditionalFormatting>
  <conditionalFormatting sqref="AY52">
    <cfRule type="cellIs" dxfId="13432" priority="3214" operator="lessThan">
      <formula>$C$4</formula>
    </cfRule>
  </conditionalFormatting>
  <conditionalFormatting sqref="AY52">
    <cfRule type="cellIs" dxfId="13431" priority="3215" operator="lessThan">
      <formula>$C$4</formula>
    </cfRule>
  </conditionalFormatting>
  <conditionalFormatting sqref="AY53">
    <cfRule type="cellIs" dxfId="13430" priority="3216" operator="lessThan">
      <formula>$C$4</formula>
    </cfRule>
  </conditionalFormatting>
  <conditionalFormatting sqref="AY53">
    <cfRule type="cellIs" dxfId="13429" priority="3217" operator="lessThan">
      <formula>$C$4</formula>
    </cfRule>
  </conditionalFormatting>
  <conditionalFormatting sqref="AY54">
    <cfRule type="cellIs" dxfId="13428" priority="3218" operator="lessThan">
      <formula>$C$4</formula>
    </cfRule>
  </conditionalFormatting>
  <conditionalFormatting sqref="AY54">
    <cfRule type="cellIs" dxfId="13427" priority="3219" operator="lessThan">
      <formula>$C$4</formula>
    </cfRule>
  </conditionalFormatting>
  <conditionalFormatting sqref="AY55">
    <cfRule type="cellIs" dxfId="13426" priority="3220" operator="lessThan">
      <formula>$C$4</formula>
    </cfRule>
  </conditionalFormatting>
  <conditionalFormatting sqref="AY55">
    <cfRule type="cellIs" dxfId="13425" priority="3221" operator="lessThan">
      <formula>$C$4</formula>
    </cfRule>
  </conditionalFormatting>
  <conditionalFormatting sqref="AY56">
    <cfRule type="cellIs" dxfId="13424" priority="3222" operator="lessThan">
      <formula>$C$4</formula>
    </cfRule>
  </conditionalFormatting>
  <conditionalFormatting sqref="AY56">
    <cfRule type="cellIs" dxfId="13423" priority="3223" operator="lessThan">
      <formula>$C$4</formula>
    </cfRule>
  </conditionalFormatting>
  <conditionalFormatting sqref="AY57">
    <cfRule type="cellIs" dxfId="13422" priority="3224" operator="lessThan">
      <formula>$C$4</formula>
    </cfRule>
  </conditionalFormatting>
  <conditionalFormatting sqref="AY57">
    <cfRule type="cellIs" dxfId="13421" priority="3225" operator="lessThan">
      <formula>$C$4</formula>
    </cfRule>
  </conditionalFormatting>
  <conditionalFormatting sqref="AY58">
    <cfRule type="cellIs" dxfId="13420" priority="3226" operator="lessThan">
      <formula>$C$4</formula>
    </cfRule>
  </conditionalFormatting>
  <conditionalFormatting sqref="AY58">
    <cfRule type="cellIs" dxfId="13419" priority="3227" operator="lessThan">
      <formula>$C$4</formula>
    </cfRule>
  </conditionalFormatting>
  <conditionalFormatting sqref="AY59">
    <cfRule type="cellIs" dxfId="13418" priority="3228" operator="lessThan">
      <formula>$C$4</formula>
    </cfRule>
  </conditionalFormatting>
  <conditionalFormatting sqref="AY59">
    <cfRule type="cellIs" dxfId="13417" priority="3229" operator="lessThan">
      <formula>$C$4</formula>
    </cfRule>
  </conditionalFormatting>
  <conditionalFormatting sqref="AY60">
    <cfRule type="cellIs" dxfId="13416" priority="3230" operator="lessThan">
      <formula>$C$4</formula>
    </cfRule>
  </conditionalFormatting>
  <conditionalFormatting sqref="AY60">
    <cfRule type="cellIs" dxfId="13415" priority="3231" operator="lessThan">
      <formula>$C$4</formula>
    </cfRule>
  </conditionalFormatting>
  <conditionalFormatting sqref="AZ11">
    <cfRule type="cellIs" dxfId="13414" priority="3232" operator="lessThan">
      <formula>$C$4</formula>
    </cfRule>
  </conditionalFormatting>
  <conditionalFormatting sqref="AZ11">
    <cfRule type="cellIs" dxfId="13413" priority="3233" operator="lessThan">
      <formula>$C$4</formula>
    </cfRule>
  </conditionalFormatting>
  <conditionalFormatting sqref="AZ12">
    <cfRule type="cellIs" dxfId="13412" priority="3234" operator="lessThan">
      <formula>$C$4</formula>
    </cfRule>
  </conditionalFormatting>
  <conditionalFormatting sqref="AZ12">
    <cfRule type="cellIs" dxfId="13411" priority="3235" operator="lessThan">
      <formula>$C$4</formula>
    </cfRule>
  </conditionalFormatting>
  <conditionalFormatting sqref="AZ13">
    <cfRule type="cellIs" dxfId="13410" priority="3236" operator="lessThan">
      <formula>$C$4</formula>
    </cfRule>
  </conditionalFormatting>
  <conditionalFormatting sqref="AZ13">
    <cfRule type="cellIs" dxfId="13409" priority="3237" operator="lessThan">
      <formula>$C$4</formula>
    </cfRule>
  </conditionalFormatting>
  <conditionalFormatting sqref="AZ14">
    <cfRule type="cellIs" dxfId="13408" priority="3238" operator="lessThan">
      <formula>$C$4</formula>
    </cfRule>
  </conditionalFormatting>
  <conditionalFormatting sqref="AZ14">
    <cfRule type="cellIs" dxfId="13407" priority="3239" operator="lessThan">
      <formula>$C$4</formula>
    </cfRule>
  </conditionalFormatting>
  <conditionalFormatting sqref="AZ15">
    <cfRule type="cellIs" dxfId="13406" priority="3240" operator="lessThan">
      <formula>$C$4</formula>
    </cfRule>
  </conditionalFormatting>
  <conditionalFormatting sqref="AZ15">
    <cfRule type="cellIs" dxfId="13405" priority="3241" operator="lessThan">
      <formula>$C$4</formula>
    </cfRule>
  </conditionalFormatting>
  <conditionalFormatting sqref="AZ16">
    <cfRule type="cellIs" dxfId="13404" priority="3242" operator="lessThan">
      <formula>$C$4</formula>
    </cfRule>
  </conditionalFormatting>
  <conditionalFormatting sqref="AZ16">
    <cfRule type="cellIs" dxfId="13403" priority="3243" operator="lessThan">
      <formula>$C$4</formula>
    </cfRule>
  </conditionalFormatting>
  <conditionalFormatting sqref="AZ17">
    <cfRule type="cellIs" dxfId="13402" priority="3244" operator="lessThan">
      <formula>$C$4</formula>
    </cfRule>
  </conditionalFormatting>
  <conditionalFormatting sqref="AZ17">
    <cfRule type="cellIs" dxfId="13401" priority="3245" operator="lessThan">
      <formula>$C$4</formula>
    </cfRule>
  </conditionalFormatting>
  <conditionalFormatting sqref="AZ18">
    <cfRule type="cellIs" dxfId="13400" priority="3246" operator="lessThan">
      <formula>$C$4</formula>
    </cfRule>
  </conditionalFormatting>
  <conditionalFormatting sqref="AZ18">
    <cfRule type="cellIs" dxfId="13399" priority="3247" operator="lessThan">
      <formula>$C$4</formula>
    </cfRule>
  </conditionalFormatting>
  <conditionalFormatting sqref="AZ19">
    <cfRule type="cellIs" dxfId="13398" priority="3248" operator="lessThan">
      <formula>$C$4</formula>
    </cfRule>
  </conditionalFormatting>
  <conditionalFormatting sqref="AZ19">
    <cfRule type="cellIs" dxfId="13397" priority="3249" operator="lessThan">
      <formula>$C$4</formula>
    </cfRule>
  </conditionalFormatting>
  <conditionalFormatting sqref="AZ20">
    <cfRule type="cellIs" dxfId="13396" priority="3250" operator="lessThan">
      <formula>$C$4</formula>
    </cfRule>
  </conditionalFormatting>
  <conditionalFormatting sqref="AZ20">
    <cfRule type="cellIs" dxfId="13395" priority="3251" operator="lessThan">
      <formula>$C$4</formula>
    </cfRule>
  </conditionalFormatting>
  <conditionalFormatting sqref="AZ21">
    <cfRule type="cellIs" dxfId="13394" priority="3252" operator="lessThan">
      <formula>$C$4</formula>
    </cfRule>
  </conditionalFormatting>
  <conditionalFormatting sqref="AZ21">
    <cfRule type="cellIs" dxfId="13393" priority="3253" operator="lessThan">
      <formula>$C$4</formula>
    </cfRule>
  </conditionalFormatting>
  <conditionalFormatting sqref="AZ22">
    <cfRule type="cellIs" dxfId="13392" priority="3254" operator="lessThan">
      <formula>$C$4</formula>
    </cfRule>
  </conditionalFormatting>
  <conditionalFormatting sqref="AZ22">
    <cfRule type="cellIs" dxfId="13391" priority="3255" operator="lessThan">
      <formula>$C$4</formula>
    </cfRule>
  </conditionalFormatting>
  <conditionalFormatting sqref="AZ23">
    <cfRule type="cellIs" dxfId="13390" priority="3256" operator="lessThan">
      <formula>$C$4</formula>
    </cfRule>
  </conditionalFormatting>
  <conditionalFormatting sqref="AZ23">
    <cfRule type="cellIs" dxfId="13389" priority="3257" operator="lessThan">
      <formula>$C$4</formula>
    </cfRule>
  </conditionalFormatting>
  <conditionalFormatting sqref="AZ24">
    <cfRule type="cellIs" dxfId="13388" priority="3258" operator="lessThan">
      <formula>$C$4</formula>
    </cfRule>
  </conditionalFormatting>
  <conditionalFormatting sqref="AZ24">
    <cfRule type="cellIs" dxfId="13387" priority="3259" operator="lessThan">
      <formula>$C$4</formula>
    </cfRule>
  </conditionalFormatting>
  <conditionalFormatting sqref="AZ25">
    <cfRule type="cellIs" dxfId="13386" priority="3260" operator="lessThan">
      <formula>$C$4</formula>
    </cfRule>
  </conditionalFormatting>
  <conditionalFormatting sqref="AZ25">
    <cfRule type="cellIs" dxfId="13385" priority="3261" operator="lessThan">
      <formula>$C$4</formula>
    </cfRule>
  </conditionalFormatting>
  <conditionalFormatting sqref="AZ26">
    <cfRule type="cellIs" dxfId="13384" priority="3262" operator="lessThan">
      <formula>$C$4</formula>
    </cfRule>
  </conditionalFormatting>
  <conditionalFormatting sqref="AZ26">
    <cfRule type="cellIs" dxfId="13383" priority="3263" operator="lessThan">
      <formula>$C$4</formula>
    </cfRule>
  </conditionalFormatting>
  <conditionalFormatting sqref="AZ27">
    <cfRule type="cellIs" dxfId="13382" priority="3264" operator="lessThan">
      <formula>$C$4</formula>
    </cfRule>
  </conditionalFormatting>
  <conditionalFormatting sqref="AZ27">
    <cfRule type="cellIs" dxfId="13381" priority="3265" operator="lessThan">
      <formula>$C$4</formula>
    </cfRule>
  </conditionalFormatting>
  <conditionalFormatting sqref="AZ28">
    <cfRule type="cellIs" dxfId="13380" priority="3266" operator="lessThan">
      <formula>$C$4</formula>
    </cfRule>
  </conditionalFormatting>
  <conditionalFormatting sqref="AZ28">
    <cfRule type="cellIs" dxfId="13379" priority="3267" operator="lessThan">
      <formula>$C$4</formula>
    </cfRule>
  </conditionalFormatting>
  <conditionalFormatting sqref="AZ29">
    <cfRule type="cellIs" dxfId="13378" priority="3268" operator="lessThan">
      <formula>$C$4</formula>
    </cfRule>
  </conditionalFormatting>
  <conditionalFormatting sqref="AZ29">
    <cfRule type="cellIs" dxfId="13377" priority="3269" operator="lessThan">
      <formula>$C$4</formula>
    </cfRule>
  </conditionalFormatting>
  <conditionalFormatting sqref="AZ30">
    <cfRule type="cellIs" dxfId="13376" priority="3270" operator="lessThan">
      <formula>$C$4</formula>
    </cfRule>
  </conditionalFormatting>
  <conditionalFormatting sqref="AZ30">
    <cfRule type="cellIs" dxfId="13375" priority="3271" operator="lessThan">
      <formula>$C$4</formula>
    </cfRule>
  </conditionalFormatting>
  <conditionalFormatting sqref="AZ31">
    <cfRule type="cellIs" dxfId="13374" priority="3272" operator="lessThan">
      <formula>$C$4</formula>
    </cfRule>
  </conditionalFormatting>
  <conditionalFormatting sqref="AZ31">
    <cfRule type="cellIs" dxfId="13373" priority="3273" operator="lessThan">
      <formula>$C$4</formula>
    </cfRule>
  </conditionalFormatting>
  <conditionalFormatting sqref="AZ32">
    <cfRule type="cellIs" dxfId="13372" priority="3274" operator="lessThan">
      <formula>$C$4</formula>
    </cfRule>
  </conditionalFormatting>
  <conditionalFormatting sqref="AZ32">
    <cfRule type="cellIs" dxfId="13371" priority="3275" operator="lessThan">
      <formula>$C$4</formula>
    </cfRule>
  </conditionalFormatting>
  <conditionalFormatting sqref="AZ33">
    <cfRule type="cellIs" dxfId="13370" priority="3276" operator="lessThan">
      <formula>$C$4</formula>
    </cfRule>
  </conditionalFormatting>
  <conditionalFormatting sqref="AZ33">
    <cfRule type="cellIs" dxfId="13369" priority="3277" operator="lessThan">
      <formula>$C$4</formula>
    </cfRule>
  </conditionalFormatting>
  <conditionalFormatting sqref="AZ34:AZ37">
    <cfRule type="cellIs" dxfId="13368" priority="3278" operator="lessThan">
      <formula>$C$4</formula>
    </cfRule>
  </conditionalFormatting>
  <conditionalFormatting sqref="AZ34:AZ37">
    <cfRule type="cellIs" dxfId="13367" priority="3279" operator="lessThan">
      <formula>$C$4</formula>
    </cfRule>
  </conditionalFormatting>
  <conditionalFormatting sqref="AZ38">
    <cfRule type="cellIs" dxfId="13366" priority="3286" operator="lessThan">
      <formula>$C$4</formula>
    </cfRule>
  </conditionalFormatting>
  <conditionalFormatting sqref="AZ38">
    <cfRule type="cellIs" dxfId="13365" priority="3287" operator="lessThan">
      <formula>$C$4</formula>
    </cfRule>
  </conditionalFormatting>
  <conditionalFormatting sqref="AZ39">
    <cfRule type="cellIs" dxfId="13364" priority="3288" operator="lessThan">
      <formula>$C$4</formula>
    </cfRule>
  </conditionalFormatting>
  <conditionalFormatting sqref="AZ39">
    <cfRule type="cellIs" dxfId="13363" priority="3289" operator="lessThan">
      <formula>$C$4</formula>
    </cfRule>
  </conditionalFormatting>
  <conditionalFormatting sqref="AZ40">
    <cfRule type="cellIs" dxfId="13362" priority="3290" operator="lessThan">
      <formula>$C$4</formula>
    </cfRule>
  </conditionalFormatting>
  <conditionalFormatting sqref="AZ40">
    <cfRule type="cellIs" dxfId="13361" priority="3291" operator="lessThan">
      <formula>$C$4</formula>
    </cfRule>
  </conditionalFormatting>
  <conditionalFormatting sqref="AZ41">
    <cfRule type="cellIs" dxfId="13360" priority="3292" operator="lessThan">
      <formula>$C$4</formula>
    </cfRule>
  </conditionalFormatting>
  <conditionalFormatting sqref="AZ41">
    <cfRule type="cellIs" dxfId="13359" priority="3293" operator="lessThan">
      <formula>$C$4</formula>
    </cfRule>
  </conditionalFormatting>
  <conditionalFormatting sqref="AZ42">
    <cfRule type="cellIs" dxfId="13358" priority="3294" operator="lessThan">
      <formula>$C$4</formula>
    </cfRule>
  </conditionalFormatting>
  <conditionalFormatting sqref="AZ42">
    <cfRule type="cellIs" dxfId="13357" priority="3295" operator="lessThan">
      <formula>$C$4</formula>
    </cfRule>
  </conditionalFormatting>
  <conditionalFormatting sqref="AZ43">
    <cfRule type="cellIs" dxfId="13356" priority="3296" operator="lessThan">
      <formula>$C$4</formula>
    </cfRule>
  </conditionalFormatting>
  <conditionalFormatting sqref="AZ43">
    <cfRule type="cellIs" dxfId="13355" priority="3297" operator="lessThan">
      <formula>$C$4</formula>
    </cfRule>
  </conditionalFormatting>
  <conditionalFormatting sqref="AZ44">
    <cfRule type="cellIs" dxfId="13354" priority="3298" operator="lessThan">
      <formula>$C$4</formula>
    </cfRule>
  </conditionalFormatting>
  <conditionalFormatting sqref="AZ44">
    <cfRule type="cellIs" dxfId="13353" priority="3299" operator="lessThan">
      <formula>$C$4</formula>
    </cfRule>
  </conditionalFormatting>
  <conditionalFormatting sqref="AZ45">
    <cfRule type="cellIs" dxfId="13352" priority="3300" operator="lessThan">
      <formula>$C$4</formula>
    </cfRule>
  </conditionalFormatting>
  <conditionalFormatting sqref="AZ45">
    <cfRule type="cellIs" dxfId="13351" priority="3301" operator="lessThan">
      <formula>$C$4</formula>
    </cfRule>
  </conditionalFormatting>
  <conditionalFormatting sqref="AZ46">
    <cfRule type="cellIs" dxfId="13350" priority="3302" operator="lessThan">
      <formula>$C$4</formula>
    </cfRule>
  </conditionalFormatting>
  <conditionalFormatting sqref="AZ46">
    <cfRule type="cellIs" dxfId="13349" priority="3303" operator="lessThan">
      <formula>$C$4</formula>
    </cfRule>
  </conditionalFormatting>
  <conditionalFormatting sqref="AZ47">
    <cfRule type="cellIs" dxfId="13348" priority="3304" operator="lessThan">
      <formula>$C$4</formula>
    </cfRule>
  </conditionalFormatting>
  <conditionalFormatting sqref="AZ47">
    <cfRule type="cellIs" dxfId="13347" priority="3305" operator="lessThan">
      <formula>$C$4</formula>
    </cfRule>
  </conditionalFormatting>
  <conditionalFormatting sqref="AZ48">
    <cfRule type="cellIs" dxfId="13346" priority="3306" operator="lessThan">
      <formula>$C$4</formula>
    </cfRule>
  </conditionalFormatting>
  <conditionalFormatting sqref="AZ48">
    <cfRule type="cellIs" dxfId="13345" priority="3307" operator="lessThan">
      <formula>$C$4</formula>
    </cfRule>
  </conditionalFormatting>
  <conditionalFormatting sqref="AZ49">
    <cfRule type="cellIs" dxfId="13344" priority="3308" operator="lessThan">
      <formula>$C$4</formula>
    </cfRule>
  </conditionalFormatting>
  <conditionalFormatting sqref="AZ49">
    <cfRule type="cellIs" dxfId="13343" priority="3309" operator="lessThan">
      <formula>$C$4</formula>
    </cfRule>
  </conditionalFormatting>
  <conditionalFormatting sqref="AZ50">
    <cfRule type="cellIs" dxfId="13342" priority="3310" operator="lessThan">
      <formula>$C$4</formula>
    </cfRule>
  </conditionalFormatting>
  <conditionalFormatting sqref="AZ50">
    <cfRule type="cellIs" dxfId="13341" priority="3311" operator="lessThan">
      <formula>$C$4</formula>
    </cfRule>
  </conditionalFormatting>
  <conditionalFormatting sqref="AZ51">
    <cfRule type="cellIs" dxfId="13340" priority="3312" operator="lessThan">
      <formula>$C$4</formula>
    </cfRule>
  </conditionalFormatting>
  <conditionalFormatting sqref="AZ51">
    <cfRule type="cellIs" dxfId="13339" priority="3313" operator="lessThan">
      <formula>$C$4</formula>
    </cfRule>
  </conditionalFormatting>
  <conditionalFormatting sqref="AZ52">
    <cfRule type="cellIs" dxfId="13338" priority="3314" operator="lessThan">
      <formula>$C$4</formula>
    </cfRule>
  </conditionalFormatting>
  <conditionalFormatting sqref="AZ52">
    <cfRule type="cellIs" dxfId="13337" priority="3315" operator="lessThan">
      <formula>$C$4</formula>
    </cfRule>
  </conditionalFormatting>
  <conditionalFormatting sqref="AZ53">
    <cfRule type="cellIs" dxfId="13336" priority="3316" operator="lessThan">
      <formula>$C$4</formula>
    </cfRule>
  </conditionalFormatting>
  <conditionalFormatting sqref="AZ53">
    <cfRule type="cellIs" dxfId="13335" priority="3317" operator="lessThan">
      <formula>$C$4</formula>
    </cfRule>
  </conditionalFormatting>
  <conditionalFormatting sqref="AZ54">
    <cfRule type="cellIs" dxfId="13334" priority="3318" operator="lessThan">
      <formula>$C$4</formula>
    </cfRule>
  </conditionalFormatting>
  <conditionalFormatting sqref="AZ54">
    <cfRule type="cellIs" dxfId="13333" priority="3319" operator="lessThan">
      <formula>$C$4</formula>
    </cfRule>
  </conditionalFormatting>
  <conditionalFormatting sqref="AZ55">
    <cfRule type="cellIs" dxfId="13332" priority="3320" operator="lessThan">
      <formula>$C$4</formula>
    </cfRule>
  </conditionalFormatting>
  <conditionalFormatting sqref="AZ55">
    <cfRule type="cellIs" dxfId="13331" priority="3321" operator="lessThan">
      <formula>$C$4</formula>
    </cfRule>
  </conditionalFormatting>
  <conditionalFormatting sqref="AZ56">
    <cfRule type="cellIs" dxfId="13330" priority="3322" operator="lessThan">
      <formula>$C$4</formula>
    </cfRule>
  </conditionalFormatting>
  <conditionalFormatting sqref="AZ56">
    <cfRule type="cellIs" dxfId="13329" priority="3323" operator="lessThan">
      <formula>$C$4</formula>
    </cfRule>
  </conditionalFormatting>
  <conditionalFormatting sqref="AZ57">
    <cfRule type="cellIs" dxfId="13328" priority="3324" operator="lessThan">
      <formula>$C$4</formula>
    </cfRule>
  </conditionalFormatting>
  <conditionalFormatting sqref="AZ57">
    <cfRule type="cellIs" dxfId="13327" priority="3325" operator="lessThan">
      <formula>$C$4</formula>
    </cfRule>
  </conditionalFormatting>
  <conditionalFormatting sqref="AZ58">
    <cfRule type="cellIs" dxfId="13326" priority="3326" operator="lessThan">
      <formula>$C$4</formula>
    </cfRule>
  </conditionalFormatting>
  <conditionalFormatting sqref="AZ58">
    <cfRule type="cellIs" dxfId="13325" priority="3327" operator="lessThan">
      <formula>$C$4</formula>
    </cfRule>
  </conditionalFormatting>
  <conditionalFormatting sqref="AZ59">
    <cfRule type="cellIs" dxfId="13324" priority="3328" operator="lessThan">
      <formula>$C$4</formula>
    </cfRule>
  </conditionalFormatting>
  <conditionalFormatting sqref="AZ59">
    <cfRule type="cellIs" dxfId="13323" priority="3329" operator="lessThan">
      <formula>$C$4</formula>
    </cfRule>
  </conditionalFormatting>
  <conditionalFormatting sqref="AZ60">
    <cfRule type="cellIs" dxfId="13322" priority="3330" operator="lessThan">
      <formula>$C$4</formula>
    </cfRule>
  </conditionalFormatting>
  <conditionalFormatting sqref="AZ60">
    <cfRule type="cellIs" dxfId="13321" priority="3331" operator="lessThan">
      <formula>$C$4</formula>
    </cfRule>
  </conditionalFormatting>
  <conditionalFormatting sqref="BA11">
    <cfRule type="cellIs" dxfId="13320" priority="3332" operator="lessThan">
      <formula>$C$4</formula>
    </cfRule>
  </conditionalFormatting>
  <conditionalFormatting sqref="BA11">
    <cfRule type="cellIs" dxfId="13319" priority="3333" operator="lessThan">
      <formula>$C$4</formula>
    </cfRule>
  </conditionalFormatting>
  <conditionalFormatting sqref="BA12">
    <cfRule type="cellIs" dxfId="13318" priority="3334" operator="lessThan">
      <formula>$C$4</formula>
    </cfRule>
  </conditionalFormatting>
  <conditionalFormatting sqref="BA12">
    <cfRule type="cellIs" dxfId="13317" priority="3335" operator="lessThan">
      <formula>$C$4</formula>
    </cfRule>
  </conditionalFormatting>
  <conditionalFormatting sqref="BA13">
    <cfRule type="cellIs" dxfId="13316" priority="3336" operator="lessThan">
      <formula>$C$4</formula>
    </cfRule>
  </conditionalFormatting>
  <conditionalFormatting sqref="BA13">
    <cfRule type="cellIs" dxfId="13315" priority="3337" operator="lessThan">
      <formula>$C$4</formula>
    </cfRule>
  </conditionalFormatting>
  <conditionalFormatting sqref="BA14">
    <cfRule type="cellIs" dxfId="13314" priority="3338" operator="lessThan">
      <formula>$C$4</formula>
    </cfRule>
  </conditionalFormatting>
  <conditionalFormatting sqref="BA14">
    <cfRule type="cellIs" dxfId="13313" priority="3339" operator="lessThan">
      <formula>$C$4</formula>
    </cfRule>
  </conditionalFormatting>
  <conditionalFormatting sqref="BA15">
    <cfRule type="cellIs" dxfId="13312" priority="3340" operator="lessThan">
      <formula>$C$4</formula>
    </cfRule>
  </conditionalFormatting>
  <conditionalFormatting sqref="BA15">
    <cfRule type="cellIs" dxfId="13311" priority="3341" operator="lessThan">
      <formula>$C$4</formula>
    </cfRule>
  </conditionalFormatting>
  <conditionalFormatting sqref="BA16">
    <cfRule type="cellIs" dxfId="13310" priority="3342" operator="lessThan">
      <formula>$C$4</formula>
    </cfRule>
  </conditionalFormatting>
  <conditionalFormatting sqref="BA16">
    <cfRule type="cellIs" dxfId="13309" priority="3343" operator="lessThan">
      <formula>$C$4</formula>
    </cfRule>
  </conditionalFormatting>
  <conditionalFormatting sqref="BA17">
    <cfRule type="cellIs" dxfId="13308" priority="3344" operator="lessThan">
      <formula>$C$4</formula>
    </cfRule>
  </conditionalFormatting>
  <conditionalFormatting sqref="BA17">
    <cfRule type="cellIs" dxfId="13307" priority="3345" operator="lessThan">
      <formula>$C$4</formula>
    </cfRule>
  </conditionalFormatting>
  <conditionalFormatting sqref="BA18">
    <cfRule type="cellIs" dxfId="13306" priority="3346" operator="lessThan">
      <formula>$C$4</formula>
    </cfRule>
  </conditionalFormatting>
  <conditionalFormatting sqref="BA18">
    <cfRule type="cellIs" dxfId="13305" priority="3347" operator="lessThan">
      <formula>$C$4</formula>
    </cfRule>
  </conditionalFormatting>
  <conditionalFormatting sqref="BA19">
    <cfRule type="cellIs" dxfId="13304" priority="3348" operator="lessThan">
      <formula>$C$4</formula>
    </cfRule>
  </conditionalFormatting>
  <conditionalFormatting sqref="BA19">
    <cfRule type="cellIs" dxfId="13303" priority="3349" operator="lessThan">
      <formula>$C$4</formula>
    </cfRule>
  </conditionalFormatting>
  <conditionalFormatting sqref="BA20">
    <cfRule type="cellIs" dxfId="13302" priority="3350" operator="lessThan">
      <formula>$C$4</formula>
    </cfRule>
  </conditionalFormatting>
  <conditionalFormatting sqref="BA20">
    <cfRule type="cellIs" dxfId="13301" priority="3351" operator="lessThan">
      <formula>$C$4</formula>
    </cfRule>
  </conditionalFormatting>
  <conditionalFormatting sqref="BA21">
    <cfRule type="cellIs" dxfId="13300" priority="3352" operator="lessThan">
      <formula>$C$4</formula>
    </cfRule>
  </conditionalFormatting>
  <conditionalFormatting sqref="BA21">
    <cfRule type="cellIs" dxfId="13299" priority="3353" operator="lessThan">
      <formula>$C$4</formula>
    </cfRule>
  </conditionalFormatting>
  <conditionalFormatting sqref="BA22">
    <cfRule type="cellIs" dxfId="13298" priority="3354" operator="lessThan">
      <formula>$C$4</formula>
    </cfRule>
  </conditionalFormatting>
  <conditionalFormatting sqref="BA22">
    <cfRule type="cellIs" dxfId="13297" priority="3355" operator="lessThan">
      <formula>$C$4</formula>
    </cfRule>
  </conditionalFormatting>
  <conditionalFormatting sqref="BA23">
    <cfRule type="cellIs" dxfId="13296" priority="3356" operator="lessThan">
      <formula>$C$4</formula>
    </cfRule>
  </conditionalFormatting>
  <conditionalFormatting sqref="BA23">
    <cfRule type="cellIs" dxfId="13295" priority="3357" operator="lessThan">
      <formula>$C$4</formula>
    </cfRule>
  </conditionalFormatting>
  <conditionalFormatting sqref="BA24">
    <cfRule type="cellIs" dxfId="13294" priority="3358" operator="lessThan">
      <formula>$C$4</formula>
    </cfRule>
  </conditionalFormatting>
  <conditionalFormatting sqref="BA24">
    <cfRule type="cellIs" dxfId="13293" priority="3359" operator="lessThan">
      <formula>$C$4</formula>
    </cfRule>
  </conditionalFormatting>
  <conditionalFormatting sqref="BA25">
    <cfRule type="cellIs" dxfId="13292" priority="3360" operator="lessThan">
      <formula>$C$4</formula>
    </cfRule>
  </conditionalFormatting>
  <conditionalFormatting sqref="BA25">
    <cfRule type="cellIs" dxfId="13291" priority="3361" operator="lessThan">
      <formula>$C$4</formula>
    </cfRule>
  </conditionalFormatting>
  <conditionalFormatting sqref="BA26">
    <cfRule type="cellIs" dxfId="13290" priority="3362" operator="lessThan">
      <formula>$C$4</formula>
    </cfRule>
  </conditionalFormatting>
  <conditionalFormatting sqref="BA26">
    <cfRule type="cellIs" dxfId="13289" priority="3363" operator="lessThan">
      <formula>$C$4</formula>
    </cfRule>
  </conditionalFormatting>
  <conditionalFormatting sqref="BA27">
    <cfRule type="cellIs" dxfId="13288" priority="3364" operator="lessThan">
      <formula>$C$4</formula>
    </cfRule>
  </conditionalFormatting>
  <conditionalFormatting sqref="BA27">
    <cfRule type="cellIs" dxfId="13287" priority="3365" operator="lessThan">
      <formula>$C$4</formula>
    </cfRule>
  </conditionalFormatting>
  <conditionalFormatting sqref="BA28">
    <cfRule type="cellIs" dxfId="13286" priority="3366" operator="lessThan">
      <formula>$C$4</formula>
    </cfRule>
  </conditionalFormatting>
  <conditionalFormatting sqref="BA28">
    <cfRule type="cellIs" dxfId="13285" priority="3367" operator="lessThan">
      <formula>$C$4</formula>
    </cfRule>
  </conditionalFormatting>
  <conditionalFormatting sqref="BA29">
    <cfRule type="cellIs" dxfId="13284" priority="3368" operator="lessThan">
      <formula>$C$4</formula>
    </cfRule>
  </conditionalFormatting>
  <conditionalFormatting sqref="BA29">
    <cfRule type="cellIs" dxfId="13283" priority="3369" operator="lessThan">
      <formula>$C$4</formula>
    </cfRule>
  </conditionalFormatting>
  <conditionalFormatting sqref="BA30">
    <cfRule type="cellIs" dxfId="13282" priority="3370" operator="lessThan">
      <formula>$C$4</formula>
    </cfRule>
  </conditionalFormatting>
  <conditionalFormatting sqref="BA30">
    <cfRule type="cellIs" dxfId="13281" priority="3371" operator="lessThan">
      <formula>$C$4</formula>
    </cfRule>
  </conditionalFormatting>
  <conditionalFormatting sqref="BA31">
    <cfRule type="cellIs" dxfId="13280" priority="3372" operator="lessThan">
      <formula>$C$4</formula>
    </cfRule>
  </conditionalFormatting>
  <conditionalFormatting sqref="BA31">
    <cfRule type="cellIs" dxfId="13279" priority="3373" operator="lessThan">
      <formula>$C$4</formula>
    </cfRule>
  </conditionalFormatting>
  <conditionalFormatting sqref="BA32">
    <cfRule type="cellIs" dxfId="13278" priority="3374" operator="lessThan">
      <formula>$C$4</formula>
    </cfRule>
  </conditionalFormatting>
  <conditionalFormatting sqref="BA32">
    <cfRule type="cellIs" dxfId="13277" priority="3375" operator="lessThan">
      <formula>$C$4</formula>
    </cfRule>
  </conditionalFormatting>
  <conditionalFormatting sqref="BA33">
    <cfRule type="cellIs" dxfId="13276" priority="3376" operator="lessThan">
      <formula>$C$4</formula>
    </cfRule>
  </conditionalFormatting>
  <conditionalFormatting sqref="BA33">
    <cfRule type="cellIs" dxfId="13275" priority="3377" operator="lessThan">
      <formula>$C$4</formula>
    </cfRule>
  </conditionalFormatting>
  <conditionalFormatting sqref="BA34">
    <cfRule type="cellIs" dxfId="13274" priority="3378" operator="lessThan">
      <formula>$C$4</formula>
    </cfRule>
  </conditionalFormatting>
  <conditionalFormatting sqref="BA34">
    <cfRule type="cellIs" dxfId="13273" priority="3379" operator="lessThan">
      <formula>$C$4</formula>
    </cfRule>
  </conditionalFormatting>
  <conditionalFormatting sqref="BA35">
    <cfRule type="cellIs" dxfId="13272" priority="3380" operator="lessThan">
      <formula>$C$4</formula>
    </cfRule>
  </conditionalFormatting>
  <conditionalFormatting sqref="BA35">
    <cfRule type="cellIs" dxfId="13271" priority="3381" operator="lessThan">
      <formula>$C$4</formula>
    </cfRule>
  </conditionalFormatting>
  <conditionalFormatting sqref="BA36">
    <cfRule type="cellIs" dxfId="13270" priority="3382" operator="lessThan">
      <formula>$C$4</formula>
    </cfRule>
  </conditionalFormatting>
  <conditionalFormatting sqref="BA36">
    <cfRule type="cellIs" dxfId="13269" priority="3383" operator="lessThan">
      <formula>$C$4</formula>
    </cfRule>
  </conditionalFormatting>
  <conditionalFormatting sqref="BA37">
    <cfRule type="cellIs" dxfId="13268" priority="3384" operator="lessThan">
      <formula>$C$4</formula>
    </cfRule>
  </conditionalFormatting>
  <conditionalFormatting sqref="BA37">
    <cfRule type="cellIs" dxfId="13267" priority="3385" operator="lessThan">
      <formula>$C$4</formula>
    </cfRule>
  </conditionalFormatting>
  <conditionalFormatting sqref="BA38">
    <cfRule type="cellIs" dxfId="13266" priority="3386" operator="lessThan">
      <formula>$C$4</formula>
    </cfRule>
  </conditionalFormatting>
  <conditionalFormatting sqref="BA38">
    <cfRule type="cellIs" dxfId="13265" priority="3387" operator="lessThan">
      <formula>$C$4</formula>
    </cfRule>
  </conditionalFormatting>
  <conditionalFormatting sqref="BA39">
    <cfRule type="cellIs" dxfId="13264" priority="3388" operator="lessThan">
      <formula>$C$4</formula>
    </cfRule>
  </conditionalFormatting>
  <conditionalFormatting sqref="BA39">
    <cfRule type="cellIs" dxfId="13263" priority="3389" operator="lessThan">
      <formula>$C$4</formula>
    </cfRule>
  </conditionalFormatting>
  <conditionalFormatting sqref="BA40">
    <cfRule type="cellIs" dxfId="13262" priority="3390" operator="lessThan">
      <formula>$C$4</formula>
    </cfRule>
  </conditionalFormatting>
  <conditionalFormatting sqref="BA40">
    <cfRule type="cellIs" dxfId="13261" priority="3391" operator="lessThan">
      <formula>$C$4</formula>
    </cfRule>
  </conditionalFormatting>
  <conditionalFormatting sqref="BA41">
    <cfRule type="cellIs" dxfId="13260" priority="3392" operator="lessThan">
      <formula>$C$4</formula>
    </cfRule>
  </conditionalFormatting>
  <conditionalFormatting sqref="BA41">
    <cfRule type="cellIs" dxfId="13259" priority="3393" operator="lessThan">
      <formula>$C$4</formula>
    </cfRule>
  </conditionalFormatting>
  <conditionalFormatting sqref="BA42">
    <cfRule type="cellIs" dxfId="13258" priority="3394" operator="lessThan">
      <formula>$C$4</formula>
    </cfRule>
  </conditionalFormatting>
  <conditionalFormatting sqref="BA42">
    <cfRule type="cellIs" dxfId="13257" priority="3395" operator="lessThan">
      <formula>$C$4</formula>
    </cfRule>
  </conditionalFormatting>
  <conditionalFormatting sqref="BA43">
    <cfRule type="cellIs" dxfId="13256" priority="3396" operator="lessThan">
      <formula>$C$4</formula>
    </cfRule>
  </conditionalFormatting>
  <conditionalFormatting sqref="BA43">
    <cfRule type="cellIs" dxfId="13255" priority="3397" operator="lessThan">
      <formula>$C$4</formula>
    </cfRule>
  </conditionalFormatting>
  <conditionalFormatting sqref="BA44">
    <cfRule type="cellIs" dxfId="13254" priority="3398" operator="lessThan">
      <formula>$C$4</formula>
    </cfRule>
  </conditionalFormatting>
  <conditionalFormatting sqref="BA44">
    <cfRule type="cellIs" dxfId="13253" priority="3399" operator="lessThan">
      <formula>$C$4</formula>
    </cfRule>
  </conditionalFormatting>
  <conditionalFormatting sqref="BA45">
    <cfRule type="cellIs" dxfId="13252" priority="3400" operator="lessThan">
      <formula>$C$4</formula>
    </cfRule>
  </conditionalFormatting>
  <conditionalFormatting sqref="BA45">
    <cfRule type="cellIs" dxfId="13251" priority="3401" operator="lessThan">
      <formula>$C$4</formula>
    </cfRule>
  </conditionalFormatting>
  <conditionalFormatting sqref="BA46">
    <cfRule type="cellIs" dxfId="13250" priority="3402" operator="lessThan">
      <formula>$C$4</formula>
    </cfRule>
  </conditionalFormatting>
  <conditionalFormatting sqref="BA46">
    <cfRule type="cellIs" dxfId="13249" priority="3403" operator="lessThan">
      <formula>$C$4</formula>
    </cfRule>
  </conditionalFormatting>
  <conditionalFormatting sqref="BA47">
    <cfRule type="cellIs" dxfId="13248" priority="3404" operator="lessThan">
      <formula>$C$4</formula>
    </cfRule>
  </conditionalFormatting>
  <conditionalFormatting sqref="BA47">
    <cfRule type="cellIs" dxfId="13247" priority="3405" operator="lessThan">
      <formula>$C$4</formula>
    </cfRule>
  </conditionalFormatting>
  <conditionalFormatting sqref="BA48">
    <cfRule type="cellIs" dxfId="13246" priority="3406" operator="lessThan">
      <formula>$C$4</formula>
    </cfRule>
  </conditionalFormatting>
  <conditionalFormatting sqref="BA48">
    <cfRule type="cellIs" dxfId="13245" priority="3407" operator="lessThan">
      <formula>$C$4</formula>
    </cfRule>
  </conditionalFormatting>
  <conditionalFormatting sqref="BA49">
    <cfRule type="cellIs" dxfId="13244" priority="3408" operator="lessThan">
      <formula>$C$4</formula>
    </cfRule>
  </conditionalFormatting>
  <conditionalFormatting sqref="BA49">
    <cfRule type="cellIs" dxfId="13243" priority="3409" operator="lessThan">
      <formula>$C$4</formula>
    </cfRule>
  </conditionalFormatting>
  <conditionalFormatting sqref="BA50">
    <cfRule type="cellIs" dxfId="13242" priority="3410" operator="lessThan">
      <formula>$C$4</formula>
    </cfRule>
  </conditionalFormatting>
  <conditionalFormatting sqref="BA50">
    <cfRule type="cellIs" dxfId="13241" priority="3411" operator="lessThan">
      <formula>$C$4</formula>
    </cfRule>
  </conditionalFormatting>
  <conditionalFormatting sqref="BA51">
    <cfRule type="cellIs" dxfId="13240" priority="3412" operator="lessThan">
      <formula>$C$4</formula>
    </cfRule>
  </conditionalFormatting>
  <conditionalFormatting sqref="BA51">
    <cfRule type="cellIs" dxfId="13239" priority="3413" operator="lessThan">
      <formula>$C$4</formula>
    </cfRule>
  </conditionalFormatting>
  <conditionalFormatting sqref="BA52">
    <cfRule type="cellIs" dxfId="13238" priority="3414" operator="lessThan">
      <formula>$C$4</formula>
    </cfRule>
  </conditionalFormatting>
  <conditionalFormatting sqref="BA52">
    <cfRule type="cellIs" dxfId="13237" priority="3415" operator="lessThan">
      <formula>$C$4</formula>
    </cfRule>
  </conditionalFormatting>
  <conditionalFormatting sqref="BA53">
    <cfRule type="cellIs" dxfId="13236" priority="3416" operator="lessThan">
      <formula>$C$4</formula>
    </cfRule>
  </conditionalFormatting>
  <conditionalFormatting sqref="BA53">
    <cfRule type="cellIs" dxfId="13235" priority="3417" operator="lessThan">
      <formula>$C$4</formula>
    </cfRule>
  </conditionalFormatting>
  <conditionalFormatting sqref="BA54">
    <cfRule type="cellIs" dxfId="13234" priority="3418" operator="lessThan">
      <formula>$C$4</formula>
    </cfRule>
  </conditionalFormatting>
  <conditionalFormatting sqref="BA54">
    <cfRule type="cellIs" dxfId="13233" priority="3419" operator="lessThan">
      <formula>$C$4</formula>
    </cfRule>
  </conditionalFormatting>
  <conditionalFormatting sqref="BA55">
    <cfRule type="cellIs" dxfId="13232" priority="3420" operator="lessThan">
      <formula>$C$4</formula>
    </cfRule>
  </conditionalFormatting>
  <conditionalFormatting sqref="BA55">
    <cfRule type="cellIs" dxfId="13231" priority="3421" operator="lessThan">
      <formula>$C$4</formula>
    </cfRule>
  </conditionalFormatting>
  <conditionalFormatting sqref="BA56">
    <cfRule type="cellIs" dxfId="13230" priority="3422" operator="lessThan">
      <formula>$C$4</formula>
    </cfRule>
  </conditionalFormatting>
  <conditionalFormatting sqref="BA56">
    <cfRule type="cellIs" dxfId="13229" priority="3423" operator="lessThan">
      <formula>$C$4</formula>
    </cfRule>
  </conditionalFormatting>
  <conditionalFormatting sqref="BA57">
    <cfRule type="cellIs" dxfId="13228" priority="3424" operator="lessThan">
      <formula>$C$4</formula>
    </cfRule>
  </conditionalFormatting>
  <conditionalFormatting sqref="BA57">
    <cfRule type="cellIs" dxfId="13227" priority="3425" operator="lessThan">
      <formula>$C$4</formula>
    </cfRule>
  </conditionalFormatting>
  <conditionalFormatting sqref="BA58">
    <cfRule type="cellIs" dxfId="13226" priority="3426" operator="lessThan">
      <formula>$C$4</formula>
    </cfRule>
  </conditionalFormatting>
  <conditionalFormatting sqref="BA58">
    <cfRule type="cellIs" dxfId="13225" priority="3427" operator="lessThan">
      <formula>$C$4</formula>
    </cfRule>
  </conditionalFormatting>
  <conditionalFormatting sqref="BA59">
    <cfRule type="cellIs" dxfId="13224" priority="3428" operator="lessThan">
      <formula>$C$4</formula>
    </cfRule>
  </conditionalFormatting>
  <conditionalFormatting sqref="BA59">
    <cfRule type="cellIs" dxfId="13223" priority="3429" operator="lessThan">
      <formula>$C$4</formula>
    </cfRule>
  </conditionalFormatting>
  <conditionalFormatting sqref="BA60">
    <cfRule type="cellIs" dxfId="13222" priority="3430" operator="lessThan">
      <formula>$C$4</formula>
    </cfRule>
  </conditionalFormatting>
  <conditionalFormatting sqref="BA60">
    <cfRule type="cellIs" dxfId="13221" priority="3431" operator="lessThan">
      <formula>$C$4</formula>
    </cfRule>
  </conditionalFormatting>
  <conditionalFormatting sqref="BB11">
    <cfRule type="cellIs" dxfId="13220" priority="3432" operator="lessThan">
      <formula>$C$4</formula>
    </cfRule>
  </conditionalFormatting>
  <conditionalFormatting sqref="BB11">
    <cfRule type="cellIs" dxfId="13219" priority="3433" operator="lessThan">
      <formula>$C$4</formula>
    </cfRule>
  </conditionalFormatting>
  <conditionalFormatting sqref="BB12">
    <cfRule type="cellIs" dxfId="13218" priority="3434" operator="lessThan">
      <formula>$C$4</formula>
    </cfRule>
  </conditionalFormatting>
  <conditionalFormatting sqref="BB12">
    <cfRule type="cellIs" dxfId="13217" priority="3435" operator="lessThan">
      <formula>$C$4</formula>
    </cfRule>
  </conditionalFormatting>
  <conditionalFormatting sqref="BB13">
    <cfRule type="cellIs" dxfId="13216" priority="3436" operator="lessThan">
      <formula>$C$4</formula>
    </cfRule>
  </conditionalFormatting>
  <conditionalFormatting sqref="BB13">
    <cfRule type="cellIs" dxfId="13215" priority="3437" operator="lessThan">
      <formula>$C$4</formula>
    </cfRule>
  </conditionalFormatting>
  <conditionalFormatting sqref="BB14">
    <cfRule type="cellIs" dxfId="13214" priority="3438" operator="lessThan">
      <formula>$C$4</formula>
    </cfRule>
  </conditionalFormatting>
  <conditionalFormatting sqref="BB14">
    <cfRule type="cellIs" dxfId="13213" priority="3439" operator="lessThan">
      <formula>$C$4</formula>
    </cfRule>
  </conditionalFormatting>
  <conditionalFormatting sqref="BB15">
    <cfRule type="cellIs" dxfId="13212" priority="3440" operator="lessThan">
      <formula>$C$4</formula>
    </cfRule>
  </conditionalFormatting>
  <conditionalFormatting sqref="BB15">
    <cfRule type="cellIs" dxfId="13211" priority="3441" operator="lessThan">
      <formula>$C$4</formula>
    </cfRule>
  </conditionalFormatting>
  <conditionalFormatting sqref="BB16">
    <cfRule type="cellIs" dxfId="13210" priority="3442" operator="lessThan">
      <formula>$C$4</formula>
    </cfRule>
  </conditionalFormatting>
  <conditionalFormatting sqref="BB16">
    <cfRule type="cellIs" dxfId="13209" priority="3443" operator="lessThan">
      <formula>$C$4</formula>
    </cfRule>
  </conditionalFormatting>
  <conditionalFormatting sqref="BB17">
    <cfRule type="cellIs" dxfId="13208" priority="3444" operator="lessThan">
      <formula>$C$4</formula>
    </cfRule>
  </conditionalFormatting>
  <conditionalFormatting sqref="BB17">
    <cfRule type="cellIs" dxfId="13207" priority="3445" operator="lessThan">
      <formula>$C$4</formula>
    </cfRule>
  </conditionalFormatting>
  <conditionalFormatting sqref="BB18">
    <cfRule type="cellIs" dxfId="13206" priority="3446" operator="lessThan">
      <formula>$C$4</formula>
    </cfRule>
  </conditionalFormatting>
  <conditionalFormatting sqref="BB18">
    <cfRule type="cellIs" dxfId="13205" priority="3447" operator="lessThan">
      <formula>$C$4</formula>
    </cfRule>
  </conditionalFormatting>
  <conditionalFormatting sqref="BB19">
    <cfRule type="cellIs" dxfId="13204" priority="3448" operator="lessThan">
      <formula>$C$4</formula>
    </cfRule>
  </conditionalFormatting>
  <conditionalFormatting sqref="BB19">
    <cfRule type="cellIs" dxfId="13203" priority="3449" operator="lessThan">
      <formula>$C$4</formula>
    </cfRule>
  </conditionalFormatting>
  <conditionalFormatting sqref="BB20">
    <cfRule type="cellIs" dxfId="13202" priority="3450" operator="lessThan">
      <formula>$C$4</formula>
    </cfRule>
  </conditionalFormatting>
  <conditionalFormatting sqref="BB20">
    <cfRule type="cellIs" dxfId="13201" priority="3451" operator="lessThan">
      <formula>$C$4</formula>
    </cfRule>
  </conditionalFormatting>
  <conditionalFormatting sqref="BB21">
    <cfRule type="cellIs" dxfId="13200" priority="3452" operator="lessThan">
      <formula>$C$4</formula>
    </cfRule>
  </conditionalFormatting>
  <conditionalFormatting sqref="BB21">
    <cfRule type="cellIs" dxfId="13199" priority="3453" operator="lessThan">
      <formula>$C$4</formula>
    </cfRule>
  </conditionalFormatting>
  <conditionalFormatting sqref="BB22">
    <cfRule type="cellIs" dxfId="13198" priority="3454" operator="lessThan">
      <formula>$C$4</formula>
    </cfRule>
  </conditionalFormatting>
  <conditionalFormatting sqref="BB22">
    <cfRule type="cellIs" dxfId="13197" priority="3455" operator="lessThan">
      <formula>$C$4</formula>
    </cfRule>
  </conditionalFormatting>
  <conditionalFormatting sqref="BB23">
    <cfRule type="cellIs" dxfId="13196" priority="3456" operator="lessThan">
      <formula>$C$4</formula>
    </cfRule>
  </conditionalFormatting>
  <conditionalFormatting sqref="BB23">
    <cfRule type="cellIs" dxfId="13195" priority="3457" operator="lessThan">
      <formula>$C$4</formula>
    </cfRule>
  </conditionalFormatting>
  <conditionalFormatting sqref="BB24">
    <cfRule type="cellIs" dxfId="13194" priority="3458" operator="lessThan">
      <formula>$C$4</formula>
    </cfRule>
  </conditionalFormatting>
  <conditionalFormatting sqref="BB24">
    <cfRule type="cellIs" dxfId="13193" priority="3459" operator="lessThan">
      <formula>$C$4</formula>
    </cfRule>
  </conditionalFormatting>
  <conditionalFormatting sqref="BB25">
    <cfRule type="cellIs" dxfId="13192" priority="3460" operator="lessThan">
      <formula>$C$4</formula>
    </cfRule>
  </conditionalFormatting>
  <conditionalFormatting sqref="BB25">
    <cfRule type="cellIs" dxfId="13191" priority="3461" operator="lessThan">
      <formula>$C$4</formula>
    </cfRule>
  </conditionalFormatting>
  <conditionalFormatting sqref="BB26">
    <cfRule type="cellIs" dxfId="13190" priority="3462" operator="lessThan">
      <formula>$C$4</formula>
    </cfRule>
  </conditionalFormatting>
  <conditionalFormatting sqref="BB26">
    <cfRule type="cellIs" dxfId="13189" priority="3463" operator="lessThan">
      <formula>$C$4</formula>
    </cfRule>
  </conditionalFormatting>
  <conditionalFormatting sqref="BB27">
    <cfRule type="cellIs" dxfId="13188" priority="3464" operator="lessThan">
      <formula>$C$4</formula>
    </cfRule>
  </conditionalFormatting>
  <conditionalFormatting sqref="BB27">
    <cfRule type="cellIs" dxfId="13187" priority="3465" operator="lessThan">
      <formula>$C$4</formula>
    </cfRule>
  </conditionalFormatting>
  <conditionalFormatting sqref="BB28">
    <cfRule type="cellIs" dxfId="13186" priority="3466" operator="lessThan">
      <formula>$C$4</formula>
    </cfRule>
  </conditionalFormatting>
  <conditionalFormatting sqref="BB28">
    <cfRule type="cellIs" dxfId="13185" priority="3467" operator="lessThan">
      <formula>$C$4</formula>
    </cfRule>
  </conditionalFormatting>
  <conditionalFormatting sqref="BB29">
    <cfRule type="cellIs" dxfId="13184" priority="3468" operator="lessThan">
      <formula>$C$4</formula>
    </cfRule>
  </conditionalFormatting>
  <conditionalFormatting sqref="BB29">
    <cfRule type="cellIs" dxfId="13183" priority="3469" operator="lessThan">
      <formula>$C$4</formula>
    </cfRule>
  </conditionalFormatting>
  <conditionalFormatting sqref="BB30">
    <cfRule type="cellIs" dxfId="13182" priority="3470" operator="lessThan">
      <formula>$C$4</formula>
    </cfRule>
  </conditionalFormatting>
  <conditionalFormatting sqref="BB30">
    <cfRule type="cellIs" dxfId="13181" priority="3471" operator="lessThan">
      <formula>$C$4</formula>
    </cfRule>
  </conditionalFormatting>
  <conditionalFormatting sqref="BB31">
    <cfRule type="cellIs" dxfId="13180" priority="3472" operator="lessThan">
      <formula>$C$4</formula>
    </cfRule>
  </conditionalFormatting>
  <conditionalFormatting sqref="BB31">
    <cfRule type="cellIs" dxfId="13179" priority="3473" operator="lessThan">
      <formula>$C$4</formula>
    </cfRule>
  </conditionalFormatting>
  <conditionalFormatting sqref="BB32">
    <cfRule type="cellIs" dxfId="13178" priority="3474" operator="lessThan">
      <formula>$C$4</formula>
    </cfRule>
  </conditionalFormatting>
  <conditionalFormatting sqref="BB32">
    <cfRule type="cellIs" dxfId="13177" priority="3475" operator="lessThan">
      <formula>$C$4</formula>
    </cfRule>
  </conditionalFormatting>
  <conditionalFormatting sqref="BB33">
    <cfRule type="cellIs" dxfId="13176" priority="3476" operator="lessThan">
      <formula>$C$4</formula>
    </cfRule>
  </conditionalFormatting>
  <conditionalFormatting sqref="BB33">
    <cfRule type="cellIs" dxfId="13175" priority="3477" operator="lessThan">
      <formula>$C$4</formula>
    </cfRule>
  </conditionalFormatting>
  <conditionalFormatting sqref="BB34">
    <cfRule type="cellIs" dxfId="13174" priority="3478" operator="lessThan">
      <formula>$C$4</formula>
    </cfRule>
  </conditionalFormatting>
  <conditionalFormatting sqref="BB34">
    <cfRule type="cellIs" dxfId="13173" priority="3479" operator="lessThan">
      <formula>$C$4</formula>
    </cfRule>
  </conditionalFormatting>
  <conditionalFormatting sqref="BB35">
    <cfRule type="cellIs" dxfId="13172" priority="3480" operator="lessThan">
      <formula>$C$4</formula>
    </cfRule>
  </conditionalFormatting>
  <conditionalFormatting sqref="BB35">
    <cfRule type="cellIs" dxfId="13171" priority="3481" operator="lessThan">
      <formula>$C$4</formula>
    </cfRule>
  </conditionalFormatting>
  <conditionalFormatting sqref="BB36">
    <cfRule type="cellIs" dxfId="13170" priority="3482" operator="lessThan">
      <formula>$C$4</formula>
    </cfRule>
  </conditionalFormatting>
  <conditionalFormatting sqref="BB36">
    <cfRule type="cellIs" dxfId="13169" priority="3483" operator="lessThan">
      <formula>$C$4</formula>
    </cfRule>
  </conditionalFormatting>
  <conditionalFormatting sqref="BB37">
    <cfRule type="cellIs" dxfId="13168" priority="3484" operator="lessThan">
      <formula>$C$4</formula>
    </cfRule>
  </conditionalFormatting>
  <conditionalFormatting sqref="BB37">
    <cfRule type="cellIs" dxfId="13167" priority="3485" operator="lessThan">
      <formula>$C$4</formula>
    </cfRule>
  </conditionalFormatting>
  <conditionalFormatting sqref="BB38">
    <cfRule type="cellIs" dxfId="13166" priority="3486" operator="lessThan">
      <formula>$C$4</formula>
    </cfRule>
  </conditionalFormatting>
  <conditionalFormatting sqref="BB38">
    <cfRule type="cellIs" dxfId="13165" priority="3487" operator="lessThan">
      <formula>$C$4</formula>
    </cfRule>
  </conditionalFormatting>
  <conditionalFormatting sqref="BB39">
    <cfRule type="cellIs" dxfId="13164" priority="3488" operator="lessThan">
      <formula>$C$4</formula>
    </cfRule>
  </conditionalFormatting>
  <conditionalFormatting sqref="BB39">
    <cfRule type="cellIs" dxfId="13163" priority="3489" operator="lessThan">
      <formula>$C$4</formula>
    </cfRule>
  </conditionalFormatting>
  <conditionalFormatting sqref="BB40">
    <cfRule type="cellIs" dxfId="13162" priority="3490" operator="lessThan">
      <formula>$C$4</formula>
    </cfRule>
  </conditionalFormatting>
  <conditionalFormatting sqref="BB40">
    <cfRule type="cellIs" dxfId="13161" priority="3491" operator="lessThan">
      <formula>$C$4</formula>
    </cfRule>
  </conditionalFormatting>
  <conditionalFormatting sqref="BB41">
    <cfRule type="cellIs" dxfId="13160" priority="3492" operator="lessThan">
      <formula>$C$4</formula>
    </cfRule>
  </conditionalFormatting>
  <conditionalFormatting sqref="BB41">
    <cfRule type="cellIs" dxfId="13159" priority="3493" operator="lessThan">
      <formula>$C$4</formula>
    </cfRule>
  </conditionalFormatting>
  <conditionalFormatting sqref="BB42">
    <cfRule type="cellIs" dxfId="13158" priority="3494" operator="lessThan">
      <formula>$C$4</formula>
    </cfRule>
  </conditionalFormatting>
  <conditionalFormatting sqref="BB42">
    <cfRule type="cellIs" dxfId="13157" priority="3495" operator="lessThan">
      <formula>$C$4</formula>
    </cfRule>
  </conditionalFormatting>
  <conditionalFormatting sqref="BB43">
    <cfRule type="cellIs" dxfId="13156" priority="3496" operator="lessThan">
      <formula>$C$4</formula>
    </cfRule>
  </conditionalFormatting>
  <conditionalFormatting sqref="BB43">
    <cfRule type="cellIs" dxfId="13155" priority="3497" operator="lessThan">
      <formula>$C$4</formula>
    </cfRule>
  </conditionalFormatting>
  <conditionalFormatting sqref="BB44">
    <cfRule type="cellIs" dxfId="13154" priority="3498" operator="lessThan">
      <formula>$C$4</formula>
    </cfRule>
  </conditionalFormatting>
  <conditionalFormatting sqref="BB44">
    <cfRule type="cellIs" dxfId="13153" priority="3499" operator="lessThan">
      <formula>$C$4</formula>
    </cfRule>
  </conditionalFormatting>
  <conditionalFormatting sqref="BB45">
    <cfRule type="cellIs" dxfId="13152" priority="3500" operator="lessThan">
      <formula>$C$4</formula>
    </cfRule>
  </conditionalFormatting>
  <conditionalFormatting sqref="BB45">
    <cfRule type="cellIs" dxfId="13151" priority="3501" operator="lessThan">
      <formula>$C$4</formula>
    </cfRule>
  </conditionalFormatting>
  <conditionalFormatting sqref="BB46">
    <cfRule type="cellIs" dxfId="13150" priority="3502" operator="lessThan">
      <formula>$C$4</formula>
    </cfRule>
  </conditionalFormatting>
  <conditionalFormatting sqref="BB46">
    <cfRule type="cellIs" dxfId="13149" priority="3503" operator="lessThan">
      <formula>$C$4</formula>
    </cfRule>
  </conditionalFormatting>
  <conditionalFormatting sqref="BB47">
    <cfRule type="cellIs" dxfId="13148" priority="3504" operator="lessThan">
      <formula>$C$4</formula>
    </cfRule>
  </conditionalFormatting>
  <conditionalFormatting sqref="BB47">
    <cfRule type="cellIs" dxfId="13147" priority="3505" operator="lessThan">
      <formula>$C$4</formula>
    </cfRule>
  </conditionalFormatting>
  <conditionalFormatting sqref="BB48">
    <cfRule type="cellIs" dxfId="13146" priority="3506" operator="lessThan">
      <formula>$C$4</formula>
    </cfRule>
  </conditionalFormatting>
  <conditionalFormatting sqref="BB48">
    <cfRule type="cellIs" dxfId="13145" priority="3507" operator="lessThan">
      <formula>$C$4</formula>
    </cfRule>
  </conditionalFormatting>
  <conditionalFormatting sqref="BB49">
    <cfRule type="cellIs" dxfId="13144" priority="3508" operator="lessThan">
      <formula>$C$4</formula>
    </cfRule>
  </conditionalFormatting>
  <conditionalFormatting sqref="BB49">
    <cfRule type="cellIs" dxfId="13143" priority="3509" operator="lessThan">
      <formula>$C$4</formula>
    </cfRule>
  </conditionalFormatting>
  <conditionalFormatting sqref="BB50">
    <cfRule type="cellIs" dxfId="13142" priority="3510" operator="lessThan">
      <formula>$C$4</formula>
    </cfRule>
  </conditionalFormatting>
  <conditionalFormatting sqref="BB50">
    <cfRule type="cellIs" dxfId="13141" priority="3511" operator="lessThan">
      <formula>$C$4</formula>
    </cfRule>
  </conditionalFormatting>
  <conditionalFormatting sqref="BB51">
    <cfRule type="cellIs" dxfId="13140" priority="3512" operator="lessThan">
      <formula>$C$4</formula>
    </cfRule>
  </conditionalFormatting>
  <conditionalFormatting sqref="BB51">
    <cfRule type="cellIs" dxfId="13139" priority="3513" operator="lessThan">
      <formula>$C$4</formula>
    </cfRule>
  </conditionalFormatting>
  <conditionalFormatting sqref="BB52">
    <cfRule type="cellIs" dxfId="13138" priority="3514" operator="lessThan">
      <formula>$C$4</formula>
    </cfRule>
  </conditionalFormatting>
  <conditionalFormatting sqref="BB52">
    <cfRule type="cellIs" dxfId="13137" priority="3515" operator="lessThan">
      <formula>$C$4</formula>
    </cfRule>
  </conditionalFormatting>
  <conditionalFormatting sqref="BB53">
    <cfRule type="cellIs" dxfId="13136" priority="3516" operator="lessThan">
      <formula>$C$4</formula>
    </cfRule>
  </conditionalFormatting>
  <conditionalFormatting sqref="BB53">
    <cfRule type="cellIs" dxfId="13135" priority="3517" operator="lessThan">
      <formula>$C$4</formula>
    </cfRule>
  </conditionalFormatting>
  <conditionalFormatting sqref="BB54">
    <cfRule type="cellIs" dxfId="13134" priority="3518" operator="lessThan">
      <formula>$C$4</formula>
    </cfRule>
  </conditionalFormatting>
  <conditionalFormatting sqref="BB54">
    <cfRule type="cellIs" dxfId="13133" priority="3519" operator="lessThan">
      <formula>$C$4</formula>
    </cfRule>
  </conditionalFormatting>
  <conditionalFormatting sqref="BB55">
    <cfRule type="cellIs" dxfId="13132" priority="3520" operator="lessThan">
      <formula>$C$4</formula>
    </cfRule>
  </conditionalFormatting>
  <conditionalFormatting sqref="BB55">
    <cfRule type="cellIs" dxfId="13131" priority="3521" operator="lessThan">
      <formula>$C$4</formula>
    </cfRule>
  </conditionalFormatting>
  <conditionalFormatting sqref="BB56">
    <cfRule type="cellIs" dxfId="13130" priority="3522" operator="lessThan">
      <formula>$C$4</formula>
    </cfRule>
  </conditionalFormatting>
  <conditionalFormatting sqref="BB56">
    <cfRule type="cellIs" dxfId="13129" priority="3523" operator="lessThan">
      <formula>$C$4</formula>
    </cfRule>
  </conditionalFormatting>
  <conditionalFormatting sqref="BB57">
    <cfRule type="cellIs" dxfId="13128" priority="3524" operator="lessThan">
      <formula>$C$4</formula>
    </cfRule>
  </conditionalFormatting>
  <conditionalFormatting sqref="BB57">
    <cfRule type="cellIs" dxfId="13127" priority="3525" operator="lessThan">
      <formula>$C$4</formula>
    </cfRule>
  </conditionalFormatting>
  <conditionalFormatting sqref="BB58">
    <cfRule type="cellIs" dxfId="13126" priority="3526" operator="lessThan">
      <formula>$C$4</formula>
    </cfRule>
  </conditionalFormatting>
  <conditionalFormatting sqref="BB58">
    <cfRule type="cellIs" dxfId="13125" priority="3527" operator="lessThan">
      <formula>$C$4</formula>
    </cfRule>
  </conditionalFormatting>
  <conditionalFormatting sqref="BB59">
    <cfRule type="cellIs" dxfId="13124" priority="3528" operator="lessThan">
      <formula>$C$4</formula>
    </cfRule>
  </conditionalFormatting>
  <conditionalFormatting sqref="BB59">
    <cfRule type="cellIs" dxfId="13123" priority="3529" operator="lessThan">
      <formula>$C$4</formula>
    </cfRule>
  </conditionalFormatting>
  <conditionalFormatting sqref="BB60">
    <cfRule type="cellIs" dxfId="13122" priority="3530" operator="lessThan">
      <formula>$C$4</formula>
    </cfRule>
  </conditionalFormatting>
  <conditionalFormatting sqref="BB60">
    <cfRule type="cellIs" dxfId="13121" priority="3531" operator="lessThan">
      <formula>$C$4</formula>
    </cfRule>
  </conditionalFormatting>
  <conditionalFormatting sqref="BC11">
    <cfRule type="cellIs" dxfId="13120" priority="3532" operator="lessThan">
      <formula>$C$4</formula>
    </cfRule>
  </conditionalFormatting>
  <conditionalFormatting sqref="BC11">
    <cfRule type="cellIs" dxfId="13119" priority="3533" operator="lessThan">
      <formula>$C$4</formula>
    </cfRule>
  </conditionalFormatting>
  <conditionalFormatting sqref="BC12">
    <cfRule type="cellIs" dxfId="13118" priority="3534" operator="lessThan">
      <formula>$C$4</formula>
    </cfRule>
  </conditionalFormatting>
  <conditionalFormatting sqref="BC12">
    <cfRule type="cellIs" dxfId="13117" priority="3535" operator="lessThan">
      <formula>$C$4</formula>
    </cfRule>
  </conditionalFormatting>
  <conditionalFormatting sqref="BC13">
    <cfRule type="cellIs" dxfId="13116" priority="3536" operator="lessThan">
      <formula>$C$4</formula>
    </cfRule>
  </conditionalFormatting>
  <conditionalFormatting sqref="BC13">
    <cfRule type="cellIs" dxfId="13115" priority="3537" operator="lessThan">
      <formula>$C$4</formula>
    </cfRule>
  </conditionalFormatting>
  <conditionalFormatting sqref="BC14">
    <cfRule type="cellIs" dxfId="13114" priority="3538" operator="lessThan">
      <formula>$C$4</formula>
    </cfRule>
  </conditionalFormatting>
  <conditionalFormatting sqref="BC14">
    <cfRule type="cellIs" dxfId="13113" priority="3539" operator="lessThan">
      <formula>$C$4</formula>
    </cfRule>
  </conditionalFormatting>
  <conditionalFormatting sqref="BC15">
    <cfRule type="cellIs" dxfId="13112" priority="3540" operator="lessThan">
      <formula>$C$4</formula>
    </cfRule>
  </conditionalFormatting>
  <conditionalFormatting sqref="BC15">
    <cfRule type="cellIs" dxfId="13111" priority="3541" operator="lessThan">
      <formula>$C$4</formula>
    </cfRule>
  </conditionalFormatting>
  <conditionalFormatting sqref="BC16">
    <cfRule type="cellIs" dxfId="13110" priority="3542" operator="lessThan">
      <formula>$C$4</formula>
    </cfRule>
  </conditionalFormatting>
  <conditionalFormatting sqref="BC16">
    <cfRule type="cellIs" dxfId="13109" priority="3543" operator="lessThan">
      <formula>$C$4</formula>
    </cfRule>
  </conditionalFormatting>
  <conditionalFormatting sqref="BC17">
    <cfRule type="cellIs" dxfId="13108" priority="3544" operator="lessThan">
      <formula>$C$4</formula>
    </cfRule>
  </conditionalFormatting>
  <conditionalFormatting sqref="BC17">
    <cfRule type="cellIs" dxfId="13107" priority="3545" operator="lessThan">
      <formula>$C$4</formula>
    </cfRule>
  </conditionalFormatting>
  <conditionalFormatting sqref="BC18">
    <cfRule type="cellIs" dxfId="13106" priority="3546" operator="lessThan">
      <formula>$C$4</formula>
    </cfRule>
  </conditionalFormatting>
  <conditionalFormatting sqref="BC18">
    <cfRule type="cellIs" dxfId="13105" priority="3547" operator="lessThan">
      <formula>$C$4</formula>
    </cfRule>
  </conditionalFormatting>
  <conditionalFormatting sqref="BC19">
    <cfRule type="cellIs" dxfId="13104" priority="3548" operator="lessThan">
      <formula>$C$4</formula>
    </cfRule>
  </conditionalFormatting>
  <conditionalFormatting sqref="BC19">
    <cfRule type="cellIs" dxfId="13103" priority="3549" operator="lessThan">
      <formula>$C$4</formula>
    </cfRule>
  </conditionalFormatting>
  <conditionalFormatting sqref="BC20">
    <cfRule type="cellIs" dxfId="13102" priority="3550" operator="lessThan">
      <formula>$C$4</formula>
    </cfRule>
  </conditionalFormatting>
  <conditionalFormatting sqref="BC20">
    <cfRule type="cellIs" dxfId="13101" priority="3551" operator="lessThan">
      <formula>$C$4</formula>
    </cfRule>
  </conditionalFormatting>
  <conditionalFormatting sqref="BC21">
    <cfRule type="cellIs" dxfId="13100" priority="3552" operator="lessThan">
      <formula>$C$4</formula>
    </cfRule>
  </conditionalFormatting>
  <conditionalFormatting sqref="BC21">
    <cfRule type="cellIs" dxfId="13099" priority="3553" operator="lessThan">
      <formula>$C$4</formula>
    </cfRule>
  </conditionalFormatting>
  <conditionalFormatting sqref="BC22">
    <cfRule type="cellIs" dxfId="13098" priority="3554" operator="lessThan">
      <formula>$C$4</formula>
    </cfRule>
  </conditionalFormatting>
  <conditionalFormatting sqref="BC22">
    <cfRule type="cellIs" dxfId="13097" priority="3555" operator="lessThan">
      <formula>$C$4</formula>
    </cfRule>
  </conditionalFormatting>
  <conditionalFormatting sqref="BC23">
    <cfRule type="cellIs" dxfId="13096" priority="3556" operator="lessThan">
      <formula>$C$4</formula>
    </cfRule>
  </conditionalFormatting>
  <conditionalFormatting sqref="BC23">
    <cfRule type="cellIs" dxfId="13095" priority="3557" operator="lessThan">
      <formula>$C$4</formula>
    </cfRule>
  </conditionalFormatting>
  <conditionalFormatting sqref="BC24">
    <cfRule type="cellIs" dxfId="13094" priority="3558" operator="lessThan">
      <formula>$C$4</formula>
    </cfRule>
  </conditionalFormatting>
  <conditionalFormatting sqref="BC24">
    <cfRule type="cellIs" dxfId="13093" priority="3559" operator="lessThan">
      <formula>$C$4</formula>
    </cfRule>
  </conditionalFormatting>
  <conditionalFormatting sqref="BC25">
    <cfRule type="cellIs" dxfId="13092" priority="3560" operator="lessThan">
      <formula>$C$4</formula>
    </cfRule>
  </conditionalFormatting>
  <conditionalFormatting sqref="BC25">
    <cfRule type="cellIs" dxfId="13091" priority="3561" operator="lessThan">
      <formula>$C$4</formula>
    </cfRule>
  </conditionalFormatting>
  <conditionalFormatting sqref="BC26">
    <cfRule type="cellIs" dxfId="13090" priority="3562" operator="lessThan">
      <formula>$C$4</formula>
    </cfRule>
  </conditionalFormatting>
  <conditionalFormatting sqref="BC26">
    <cfRule type="cellIs" dxfId="13089" priority="3563" operator="lessThan">
      <formula>$C$4</formula>
    </cfRule>
  </conditionalFormatting>
  <conditionalFormatting sqref="BC27">
    <cfRule type="cellIs" dxfId="13088" priority="3564" operator="lessThan">
      <formula>$C$4</formula>
    </cfRule>
  </conditionalFormatting>
  <conditionalFormatting sqref="BC27">
    <cfRule type="cellIs" dxfId="13087" priority="3565" operator="lessThan">
      <formula>$C$4</formula>
    </cfRule>
  </conditionalFormatting>
  <conditionalFormatting sqref="BC28">
    <cfRule type="cellIs" dxfId="13086" priority="3566" operator="lessThan">
      <formula>$C$4</formula>
    </cfRule>
  </conditionalFormatting>
  <conditionalFormatting sqref="BC28">
    <cfRule type="cellIs" dxfId="13085" priority="3567" operator="lessThan">
      <formula>$C$4</formula>
    </cfRule>
  </conditionalFormatting>
  <conditionalFormatting sqref="BC29">
    <cfRule type="cellIs" dxfId="13084" priority="3568" operator="lessThan">
      <formula>$C$4</formula>
    </cfRule>
  </conditionalFormatting>
  <conditionalFormatting sqref="BC29">
    <cfRule type="cellIs" dxfId="13083" priority="3569" operator="lessThan">
      <formula>$C$4</formula>
    </cfRule>
  </conditionalFormatting>
  <conditionalFormatting sqref="BC30">
    <cfRule type="cellIs" dxfId="13082" priority="3570" operator="lessThan">
      <formula>$C$4</formula>
    </cfRule>
  </conditionalFormatting>
  <conditionalFormatting sqref="BC30">
    <cfRule type="cellIs" dxfId="13081" priority="3571" operator="lessThan">
      <formula>$C$4</formula>
    </cfRule>
  </conditionalFormatting>
  <conditionalFormatting sqref="BC31">
    <cfRule type="cellIs" dxfId="13080" priority="3572" operator="lessThan">
      <formula>$C$4</formula>
    </cfRule>
  </conditionalFormatting>
  <conditionalFormatting sqref="BC31">
    <cfRule type="cellIs" dxfId="13079" priority="3573" operator="lessThan">
      <formula>$C$4</formula>
    </cfRule>
  </conditionalFormatting>
  <conditionalFormatting sqref="BC32">
    <cfRule type="cellIs" dxfId="13078" priority="3574" operator="lessThan">
      <formula>$C$4</formula>
    </cfRule>
  </conditionalFormatting>
  <conditionalFormatting sqref="BC32">
    <cfRule type="cellIs" dxfId="13077" priority="3575" operator="lessThan">
      <formula>$C$4</formula>
    </cfRule>
  </conditionalFormatting>
  <conditionalFormatting sqref="BC33">
    <cfRule type="cellIs" dxfId="13076" priority="3576" operator="lessThan">
      <formula>$C$4</formula>
    </cfRule>
  </conditionalFormatting>
  <conditionalFormatting sqref="BC33">
    <cfRule type="cellIs" dxfId="13075" priority="3577" operator="lessThan">
      <formula>$C$4</formula>
    </cfRule>
  </conditionalFormatting>
  <conditionalFormatting sqref="BC34">
    <cfRule type="cellIs" dxfId="13074" priority="3578" operator="lessThan">
      <formula>$C$4</formula>
    </cfRule>
  </conditionalFormatting>
  <conditionalFormatting sqref="BC34">
    <cfRule type="cellIs" dxfId="13073" priority="3579" operator="lessThan">
      <formula>$C$4</formula>
    </cfRule>
  </conditionalFormatting>
  <conditionalFormatting sqref="BC35">
    <cfRule type="cellIs" dxfId="13072" priority="3580" operator="lessThan">
      <formula>$C$4</formula>
    </cfRule>
  </conditionalFormatting>
  <conditionalFormatting sqref="BC35">
    <cfRule type="cellIs" dxfId="13071" priority="3581" operator="lessThan">
      <formula>$C$4</formula>
    </cfRule>
  </conditionalFormatting>
  <conditionalFormatting sqref="BC36">
    <cfRule type="cellIs" dxfId="13070" priority="3582" operator="lessThan">
      <formula>$C$4</formula>
    </cfRule>
  </conditionalFormatting>
  <conditionalFormatting sqref="BC36">
    <cfRule type="cellIs" dxfId="13069" priority="3583" operator="lessThan">
      <formula>$C$4</formula>
    </cfRule>
  </conditionalFormatting>
  <conditionalFormatting sqref="BC37">
    <cfRule type="cellIs" dxfId="13068" priority="3584" operator="lessThan">
      <formula>$C$4</formula>
    </cfRule>
  </conditionalFormatting>
  <conditionalFormatting sqref="BC37">
    <cfRule type="cellIs" dxfId="13067" priority="3585" operator="lessThan">
      <formula>$C$4</formula>
    </cfRule>
  </conditionalFormatting>
  <conditionalFormatting sqref="BC38">
    <cfRule type="cellIs" dxfId="13066" priority="3586" operator="lessThan">
      <formula>$C$4</formula>
    </cfRule>
  </conditionalFormatting>
  <conditionalFormatting sqref="BC38">
    <cfRule type="cellIs" dxfId="13065" priority="3587" operator="lessThan">
      <formula>$C$4</formula>
    </cfRule>
  </conditionalFormatting>
  <conditionalFormatting sqref="BC39">
    <cfRule type="cellIs" dxfId="13064" priority="3588" operator="lessThan">
      <formula>$C$4</formula>
    </cfRule>
  </conditionalFormatting>
  <conditionalFormatting sqref="BC39">
    <cfRule type="cellIs" dxfId="13063" priority="3589" operator="lessThan">
      <formula>$C$4</formula>
    </cfRule>
  </conditionalFormatting>
  <conditionalFormatting sqref="BC40">
    <cfRule type="cellIs" dxfId="13062" priority="3590" operator="lessThan">
      <formula>$C$4</formula>
    </cfRule>
  </conditionalFormatting>
  <conditionalFormatting sqref="BC40">
    <cfRule type="cellIs" dxfId="13061" priority="3591" operator="lessThan">
      <formula>$C$4</formula>
    </cfRule>
  </conditionalFormatting>
  <conditionalFormatting sqref="BC41">
    <cfRule type="cellIs" dxfId="13060" priority="3592" operator="lessThan">
      <formula>$C$4</formula>
    </cfRule>
  </conditionalFormatting>
  <conditionalFormatting sqref="BC41">
    <cfRule type="cellIs" dxfId="13059" priority="3593" operator="lessThan">
      <formula>$C$4</formula>
    </cfRule>
  </conditionalFormatting>
  <conditionalFormatting sqref="BC42">
    <cfRule type="cellIs" dxfId="13058" priority="3594" operator="lessThan">
      <formula>$C$4</formula>
    </cfRule>
  </conditionalFormatting>
  <conditionalFormatting sqref="BC42">
    <cfRule type="cellIs" dxfId="13057" priority="3595" operator="lessThan">
      <formula>$C$4</formula>
    </cfRule>
  </conditionalFormatting>
  <conditionalFormatting sqref="BC43">
    <cfRule type="cellIs" dxfId="13056" priority="3596" operator="lessThan">
      <formula>$C$4</formula>
    </cfRule>
  </conditionalFormatting>
  <conditionalFormatting sqref="BC43">
    <cfRule type="cellIs" dxfId="13055" priority="3597" operator="lessThan">
      <formula>$C$4</formula>
    </cfRule>
  </conditionalFormatting>
  <conditionalFormatting sqref="BC44">
    <cfRule type="cellIs" dxfId="13054" priority="3598" operator="lessThan">
      <formula>$C$4</formula>
    </cfRule>
  </conditionalFormatting>
  <conditionalFormatting sqref="BC44">
    <cfRule type="cellIs" dxfId="13053" priority="3599" operator="lessThan">
      <formula>$C$4</formula>
    </cfRule>
  </conditionalFormatting>
  <conditionalFormatting sqref="BC45">
    <cfRule type="cellIs" dxfId="13052" priority="3600" operator="lessThan">
      <formula>$C$4</formula>
    </cfRule>
  </conditionalFormatting>
  <conditionalFormatting sqref="BC45">
    <cfRule type="cellIs" dxfId="13051" priority="3601" operator="lessThan">
      <formula>$C$4</formula>
    </cfRule>
  </conditionalFormatting>
  <conditionalFormatting sqref="BC46">
    <cfRule type="cellIs" dxfId="13050" priority="3602" operator="lessThan">
      <formula>$C$4</formula>
    </cfRule>
  </conditionalFormatting>
  <conditionalFormatting sqref="BC46">
    <cfRule type="cellIs" dxfId="13049" priority="3603" operator="lessThan">
      <formula>$C$4</formula>
    </cfRule>
  </conditionalFormatting>
  <conditionalFormatting sqref="BC47">
    <cfRule type="cellIs" dxfId="13048" priority="3604" operator="lessThan">
      <formula>$C$4</formula>
    </cfRule>
  </conditionalFormatting>
  <conditionalFormatting sqref="BC47">
    <cfRule type="cellIs" dxfId="13047" priority="3605" operator="lessThan">
      <formula>$C$4</formula>
    </cfRule>
  </conditionalFormatting>
  <conditionalFormatting sqref="BC48">
    <cfRule type="cellIs" dxfId="13046" priority="3606" operator="lessThan">
      <formula>$C$4</formula>
    </cfRule>
  </conditionalFormatting>
  <conditionalFormatting sqref="BC48">
    <cfRule type="cellIs" dxfId="13045" priority="3607" operator="lessThan">
      <formula>$C$4</formula>
    </cfRule>
  </conditionalFormatting>
  <conditionalFormatting sqref="BC49">
    <cfRule type="cellIs" dxfId="13044" priority="3608" operator="lessThan">
      <formula>$C$4</formula>
    </cfRule>
  </conditionalFormatting>
  <conditionalFormatting sqref="BC49">
    <cfRule type="cellIs" dxfId="13043" priority="3609" operator="lessThan">
      <formula>$C$4</formula>
    </cfRule>
  </conditionalFormatting>
  <conditionalFormatting sqref="BC50">
    <cfRule type="cellIs" dxfId="13042" priority="3610" operator="lessThan">
      <formula>$C$4</formula>
    </cfRule>
  </conditionalFormatting>
  <conditionalFormatting sqref="BC50">
    <cfRule type="cellIs" dxfId="13041" priority="3611" operator="lessThan">
      <formula>$C$4</formula>
    </cfRule>
  </conditionalFormatting>
  <conditionalFormatting sqref="BC51">
    <cfRule type="cellIs" dxfId="13040" priority="3612" operator="lessThan">
      <formula>$C$4</formula>
    </cfRule>
  </conditionalFormatting>
  <conditionalFormatting sqref="BC51">
    <cfRule type="cellIs" dxfId="13039" priority="3613" operator="lessThan">
      <formula>$C$4</formula>
    </cfRule>
  </conditionalFormatting>
  <conditionalFormatting sqref="BC52">
    <cfRule type="cellIs" dxfId="13038" priority="3614" operator="lessThan">
      <formula>$C$4</formula>
    </cfRule>
  </conditionalFormatting>
  <conditionalFormatting sqref="BC52">
    <cfRule type="cellIs" dxfId="13037" priority="3615" operator="lessThan">
      <formula>$C$4</formula>
    </cfRule>
  </conditionalFormatting>
  <conditionalFormatting sqref="BC53">
    <cfRule type="cellIs" dxfId="13036" priority="3616" operator="lessThan">
      <formula>$C$4</formula>
    </cfRule>
  </conditionalFormatting>
  <conditionalFormatting sqref="BC53">
    <cfRule type="cellIs" dxfId="13035" priority="3617" operator="lessThan">
      <formula>$C$4</formula>
    </cfRule>
  </conditionalFormatting>
  <conditionalFormatting sqref="BC54">
    <cfRule type="cellIs" dxfId="13034" priority="3618" operator="lessThan">
      <formula>$C$4</formula>
    </cfRule>
  </conditionalFormatting>
  <conditionalFormatting sqref="BC54">
    <cfRule type="cellIs" dxfId="13033" priority="3619" operator="lessThan">
      <formula>$C$4</formula>
    </cfRule>
  </conditionalFormatting>
  <conditionalFormatting sqref="BC55">
    <cfRule type="cellIs" dxfId="13032" priority="3620" operator="lessThan">
      <formula>$C$4</formula>
    </cfRule>
  </conditionalFormatting>
  <conditionalFormatting sqref="BC55">
    <cfRule type="cellIs" dxfId="13031" priority="3621" operator="lessThan">
      <formula>$C$4</formula>
    </cfRule>
  </conditionalFormatting>
  <conditionalFormatting sqref="BC56">
    <cfRule type="cellIs" dxfId="13030" priority="3622" operator="lessThan">
      <formula>$C$4</formula>
    </cfRule>
  </conditionalFormatting>
  <conditionalFormatting sqref="BC56">
    <cfRule type="cellIs" dxfId="13029" priority="3623" operator="lessThan">
      <formula>$C$4</formula>
    </cfRule>
  </conditionalFormatting>
  <conditionalFormatting sqref="BC57">
    <cfRule type="cellIs" dxfId="13028" priority="3624" operator="lessThan">
      <formula>$C$4</formula>
    </cfRule>
  </conditionalFormatting>
  <conditionalFormatting sqref="BC57">
    <cfRule type="cellIs" dxfId="13027" priority="3625" operator="lessThan">
      <formula>$C$4</formula>
    </cfRule>
  </conditionalFormatting>
  <conditionalFormatting sqref="BC58">
    <cfRule type="cellIs" dxfId="13026" priority="3626" operator="lessThan">
      <formula>$C$4</formula>
    </cfRule>
  </conditionalFormatting>
  <conditionalFormatting sqref="BC58">
    <cfRule type="cellIs" dxfId="13025" priority="3627" operator="lessThan">
      <formula>$C$4</formula>
    </cfRule>
  </conditionalFormatting>
  <conditionalFormatting sqref="BC59">
    <cfRule type="cellIs" dxfId="13024" priority="3628" operator="lessThan">
      <formula>$C$4</formula>
    </cfRule>
  </conditionalFormatting>
  <conditionalFormatting sqref="BC59">
    <cfRule type="cellIs" dxfId="13023" priority="3629" operator="lessThan">
      <formula>$C$4</formula>
    </cfRule>
  </conditionalFormatting>
  <conditionalFormatting sqref="BC60">
    <cfRule type="cellIs" dxfId="13022" priority="3630" operator="lessThan">
      <formula>$C$4</formula>
    </cfRule>
  </conditionalFormatting>
  <conditionalFormatting sqref="BC60">
    <cfRule type="cellIs" dxfId="13021" priority="3631" operator="lessThan">
      <formula>$C$4</formula>
    </cfRule>
  </conditionalFormatting>
  <conditionalFormatting sqref="BD11">
    <cfRule type="cellIs" dxfId="13020" priority="3632" operator="lessThan">
      <formula>$C$4</formula>
    </cfRule>
  </conditionalFormatting>
  <conditionalFormatting sqref="BD11">
    <cfRule type="cellIs" dxfId="13019" priority="3633" operator="lessThan">
      <formula>$C$4</formula>
    </cfRule>
  </conditionalFormatting>
  <conditionalFormatting sqref="BD12">
    <cfRule type="cellIs" dxfId="13018" priority="3634" operator="lessThan">
      <formula>$C$4</formula>
    </cfRule>
  </conditionalFormatting>
  <conditionalFormatting sqref="BD12">
    <cfRule type="cellIs" dxfId="13017" priority="3635" operator="lessThan">
      <formula>$C$4</formula>
    </cfRule>
  </conditionalFormatting>
  <conditionalFormatting sqref="BD13">
    <cfRule type="cellIs" dxfId="13016" priority="3636" operator="lessThan">
      <formula>$C$4</formula>
    </cfRule>
  </conditionalFormatting>
  <conditionalFormatting sqref="BD13">
    <cfRule type="cellIs" dxfId="13015" priority="3637" operator="lessThan">
      <formula>$C$4</formula>
    </cfRule>
  </conditionalFormatting>
  <conditionalFormatting sqref="BD14">
    <cfRule type="cellIs" dxfId="13014" priority="3638" operator="lessThan">
      <formula>$C$4</formula>
    </cfRule>
  </conditionalFormatting>
  <conditionalFormatting sqref="BD14">
    <cfRule type="cellIs" dxfId="13013" priority="3639" operator="lessThan">
      <formula>$C$4</formula>
    </cfRule>
  </conditionalFormatting>
  <conditionalFormatting sqref="BD15">
    <cfRule type="cellIs" dxfId="13012" priority="3640" operator="lessThan">
      <formula>$C$4</formula>
    </cfRule>
  </conditionalFormatting>
  <conditionalFormatting sqref="BD15">
    <cfRule type="cellIs" dxfId="13011" priority="3641" operator="lessThan">
      <formula>$C$4</formula>
    </cfRule>
  </conditionalFormatting>
  <conditionalFormatting sqref="BD16">
    <cfRule type="cellIs" dxfId="13010" priority="3642" operator="lessThan">
      <formula>$C$4</formula>
    </cfRule>
  </conditionalFormatting>
  <conditionalFormatting sqref="BD16">
    <cfRule type="cellIs" dxfId="13009" priority="3643" operator="lessThan">
      <formula>$C$4</formula>
    </cfRule>
  </conditionalFormatting>
  <conditionalFormatting sqref="BD17">
    <cfRule type="cellIs" dxfId="13008" priority="3644" operator="lessThan">
      <formula>$C$4</formula>
    </cfRule>
  </conditionalFormatting>
  <conditionalFormatting sqref="BD17">
    <cfRule type="cellIs" dxfId="13007" priority="3645" operator="lessThan">
      <formula>$C$4</formula>
    </cfRule>
  </conditionalFormatting>
  <conditionalFormatting sqref="BD18">
    <cfRule type="cellIs" dxfId="13006" priority="3646" operator="lessThan">
      <formula>$C$4</formula>
    </cfRule>
  </conditionalFormatting>
  <conditionalFormatting sqref="BD18">
    <cfRule type="cellIs" dxfId="13005" priority="3647" operator="lessThan">
      <formula>$C$4</formula>
    </cfRule>
  </conditionalFormatting>
  <conditionalFormatting sqref="BD19">
    <cfRule type="cellIs" dxfId="13004" priority="3648" operator="lessThan">
      <formula>$C$4</formula>
    </cfRule>
  </conditionalFormatting>
  <conditionalFormatting sqref="BD19">
    <cfRule type="cellIs" dxfId="13003" priority="3649" operator="lessThan">
      <formula>$C$4</formula>
    </cfRule>
  </conditionalFormatting>
  <conditionalFormatting sqref="BD20">
    <cfRule type="cellIs" dxfId="13002" priority="3650" operator="lessThan">
      <formula>$C$4</formula>
    </cfRule>
  </conditionalFormatting>
  <conditionalFormatting sqref="BD20">
    <cfRule type="cellIs" dxfId="13001" priority="3651" operator="lessThan">
      <formula>$C$4</formula>
    </cfRule>
  </conditionalFormatting>
  <conditionalFormatting sqref="BD21">
    <cfRule type="cellIs" dxfId="13000" priority="3652" operator="lessThan">
      <formula>$C$4</formula>
    </cfRule>
  </conditionalFormatting>
  <conditionalFormatting sqref="BD21">
    <cfRule type="cellIs" dxfId="12999" priority="3653" operator="lessThan">
      <formula>$C$4</formula>
    </cfRule>
  </conditionalFormatting>
  <conditionalFormatting sqref="BD22">
    <cfRule type="cellIs" dxfId="12998" priority="3654" operator="lessThan">
      <formula>$C$4</formula>
    </cfRule>
  </conditionalFormatting>
  <conditionalFormatting sqref="BD22">
    <cfRule type="cellIs" dxfId="12997" priority="3655" operator="lessThan">
      <formula>$C$4</formula>
    </cfRule>
  </conditionalFormatting>
  <conditionalFormatting sqref="BD23">
    <cfRule type="cellIs" dxfId="12996" priority="3656" operator="lessThan">
      <formula>$C$4</formula>
    </cfRule>
  </conditionalFormatting>
  <conditionalFormatting sqref="BD23">
    <cfRule type="cellIs" dxfId="12995" priority="3657" operator="lessThan">
      <formula>$C$4</formula>
    </cfRule>
  </conditionalFormatting>
  <conditionalFormatting sqref="BD24">
    <cfRule type="cellIs" dxfId="12994" priority="3658" operator="lessThan">
      <formula>$C$4</formula>
    </cfRule>
  </conditionalFormatting>
  <conditionalFormatting sqref="BD24">
    <cfRule type="cellIs" dxfId="12993" priority="3659" operator="lessThan">
      <formula>$C$4</formula>
    </cfRule>
  </conditionalFormatting>
  <conditionalFormatting sqref="BD25">
    <cfRule type="cellIs" dxfId="12992" priority="3660" operator="lessThan">
      <formula>$C$4</formula>
    </cfRule>
  </conditionalFormatting>
  <conditionalFormatting sqref="BD25">
    <cfRule type="cellIs" dxfId="12991" priority="3661" operator="lessThan">
      <formula>$C$4</formula>
    </cfRule>
  </conditionalFormatting>
  <conditionalFormatting sqref="BD26">
    <cfRule type="cellIs" dxfId="12990" priority="3662" operator="lessThan">
      <formula>$C$4</formula>
    </cfRule>
  </conditionalFormatting>
  <conditionalFormatting sqref="BD26">
    <cfRule type="cellIs" dxfId="12989" priority="3663" operator="lessThan">
      <formula>$C$4</formula>
    </cfRule>
  </conditionalFormatting>
  <conditionalFormatting sqref="BD27">
    <cfRule type="cellIs" dxfId="12988" priority="3664" operator="lessThan">
      <formula>$C$4</formula>
    </cfRule>
  </conditionalFormatting>
  <conditionalFormatting sqref="BD27">
    <cfRule type="cellIs" dxfId="12987" priority="3665" operator="lessThan">
      <formula>$C$4</formula>
    </cfRule>
  </conditionalFormatting>
  <conditionalFormatting sqref="BD28">
    <cfRule type="cellIs" dxfId="12986" priority="3666" operator="lessThan">
      <formula>$C$4</formula>
    </cfRule>
  </conditionalFormatting>
  <conditionalFormatting sqref="BD28">
    <cfRule type="cellIs" dxfId="12985" priority="3667" operator="lessThan">
      <formula>$C$4</formula>
    </cfRule>
  </conditionalFormatting>
  <conditionalFormatting sqref="BD29">
    <cfRule type="cellIs" dxfId="12984" priority="3668" operator="lessThan">
      <formula>$C$4</formula>
    </cfRule>
  </conditionalFormatting>
  <conditionalFormatting sqref="BD29">
    <cfRule type="cellIs" dxfId="12983" priority="3669" operator="lessThan">
      <formula>$C$4</formula>
    </cfRule>
  </conditionalFormatting>
  <conditionalFormatting sqref="BD30">
    <cfRule type="cellIs" dxfId="12982" priority="3670" operator="lessThan">
      <formula>$C$4</formula>
    </cfRule>
  </conditionalFormatting>
  <conditionalFormatting sqref="BD30">
    <cfRule type="cellIs" dxfId="12981" priority="3671" operator="lessThan">
      <formula>$C$4</formula>
    </cfRule>
  </conditionalFormatting>
  <conditionalFormatting sqref="BD31">
    <cfRule type="cellIs" dxfId="12980" priority="3672" operator="lessThan">
      <formula>$C$4</formula>
    </cfRule>
  </conditionalFormatting>
  <conditionalFormatting sqref="BD31">
    <cfRule type="cellIs" dxfId="12979" priority="3673" operator="lessThan">
      <formula>$C$4</formula>
    </cfRule>
  </conditionalFormatting>
  <conditionalFormatting sqref="BD32">
    <cfRule type="cellIs" dxfId="12978" priority="3674" operator="lessThan">
      <formula>$C$4</formula>
    </cfRule>
  </conditionalFormatting>
  <conditionalFormatting sqref="BD32">
    <cfRule type="cellIs" dxfId="12977" priority="3675" operator="lessThan">
      <formula>$C$4</formula>
    </cfRule>
  </conditionalFormatting>
  <conditionalFormatting sqref="BD33">
    <cfRule type="cellIs" dxfId="12976" priority="3676" operator="lessThan">
      <formula>$C$4</formula>
    </cfRule>
  </conditionalFormatting>
  <conditionalFormatting sqref="BD33">
    <cfRule type="cellIs" dxfId="12975" priority="3677" operator="lessThan">
      <formula>$C$4</formula>
    </cfRule>
  </conditionalFormatting>
  <conditionalFormatting sqref="BD34">
    <cfRule type="cellIs" dxfId="12974" priority="3678" operator="lessThan">
      <formula>$C$4</formula>
    </cfRule>
  </conditionalFormatting>
  <conditionalFormatting sqref="BD34">
    <cfRule type="cellIs" dxfId="12973" priority="3679" operator="lessThan">
      <formula>$C$4</formula>
    </cfRule>
  </conditionalFormatting>
  <conditionalFormatting sqref="BD35">
    <cfRule type="cellIs" dxfId="12972" priority="3680" operator="lessThan">
      <formula>$C$4</formula>
    </cfRule>
  </conditionalFormatting>
  <conditionalFormatting sqref="BD35">
    <cfRule type="cellIs" dxfId="12971" priority="3681" operator="lessThan">
      <formula>$C$4</formula>
    </cfRule>
  </conditionalFormatting>
  <conditionalFormatting sqref="BD36">
    <cfRule type="cellIs" dxfId="12970" priority="3682" operator="lessThan">
      <formula>$C$4</formula>
    </cfRule>
  </conditionalFormatting>
  <conditionalFormatting sqref="BD36">
    <cfRule type="cellIs" dxfId="12969" priority="3683" operator="lessThan">
      <formula>$C$4</formula>
    </cfRule>
  </conditionalFormatting>
  <conditionalFormatting sqref="BD37">
    <cfRule type="cellIs" dxfId="12968" priority="3684" operator="lessThan">
      <formula>$C$4</formula>
    </cfRule>
  </conditionalFormatting>
  <conditionalFormatting sqref="BD37">
    <cfRule type="cellIs" dxfId="12967" priority="3685" operator="lessThan">
      <formula>$C$4</formula>
    </cfRule>
  </conditionalFormatting>
  <conditionalFormatting sqref="BD38">
    <cfRule type="cellIs" dxfId="12966" priority="3686" operator="lessThan">
      <formula>$C$4</formula>
    </cfRule>
  </conditionalFormatting>
  <conditionalFormatting sqref="BD38">
    <cfRule type="cellIs" dxfId="12965" priority="3687" operator="lessThan">
      <formula>$C$4</formula>
    </cfRule>
  </conditionalFormatting>
  <conditionalFormatting sqref="BD39">
    <cfRule type="cellIs" dxfId="12964" priority="3688" operator="lessThan">
      <formula>$C$4</formula>
    </cfRule>
  </conditionalFormatting>
  <conditionalFormatting sqref="BD39">
    <cfRule type="cellIs" dxfId="12963" priority="3689" operator="lessThan">
      <formula>$C$4</formula>
    </cfRule>
  </conditionalFormatting>
  <conditionalFormatting sqref="BD40">
    <cfRule type="cellIs" dxfId="12962" priority="3690" operator="lessThan">
      <formula>$C$4</formula>
    </cfRule>
  </conditionalFormatting>
  <conditionalFormatting sqref="BD40">
    <cfRule type="cellIs" dxfId="12961" priority="3691" operator="lessThan">
      <formula>$C$4</formula>
    </cfRule>
  </conditionalFormatting>
  <conditionalFormatting sqref="BD41">
    <cfRule type="cellIs" dxfId="12960" priority="3692" operator="lessThan">
      <formula>$C$4</formula>
    </cfRule>
  </conditionalFormatting>
  <conditionalFormatting sqref="BD41">
    <cfRule type="cellIs" dxfId="12959" priority="3693" operator="lessThan">
      <formula>$C$4</formula>
    </cfRule>
  </conditionalFormatting>
  <conditionalFormatting sqref="BD42">
    <cfRule type="cellIs" dxfId="12958" priority="3694" operator="lessThan">
      <formula>$C$4</formula>
    </cfRule>
  </conditionalFormatting>
  <conditionalFormatting sqref="BD42">
    <cfRule type="cellIs" dxfId="12957" priority="3695" operator="lessThan">
      <formula>$C$4</formula>
    </cfRule>
  </conditionalFormatting>
  <conditionalFormatting sqref="BD43">
    <cfRule type="cellIs" dxfId="12956" priority="3696" operator="lessThan">
      <formula>$C$4</formula>
    </cfRule>
  </conditionalFormatting>
  <conditionalFormatting sqref="BD43">
    <cfRule type="cellIs" dxfId="12955" priority="3697" operator="lessThan">
      <formula>$C$4</formula>
    </cfRule>
  </conditionalFormatting>
  <conditionalFormatting sqref="BD44">
    <cfRule type="cellIs" dxfId="12954" priority="3698" operator="lessThan">
      <formula>$C$4</formula>
    </cfRule>
  </conditionalFormatting>
  <conditionalFormatting sqref="BD44">
    <cfRule type="cellIs" dxfId="12953" priority="3699" operator="lessThan">
      <formula>$C$4</formula>
    </cfRule>
  </conditionalFormatting>
  <conditionalFormatting sqref="BD45">
    <cfRule type="cellIs" dxfId="12952" priority="3700" operator="lessThan">
      <formula>$C$4</formula>
    </cfRule>
  </conditionalFormatting>
  <conditionalFormatting sqref="BD45">
    <cfRule type="cellIs" dxfId="12951" priority="3701" operator="lessThan">
      <formula>$C$4</formula>
    </cfRule>
  </conditionalFormatting>
  <conditionalFormatting sqref="BD46">
    <cfRule type="cellIs" dxfId="12950" priority="3702" operator="lessThan">
      <formula>$C$4</formula>
    </cfRule>
  </conditionalFormatting>
  <conditionalFormatting sqref="BD46">
    <cfRule type="cellIs" dxfId="12949" priority="3703" operator="lessThan">
      <formula>$C$4</formula>
    </cfRule>
  </conditionalFormatting>
  <conditionalFormatting sqref="BD47">
    <cfRule type="cellIs" dxfId="12948" priority="3704" operator="lessThan">
      <formula>$C$4</formula>
    </cfRule>
  </conditionalFormatting>
  <conditionalFormatting sqref="BD47">
    <cfRule type="cellIs" dxfId="12947" priority="3705" operator="lessThan">
      <formula>$C$4</formula>
    </cfRule>
  </conditionalFormatting>
  <conditionalFormatting sqref="BD48">
    <cfRule type="cellIs" dxfId="12946" priority="3706" operator="lessThan">
      <formula>$C$4</formula>
    </cfRule>
  </conditionalFormatting>
  <conditionalFormatting sqref="BD48">
    <cfRule type="cellIs" dxfId="12945" priority="3707" operator="lessThan">
      <formula>$C$4</formula>
    </cfRule>
  </conditionalFormatting>
  <conditionalFormatting sqref="BD49">
    <cfRule type="cellIs" dxfId="12944" priority="3708" operator="lessThan">
      <formula>$C$4</formula>
    </cfRule>
  </conditionalFormatting>
  <conditionalFormatting sqref="BD49">
    <cfRule type="cellIs" dxfId="12943" priority="3709" operator="lessThan">
      <formula>$C$4</formula>
    </cfRule>
  </conditionalFormatting>
  <conditionalFormatting sqref="BD50">
    <cfRule type="cellIs" dxfId="12942" priority="3710" operator="lessThan">
      <formula>$C$4</formula>
    </cfRule>
  </conditionalFormatting>
  <conditionalFormatting sqref="BD50">
    <cfRule type="cellIs" dxfId="12941" priority="3711" operator="lessThan">
      <formula>$C$4</formula>
    </cfRule>
  </conditionalFormatting>
  <conditionalFormatting sqref="BD51">
    <cfRule type="cellIs" dxfId="12940" priority="3712" operator="lessThan">
      <formula>$C$4</formula>
    </cfRule>
  </conditionalFormatting>
  <conditionalFormatting sqref="BD51">
    <cfRule type="cellIs" dxfId="12939" priority="3713" operator="lessThan">
      <formula>$C$4</formula>
    </cfRule>
  </conditionalFormatting>
  <conditionalFormatting sqref="BD52">
    <cfRule type="cellIs" dxfId="12938" priority="3714" operator="lessThan">
      <formula>$C$4</formula>
    </cfRule>
  </conditionalFormatting>
  <conditionalFormatting sqref="BD52">
    <cfRule type="cellIs" dxfId="12937" priority="3715" operator="lessThan">
      <formula>$C$4</formula>
    </cfRule>
  </conditionalFormatting>
  <conditionalFormatting sqref="BD53">
    <cfRule type="cellIs" dxfId="12936" priority="3716" operator="lessThan">
      <formula>$C$4</formula>
    </cfRule>
  </conditionalFormatting>
  <conditionalFormatting sqref="BD53">
    <cfRule type="cellIs" dxfId="12935" priority="3717" operator="lessThan">
      <formula>$C$4</formula>
    </cfRule>
  </conditionalFormatting>
  <conditionalFormatting sqref="BD54">
    <cfRule type="cellIs" dxfId="12934" priority="3718" operator="lessThan">
      <formula>$C$4</formula>
    </cfRule>
  </conditionalFormatting>
  <conditionalFormatting sqref="BD54">
    <cfRule type="cellIs" dxfId="12933" priority="3719" operator="lessThan">
      <formula>$C$4</formula>
    </cfRule>
  </conditionalFormatting>
  <conditionalFormatting sqref="BD55">
    <cfRule type="cellIs" dxfId="12932" priority="3720" operator="lessThan">
      <formula>$C$4</formula>
    </cfRule>
  </conditionalFormatting>
  <conditionalFormatting sqref="BD55">
    <cfRule type="cellIs" dxfId="12931" priority="3721" operator="lessThan">
      <formula>$C$4</formula>
    </cfRule>
  </conditionalFormatting>
  <conditionalFormatting sqref="BD56">
    <cfRule type="cellIs" dxfId="12930" priority="3722" operator="lessThan">
      <formula>$C$4</formula>
    </cfRule>
  </conditionalFormatting>
  <conditionalFormatting sqref="BD56">
    <cfRule type="cellIs" dxfId="12929" priority="3723" operator="lessThan">
      <formula>$C$4</formula>
    </cfRule>
  </conditionalFormatting>
  <conditionalFormatting sqref="BD57">
    <cfRule type="cellIs" dxfId="12928" priority="3724" operator="lessThan">
      <formula>$C$4</formula>
    </cfRule>
  </conditionalFormatting>
  <conditionalFormatting sqref="BD57">
    <cfRule type="cellIs" dxfId="12927" priority="3725" operator="lessThan">
      <formula>$C$4</formula>
    </cfRule>
  </conditionalFormatting>
  <conditionalFormatting sqref="BD58">
    <cfRule type="cellIs" dxfId="12926" priority="3726" operator="lessThan">
      <formula>$C$4</formula>
    </cfRule>
  </conditionalFormatting>
  <conditionalFormatting sqref="BD58">
    <cfRule type="cellIs" dxfId="12925" priority="3727" operator="lessThan">
      <formula>$C$4</formula>
    </cfRule>
  </conditionalFormatting>
  <conditionalFormatting sqref="BD59">
    <cfRule type="cellIs" dxfId="12924" priority="3728" operator="lessThan">
      <formula>$C$4</formula>
    </cfRule>
  </conditionalFormatting>
  <conditionalFormatting sqref="BD59">
    <cfRule type="cellIs" dxfId="12923" priority="3729" operator="lessThan">
      <formula>$C$4</formula>
    </cfRule>
  </conditionalFormatting>
  <conditionalFormatting sqref="BD60">
    <cfRule type="cellIs" dxfId="12922" priority="3730" operator="lessThan">
      <formula>$C$4</formula>
    </cfRule>
  </conditionalFormatting>
  <conditionalFormatting sqref="BD60">
    <cfRule type="cellIs" dxfId="12921" priority="3731" operator="lessThan">
      <formula>$C$4</formula>
    </cfRule>
  </conditionalFormatting>
  <conditionalFormatting sqref="BE11">
    <cfRule type="cellIs" dxfId="12920" priority="3732" operator="lessThan">
      <formula>$C$4</formula>
    </cfRule>
  </conditionalFormatting>
  <conditionalFormatting sqref="BE11">
    <cfRule type="cellIs" dxfId="12919" priority="3733" operator="lessThan">
      <formula>$C$4</formula>
    </cfRule>
  </conditionalFormatting>
  <conditionalFormatting sqref="BE12">
    <cfRule type="cellIs" dxfId="12918" priority="3734" operator="lessThan">
      <formula>$C$4</formula>
    </cfRule>
  </conditionalFormatting>
  <conditionalFormatting sqref="BE12">
    <cfRule type="cellIs" dxfId="12917" priority="3735" operator="lessThan">
      <formula>$C$4</formula>
    </cfRule>
  </conditionalFormatting>
  <conditionalFormatting sqref="BE13">
    <cfRule type="cellIs" dxfId="12916" priority="3736" operator="lessThan">
      <formula>$C$4</formula>
    </cfRule>
  </conditionalFormatting>
  <conditionalFormatting sqref="BE13">
    <cfRule type="cellIs" dxfId="12915" priority="3737" operator="lessThan">
      <formula>$C$4</formula>
    </cfRule>
  </conditionalFormatting>
  <conditionalFormatting sqref="BE14">
    <cfRule type="cellIs" dxfId="12914" priority="3738" operator="lessThan">
      <formula>$C$4</formula>
    </cfRule>
  </conditionalFormatting>
  <conditionalFormatting sqref="BE14">
    <cfRule type="cellIs" dxfId="12913" priority="3739" operator="lessThan">
      <formula>$C$4</formula>
    </cfRule>
  </conditionalFormatting>
  <conditionalFormatting sqref="BE15">
    <cfRule type="cellIs" dxfId="12912" priority="3740" operator="lessThan">
      <formula>$C$4</formula>
    </cfRule>
  </conditionalFormatting>
  <conditionalFormatting sqref="BE15">
    <cfRule type="cellIs" dxfId="12911" priority="3741" operator="lessThan">
      <formula>$C$4</formula>
    </cfRule>
  </conditionalFormatting>
  <conditionalFormatting sqref="BE16">
    <cfRule type="cellIs" dxfId="12910" priority="3742" operator="lessThan">
      <formula>$C$4</formula>
    </cfRule>
  </conditionalFormatting>
  <conditionalFormatting sqref="BE16">
    <cfRule type="cellIs" dxfId="12909" priority="3743" operator="lessThan">
      <formula>$C$4</formula>
    </cfRule>
  </conditionalFormatting>
  <conditionalFormatting sqref="BE17">
    <cfRule type="cellIs" dxfId="12908" priority="3744" operator="lessThan">
      <formula>$C$4</formula>
    </cfRule>
  </conditionalFormatting>
  <conditionalFormatting sqref="BE17">
    <cfRule type="cellIs" dxfId="12907" priority="3745" operator="lessThan">
      <formula>$C$4</formula>
    </cfRule>
  </conditionalFormatting>
  <conditionalFormatting sqref="BE18">
    <cfRule type="cellIs" dxfId="12906" priority="3746" operator="lessThan">
      <formula>$C$4</formula>
    </cfRule>
  </conditionalFormatting>
  <conditionalFormatting sqref="BE18">
    <cfRule type="cellIs" dxfId="12905" priority="3747" operator="lessThan">
      <formula>$C$4</formula>
    </cfRule>
  </conditionalFormatting>
  <conditionalFormatting sqref="BE19">
    <cfRule type="cellIs" dxfId="12904" priority="3748" operator="lessThan">
      <formula>$C$4</formula>
    </cfRule>
  </conditionalFormatting>
  <conditionalFormatting sqref="BE19">
    <cfRule type="cellIs" dxfId="12903" priority="3749" operator="lessThan">
      <formula>$C$4</formula>
    </cfRule>
  </conditionalFormatting>
  <conditionalFormatting sqref="BE20">
    <cfRule type="cellIs" dxfId="12902" priority="3750" operator="lessThan">
      <formula>$C$4</formula>
    </cfRule>
  </conditionalFormatting>
  <conditionalFormatting sqref="BE20">
    <cfRule type="cellIs" dxfId="12901" priority="3751" operator="lessThan">
      <formula>$C$4</formula>
    </cfRule>
  </conditionalFormatting>
  <conditionalFormatting sqref="BE21">
    <cfRule type="cellIs" dxfId="12900" priority="3752" operator="lessThan">
      <formula>$C$4</formula>
    </cfRule>
  </conditionalFormatting>
  <conditionalFormatting sqref="BE21">
    <cfRule type="cellIs" dxfId="12899" priority="3753" operator="lessThan">
      <formula>$C$4</formula>
    </cfRule>
  </conditionalFormatting>
  <conditionalFormatting sqref="BE22">
    <cfRule type="cellIs" dxfId="12898" priority="3754" operator="lessThan">
      <formula>$C$4</formula>
    </cfRule>
  </conditionalFormatting>
  <conditionalFormatting sqref="BE22">
    <cfRule type="cellIs" dxfId="12897" priority="3755" operator="lessThan">
      <formula>$C$4</formula>
    </cfRule>
  </conditionalFormatting>
  <conditionalFormatting sqref="BE23">
    <cfRule type="cellIs" dxfId="12896" priority="3756" operator="lessThan">
      <formula>$C$4</formula>
    </cfRule>
  </conditionalFormatting>
  <conditionalFormatting sqref="BE23">
    <cfRule type="cellIs" dxfId="12895" priority="3757" operator="lessThan">
      <formula>$C$4</formula>
    </cfRule>
  </conditionalFormatting>
  <conditionalFormatting sqref="BE24">
    <cfRule type="cellIs" dxfId="12894" priority="3758" operator="lessThan">
      <formula>$C$4</formula>
    </cfRule>
  </conditionalFormatting>
  <conditionalFormatting sqref="BE24">
    <cfRule type="cellIs" dxfId="12893" priority="3759" operator="lessThan">
      <formula>$C$4</formula>
    </cfRule>
  </conditionalFormatting>
  <conditionalFormatting sqref="BE25">
    <cfRule type="cellIs" dxfId="12892" priority="3760" operator="lessThan">
      <formula>$C$4</formula>
    </cfRule>
  </conditionalFormatting>
  <conditionalFormatting sqref="BE25">
    <cfRule type="cellIs" dxfId="12891" priority="3761" operator="lessThan">
      <formula>$C$4</formula>
    </cfRule>
  </conditionalFormatting>
  <conditionalFormatting sqref="BE26">
    <cfRule type="cellIs" dxfId="12890" priority="3762" operator="lessThan">
      <formula>$C$4</formula>
    </cfRule>
  </conditionalFormatting>
  <conditionalFormatting sqref="BE26">
    <cfRule type="cellIs" dxfId="12889" priority="3763" operator="lessThan">
      <formula>$C$4</formula>
    </cfRule>
  </conditionalFormatting>
  <conditionalFormatting sqref="BE27">
    <cfRule type="cellIs" dxfId="12888" priority="3764" operator="lessThan">
      <formula>$C$4</formula>
    </cfRule>
  </conditionalFormatting>
  <conditionalFormatting sqref="BE27">
    <cfRule type="cellIs" dxfId="12887" priority="3765" operator="lessThan">
      <formula>$C$4</formula>
    </cfRule>
  </conditionalFormatting>
  <conditionalFormatting sqref="BE28">
    <cfRule type="cellIs" dxfId="12886" priority="3766" operator="lessThan">
      <formula>$C$4</formula>
    </cfRule>
  </conditionalFormatting>
  <conditionalFormatting sqref="BE28">
    <cfRule type="cellIs" dxfId="12885" priority="3767" operator="lessThan">
      <formula>$C$4</formula>
    </cfRule>
  </conditionalFormatting>
  <conditionalFormatting sqref="BE29">
    <cfRule type="cellIs" dxfId="12884" priority="3768" operator="lessThan">
      <formula>$C$4</formula>
    </cfRule>
  </conditionalFormatting>
  <conditionalFormatting sqref="BE29">
    <cfRule type="cellIs" dxfId="12883" priority="3769" operator="lessThan">
      <formula>$C$4</formula>
    </cfRule>
  </conditionalFormatting>
  <conditionalFormatting sqref="BE30">
    <cfRule type="cellIs" dxfId="12882" priority="3770" operator="lessThan">
      <formula>$C$4</formula>
    </cfRule>
  </conditionalFormatting>
  <conditionalFormatting sqref="BE30">
    <cfRule type="cellIs" dxfId="12881" priority="3771" operator="lessThan">
      <formula>$C$4</formula>
    </cfRule>
  </conditionalFormatting>
  <conditionalFormatting sqref="BE31">
    <cfRule type="cellIs" dxfId="12880" priority="3772" operator="lessThan">
      <formula>$C$4</formula>
    </cfRule>
  </conditionalFormatting>
  <conditionalFormatting sqref="BE31">
    <cfRule type="cellIs" dxfId="12879" priority="3773" operator="lessThan">
      <formula>$C$4</formula>
    </cfRule>
  </conditionalFormatting>
  <conditionalFormatting sqref="BE32">
    <cfRule type="cellIs" dxfId="12878" priority="3774" operator="lessThan">
      <formula>$C$4</formula>
    </cfRule>
  </conditionalFormatting>
  <conditionalFormatting sqref="BE32">
    <cfRule type="cellIs" dxfId="12877" priority="3775" operator="lessThan">
      <formula>$C$4</formula>
    </cfRule>
  </conditionalFormatting>
  <conditionalFormatting sqref="BE33">
    <cfRule type="cellIs" dxfId="12876" priority="3776" operator="lessThan">
      <formula>$C$4</formula>
    </cfRule>
  </conditionalFormatting>
  <conditionalFormatting sqref="BE33">
    <cfRule type="cellIs" dxfId="12875" priority="3777" operator="lessThan">
      <formula>$C$4</formula>
    </cfRule>
  </conditionalFormatting>
  <conditionalFormatting sqref="BE34">
    <cfRule type="cellIs" dxfId="12874" priority="3778" operator="lessThan">
      <formula>$C$4</formula>
    </cfRule>
  </conditionalFormatting>
  <conditionalFormatting sqref="BE34">
    <cfRule type="cellIs" dxfId="12873" priority="3779" operator="lessThan">
      <formula>$C$4</formula>
    </cfRule>
  </conditionalFormatting>
  <conditionalFormatting sqref="BE35">
    <cfRule type="cellIs" dxfId="12872" priority="3780" operator="lessThan">
      <formula>$C$4</formula>
    </cfRule>
  </conditionalFormatting>
  <conditionalFormatting sqref="BE35">
    <cfRule type="cellIs" dxfId="12871" priority="3781" operator="lessThan">
      <formula>$C$4</formula>
    </cfRule>
  </conditionalFormatting>
  <conditionalFormatting sqref="BE36">
    <cfRule type="cellIs" dxfId="12870" priority="3782" operator="lessThan">
      <formula>$C$4</formula>
    </cfRule>
  </conditionalFormatting>
  <conditionalFormatting sqref="BE36">
    <cfRule type="cellIs" dxfId="12869" priority="3783" operator="lessThan">
      <formula>$C$4</formula>
    </cfRule>
  </conditionalFormatting>
  <conditionalFormatting sqref="BE37">
    <cfRule type="cellIs" dxfId="12868" priority="3784" operator="lessThan">
      <formula>$C$4</formula>
    </cfRule>
  </conditionalFormatting>
  <conditionalFormatting sqref="BE37">
    <cfRule type="cellIs" dxfId="12867" priority="3785" operator="lessThan">
      <formula>$C$4</formula>
    </cfRule>
  </conditionalFormatting>
  <conditionalFormatting sqref="BE38">
    <cfRule type="cellIs" dxfId="12866" priority="3786" operator="lessThan">
      <formula>$C$4</formula>
    </cfRule>
  </conditionalFormatting>
  <conditionalFormatting sqref="BE38">
    <cfRule type="cellIs" dxfId="12865" priority="3787" operator="lessThan">
      <formula>$C$4</formula>
    </cfRule>
  </conditionalFormatting>
  <conditionalFormatting sqref="BE39">
    <cfRule type="cellIs" dxfId="12864" priority="3788" operator="lessThan">
      <formula>$C$4</formula>
    </cfRule>
  </conditionalFormatting>
  <conditionalFormatting sqref="BE39">
    <cfRule type="cellIs" dxfId="12863" priority="3789" operator="lessThan">
      <formula>$C$4</formula>
    </cfRule>
  </conditionalFormatting>
  <conditionalFormatting sqref="BE40">
    <cfRule type="cellIs" dxfId="12862" priority="3790" operator="lessThan">
      <formula>$C$4</formula>
    </cfRule>
  </conditionalFormatting>
  <conditionalFormatting sqref="BE40">
    <cfRule type="cellIs" dxfId="12861" priority="3791" operator="lessThan">
      <formula>$C$4</formula>
    </cfRule>
  </conditionalFormatting>
  <conditionalFormatting sqref="BE41">
    <cfRule type="cellIs" dxfId="12860" priority="3792" operator="lessThan">
      <formula>$C$4</formula>
    </cfRule>
  </conditionalFormatting>
  <conditionalFormatting sqref="BE41">
    <cfRule type="cellIs" dxfId="12859" priority="3793" operator="lessThan">
      <formula>$C$4</formula>
    </cfRule>
  </conditionalFormatting>
  <conditionalFormatting sqref="BE42">
    <cfRule type="cellIs" dxfId="12858" priority="3794" operator="lessThan">
      <formula>$C$4</formula>
    </cfRule>
  </conditionalFormatting>
  <conditionalFormatting sqref="BE42">
    <cfRule type="cellIs" dxfId="12857" priority="3795" operator="lessThan">
      <formula>$C$4</formula>
    </cfRule>
  </conditionalFormatting>
  <conditionalFormatting sqref="BE43">
    <cfRule type="cellIs" dxfId="12856" priority="3796" operator="lessThan">
      <formula>$C$4</formula>
    </cfRule>
  </conditionalFormatting>
  <conditionalFormatting sqref="BE43">
    <cfRule type="cellIs" dxfId="12855" priority="3797" operator="lessThan">
      <formula>$C$4</formula>
    </cfRule>
  </conditionalFormatting>
  <conditionalFormatting sqref="BE44">
    <cfRule type="cellIs" dxfId="12854" priority="3798" operator="lessThan">
      <formula>$C$4</formula>
    </cfRule>
  </conditionalFormatting>
  <conditionalFormatting sqref="BE44">
    <cfRule type="cellIs" dxfId="12853" priority="3799" operator="lessThan">
      <formula>$C$4</formula>
    </cfRule>
  </conditionalFormatting>
  <conditionalFormatting sqref="BE45">
    <cfRule type="cellIs" dxfId="12852" priority="3800" operator="lessThan">
      <formula>$C$4</formula>
    </cfRule>
  </conditionalFormatting>
  <conditionalFormatting sqref="BE45">
    <cfRule type="cellIs" dxfId="12851" priority="3801" operator="lessThan">
      <formula>$C$4</formula>
    </cfRule>
  </conditionalFormatting>
  <conditionalFormatting sqref="BE46">
    <cfRule type="cellIs" dxfId="12850" priority="3802" operator="lessThan">
      <formula>$C$4</formula>
    </cfRule>
  </conditionalFormatting>
  <conditionalFormatting sqref="BE46">
    <cfRule type="cellIs" dxfId="12849" priority="3803" operator="lessThan">
      <formula>$C$4</formula>
    </cfRule>
  </conditionalFormatting>
  <conditionalFormatting sqref="BE47">
    <cfRule type="cellIs" dxfId="12848" priority="3804" operator="lessThan">
      <formula>$C$4</formula>
    </cfRule>
  </conditionalFormatting>
  <conditionalFormatting sqref="BE47">
    <cfRule type="cellIs" dxfId="12847" priority="3805" operator="lessThan">
      <formula>$C$4</formula>
    </cfRule>
  </conditionalFormatting>
  <conditionalFormatting sqref="BE48">
    <cfRule type="cellIs" dxfId="12846" priority="3806" operator="lessThan">
      <formula>$C$4</formula>
    </cfRule>
  </conditionalFormatting>
  <conditionalFormatting sqref="BE48">
    <cfRule type="cellIs" dxfId="12845" priority="3807" operator="lessThan">
      <formula>$C$4</formula>
    </cfRule>
  </conditionalFormatting>
  <conditionalFormatting sqref="BE49">
    <cfRule type="cellIs" dxfId="12844" priority="3808" operator="lessThan">
      <formula>$C$4</formula>
    </cfRule>
  </conditionalFormatting>
  <conditionalFormatting sqref="BE49">
    <cfRule type="cellIs" dxfId="12843" priority="3809" operator="lessThan">
      <formula>$C$4</formula>
    </cfRule>
  </conditionalFormatting>
  <conditionalFormatting sqref="BE50">
    <cfRule type="cellIs" dxfId="12842" priority="3810" operator="lessThan">
      <formula>$C$4</formula>
    </cfRule>
  </conditionalFormatting>
  <conditionalFormatting sqref="BE50">
    <cfRule type="cellIs" dxfId="12841" priority="3811" operator="lessThan">
      <formula>$C$4</formula>
    </cfRule>
  </conditionalFormatting>
  <conditionalFormatting sqref="BE51">
    <cfRule type="cellIs" dxfId="12840" priority="3812" operator="lessThan">
      <formula>$C$4</formula>
    </cfRule>
  </conditionalFormatting>
  <conditionalFormatting sqref="BE51">
    <cfRule type="cellIs" dxfId="12839" priority="3813" operator="lessThan">
      <formula>$C$4</formula>
    </cfRule>
  </conditionalFormatting>
  <conditionalFormatting sqref="BE52">
    <cfRule type="cellIs" dxfId="12838" priority="3814" operator="lessThan">
      <formula>$C$4</formula>
    </cfRule>
  </conditionalFormatting>
  <conditionalFormatting sqref="BE52">
    <cfRule type="cellIs" dxfId="12837" priority="3815" operator="lessThan">
      <formula>$C$4</formula>
    </cfRule>
  </conditionalFormatting>
  <conditionalFormatting sqref="BE53">
    <cfRule type="cellIs" dxfId="12836" priority="3816" operator="lessThan">
      <formula>$C$4</formula>
    </cfRule>
  </conditionalFormatting>
  <conditionalFormatting sqref="BE53">
    <cfRule type="cellIs" dxfId="12835" priority="3817" operator="lessThan">
      <formula>$C$4</formula>
    </cfRule>
  </conditionalFormatting>
  <conditionalFormatting sqref="BE54">
    <cfRule type="cellIs" dxfId="12834" priority="3818" operator="lessThan">
      <formula>$C$4</formula>
    </cfRule>
  </conditionalFormatting>
  <conditionalFormatting sqref="BE54">
    <cfRule type="cellIs" dxfId="12833" priority="3819" operator="lessThan">
      <formula>$C$4</formula>
    </cfRule>
  </conditionalFormatting>
  <conditionalFormatting sqref="BE55">
    <cfRule type="cellIs" dxfId="12832" priority="3820" operator="lessThan">
      <formula>$C$4</formula>
    </cfRule>
  </conditionalFormatting>
  <conditionalFormatting sqref="BE55">
    <cfRule type="cellIs" dxfId="12831" priority="3821" operator="lessThan">
      <formula>$C$4</formula>
    </cfRule>
  </conditionalFormatting>
  <conditionalFormatting sqref="BE56">
    <cfRule type="cellIs" dxfId="12830" priority="3822" operator="lessThan">
      <formula>$C$4</formula>
    </cfRule>
  </conditionalFormatting>
  <conditionalFormatting sqref="BE56">
    <cfRule type="cellIs" dxfId="12829" priority="3823" operator="lessThan">
      <formula>$C$4</formula>
    </cfRule>
  </conditionalFormatting>
  <conditionalFormatting sqref="BE57">
    <cfRule type="cellIs" dxfId="12828" priority="3824" operator="lessThan">
      <formula>$C$4</formula>
    </cfRule>
  </conditionalFormatting>
  <conditionalFormatting sqref="BE57">
    <cfRule type="cellIs" dxfId="12827" priority="3825" operator="lessThan">
      <formula>$C$4</formula>
    </cfRule>
  </conditionalFormatting>
  <conditionalFormatting sqref="BE58">
    <cfRule type="cellIs" dxfId="12826" priority="3826" operator="lessThan">
      <formula>$C$4</formula>
    </cfRule>
  </conditionalFormatting>
  <conditionalFormatting sqref="BE58">
    <cfRule type="cellIs" dxfId="12825" priority="3827" operator="lessThan">
      <formula>$C$4</formula>
    </cfRule>
  </conditionalFormatting>
  <conditionalFormatting sqref="BE59">
    <cfRule type="cellIs" dxfId="12824" priority="3828" operator="lessThan">
      <formula>$C$4</formula>
    </cfRule>
  </conditionalFormatting>
  <conditionalFormatting sqref="BE59">
    <cfRule type="cellIs" dxfId="12823" priority="3829" operator="lessThan">
      <formula>$C$4</formula>
    </cfRule>
  </conditionalFormatting>
  <conditionalFormatting sqref="BE60">
    <cfRule type="cellIs" dxfId="12822" priority="3830" operator="lessThan">
      <formula>$C$4</formula>
    </cfRule>
  </conditionalFormatting>
  <conditionalFormatting sqref="BE60">
    <cfRule type="cellIs" dxfId="12821" priority="3831" operator="lessThan">
      <formula>$C$4</formula>
    </cfRule>
  </conditionalFormatting>
  <conditionalFormatting sqref="BF11">
    <cfRule type="cellIs" dxfId="12820" priority="3832" operator="lessThan">
      <formula>$C$4</formula>
    </cfRule>
  </conditionalFormatting>
  <conditionalFormatting sqref="BF11">
    <cfRule type="cellIs" dxfId="12819" priority="3833" operator="lessThan">
      <formula>$C$4</formula>
    </cfRule>
  </conditionalFormatting>
  <conditionalFormatting sqref="BF12">
    <cfRule type="cellIs" dxfId="12818" priority="3834" operator="lessThan">
      <formula>$C$4</formula>
    </cfRule>
  </conditionalFormatting>
  <conditionalFormatting sqref="BF12">
    <cfRule type="cellIs" dxfId="12817" priority="3835" operator="lessThan">
      <formula>$C$4</formula>
    </cfRule>
  </conditionalFormatting>
  <conditionalFormatting sqref="BF13">
    <cfRule type="cellIs" dxfId="12816" priority="3836" operator="lessThan">
      <formula>$C$4</formula>
    </cfRule>
  </conditionalFormatting>
  <conditionalFormatting sqref="BF13">
    <cfRule type="cellIs" dxfId="12815" priority="3837" operator="lessThan">
      <formula>$C$4</formula>
    </cfRule>
  </conditionalFormatting>
  <conditionalFormatting sqref="BF14">
    <cfRule type="cellIs" dxfId="12814" priority="3838" operator="lessThan">
      <formula>$C$4</formula>
    </cfRule>
  </conditionalFormatting>
  <conditionalFormatting sqref="BF14">
    <cfRule type="cellIs" dxfId="12813" priority="3839" operator="lessThan">
      <formula>$C$4</formula>
    </cfRule>
  </conditionalFormatting>
  <conditionalFormatting sqref="BF15">
    <cfRule type="cellIs" dxfId="12812" priority="3840" operator="lessThan">
      <formula>$C$4</formula>
    </cfRule>
  </conditionalFormatting>
  <conditionalFormatting sqref="BF15">
    <cfRule type="cellIs" dxfId="12811" priority="3841" operator="lessThan">
      <formula>$C$4</formula>
    </cfRule>
  </conditionalFormatting>
  <conditionalFormatting sqref="BF16">
    <cfRule type="cellIs" dxfId="12810" priority="3842" operator="lessThan">
      <formula>$C$4</formula>
    </cfRule>
  </conditionalFormatting>
  <conditionalFormatting sqref="BF16">
    <cfRule type="cellIs" dxfId="12809" priority="3843" operator="lessThan">
      <formula>$C$4</formula>
    </cfRule>
  </conditionalFormatting>
  <conditionalFormatting sqref="BF17">
    <cfRule type="cellIs" dxfId="12808" priority="3844" operator="lessThan">
      <formula>$C$4</formula>
    </cfRule>
  </conditionalFormatting>
  <conditionalFormatting sqref="BF17">
    <cfRule type="cellIs" dxfId="12807" priority="3845" operator="lessThan">
      <formula>$C$4</formula>
    </cfRule>
  </conditionalFormatting>
  <conditionalFormatting sqref="BF18">
    <cfRule type="cellIs" dxfId="12806" priority="3846" operator="lessThan">
      <formula>$C$4</formula>
    </cfRule>
  </conditionalFormatting>
  <conditionalFormatting sqref="BF18">
    <cfRule type="cellIs" dxfId="12805" priority="3847" operator="lessThan">
      <formula>$C$4</formula>
    </cfRule>
  </conditionalFormatting>
  <conditionalFormatting sqref="BF19">
    <cfRule type="cellIs" dxfId="12804" priority="3848" operator="lessThan">
      <formula>$C$4</formula>
    </cfRule>
  </conditionalFormatting>
  <conditionalFormatting sqref="BF19">
    <cfRule type="cellIs" dxfId="12803" priority="3849" operator="lessThan">
      <formula>$C$4</formula>
    </cfRule>
  </conditionalFormatting>
  <conditionalFormatting sqref="BF20">
    <cfRule type="cellIs" dxfId="12802" priority="3850" operator="lessThan">
      <formula>$C$4</formula>
    </cfRule>
  </conditionalFormatting>
  <conditionalFormatting sqref="BF20">
    <cfRule type="cellIs" dxfId="12801" priority="3851" operator="lessThan">
      <formula>$C$4</formula>
    </cfRule>
  </conditionalFormatting>
  <conditionalFormatting sqref="BF21">
    <cfRule type="cellIs" dxfId="12800" priority="3852" operator="lessThan">
      <formula>$C$4</formula>
    </cfRule>
  </conditionalFormatting>
  <conditionalFormatting sqref="BF21">
    <cfRule type="cellIs" dxfId="12799" priority="3853" operator="lessThan">
      <formula>$C$4</formula>
    </cfRule>
  </conditionalFormatting>
  <conditionalFormatting sqref="BF22">
    <cfRule type="cellIs" dxfId="12798" priority="3854" operator="lessThan">
      <formula>$C$4</formula>
    </cfRule>
  </conditionalFormatting>
  <conditionalFormatting sqref="BF22">
    <cfRule type="cellIs" dxfId="12797" priority="3855" operator="lessThan">
      <formula>$C$4</formula>
    </cfRule>
  </conditionalFormatting>
  <conditionalFormatting sqref="BF23">
    <cfRule type="cellIs" dxfId="12796" priority="3856" operator="lessThan">
      <formula>$C$4</formula>
    </cfRule>
  </conditionalFormatting>
  <conditionalFormatting sqref="BF23">
    <cfRule type="cellIs" dxfId="12795" priority="3857" operator="lessThan">
      <formula>$C$4</formula>
    </cfRule>
  </conditionalFormatting>
  <conditionalFormatting sqref="BF24">
    <cfRule type="cellIs" dxfId="12794" priority="3858" operator="lessThan">
      <formula>$C$4</formula>
    </cfRule>
  </conditionalFormatting>
  <conditionalFormatting sqref="BF24">
    <cfRule type="cellIs" dxfId="12793" priority="3859" operator="lessThan">
      <formula>$C$4</formula>
    </cfRule>
  </conditionalFormatting>
  <conditionalFormatting sqref="BF25">
    <cfRule type="cellIs" dxfId="12792" priority="3860" operator="lessThan">
      <formula>$C$4</formula>
    </cfRule>
  </conditionalFormatting>
  <conditionalFormatting sqref="BF25">
    <cfRule type="cellIs" dxfId="12791" priority="3861" operator="lessThan">
      <formula>$C$4</formula>
    </cfRule>
  </conditionalFormatting>
  <conditionalFormatting sqref="BF26">
    <cfRule type="cellIs" dxfId="12790" priority="3862" operator="lessThan">
      <formula>$C$4</formula>
    </cfRule>
  </conditionalFormatting>
  <conditionalFormatting sqref="BF26">
    <cfRule type="cellIs" dxfId="12789" priority="3863" operator="lessThan">
      <formula>$C$4</formula>
    </cfRule>
  </conditionalFormatting>
  <conditionalFormatting sqref="BF27">
    <cfRule type="cellIs" dxfId="12788" priority="3864" operator="lessThan">
      <formula>$C$4</formula>
    </cfRule>
  </conditionalFormatting>
  <conditionalFormatting sqref="BF27">
    <cfRule type="cellIs" dxfId="12787" priority="3865" operator="lessThan">
      <formula>$C$4</formula>
    </cfRule>
  </conditionalFormatting>
  <conditionalFormatting sqref="BF28">
    <cfRule type="cellIs" dxfId="12786" priority="3866" operator="lessThan">
      <formula>$C$4</formula>
    </cfRule>
  </conditionalFormatting>
  <conditionalFormatting sqref="BF28">
    <cfRule type="cellIs" dxfId="12785" priority="3867" operator="lessThan">
      <formula>$C$4</formula>
    </cfRule>
  </conditionalFormatting>
  <conditionalFormatting sqref="BF29">
    <cfRule type="cellIs" dxfId="12784" priority="3868" operator="lessThan">
      <formula>$C$4</formula>
    </cfRule>
  </conditionalFormatting>
  <conditionalFormatting sqref="BF29">
    <cfRule type="cellIs" dxfId="12783" priority="3869" operator="lessThan">
      <formula>$C$4</formula>
    </cfRule>
  </conditionalFormatting>
  <conditionalFormatting sqref="BF30">
    <cfRule type="cellIs" dxfId="12782" priority="3870" operator="lessThan">
      <formula>$C$4</formula>
    </cfRule>
  </conditionalFormatting>
  <conditionalFormatting sqref="BF30">
    <cfRule type="cellIs" dxfId="12781" priority="3871" operator="lessThan">
      <formula>$C$4</formula>
    </cfRule>
  </conditionalFormatting>
  <conditionalFormatting sqref="BF31">
    <cfRule type="cellIs" dxfId="12780" priority="3872" operator="lessThan">
      <formula>$C$4</formula>
    </cfRule>
  </conditionalFormatting>
  <conditionalFormatting sqref="BF31">
    <cfRule type="cellIs" dxfId="12779" priority="3873" operator="lessThan">
      <formula>$C$4</formula>
    </cfRule>
  </conditionalFormatting>
  <conditionalFormatting sqref="BF32">
    <cfRule type="cellIs" dxfId="12778" priority="3874" operator="lessThan">
      <formula>$C$4</formula>
    </cfRule>
  </conditionalFormatting>
  <conditionalFormatting sqref="BF32">
    <cfRule type="cellIs" dxfId="12777" priority="3875" operator="lessThan">
      <formula>$C$4</formula>
    </cfRule>
  </conditionalFormatting>
  <conditionalFormatting sqref="BF33">
    <cfRule type="cellIs" dxfId="12776" priority="3876" operator="lessThan">
      <formula>$C$4</formula>
    </cfRule>
  </conditionalFormatting>
  <conditionalFormatting sqref="BF33">
    <cfRule type="cellIs" dxfId="12775" priority="3877" operator="lessThan">
      <formula>$C$4</formula>
    </cfRule>
  </conditionalFormatting>
  <conditionalFormatting sqref="BF34">
    <cfRule type="cellIs" dxfId="12774" priority="3878" operator="lessThan">
      <formula>$C$4</formula>
    </cfRule>
  </conditionalFormatting>
  <conditionalFormatting sqref="BF34">
    <cfRule type="cellIs" dxfId="12773" priority="3879" operator="lessThan">
      <formula>$C$4</formula>
    </cfRule>
  </conditionalFormatting>
  <conditionalFormatting sqref="BF35">
    <cfRule type="cellIs" dxfId="12772" priority="3880" operator="lessThan">
      <formula>$C$4</formula>
    </cfRule>
  </conditionalFormatting>
  <conditionalFormatting sqref="BF35">
    <cfRule type="cellIs" dxfId="12771" priority="3881" operator="lessThan">
      <formula>$C$4</formula>
    </cfRule>
  </conditionalFormatting>
  <conditionalFormatting sqref="BF36">
    <cfRule type="cellIs" dxfId="12770" priority="3882" operator="lessThan">
      <formula>$C$4</formula>
    </cfRule>
  </conditionalFormatting>
  <conditionalFormatting sqref="BF36">
    <cfRule type="cellIs" dxfId="12769" priority="3883" operator="lessThan">
      <formula>$C$4</formula>
    </cfRule>
  </conditionalFormatting>
  <conditionalFormatting sqref="BF37">
    <cfRule type="cellIs" dxfId="12768" priority="3884" operator="lessThan">
      <formula>$C$4</formula>
    </cfRule>
  </conditionalFormatting>
  <conditionalFormatting sqref="BF37">
    <cfRule type="cellIs" dxfId="12767" priority="3885" operator="lessThan">
      <formula>$C$4</formula>
    </cfRule>
  </conditionalFormatting>
  <conditionalFormatting sqref="BF38">
    <cfRule type="cellIs" dxfId="12766" priority="3886" operator="lessThan">
      <formula>$C$4</formula>
    </cfRule>
  </conditionalFormatting>
  <conditionalFormatting sqref="BF38">
    <cfRule type="cellIs" dxfId="12765" priority="3887" operator="lessThan">
      <formula>$C$4</formula>
    </cfRule>
  </conditionalFormatting>
  <conditionalFormatting sqref="BF39">
    <cfRule type="cellIs" dxfId="12764" priority="3888" operator="lessThan">
      <formula>$C$4</formula>
    </cfRule>
  </conditionalFormatting>
  <conditionalFormatting sqref="BF39">
    <cfRule type="cellIs" dxfId="12763" priority="3889" operator="lessThan">
      <formula>$C$4</formula>
    </cfRule>
  </conditionalFormatting>
  <conditionalFormatting sqref="BF40">
    <cfRule type="cellIs" dxfId="12762" priority="3890" operator="lessThan">
      <formula>$C$4</formula>
    </cfRule>
  </conditionalFormatting>
  <conditionalFormatting sqref="BF40">
    <cfRule type="cellIs" dxfId="12761" priority="3891" operator="lessThan">
      <formula>$C$4</formula>
    </cfRule>
  </conditionalFormatting>
  <conditionalFormatting sqref="BF41">
    <cfRule type="cellIs" dxfId="12760" priority="3892" operator="lessThan">
      <formula>$C$4</formula>
    </cfRule>
  </conditionalFormatting>
  <conditionalFormatting sqref="BF41">
    <cfRule type="cellIs" dxfId="12759" priority="3893" operator="lessThan">
      <formula>$C$4</formula>
    </cfRule>
  </conditionalFormatting>
  <conditionalFormatting sqref="BF42">
    <cfRule type="cellIs" dxfId="12758" priority="3894" operator="lessThan">
      <formula>$C$4</formula>
    </cfRule>
  </conditionalFormatting>
  <conditionalFormatting sqref="BF42">
    <cfRule type="cellIs" dxfId="12757" priority="3895" operator="lessThan">
      <formula>$C$4</formula>
    </cfRule>
  </conditionalFormatting>
  <conditionalFormatting sqref="BF43">
    <cfRule type="cellIs" dxfId="12756" priority="3896" operator="lessThan">
      <formula>$C$4</formula>
    </cfRule>
  </conditionalFormatting>
  <conditionalFormatting sqref="BF43">
    <cfRule type="cellIs" dxfId="12755" priority="3897" operator="lessThan">
      <formula>$C$4</formula>
    </cfRule>
  </conditionalFormatting>
  <conditionalFormatting sqref="BF44">
    <cfRule type="cellIs" dxfId="12754" priority="3898" operator="lessThan">
      <formula>$C$4</formula>
    </cfRule>
  </conditionalFormatting>
  <conditionalFormatting sqref="BF44">
    <cfRule type="cellIs" dxfId="12753" priority="3899" operator="lessThan">
      <formula>$C$4</formula>
    </cfRule>
  </conditionalFormatting>
  <conditionalFormatting sqref="BF45">
    <cfRule type="cellIs" dxfId="12752" priority="3900" operator="lessThan">
      <formula>$C$4</formula>
    </cfRule>
  </conditionalFormatting>
  <conditionalFormatting sqref="BF45">
    <cfRule type="cellIs" dxfId="12751" priority="3901" operator="lessThan">
      <formula>$C$4</formula>
    </cfRule>
  </conditionalFormatting>
  <conditionalFormatting sqref="BF46">
    <cfRule type="cellIs" dxfId="12750" priority="3902" operator="lessThan">
      <formula>$C$4</formula>
    </cfRule>
  </conditionalFormatting>
  <conditionalFormatting sqref="BF46">
    <cfRule type="cellIs" dxfId="12749" priority="3903" operator="lessThan">
      <formula>$C$4</formula>
    </cfRule>
  </conditionalFormatting>
  <conditionalFormatting sqref="BF47">
    <cfRule type="cellIs" dxfId="12748" priority="3904" operator="lessThan">
      <formula>$C$4</formula>
    </cfRule>
  </conditionalFormatting>
  <conditionalFormatting sqref="BF47">
    <cfRule type="cellIs" dxfId="12747" priority="3905" operator="lessThan">
      <formula>$C$4</formula>
    </cfRule>
  </conditionalFormatting>
  <conditionalFormatting sqref="BF48">
    <cfRule type="cellIs" dxfId="12746" priority="3906" operator="lessThan">
      <formula>$C$4</formula>
    </cfRule>
  </conditionalFormatting>
  <conditionalFormatting sqref="BF48">
    <cfRule type="cellIs" dxfId="12745" priority="3907" operator="lessThan">
      <formula>$C$4</formula>
    </cfRule>
  </conditionalFormatting>
  <conditionalFormatting sqref="BF49">
    <cfRule type="cellIs" dxfId="12744" priority="3908" operator="lessThan">
      <formula>$C$4</formula>
    </cfRule>
  </conditionalFormatting>
  <conditionalFormatting sqref="BF49">
    <cfRule type="cellIs" dxfId="12743" priority="3909" operator="lessThan">
      <formula>$C$4</formula>
    </cfRule>
  </conditionalFormatting>
  <conditionalFormatting sqref="BF50">
    <cfRule type="cellIs" dxfId="12742" priority="3910" operator="lessThan">
      <formula>$C$4</formula>
    </cfRule>
  </conditionalFormatting>
  <conditionalFormatting sqref="BF50">
    <cfRule type="cellIs" dxfId="12741" priority="3911" operator="lessThan">
      <formula>$C$4</formula>
    </cfRule>
  </conditionalFormatting>
  <conditionalFormatting sqref="BF51">
    <cfRule type="cellIs" dxfId="12740" priority="3912" operator="lessThan">
      <formula>$C$4</formula>
    </cfRule>
  </conditionalFormatting>
  <conditionalFormatting sqref="BF51">
    <cfRule type="cellIs" dxfId="12739" priority="3913" operator="lessThan">
      <formula>$C$4</formula>
    </cfRule>
  </conditionalFormatting>
  <conditionalFormatting sqref="BF52">
    <cfRule type="cellIs" dxfId="12738" priority="3914" operator="lessThan">
      <formula>$C$4</formula>
    </cfRule>
  </conditionalFormatting>
  <conditionalFormatting sqref="BF52">
    <cfRule type="cellIs" dxfId="12737" priority="3915" operator="lessThan">
      <formula>$C$4</formula>
    </cfRule>
  </conditionalFormatting>
  <conditionalFormatting sqref="BF53">
    <cfRule type="cellIs" dxfId="12736" priority="3916" operator="lessThan">
      <formula>$C$4</formula>
    </cfRule>
  </conditionalFormatting>
  <conditionalFormatting sqref="BF53">
    <cfRule type="cellIs" dxfId="12735" priority="3917" operator="lessThan">
      <formula>$C$4</formula>
    </cfRule>
  </conditionalFormatting>
  <conditionalFormatting sqref="BF54">
    <cfRule type="cellIs" dxfId="12734" priority="3918" operator="lessThan">
      <formula>$C$4</formula>
    </cfRule>
  </conditionalFormatting>
  <conditionalFormatting sqref="BF54">
    <cfRule type="cellIs" dxfId="12733" priority="3919" operator="lessThan">
      <formula>$C$4</formula>
    </cfRule>
  </conditionalFormatting>
  <conditionalFormatting sqref="BF55">
    <cfRule type="cellIs" dxfId="12732" priority="3920" operator="lessThan">
      <formula>$C$4</formula>
    </cfRule>
  </conditionalFormatting>
  <conditionalFormatting sqref="BF55">
    <cfRule type="cellIs" dxfId="12731" priority="3921" operator="lessThan">
      <formula>$C$4</formula>
    </cfRule>
  </conditionalFormatting>
  <conditionalFormatting sqref="BF56">
    <cfRule type="cellIs" dxfId="12730" priority="3922" operator="lessThan">
      <formula>$C$4</formula>
    </cfRule>
  </conditionalFormatting>
  <conditionalFormatting sqref="BF56">
    <cfRule type="cellIs" dxfId="12729" priority="3923" operator="lessThan">
      <formula>$C$4</formula>
    </cfRule>
  </conditionalFormatting>
  <conditionalFormatting sqref="BF57">
    <cfRule type="cellIs" dxfId="12728" priority="3924" operator="lessThan">
      <formula>$C$4</formula>
    </cfRule>
  </conditionalFormatting>
  <conditionalFormatting sqref="BF57">
    <cfRule type="cellIs" dxfId="12727" priority="3925" operator="lessThan">
      <formula>$C$4</formula>
    </cfRule>
  </conditionalFormatting>
  <conditionalFormatting sqref="BF58">
    <cfRule type="cellIs" dxfId="12726" priority="3926" operator="lessThan">
      <formula>$C$4</formula>
    </cfRule>
  </conditionalFormatting>
  <conditionalFormatting sqref="BF58">
    <cfRule type="cellIs" dxfId="12725" priority="3927" operator="lessThan">
      <formula>$C$4</formula>
    </cfRule>
  </conditionalFormatting>
  <conditionalFormatting sqref="BF59">
    <cfRule type="cellIs" dxfId="12724" priority="3928" operator="lessThan">
      <formula>$C$4</formula>
    </cfRule>
  </conditionalFormatting>
  <conditionalFormatting sqref="BF59">
    <cfRule type="cellIs" dxfId="12723" priority="3929" operator="lessThan">
      <formula>$C$4</formula>
    </cfRule>
  </conditionalFormatting>
  <conditionalFormatting sqref="BF60">
    <cfRule type="cellIs" dxfId="12722" priority="3930" operator="lessThan">
      <formula>$C$4</formula>
    </cfRule>
  </conditionalFormatting>
  <conditionalFormatting sqref="BF60">
    <cfRule type="cellIs" dxfId="12721" priority="3931" operator="lessThan">
      <formula>$C$4</formula>
    </cfRule>
  </conditionalFormatting>
  <conditionalFormatting sqref="BG11">
    <cfRule type="cellIs" dxfId="12720" priority="3932" operator="lessThan">
      <formula>$C$4</formula>
    </cfRule>
  </conditionalFormatting>
  <conditionalFormatting sqref="BG11">
    <cfRule type="cellIs" dxfId="12719" priority="3933" operator="lessThan">
      <formula>$C$4</formula>
    </cfRule>
  </conditionalFormatting>
  <conditionalFormatting sqref="BG12">
    <cfRule type="cellIs" dxfId="12718" priority="3934" operator="lessThan">
      <formula>$C$4</formula>
    </cfRule>
  </conditionalFormatting>
  <conditionalFormatting sqref="BG12">
    <cfRule type="cellIs" dxfId="12717" priority="3935" operator="lessThan">
      <formula>$C$4</formula>
    </cfRule>
  </conditionalFormatting>
  <conditionalFormatting sqref="BG13">
    <cfRule type="cellIs" dxfId="12716" priority="3936" operator="lessThan">
      <formula>$C$4</formula>
    </cfRule>
  </conditionalFormatting>
  <conditionalFormatting sqref="BG13">
    <cfRule type="cellIs" dxfId="12715" priority="3937" operator="lessThan">
      <formula>$C$4</formula>
    </cfRule>
  </conditionalFormatting>
  <conditionalFormatting sqref="BG14">
    <cfRule type="cellIs" dxfId="12714" priority="3938" operator="lessThan">
      <formula>$C$4</formula>
    </cfRule>
  </conditionalFormatting>
  <conditionalFormatting sqref="BG14">
    <cfRule type="cellIs" dxfId="12713" priority="3939" operator="lessThan">
      <formula>$C$4</formula>
    </cfRule>
  </conditionalFormatting>
  <conditionalFormatting sqref="BG15">
    <cfRule type="cellIs" dxfId="12712" priority="3940" operator="lessThan">
      <formula>$C$4</formula>
    </cfRule>
  </conditionalFormatting>
  <conditionalFormatting sqref="BG15">
    <cfRule type="cellIs" dxfId="12711" priority="3941" operator="lessThan">
      <formula>$C$4</formula>
    </cfRule>
  </conditionalFormatting>
  <conditionalFormatting sqref="BG16">
    <cfRule type="cellIs" dxfId="12710" priority="3942" operator="lessThan">
      <formula>$C$4</formula>
    </cfRule>
  </conditionalFormatting>
  <conditionalFormatting sqref="BG16">
    <cfRule type="cellIs" dxfId="12709" priority="3943" operator="lessThan">
      <formula>$C$4</formula>
    </cfRule>
  </conditionalFormatting>
  <conditionalFormatting sqref="BG17">
    <cfRule type="cellIs" dxfId="12708" priority="3944" operator="lessThan">
      <formula>$C$4</formula>
    </cfRule>
  </conditionalFormatting>
  <conditionalFormatting sqref="BG17">
    <cfRule type="cellIs" dxfId="12707" priority="3945" operator="lessThan">
      <formula>$C$4</formula>
    </cfRule>
  </conditionalFormatting>
  <conditionalFormatting sqref="BG18">
    <cfRule type="cellIs" dxfId="12706" priority="3946" operator="lessThan">
      <formula>$C$4</formula>
    </cfRule>
  </conditionalFormatting>
  <conditionalFormatting sqref="BG18">
    <cfRule type="cellIs" dxfId="12705" priority="3947" operator="lessThan">
      <formula>$C$4</formula>
    </cfRule>
  </conditionalFormatting>
  <conditionalFormatting sqref="BG19">
    <cfRule type="cellIs" dxfId="12704" priority="3948" operator="lessThan">
      <formula>$C$4</formula>
    </cfRule>
  </conditionalFormatting>
  <conditionalFormatting sqref="BG19">
    <cfRule type="cellIs" dxfId="12703" priority="3949" operator="lessThan">
      <formula>$C$4</formula>
    </cfRule>
  </conditionalFormatting>
  <conditionalFormatting sqref="BG20">
    <cfRule type="cellIs" dxfId="12702" priority="3950" operator="lessThan">
      <formula>$C$4</formula>
    </cfRule>
  </conditionalFormatting>
  <conditionalFormatting sqref="BG20">
    <cfRule type="cellIs" dxfId="12701" priority="3951" operator="lessThan">
      <formula>$C$4</formula>
    </cfRule>
  </conditionalFormatting>
  <conditionalFormatting sqref="BG21">
    <cfRule type="cellIs" dxfId="12700" priority="3952" operator="lessThan">
      <formula>$C$4</formula>
    </cfRule>
  </conditionalFormatting>
  <conditionalFormatting sqref="BG21">
    <cfRule type="cellIs" dxfId="12699" priority="3953" operator="lessThan">
      <formula>$C$4</formula>
    </cfRule>
  </conditionalFormatting>
  <conditionalFormatting sqref="BG22">
    <cfRule type="cellIs" dxfId="12698" priority="3954" operator="lessThan">
      <formula>$C$4</formula>
    </cfRule>
  </conditionalFormatting>
  <conditionalFormatting sqref="BG22">
    <cfRule type="cellIs" dxfId="12697" priority="3955" operator="lessThan">
      <formula>$C$4</formula>
    </cfRule>
  </conditionalFormatting>
  <conditionalFormatting sqref="BG23">
    <cfRule type="cellIs" dxfId="12696" priority="3956" operator="lessThan">
      <formula>$C$4</formula>
    </cfRule>
  </conditionalFormatting>
  <conditionalFormatting sqref="BG23">
    <cfRule type="cellIs" dxfId="12695" priority="3957" operator="lessThan">
      <formula>$C$4</formula>
    </cfRule>
  </conditionalFormatting>
  <conditionalFormatting sqref="BG24">
    <cfRule type="cellIs" dxfId="12694" priority="3958" operator="lessThan">
      <formula>$C$4</formula>
    </cfRule>
  </conditionalFormatting>
  <conditionalFormatting sqref="BG24">
    <cfRule type="cellIs" dxfId="12693" priority="3959" operator="lessThan">
      <formula>$C$4</formula>
    </cfRule>
  </conditionalFormatting>
  <conditionalFormatting sqref="BG25">
    <cfRule type="cellIs" dxfId="12692" priority="3960" operator="lessThan">
      <formula>$C$4</formula>
    </cfRule>
  </conditionalFormatting>
  <conditionalFormatting sqref="BG25">
    <cfRule type="cellIs" dxfId="12691" priority="3961" operator="lessThan">
      <formula>$C$4</formula>
    </cfRule>
  </conditionalFormatting>
  <conditionalFormatting sqref="BG26">
    <cfRule type="cellIs" dxfId="12690" priority="3962" operator="lessThan">
      <formula>$C$4</formula>
    </cfRule>
  </conditionalFormatting>
  <conditionalFormatting sqref="BG26">
    <cfRule type="cellIs" dxfId="12689" priority="3963" operator="lessThan">
      <formula>$C$4</formula>
    </cfRule>
  </conditionalFormatting>
  <conditionalFormatting sqref="BG27">
    <cfRule type="cellIs" dxfId="12688" priority="3964" operator="lessThan">
      <formula>$C$4</formula>
    </cfRule>
  </conditionalFormatting>
  <conditionalFormatting sqref="BG27">
    <cfRule type="cellIs" dxfId="12687" priority="3965" operator="lessThan">
      <formula>$C$4</formula>
    </cfRule>
  </conditionalFormatting>
  <conditionalFormatting sqref="BG28">
    <cfRule type="cellIs" dxfId="12686" priority="3966" operator="lessThan">
      <formula>$C$4</formula>
    </cfRule>
  </conditionalFormatting>
  <conditionalFormatting sqref="BG28">
    <cfRule type="cellIs" dxfId="12685" priority="3967" operator="lessThan">
      <formula>$C$4</formula>
    </cfRule>
  </conditionalFormatting>
  <conditionalFormatting sqref="BG29">
    <cfRule type="cellIs" dxfId="12684" priority="3968" operator="lessThan">
      <formula>$C$4</formula>
    </cfRule>
  </conditionalFormatting>
  <conditionalFormatting sqref="BG29">
    <cfRule type="cellIs" dxfId="12683" priority="3969" operator="lessThan">
      <formula>$C$4</formula>
    </cfRule>
  </conditionalFormatting>
  <conditionalFormatting sqref="BG30">
    <cfRule type="cellIs" dxfId="12682" priority="3970" operator="lessThan">
      <formula>$C$4</formula>
    </cfRule>
  </conditionalFormatting>
  <conditionalFormatting sqref="BG30">
    <cfRule type="cellIs" dxfId="12681" priority="3971" operator="lessThan">
      <formula>$C$4</formula>
    </cfRule>
  </conditionalFormatting>
  <conditionalFormatting sqref="BG31">
    <cfRule type="cellIs" dxfId="12680" priority="3972" operator="lessThan">
      <formula>$C$4</formula>
    </cfRule>
  </conditionalFormatting>
  <conditionalFormatting sqref="BG31">
    <cfRule type="cellIs" dxfId="12679" priority="3973" operator="lessThan">
      <formula>$C$4</formula>
    </cfRule>
  </conditionalFormatting>
  <conditionalFormatting sqref="BG32">
    <cfRule type="cellIs" dxfId="12678" priority="3974" operator="lessThan">
      <formula>$C$4</formula>
    </cfRule>
  </conditionalFormatting>
  <conditionalFormatting sqref="BG32">
    <cfRule type="cellIs" dxfId="12677" priority="3975" operator="lessThan">
      <formula>$C$4</formula>
    </cfRule>
  </conditionalFormatting>
  <conditionalFormatting sqref="BG33">
    <cfRule type="cellIs" dxfId="12676" priority="3976" operator="lessThan">
      <formula>$C$4</formula>
    </cfRule>
  </conditionalFormatting>
  <conditionalFormatting sqref="BG33">
    <cfRule type="cellIs" dxfId="12675" priority="3977" operator="lessThan">
      <formula>$C$4</formula>
    </cfRule>
  </conditionalFormatting>
  <conditionalFormatting sqref="BG34">
    <cfRule type="cellIs" dxfId="12674" priority="3978" operator="lessThan">
      <formula>$C$4</formula>
    </cfRule>
  </conditionalFormatting>
  <conditionalFormatting sqref="BG34">
    <cfRule type="cellIs" dxfId="12673" priority="3979" operator="lessThan">
      <formula>$C$4</formula>
    </cfRule>
  </conditionalFormatting>
  <conditionalFormatting sqref="BG35">
    <cfRule type="cellIs" dxfId="12672" priority="3980" operator="lessThan">
      <formula>$C$4</formula>
    </cfRule>
  </conditionalFormatting>
  <conditionalFormatting sqref="BG35">
    <cfRule type="cellIs" dxfId="12671" priority="3981" operator="lessThan">
      <formula>$C$4</formula>
    </cfRule>
  </conditionalFormatting>
  <conditionalFormatting sqref="BG36">
    <cfRule type="cellIs" dxfId="12670" priority="3982" operator="lessThan">
      <formula>$C$4</formula>
    </cfRule>
  </conditionalFormatting>
  <conditionalFormatting sqref="BG36">
    <cfRule type="cellIs" dxfId="12669" priority="3983" operator="lessThan">
      <formula>$C$4</formula>
    </cfRule>
  </conditionalFormatting>
  <conditionalFormatting sqref="BG37">
    <cfRule type="cellIs" dxfId="12668" priority="3984" operator="lessThan">
      <formula>$C$4</formula>
    </cfRule>
  </conditionalFormatting>
  <conditionalFormatting sqref="BG37">
    <cfRule type="cellIs" dxfId="12667" priority="3985" operator="lessThan">
      <formula>$C$4</formula>
    </cfRule>
  </conditionalFormatting>
  <conditionalFormatting sqref="BG38">
    <cfRule type="cellIs" dxfId="12666" priority="3986" operator="lessThan">
      <formula>$C$4</formula>
    </cfRule>
  </conditionalFormatting>
  <conditionalFormatting sqref="BG38">
    <cfRule type="cellIs" dxfId="12665" priority="3987" operator="lessThan">
      <formula>$C$4</formula>
    </cfRule>
  </conditionalFormatting>
  <conditionalFormatting sqref="BG39">
    <cfRule type="cellIs" dxfId="12664" priority="3988" operator="lessThan">
      <formula>$C$4</formula>
    </cfRule>
  </conditionalFormatting>
  <conditionalFormatting sqref="BG39">
    <cfRule type="cellIs" dxfId="12663" priority="3989" operator="lessThan">
      <formula>$C$4</formula>
    </cfRule>
  </conditionalFormatting>
  <conditionalFormatting sqref="BG40">
    <cfRule type="cellIs" dxfId="12662" priority="3990" operator="lessThan">
      <formula>$C$4</formula>
    </cfRule>
  </conditionalFormatting>
  <conditionalFormatting sqref="BG40">
    <cfRule type="cellIs" dxfId="12661" priority="3991" operator="lessThan">
      <formula>$C$4</formula>
    </cfRule>
  </conditionalFormatting>
  <conditionalFormatting sqref="BG41">
    <cfRule type="cellIs" dxfId="12660" priority="3992" operator="lessThan">
      <formula>$C$4</formula>
    </cfRule>
  </conditionalFormatting>
  <conditionalFormatting sqref="BG41">
    <cfRule type="cellIs" dxfId="12659" priority="3993" operator="lessThan">
      <formula>$C$4</formula>
    </cfRule>
  </conditionalFormatting>
  <conditionalFormatting sqref="BG42">
    <cfRule type="cellIs" dxfId="12658" priority="3994" operator="lessThan">
      <formula>$C$4</formula>
    </cfRule>
  </conditionalFormatting>
  <conditionalFormatting sqref="BG42">
    <cfRule type="cellIs" dxfId="12657" priority="3995" operator="lessThan">
      <formula>$C$4</formula>
    </cfRule>
  </conditionalFormatting>
  <conditionalFormatting sqref="BG43">
    <cfRule type="cellIs" dxfId="12656" priority="3996" operator="lessThan">
      <formula>$C$4</formula>
    </cfRule>
  </conditionalFormatting>
  <conditionalFormatting sqref="BG43">
    <cfRule type="cellIs" dxfId="12655" priority="3997" operator="lessThan">
      <formula>$C$4</formula>
    </cfRule>
  </conditionalFormatting>
  <conditionalFormatting sqref="BG44">
    <cfRule type="cellIs" dxfId="12654" priority="3998" operator="lessThan">
      <formula>$C$4</formula>
    </cfRule>
  </conditionalFormatting>
  <conditionalFormatting sqref="BG44">
    <cfRule type="cellIs" dxfId="12653" priority="3999" operator="lessThan">
      <formula>$C$4</formula>
    </cfRule>
  </conditionalFormatting>
  <conditionalFormatting sqref="BG45">
    <cfRule type="cellIs" dxfId="12652" priority="4000" operator="lessThan">
      <formula>$C$4</formula>
    </cfRule>
  </conditionalFormatting>
  <conditionalFormatting sqref="BG45">
    <cfRule type="cellIs" dxfId="12651" priority="4001" operator="lessThan">
      <formula>$C$4</formula>
    </cfRule>
  </conditionalFormatting>
  <conditionalFormatting sqref="BG46">
    <cfRule type="cellIs" dxfId="12650" priority="4002" operator="lessThan">
      <formula>$C$4</formula>
    </cfRule>
  </conditionalFormatting>
  <conditionalFormatting sqref="BG46">
    <cfRule type="cellIs" dxfId="12649" priority="4003" operator="lessThan">
      <formula>$C$4</formula>
    </cfRule>
  </conditionalFormatting>
  <conditionalFormatting sqref="BG47">
    <cfRule type="cellIs" dxfId="12648" priority="4004" operator="lessThan">
      <formula>$C$4</formula>
    </cfRule>
  </conditionalFormatting>
  <conditionalFormatting sqref="BG47">
    <cfRule type="cellIs" dxfId="12647" priority="4005" operator="lessThan">
      <formula>$C$4</formula>
    </cfRule>
  </conditionalFormatting>
  <conditionalFormatting sqref="BG48">
    <cfRule type="cellIs" dxfId="12646" priority="4006" operator="lessThan">
      <formula>$C$4</formula>
    </cfRule>
  </conditionalFormatting>
  <conditionalFormatting sqref="BG48">
    <cfRule type="cellIs" dxfId="12645" priority="4007" operator="lessThan">
      <formula>$C$4</formula>
    </cfRule>
  </conditionalFormatting>
  <conditionalFormatting sqref="BG49">
    <cfRule type="cellIs" dxfId="12644" priority="4008" operator="lessThan">
      <formula>$C$4</formula>
    </cfRule>
  </conditionalFormatting>
  <conditionalFormatting sqref="BG49">
    <cfRule type="cellIs" dxfId="12643" priority="4009" operator="lessThan">
      <formula>$C$4</formula>
    </cfRule>
  </conditionalFormatting>
  <conditionalFormatting sqref="BG50">
    <cfRule type="cellIs" dxfId="12642" priority="4010" operator="lessThan">
      <formula>$C$4</formula>
    </cfRule>
  </conditionalFormatting>
  <conditionalFormatting sqref="BG50">
    <cfRule type="cellIs" dxfId="12641" priority="4011" operator="lessThan">
      <formula>$C$4</formula>
    </cfRule>
  </conditionalFormatting>
  <conditionalFormatting sqref="BG51">
    <cfRule type="cellIs" dxfId="12640" priority="4012" operator="lessThan">
      <formula>$C$4</formula>
    </cfRule>
  </conditionalFormatting>
  <conditionalFormatting sqref="BG51">
    <cfRule type="cellIs" dxfId="12639" priority="4013" operator="lessThan">
      <formula>$C$4</formula>
    </cfRule>
  </conditionalFormatting>
  <conditionalFormatting sqref="BG52">
    <cfRule type="cellIs" dxfId="12638" priority="4014" operator="lessThan">
      <formula>$C$4</formula>
    </cfRule>
  </conditionalFormatting>
  <conditionalFormatting sqref="BG52">
    <cfRule type="cellIs" dxfId="12637" priority="4015" operator="lessThan">
      <formula>$C$4</formula>
    </cfRule>
  </conditionalFormatting>
  <conditionalFormatting sqref="BG53">
    <cfRule type="cellIs" dxfId="12636" priority="4016" operator="lessThan">
      <formula>$C$4</formula>
    </cfRule>
  </conditionalFormatting>
  <conditionalFormatting sqref="BG53">
    <cfRule type="cellIs" dxfId="12635" priority="4017" operator="lessThan">
      <formula>$C$4</formula>
    </cfRule>
  </conditionalFormatting>
  <conditionalFormatting sqref="BG54">
    <cfRule type="cellIs" dxfId="12634" priority="4018" operator="lessThan">
      <formula>$C$4</formula>
    </cfRule>
  </conditionalFormatting>
  <conditionalFormatting sqref="BG54">
    <cfRule type="cellIs" dxfId="12633" priority="4019" operator="lessThan">
      <formula>$C$4</formula>
    </cfRule>
  </conditionalFormatting>
  <conditionalFormatting sqref="BG55">
    <cfRule type="cellIs" dxfId="12632" priority="4020" operator="lessThan">
      <formula>$C$4</formula>
    </cfRule>
  </conditionalFormatting>
  <conditionalFormatting sqref="BG55">
    <cfRule type="cellIs" dxfId="12631" priority="4021" operator="lessThan">
      <formula>$C$4</formula>
    </cfRule>
  </conditionalFormatting>
  <conditionalFormatting sqref="BG56">
    <cfRule type="cellIs" dxfId="12630" priority="4022" operator="lessThan">
      <formula>$C$4</formula>
    </cfRule>
  </conditionalFormatting>
  <conditionalFormatting sqref="BG56">
    <cfRule type="cellIs" dxfId="12629" priority="4023" operator="lessThan">
      <formula>$C$4</formula>
    </cfRule>
  </conditionalFormatting>
  <conditionalFormatting sqref="BG57">
    <cfRule type="cellIs" dxfId="12628" priority="4024" operator="lessThan">
      <formula>$C$4</formula>
    </cfRule>
  </conditionalFormatting>
  <conditionalFormatting sqref="BG57">
    <cfRule type="cellIs" dxfId="12627" priority="4025" operator="lessThan">
      <formula>$C$4</formula>
    </cfRule>
  </conditionalFormatting>
  <conditionalFormatting sqref="BG58">
    <cfRule type="cellIs" dxfId="12626" priority="4026" operator="lessThan">
      <formula>$C$4</formula>
    </cfRule>
  </conditionalFormatting>
  <conditionalFormatting sqref="BG58">
    <cfRule type="cellIs" dxfId="12625" priority="4027" operator="lessThan">
      <formula>$C$4</formula>
    </cfRule>
  </conditionalFormatting>
  <conditionalFormatting sqref="BG59">
    <cfRule type="cellIs" dxfId="12624" priority="4028" operator="lessThan">
      <formula>$C$4</formula>
    </cfRule>
  </conditionalFormatting>
  <conditionalFormatting sqref="BG59">
    <cfRule type="cellIs" dxfId="12623" priority="4029" operator="lessThan">
      <formula>$C$4</formula>
    </cfRule>
  </conditionalFormatting>
  <conditionalFormatting sqref="BG60">
    <cfRule type="cellIs" dxfId="12622" priority="4030" operator="lessThan">
      <formula>$C$4</formula>
    </cfRule>
  </conditionalFormatting>
  <conditionalFormatting sqref="BG60">
    <cfRule type="cellIs" dxfId="12621" priority="4031" operator="lessThan">
      <formula>$C$4</formula>
    </cfRule>
  </conditionalFormatting>
  <conditionalFormatting sqref="BH11">
    <cfRule type="cellIs" dxfId="12620" priority="4032" operator="lessThan">
      <formula>$C$4</formula>
    </cfRule>
  </conditionalFormatting>
  <conditionalFormatting sqref="BH11">
    <cfRule type="cellIs" dxfId="12619" priority="4033" operator="lessThan">
      <formula>$C$4</formula>
    </cfRule>
  </conditionalFormatting>
  <conditionalFormatting sqref="BH12">
    <cfRule type="cellIs" dxfId="12618" priority="4034" operator="lessThan">
      <formula>$C$4</formula>
    </cfRule>
  </conditionalFormatting>
  <conditionalFormatting sqref="BH12">
    <cfRule type="cellIs" dxfId="12617" priority="4035" operator="lessThan">
      <formula>$C$4</formula>
    </cfRule>
  </conditionalFormatting>
  <conditionalFormatting sqref="BH13">
    <cfRule type="cellIs" dxfId="12616" priority="4036" operator="lessThan">
      <formula>$C$4</formula>
    </cfRule>
  </conditionalFormatting>
  <conditionalFormatting sqref="BH13">
    <cfRule type="cellIs" dxfId="12615" priority="4037" operator="lessThan">
      <formula>$C$4</formula>
    </cfRule>
  </conditionalFormatting>
  <conditionalFormatting sqref="BH14">
    <cfRule type="cellIs" dxfId="12614" priority="4038" operator="lessThan">
      <formula>$C$4</formula>
    </cfRule>
  </conditionalFormatting>
  <conditionalFormatting sqref="BH14">
    <cfRule type="cellIs" dxfId="12613" priority="4039" operator="lessThan">
      <formula>$C$4</formula>
    </cfRule>
  </conditionalFormatting>
  <conditionalFormatting sqref="BH15">
    <cfRule type="cellIs" dxfId="12612" priority="4040" operator="lessThan">
      <formula>$C$4</formula>
    </cfRule>
  </conditionalFormatting>
  <conditionalFormatting sqref="BH15">
    <cfRule type="cellIs" dxfId="12611" priority="4041" operator="lessThan">
      <formula>$C$4</formula>
    </cfRule>
  </conditionalFormatting>
  <conditionalFormatting sqref="BH16">
    <cfRule type="cellIs" dxfId="12610" priority="4042" operator="lessThan">
      <formula>$C$4</formula>
    </cfRule>
  </conditionalFormatting>
  <conditionalFormatting sqref="BH16">
    <cfRule type="cellIs" dxfId="12609" priority="4043" operator="lessThan">
      <formula>$C$4</formula>
    </cfRule>
  </conditionalFormatting>
  <conditionalFormatting sqref="BH17">
    <cfRule type="cellIs" dxfId="12608" priority="4044" operator="lessThan">
      <formula>$C$4</formula>
    </cfRule>
  </conditionalFormatting>
  <conditionalFormatting sqref="BH17">
    <cfRule type="cellIs" dxfId="12607" priority="4045" operator="lessThan">
      <formula>$C$4</formula>
    </cfRule>
  </conditionalFormatting>
  <conditionalFormatting sqref="BH18">
    <cfRule type="cellIs" dxfId="12606" priority="4046" operator="lessThan">
      <formula>$C$4</formula>
    </cfRule>
  </conditionalFormatting>
  <conditionalFormatting sqref="BH18">
    <cfRule type="cellIs" dxfId="12605" priority="4047" operator="lessThan">
      <formula>$C$4</formula>
    </cfRule>
  </conditionalFormatting>
  <conditionalFormatting sqref="BH19">
    <cfRule type="cellIs" dxfId="12604" priority="4048" operator="lessThan">
      <formula>$C$4</formula>
    </cfRule>
  </conditionalFormatting>
  <conditionalFormatting sqref="BH19">
    <cfRule type="cellIs" dxfId="12603" priority="4049" operator="lessThan">
      <formula>$C$4</formula>
    </cfRule>
  </conditionalFormatting>
  <conditionalFormatting sqref="BH20">
    <cfRule type="cellIs" dxfId="12602" priority="4050" operator="lessThan">
      <formula>$C$4</formula>
    </cfRule>
  </conditionalFormatting>
  <conditionalFormatting sqref="BH20">
    <cfRule type="cellIs" dxfId="12601" priority="4051" operator="lessThan">
      <formula>$C$4</formula>
    </cfRule>
  </conditionalFormatting>
  <conditionalFormatting sqref="BH21">
    <cfRule type="cellIs" dxfId="12600" priority="4052" operator="lessThan">
      <formula>$C$4</formula>
    </cfRule>
  </conditionalFormatting>
  <conditionalFormatting sqref="BH21">
    <cfRule type="cellIs" dxfId="12599" priority="4053" operator="lessThan">
      <formula>$C$4</formula>
    </cfRule>
  </conditionalFormatting>
  <conditionalFormatting sqref="BH22">
    <cfRule type="cellIs" dxfId="12598" priority="4054" operator="lessThan">
      <formula>$C$4</formula>
    </cfRule>
  </conditionalFormatting>
  <conditionalFormatting sqref="BH22">
    <cfRule type="cellIs" dxfId="12597" priority="4055" operator="lessThan">
      <formula>$C$4</formula>
    </cfRule>
  </conditionalFormatting>
  <conditionalFormatting sqref="BH23">
    <cfRule type="cellIs" dxfId="12596" priority="4056" operator="lessThan">
      <formula>$C$4</formula>
    </cfRule>
  </conditionalFormatting>
  <conditionalFormatting sqref="BH23">
    <cfRule type="cellIs" dxfId="12595" priority="4057" operator="lessThan">
      <formula>$C$4</formula>
    </cfRule>
  </conditionalFormatting>
  <conditionalFormatting sqref="BH24">
    <cfRule type="cellIs" dxfId="12594" priority="4058" operator="lessThan">
      <formula>$C$4</formula>
    </cfRule>
  </conditionalFormatting>
  <conditionalFormatting sqref="BH24">
    <cfRule type="cellIs" dxfId="12593" priority="4059" operator="lessThan">
      <formula>$C$4</formula>
    </cfRule>
  </conditionalFormatting>
  <conditionalFormatting sqref="BH25">
    <cfRule type="cellIs" dxfId="12592" priority="4060" operator="lessThan">
      <formula>$C$4</formula>
    </cfRule>
  </conditionalFormatting>
  <conditionalFormatting sqref="BH25">
    <cfRule type="cellIs" dxfId="12591" priority="4061" operator="lessThan">
      <formula>$C$4</formula>
    </cfRule>
  </conditionalFormatting>
  <conditionalFormatting sqref="BH26">
    <cfRule type="cellIs" dxfId="12590" priority="4062" operator="lessThan">
      <formula>$C$4</formula>
    </cfRule>
  </conditionalFormatting>
  <conditionalFormatting sqref="BH26">
    <cfRule type="cellIs" dxfId="12589" priority="4063" operator="lessThan">
      <formula>$C$4</formula>
    </cfRule>
  </conditionalFormatting>
  <conditionalFormatting sqref="BH27">
    <cfRule type="cellIs" dxfId="12588" priority="4064" operator="lessThan">
      <formula>$C$4</formula>
    </cfRule>
  </conditionalFormatting>
  <conditionalFormatting sqref="BH27">
    <cfRule type="cellIs" dxfId="12587" priority="4065" operator="lessThan">
      <formula>$C$4</formula>
    </cfRule>
  </conditionalFormatting>
  <conditionalFormatting sqref="BH28">
    <cfRule type="cellIs" dxfId="12586" priority="4066" operator="lessThan">
      <formula>$C$4</formula>
    </cfRule>
  </conditionalFormatting>
  <conditionalFormatting sqref="BH28">
    <cfRule type="cellIs" dxfId="12585" priority="4067" operator="lessThan">
      <formula>$C$4</formula>
    </cfRule>
  </conditionalFormatting>
  <conditionalFormatting sqref="BH29">
    <cfRule type="cellIs" dxfId="12584" priority="4068" operator="lessThan">
      <formula>$C$4</formula>
    </cfRule>
  </conditionalFormatting>
  <conditionalFormatting sqref="BH29">
    <cfRule type="cellIs" dxfId="12583" priority="4069" operator="lessThan">
      <formula>$C$4</formula>
    </cfRule>
  </conditionalFormatting>
  <conditionalFormatting sqref="BH30">
    <cfRule type="cellIs" dxfId="12582" priority="4070" operator="lessThan">
      <formula>$C$4</formula>
    </cfRule>
  </conditionalFormatting>
  <conditionalFormatting sqref="BH30">
    <cfRule type="cellIs" dxfId="12581" priority="4071" operator="lessThan">
      <formula>$C$4</formula>
    </cfRule>
  </conditionalFormatting>
  <conditionalFormatting sqref="BH31">
    <cfRule type="cellIs" dxfId="12580" priority="4072" operator="lessThan">
      <formula>$C$4</formula>
    </cfRule>
  </conditionalFormatting>
  <conditionalFormatting sqref="BH31">
    <cfRule type="cellIs" dxfId="12579" priority="4073" operator="lessThan">
      <formula>$C$4</formula>
    </cfRule>
  </conditionalFormatting>
  <conditionalFormatting sqref="BH32">
    <cfRule type="cellIs" dxfId="12578" priority="4074" operator="lessThan">
      <formula>$C$4</formula>
    </cfRule>
  </conditionalFormatting>
  <conditionalFormatting sqref="BH32">
    <cfRule type="cellIs" dxfId="12577" priority="4075" operator="lessThan">
      <formula>$C$4</formula>
    </cfRule>
  </conditionalFormatting>
  <conditionalFormatting sqref="BH33">
    <cfRule type="cellIs" dxfId="12576" priority="4076" operator="lessThan">
      <formula>$C$4</formula>
    </cfRule>
  </conditionalFormatting>
  <conditionalFormatting sqref="BH33">
    <cfRule type="cellIs" dxfId="12575" priority="4077" operator="lessThan">
      <formula>$C$4</formula>
    </cfRule>
  </conditionalFormatting>
  <conditionalFormatting sqref="BH34">
    <cfRule type="cellIs" dxfId="12574" priority="4078" operator="lessThan">
      <formula>$C$4</formula>
    </cfRule>
  </conditionalFormatting>
  <conditionalFormatting sqref="BH34">
    <cfRule type="cellIs" dxfId="12573" priority="4079" operator="lessThan">
      <formula>$C$4</formula>
    </cfRule>
  </conditionalFormatting>
  <conditionalFormatting sqref="BH35">
    <cfRule type="cellIs" dxfId="12572" priority="4080" operator="lessThan">
      <formula>$C$4</formula>
    </cfRule>
  </conditionalFormatting>
  <conditionalFormatting sqref="BH35">
    <cfRule type="cellIs" dxfId="12571" priority="4081" operator="lessThan">
      <formula>$C$4</formula>
    </cfRule>
  </conditionalFormatting>
  <conditionalFormatting sqref="BH36">
    <cfRule type="cellIs" dxfId="12570" priority="4082" operator="lessThan">
      <formula>$C$4</formula>
    </cfRule>
  </conditionalFormatting>
  <conditionalFormatting sqref="BH36">
    <cfRule type="cellIs" dxfId="12569" priority="4083" operator="lessThan">
      <formula>$C$4</formula>
    </cfRule>
  </conditionalFormatting>
  <conditionalFormatting sqref="BH37">
    <cfRule type="cellIs" dxfId="12568" priority="4084" operator="lessThan">
      <formula>$C$4</formula>
    </cfRule>
  </conditionalFormatting>
  <conditionalFormatting sqref="BH37">
    <cfRule type="cellIs" dxfId="12567" priority="4085" operator="lessThan">
      <formula>$C$4</formula>
    </cfRule>
  </conditionalFormatting>
  <conditionalFormatting sqref="BH38">
    <cfRule type="cellIs" dxfId="12566" priority="4086" operator="lessThan">
      <formula>$C$4</formula>
    </cfRule>
  </conditionalFormatting>
  <conditionalFormatting sqref="BH38">
    <cfRule type="cellIs" dxfId="12565" priority="4087" operator="lessThan">
      <formula>$C$4</formula>
    </cfRule>
  </conditionalFormatting>
  <conditionalFormatting sqref="BH39">
    <cfRule type="cellIs" dxfId="12564" priority="4088" operator="lessThan">
      <formula>$C$4</formula>
    </cfRule>
  </conditionalFormatting>
  <conditionalFormatting sqref="BH39">
    <cfRule type="cellIs" dxfId="12563" priority="4089" operator="lessThan">
      <formula>$C$4</formula>
    </cfRule>
  </conditionalFormatting>
  <conditionalFormatting sqref="BH40">
    <cfRule type="cellIs" dxfId="12562" priority="4090" operator="lessThan">
      <formula>$C$4</formula>
    </cfRule>
  </conditionalFormatting>
  <conditionalFormatting sqref="BH40">
    <cfRule type="cellIs" dxfId="12561" priority="4091" operator="lessThan">
      <formula>$C$4</formula>
    </cfRule>
  </conditionalFormatting>
  <conditionalFormatting sqref="BH41">
    <cfRule type="cellIs" dxfId="12560" priority="4092" operator="lessThan">
      <formula>$C$4</formula>
    </cfRule>
  </conditionalFormatting>
  <conditionalFormatting sqref="BH41">
    <cfRule type="cellIs" dxfId="12559" priority="4093" operator="lessThan">
      <formula>$C$4</formula>
    </cfRule>
  </conditionalFormatting>
  <conditionalFormatting sqref="BH42">
    <cfRule type="cellIs" dxfId="12558" priority="4094" operator="lessThan">
      <formula>$C$4</formula>
    </cfRule>
  </conditionalFormatting>
  <conditionalFormatting sqref="BH42">
    <cfRule type="cellIs" dxfId="12557" priority="4095" operator="lessThan">
      <formula>$C$4</formula>
    </cfRule>
  </conditionalFormatting>
  <conditionalFormatting sqref="BH43">
    <cfRule type="cellIs" dxfId="12556" priority="4096" operator="lessThan">
      <formula>$C$4</formula>
    </cfRule>
  </conditionalFormatting>
  <conditionalFormatting sqref="BH43">
    <cfRule type="cellIs" dxfId="12555" priority="4097" operator="lessThan">
      <formula>$C$4</formula>
    </cfRule>
  </conditionalFormatting>
  <conditionalFormatting sqref="BH44">
    <cfRule type="cellIs" dxfId="12554" priority="4098" operator="lessThan">
      <formula>$C$4</formula>
    </cfRule>
  </conditionalFormatting>
  <conditionalFormatting sqref="BH44">
    <cfRule type="cellIs" dxfId="12553" priority="4099" operator="lessThan">
      <formula>$C$4</formula>
    </cfRule>
  </conditionalFormatting>
  <conditionalFormatting sqref="BH45">
    <cfRule type="cellIs" dxfId="12552" priority="4100" operator="lessThan">
      <formula>$C$4</formula>
    </cfRule>
  </conditionalFormatting>
  <conditionalFormatting sqref="BH45">
    <cfRule type="cellIs" dxfId="12551" priority="4101" operator="lessThan">
      <formula>$C$4</formula>
    </cfRule>
  </conditionalFormatting>
  <conditionalFormatting sqref="BH46">
    <cfRule type="cellIs" dxfId="12550" priority="4102" operator="lessThan">
      <formula>$C$4</formula>
    </cfRule>
  </conditionalFormatting>
  <conditionalFormatting sqref="BH46">
    <cfRule type="cellIs" dxfId="12549" priority="4103" operator="lessThan">
      <formula>$C$4</formula>
    </cfRule>
  </conditionalFormatting>
  <conditionalFormatting sqref="BH47">
    <cfRule type="cellIs" dxfId="12548" priority="4104" operator="lessThan">
      <formula>$C$4</formula>
    </cfRule>
  </conditionalFormatting>
  <conditionalFormatting sqref="BH47">
    <cfRule type="cellIs" dxfId="12547" priority="4105" operator="lessThan">
      <formula>$C$4</formula>
    </cfRule>
  </conditionalFormatting>
  <conditionalFormatting sqref="BH48">
    <cfRule type="cellIs" dxfId="12546" priority="4106" operator="lessThan">
      <formula>$C$4</formula>
    </cfRule>
  </conditionalFormatting>
  <conditionalFormatting sqref="BH48">
    <cfRule type="cellIs" dxfId="12545" priority="4107" operator="lessThan">
      <formula>$C$4</formula>
    </cfRule>
  </conditionalFormatting>
  <conditionalFormatting sqref="BH49">
    <cfRule type="cellIs" dxfId="12544" priority="4108" operator="lessThan">
      <formula>$C$4</formula>
    </cfRule>
  </conditionalFormatting>
  <conditionalFormatting sqref="BH49">
    <cfRule type="cellIs" dxfId="12543" priority="4109" operator="lessThan">
      <formula>$C$4</formula>
    </cfRule>
  </conditionalFormatting>
  <conditionalFormatting sqref="BH50">
    <cfRule type="cellIs" dxfId="12542" priority="4110" operator="lessThan">
      <formula>$C$4</formula>
    </cfRule>
  </conditionalFormatting>
  <conditionalFormatting sqref="BH50">
    <cfRule type="cellIs" dxfId="12541" priority="4111" operator="lessThan">
      <formula>$C$4</formula>
    </cfRule>
  </conditionalFormatting>
  <conditionalFormatting sqref="BH51">
    <cfRule type="cellIs" dxfId="12540" priority="4112" operator="lessThan">
      <formula>$C$4</formula>
    </cfRule>
  </conditionalFormatting>
  <conditionalFormatting sqref="BH51">
    <cfRule type="cellIs" dxfId="12539" priority="4113" operator="lessThan">
      <formula>$C$4</formula>
    </cfRule>
  </conditionalFormatting>
  <conditionalFormatting sqref="BH52">
    <cfRule type="cellIs" dxfId="12538" priority="4114" operator="lessThan">
      <formula>$C$4</formula>
    </cfRule>
  </conditionalFormatting>
  <conditionalFormatting sqref="BH52">
    <cfRule type="cellIs" dxfId="12537" priority="4115" operator="lessThan">
      <formula>$C$4</formula>
    </cfRule>
  </conditionalFormatting>
  <conditionalFormatting sqref="BH53">
    <cfRule type="cellIs" dxfId="12536" priority="4116" operator="lessThan">
      <formula>$C$4</formula>
    </cfRule>
  </conditionalFormatting>
  <conditionalFormatting sqref="BH53">
    <cfRule type="cellIs" dxfId="12535" priority="4117" operator="lessThan">
      <formula>$C$4</formula>
    </cfRule>
  </conditionalFormatting>
  <conditionalFormatting sqref="BH54">
    <cfRule type="cellIs" dxfId="12534" priority="4118" operator="lessThan">
      <formula>$C$4</formula>
    </cfRule>
  </conditionalFormatting>
  <conditionalFormatting sqref="BH54">
    <cfRule type="cellIs" dxfId="12533" priority="4119" operator="lessThan">
      <formula>$C$4</formula>
    </cfRule>
  </conditionalFormatting>
  <conditionalFormatting sqref="BH55">
    <cfRule type="cellIs" dxfId="12532" priority="4120" operator="lessThan">
      <formula>$C$4</formula>
    </cfRule>
  </conditionalFormatting>
  <conditionalFormatting sqref="BH55">
    <cfRule type="cellIs" dxfId="12531" priority="4121" operator="lessThan">
      <formula>$C$4</formula>
    </cfRule>
  </conditionalFormatting>
  <conditionalFormatting sqref="BH56">
    <cfRule type="cellIs" dxfId="12530" priority="4122" operator="lessThan">
      <formula>$C$4</formula>
    </cfRule>
  </conditionalFormatting>
  <conditionalFormatting sqref="BH56">
    <cfRule type="cellIs" dxfId="12529" priority="4123" operator="lessThan">
      <formula>$C$4</formula>
    </cfRule>
  </conditionalFormatting>
  <conditionalFormatting sqref="BH57">
    <cfRule type="cellIs" dxfId="12528" priority="4124" operator="lessThan">
      <formula>$C$4</formula>
    </cfRule>
  </conditionalFormatting>
  <conditionalFormatting sqref="BH57">
    <cfRule type="cellIs" dxfId="12527" priority="4125" operator="lessThan">
      <formula>$C$4</formula>
    </cfRule>
  </conditionalFormatting>
  <conditionalFormatting sqref="BH58">
    <cfRule type="cellIs" dxfId="12526" priority="4126" operator="lessThan">
      <formula>$C$4</formula>
    </cfRule>
  </conditionalFormatting>
  <conditionalFormatting sqref="BH58">
    <cfRule type="cellIs" dxfId="12525" priority="4127" operator="lessThan">
      <formula>$C$4</formula>
    </cfRule>
  </conditionalFormatting>
  <conditionalFormatting sqref="BH59">
    <cfRule type="cellIs" dxfId="12524" priority="4128" operator="lessThan">
      <formula>$C$4</formula>
    </cfRule>
  </conditionalFormatting>
  <conditionalFormatting sqref="BH59">
    <cfRule type="cellIs" dxfId="12523" priority="4129" operator="lessThan">
      <formula>$C$4</formula>
    </cfRule>
  </conditionalFormatting>
  <conditionalFormatting sqref="BH60">
    <cfRule type="cellIs" dxfId="12522" priority="4130" operator="lessThan">
      <formula>$C$4</formula>
    </cfRule>
  </conditionalFormatting>
  <conditionalFormatting sqref="BH60">
    <cfRule type="cellIs" dxfId="12521" priority="4131" operator="lessThan">
      <formula>$C$4</formula>
    </cfRule>
  </conditionalFormatting>
  <conditionalFormatting sqref="BI11">
    <cfRule type="cellIs" dxfId="12520" priority="4132" operator="lessThan">
      <formula>$C$4</formula>
    </cfRule>
  </conditionalFormatting>
  <conditionalFormatting sqref="BI11">
    <cfRule type="cellIs" dxfId="12519" priority="4133" operator="lessThan">
      <formula>$C$4</formula>
    </cfRule>
  </conditionalFormatting>
  <conditionalFormatting sqref="BI12">
    <cfRule type="cellIs" dxfId="12518" priority="4134" operator="lessThan">
      <formula>$C$4</formula>
    </cfRule>
  </conditionalFormatting>
  <conditionalFormatting sqref="BI12">
    <cfRule type="cellIs" dxfId="12517" priority="4135" operator="lessThan">
      <formula>$C$4</formula>
    </cfRule>
  </conditionalFormatting>
  <conditionalFormatting sqref="BI13">
    <cfRule type="cellIs" dxfId="12516" priority="4136" operator="lessThan">
      <formula>$C$4</formula>
    </cfRule>
  </conditionalFormatting>
  <conditionalFormatting sqref="BI13">
    <cfRule type="cellIs" dxfId="12515" priority="4137" operator="lessThan">
      <formula>$C$4</formula>
    </cfRule>
  </conditionalFormatting>
  <conditionalFormatting sqref="BI14">
    <cfRule type="cellIs" dxfId="12514" priority="4138" operator="lessThan">
      <formula>$C$4</formula>
    </cfRule>
  </conditionalFormatting>
  <conditionalFormatting sqref="BI14">
    <cfRule type="cellIs" dxfId="12513" priority="4139" operator="lessThan">
      <formula>$C$4</formula>
    </cfRule>
  </conditionalFormatting>
  <conditionalFormatting sqref="BI15">
    <cfRule type="cellIs" dxfId="12512" priority="4140" operator="lessThan">
      <formula>$C$4</formula>
    </cfRule>
  </conditionalFormatting>
  <conditionalFormatting sqref="BI15">
    <cfRule type="cellIs" dxfId="12511" priority="4141" operator="lessThan">
      <formula>$C$4</formula>
    </cfRule>
  </conditionalFormatting>
  <conditionalFormatting sqref="BI16">
    <cfRule type="cellIs" dxfId="12510" priority="4142" operator="lessThan">
      <formula>$C$4</formula>
    </cfRule>
  </conditionalFormatting>
  <conditionalFormatting sqref="BI16">
    <cfRule type="cellIs" dxfId="12509" priority="4143" operator="lessThan">
      <formula>$C$4</formula>
    </cfRule>
  </conditionalFormatting>
  <conditionalFormatting sqref="BI17">
    <cfRule type="cellIs" dxfId="12508" priority="4144" operator="lessThan">
      <formula>$C$4</formula>
    </cfRule>
  </conditionalFormatting>
  <conditionalFormatting sqref="BI17">
    <cfRule type="cellIs" dxfId="12507" priority="4145" operator="lessThan">
      <formula>$C$4</formula>
    </cfRule>
  </conditionalFormatting>
  <conditionalFormatting sqref="BI18">
    <cfRule type="cellIs" dxfId="12506" priority="4146" operator="lessThan">
      <formula>$C$4</formula>
    </cfRule>
  </conditionalFormatting>
  <conditionalFormatting sqref="BI18">
    <cfRule type="cellIs" dxfId="12505" priority="4147" operator="lessThan">
      <formula>$C$4</formula>
    </cfRule>
  </conditionalFormatting>
  <conditionalFormatting sqref="BI19">
    <cfRule type="cellIs" dxfId="12504" priority="4148" operator="lessThan">
      <formula>$C$4</formula>
    </cfRule>
  </conditionalFormatting>
  <conditionalFormatting sqref="BI19">
    <cfRule type="cellIs" dxfId="12503" priority="4149" operator="lessThan">
      <formula>$C$4</formula>
    </cfRule>
  </conditionalFormatting>
  <conditionalFormatting sqref="BI20">
    <cfRule type="cellIs" dxfId="12502" priority="4150" operator="lessThan">
      <formula>$C$4</formula>
    </cfRule>
  </conditionalFormatting>
  <conditionalFormatting sqref="BI20">
    <cfRule type="cellIs" dxfId="12501" priority="4151" operator="lessThan">
      <formula>$C$4</formula>
    </cfRule>
  </conditionalFormatting>
  <conditionalFormatting sqref="BI21">
    <cfRule type="cellIs" dxfId="12500" priority="4152" operator="lessThan">
      <formula>$C$4</formula>
    </cfRule>
  </conditionalFormatting>
  <conditionalFormatting sqref="BI21">
    <cfRule type="cellIs" dxfId="12499" priority="4153" operator="lessThan">
      <formula>$C$4</formula>
    </cfRule>
  </conditionalFormatting>
  <conditionalFormatting sqref="BI22">
    <cfRule type="cellIs" dxfId="12498" priority="4154" operator="lessThan">
      <formula>$C$4</formula>
    </cfRule>
  </conditionalFormatting>
  <conditionalFormatting sqref="BI22">
    <cfRule type="cellIs" dxfId="12497" priority="4155" operator="lessThan">
      <formula>$C$4</formula>
    </cfRule>
  </conditionalFormatting>
  <conditionalFormatting sqref="BI23">
    <cfRule type="cellIs" dxfId="12496" priority="4156" operator="lessThan">
      <formula>$C$4</formula>
    </cfRule>
  </conditionalFormatting>
  <conditionalFormatting sqref="BI23">
    <cfRule type="cellIs" dxfId="12495" priority="4157" operator="lessThan">
      <formula>$C$4</formula>
    </cfRule>
  </conditionalFormatting>
  <conditionalFormatting sqref="BI24">
    <cfRule type="cellIs" dxfId="12494" priority="4158" operator="lessThan">
      <formula>$C$4</formula>
    </cfRule>
  </conditionalFormatting>
  <conditionalFormatting sqref="BI24">
    <cfRule type="cellIs" dxfId="12493" priority="4159" operator="lessThan">
      <formula>$C$4</formula>
    </cfRule>
  </conditionalFormatting>
  <conditionalFormatting sqref="BI25">
    <cfRule type="cellIs" dxfId="12492" priority="4160" operator="lessThan">
      <formula>$C$4</formula>
    </cfRule>
  </conditionalFormatting>
  <conditionalFormatting sqref="BI25">
    <cfRule type="cellIs" dxfId="12491" priority="4161" operator="lessThan">
      <formula>$C$4</formula>
    </cfRule>
  </conditionalFormatting>
  <conditionalFormatting sqref="BI26">
    <cfRule type="cellIs" dxfId="12490" priority="4162" operator="lessThan">
      <formula>$C$4</formula>
    </cfRule>
  </conditionalFormatting>
  <conditionalFormatting sqref="BI26">
    <cfRule type="cellIs" dxfId="12489" priority="4163" operator="lessThan">
      <formula>$C$4</formula>
    </cfRule>
  </conditionalFormatting>
  <conditionalFormatting sqref="BI27">
    <cfRule type="cellIs" dxfId="12488" priority="4164" operator="lessThan">
      <formula>$C$4</formula>
    </cfRule>
  </conditionalFormatting>
  <conditionalFormatting sqref="BI27">
    <cfRule type="cellIs" dxfId="12487" priority="4165" operator="lessThan">
      <formula>$C$4</formula>
    </cfRule>
  </conditionalFormatting>
  <conditionalFormatting sqref="BI28">
    <cfRule type="cellIs" dxfId="12486" priority="4166" operator="lessThan">
      <formula>$C$4</formula>
    </cfRule>
  </conditionalFormatting>
  <conditionalFormatting sqref="BI28">
    <cfRule type="cellIs" dxfId="12485" priority="4167" operator="lessThan">
      <formula>$C$4</formula>
    </cfRule>
  </conditionalFormatting>
  <conditionalFormatting sqref="BI29">
    <cfRule type="cellIs" dxfId="12484" priority="4168" operator="lessThan">
      <formula>$C$4</formula>
    </cfRule>
  </conditionalFormatting>
  <conditionalFormatting sqref="BI29">
    <cfRule type="cellIs" dxfId="12483" priority="4169" operator="lessThan">
      <formula>$C$4</formula>
    </cfRule>
  </conditionalFormatting>
  <conditionalFormatting sqref="BI30">
    <cfRule type="cellIs" dxfId="12482" priority="4170" operator="lessThan">
      <formula>$C$4</formula>
    </cfRule>
  </conditionalFormatting>
  <conditionalFormatting sqref="BI30">
    <cfRule type="cellIs" dxfId="12481" priority="4171" operator="lessThan">
      <formula>$C$4</formula>
    </cfRule>
  </conditionalFormatting>
  <conditionalFormatting sqref="BI31">
    <cfRule type="cellIs" dxfId="12480" priority="4172" operator="lessThan">
      <formula>$C$4</formula>
    </cfRule>
  </conditionalFormatting>
  <conditionalFormatting sqref="BI31">
    <cfRule type="cellIs" dxfId="12479" priority="4173" operator="lessThan">
      <formula>$C$4</formula>
    </cfRule>
  </conditionalFormatting>
  <conditionalFormatting sqref="BI32">
    <cfRule type="cellIs" dxfId="12478" priority="4174" operator="lessThan">
      <formula>$C$4</formula>
    </cfRule>
  </conditionalFormatting>
  <conditionalFormatting sqref="BI32">
    <cfRule type="cellIs" dxfId="12477" priority="4175" operator="lessThan">
      <formula>$C$4</formula>
    </cfRule>
  </conditionalFormatting>
  <conditionalFormatting sqref="BI33">
    <cfRule type="cellIs" dxfId="12476" priority="4176" operator="lessThan">
      <formula>$C$4</formula>
    </cfRule>
  </conditionalFormatting>
  <conditionalFormatting sqref="BI33">
    <cfRule type="cellIs" dxfId="12475" priority="4177" operator="lessThan">
      <formula>$C$4</formula>
    </cfRule>
  </conditionalFormatting>
  <conditionalFormatting sqref="BI34">
    <cfRule type="cellIs" dxfId="12474" priority="4178" operator="lessThan">
      <formula>$C$4</formula>
    </cfRule>
  </conditionalFormatting>
  <conditionalFormatting sqref="BI34">
    <cfRule type="cellIs" dxfId="12473" priority="4179" operator="lessThan">
      <formula>$C$4</formula>
    </cfRule>
  </conditionalFormatting>
  <conditionalFormatting sqref="BI35">
    <cfRule type="cellIs" dxfId="12472" priority="4180" operator="lessThan">
      <formula>$C$4</formula>
    </cfRule>
  </conditionalFormatting>
  <conditionalFormatting sqref="BI35">
    <cfRule type="cellIs" dxfId="12471" priority="4181" operator="lessThan">
      <formula>$C$4</formula>
    </cfRule>
  </conditionalFormatting>
  <conditionalFormatting sqref="BI36">
    <cfRule type="cellIs" dxfId="12470" priority="4182" operator="lessThan">
      <formula>$C$4</formula>
    </cfRule>
  </conditionalFormatting>
  <conditionalFormatting sqref="BI36">
    <cfRule type="cellIs" dxfId="12469" priority="4183" operator="lessThan">
      <formula>$C$4</formula>
    </cfRule>
  </conditionalFormatting>
  <conditionalFormatting sqref="BI37">
    <cfRule type="cellIs" dxfId="12468" priority="4184" operator="lessThan">
      <formula>$C$4</formula>
    </cfRule>
  </conditionalFormatting>
  <conditionalFormatting sqref="BI37">
    <cfRule type="cellIs" dxfId="12467" priority="4185" operator="lessThan">
      <formula>$C$4</formula>
    </cfRule>
  </conditionalFormatting>
  <conditionalFormatting sqref="BI38">
    <cfRule type="cellIs" dxfId="12466" priority="4186" operator="lessThan">
      <formula>$C$4</formula>
    </cfRule>
  </conditionalFormatting>
  <conditionalFormatting sqref="BI38">
    <cfRule type="cellIs" dxfId="12465" priority="4187" operator="lessThan">
      <formula>$C$4</formula>
    </cfRule>
  </conditionalFormatting>
  <conditionalFormatting sqref="BI39">
    <cfRule type="cellIs" dxfId="12464" priority="4188" operator="lessThan">
      <formula>$C$4</formula>
    </cfRule>
  </conditionalFormatting>
  <conditionalFormatting sqref="BI39">
    <cfRule type="cellIs" dxfId="12463" priority="4189" operator="lessThan">
      <formula>$C$4</formula>
    </cfRule>
  </conditionalFormatting>
  <conditionalFormatting sqref="BI40">
    <cfRule type="cellIs" dxfId="12462" priority="4190" operator="lessThan">
      <formula>$C$4</formula>
    </cfRule>
  </conditionalFormatting>
  <conditionalFormatting sqref="BI40">
    <cfRule type="cellIs" dxfId="12461" priority="4191" operator="lessThan">
      <formula>$C$4</formula>
    </cfRule>
  </conditionalFormatting>
  <conditionalFormatting sqref="BI41">
    <cfRule type="cellIs" dxfId="12460" priority="4192" operator="lessThan">
      <formula>$C$4</formula>
    </cfRule>
  </conditionalFormatting>
  <conditionalFormatting sqref="BI41">
    <cfRule type="cellIs" dxfId="12459" priority="4193" operator="lessThan">
      <formula>$C$4</formula>
    </cfRule>
  </conditionalFormatting>
  <conditionalFormatting sqref="BI42">
    <cfRule type="cellIs" dxfId="12458" priority="4194" operator="lessThan">
      <formula>$C$4</formula>
    </cfRule>
  </conditionalFormatting>
  <conditionalFormatting sqref="BI42">
    <cfRule type="cellIs" dxfId="12457" priority="4195" operator="lessThan">
      <formula>$C$4</formula>
    </cfRule>
  </conditionalFormatting>
  <conditionalFormatting sqref="BI43">
    <cfRule type="cellIs" dxfId="12456" priority="4196" operator="lessThan">
      <formula>$C$4</formula>
    </cfRule>
  </conditionalFormatting>
  <conditionalFormatting sqref="BI43">
    <cfRule type="cellIs" dxfId="12455" priority="4197" operator="lessThan">
      <formula>$C$4</formula>
    </cfRule>
  </conditionalFormatting>
  <conditionalFormatting sqref="BI44">
    <cfRule type="cellIs" dxfId="12454" priority="4198" operator="lessThan">
      <formula>$C$4</formula>
    </cfRule>
  </conditionalFormatting>
  <conditionalFormatting sqref="BI44">
    <cfRule type="cellIs" dxfId="12453" priority="4199" operator="lessThan">
      <formula>$C$4</formula>
    </cfRule>
  </conditionalFormatting>
  <conditionalFormatting sqref="BI45">
    <cfRule type="cellIs" dxfId="12452" priority="4200" operator="lessThan">
      <formula>$C$4</formula>
    </cfRule>
  </conditionalFormatting>
  <conditionalFormatting sqref="BI45">
    <cfRule type="cellIs" dxfId="12451" priority="4201" operator="lessThan">
      <formula>$C$4</formula>
    </cfRule>
  </conditionalFormatting>
  <conditionalFormatting sqref="BI46">
    <cfRule type="cellIs" dxfId="12450" priority="4202" operator="lessThan">
      <formula>$C$4</formula>
    </cfRule>
  </conditionalFormatting>
  <conditionalFormatting sqref="BI46">
    <cfRule type="cellIs" dxfId="12449" priority="4203" operator="lessThan">
      <formula>$C$4</formula>
    </cfRule>
  </conditionalFormatting>
  <conditionalFormatting sqref="BI47">
    <cfRule type="cellIs" dxfId="12448" priority="4204" operator="lessThan">
      <formula>$C$4</formula>
    </cfRule>
  </conditionalFormatting>
  <conditionalFormatting sqref="BI47">
    <cfRule type="cellIs" dxfId="12447" priority="4205" operator="lessThan">
      <formula>$C$4</formula>
    </cfRule>
  </conditionalFormatting>
  <conditionalFormatting sqref="BI48">
    <cfRule type="cellIs" dxfId="12446" priority="4206" operator="lessThan">
      <formula>$C$4</formula>
    </cfRule>
  </conditionalFormatting>
  <conditionalFormatting sqref="BI48">
    <cfRule type="cellIs" dxfId="12445" priority="4207" operator="lessThan">
      <formula>$C$4</formula>
    </cfRule>
  </conditionalFormatting>
  <conditionalFormatting sqref="BI49">
    <cfRule type="cellIs" dxfId="12444" priority="4208" operator="lessThan">
      <formula>$C$4</formula>
    </cfRule>
  </conditionalFormatting>
  <conditionalFormatting sqref="BI49">
    <cfRule type="cellIs" dxfId="12443" priority="4209" operator="lessThan">
      <formula>$C$4</formula>
    </cfRule>
  </conditionalFormatting>
  <conditionalFormatting sqref="BI50">
    <cfRule type="cellIs" dxfId="12442" priority="4210" operator="lessThan">
      <formula>$C$4</formula>
    </cfRule>
  </conditionalFormatting>
  <conditionalFormatting sqref="BI50">
    <cfRule type="cellIs" dxfId="12441" priority="4211" operator="lessThan">
      <formula>$C$4</formula>
    </cfRule>
  </conditionalFormatting>
  <conditionalFormatting sqref="BI51">
    <cfRule type="cellIs" dxfId="12440" priority="4212" operator="lessThan">
      <formula>$C$4</formula>
    </cfRule>
  </conditionalFormatting>
  <conditionalFormatting sqref="BI51">
    <cfRule type="cellIs" dxfId="12439" priority="4213" operator="lessThan">
      <formula>$C$4</formula>
    </cfRule>
  </conditionalFormatting>
  <conditionalFormatting sqref="BI52">
    <cfRule type="cellIs" dxfId="12438" priority="4214" operator="lessThan">
      <formula>$C$4</formula>
    </cfRule>
  </conditionalFormatting>
  <conditionalFormatting sqref="BI52">
    <cfRule type="cellIs" dxfId="12437" priority="4215" operator="lessThan">
      <formula>$C$4</formula>
    </cfRule>
  </conditionalFormatting>
  <conditionalFormatting sqref="BI53">
    <cfRule type="cellIs" dxfId="12436" priority="4216" operator="lessThan">
      <formula>$C$4</formula>
    </cfRule>
  </conditionalFormatting>
  <conditionalFormatting sqref="BI53">
    <cfRule type="cellIs" dxfId="12435" priority="4217" operator="lessThan">
      <formula>$C$4</formula>
    </cfRule>
  </conditionalFormatting>
  <conditionalFormatting sqref="BI54">
    <cfRule type="cellIs" dxfId="12434" priority="4218" operator="lessThan">
      <formula>$C$4</formula>
    </cfRule>
  </conditionalFormatting>
  <conditionalFormatting sqref="BI54">
    <cfRule type="cellIs" dxfId="12433" priority="4219" operator="lessThan">
      <formula>$C$4</formula>
    </cfRule>
  </conditionalFormatting>
  <conditionalFormatting sqref="BI55">
    <cfRule type="cellIs" dxfId="12432" priority="4220" operator="lessThan">
      <formula>$C$4</formula>
    </cfRule>
  </conditionalFormatting>
  <conditionalFormatting sqref="BI55">
    <cfRule type="cellIs" dxfId="12431" priority="4221" operator="lessThan">
      <formula>$C$4</formula>
    </cfRule>
  </conditionalFormatting>
  <conditionalFormatting sqref="BI56">
    <cfRule type="cellIs" dxfId="12430" priority="4222" operator="lessThan">
      <formula>$C$4</formula>
    </cfRule>
  </conditionalFormatting>
  <conditionalFormatting sqref="BI56">
    <cfRule type="cellIs" dxfId="12429" priority="4223" operator="lessThan">
      <formula>$C$4</formula>
    </cfRule>
  </conditionalFormatting>
  <conditionalFormatting sqref="BI57">
    <cfRule type="cellIs" dxfId="12428" priority="4224" operator="lessThan">
      <formula>$C$4</formula>
    </cfRule>
  </conditionalFormatting>
  <conditionalFormatting sqref="BI57">
    <cfRule type="cellIs" dxfId="12427" priority="4225" operator="lessThan">
      <formula>$C$4</formula>
    </cfRule>
  </conditionalFormatting>
  <conditionalFormatting sqref="BI58">
    <cfRule type="cellIs" dxfId="12426" priority="4226" operator="lessThan">
      <formula>$C$4</formula>
    </cfRule>
  </conditionalFormatting>
  <conditionalFormatting sqref="BI58">
    <cfRule type="cellIs" dxfId="12425" priority="4227" operator="lessThan">
      <formula>$C$4</formula>
    </cfRule>
  </conditionalFormatting>
  <conditionalFormatting sqref="BI59">
    <cfRule type="cellIs" dxfId="12424" priority="4228" operator="lessThan">
      <formula>$C$4</formula>
    </cfRule>
  </conditionalFormatting>
  <conditionalFormatting sqref="BI59">
    <cfRule type="cellIs" dxfId="12423" priority="4229" operator="lessThan">
      <formula>$C$4</formula>
    </cfRule>
  </conditionalFormatting>
  <conditionalFormatting sqref="BI60">
    <cfRule type="cellIs" dxfId="12422" priority="4230" operator="lessThan">
      <formula>$C$4</formula>
    </cfRule>
  </conditionalFormatting>
  <conditionalFormatting sqref="BI60">
    <cfRule type="cellIs" dxfId="12421" priority="4231" operator="lessThan">
      <formula>$C$4</formula>
    </cfRule>
  </conditionalFormatting>
  <conditionalFormatting sqref="BJ11">
    <cfRule type="cellIs" dxfId="12420" priority="4232" operator="lessThan">
      <formula>$C$4</formula>
    </cfRule>
  </conditionalFormatting>
  <conditionalFormatting sqref="BJ11">
    <cfRule type="cellIs" dxfId="12419" priority="4233" operator="lessThan">
      <formula>$C$4</formula>
    </cfRule>
  </conditionalFormatting>
  <conditionalFormatting sqref="BJ12">
    <cfRule type="cellIs" dxfId="12418" priority="4234" operator="lessThan">
      <formula>$C$4</formula>
    </cfRule>
  </conditionalFormatting>
  <conditionalFormatting sqref="BJ12">
    <cfRule type="cellIs" dxfId="12417" priority="4235" operator="lessThan">
      <formula>$C$4</formula>
    </cfRule>
  </conditionalFormatting>
  <conditionalFormatting sqref="BJ13">
    <cfRule type="cellIs" dxfId="12416" priority="4236" operator="lessThan">
      <formula>$C$4</formula>
    </cfRule>
  </conditionalFormatting>
  <conditionalFormatting sqref="BJ13">
    <cfRule type="cellIs" dxfId="12415" priority="4237" operator="lessThan">
      <formula>$C$4</formula>
    </cfRule>
  </conditionalFormatting>
  <conditionalFormatting sqref="BJ14">
    <cfRule type="cellIs" dxfId="12414" priority="4238" operator="lessThan">
      <formula>$C$4</formula>
    </cfRule>
  </conditionalFormatting>
  <conditionalFormatting sqref="BJ14">
    <cfRule type="cellIs" dxfId="12413" priority="4239" operator="lessThan">
      <formula>$C$4</formula>
    </cfRule>
  </conditionalFormatting>
  <conditionalFormatting sqref="BJ15">
    <cfRule type="cellIs" dxfId="12412" priority="4240" operator="lessThan">
      <formula>$C$4</formula>
    </cfRule>
  </conditionalFormatting>
  <conditionalFormatting sqref="BJ15">
    <cfRule type="cellIs" dxfId="12411" priority="4241" operator="lessThan">
      <formula>$C$4</formula>
    </cfRule>
  </conditionalFormatting>
  <conditionalFormatting sqref="BJ16">
    <cfRule type="cellIs" dxfId="12410" priority="4242" operator="lessThan">
      <formula>$C$4</formula>
    </cfRule>
  </conditionalFormatting>
  <conditionalFormatting sqref="BJ16">
    <cfRule type="cellIs" dxfId="12409" priority="4243" operator="lessThan">
      <formula>$C$4</formula>
    </cfRule>
  </conditionalFormatting>
  <conditionalFormatting sqref="BJ17">
    <cfRule type="cellIs" dxfId="12408" priority="4244" operator="lessThan">
      <formula>$C$4</formula>
    </cfRule>
  </conditionalFormatting>
  <conditionalFormatting sqref="BJ17">
    <cfRule type="cellIs" dxfId="12407" priority="4245" operator="lessThan">
      <formula>$C$4</formula>
    </cfRule>
  </conditionalFormatting>
  <conditionalFormatting sqref="BJ18">
    <cfRule type="cellIs" dxfId="12406" priority="4246" operator="lessThan">
      <formula>$C$4</formula>
    </cfRule>
  </conditionalFormatting>
  <conditionalFormatting sqref="BJ18">
    <cfRule type="cellIs" dxfId="12405" priority="4247" operator="lessThan">
      <formula>$C$4</formula>
    </cfRule>
  </conditionalFormatting>
  <conditionalFormatting sqref="BJ19">
    <cfRule type="cellIs" dxfId="12404" priority="4248" operator="lessThan">
      <formula>$C$4</formula>
    </cfRule>
  </conditionalFormatting>
  <conditionalFormatting sqref="BJ19">
    <cfRule type="cellIs" dxfId="12403" priority="4249" operator="lessThan">
      <formula>$C$4</formula>
    </cfRule>
  </conditionalFormatting>
  <conditionalFormatting sqref="BJ20">
    <cfRule type="cellIs" dxfId="12402" priority="4250" operator="lessThan">
      <formula>$C$4</formula>
    </cfRule>
  </conditionalFormatting>
  <conditionalFormatting sqref="BJ20">
    <cfRule type="cellIs" dxfId="12401" priority="4251" operator="lessThan">
      <formula>$C$4</formula>
    </cfRule>
  </conditionalFormatting>
  <conditionalFormatting sqref="BJ21">
    <cfRule type="cellIs" dxfId="12400" priority="4252" operator="lessThan">
      <formula>$C$4</formula>
    </cfRule>
  </conditionalFormatting>
  <conditionalFormatting sqref="BJ21">
    <cfRule type="cellIs" dxfId="12399" priority="4253" operator="lessThan">
      <formula>$C$4</formula>
    </cfRule>
  </conditionalFormatting>
  <conditionalFormatting sqref="BJ22">
    <cfRule type="cellIs" dxfId="12398" priority="4254" operator="lessThan">
      <formula>$C$4</formula>
    </cfRule>
  </conditionalFormatting>
  <conditionalFormatting sqref="BJ22">
    <cfRule type="cellIs" dxfId="12397" priority="4255" operator="lessThan">
      <formula>$C$4</formula>
    </cfRule>
  </conditionalFormatting>
  <conditionalFormatting sqref="BJ23">
    <cfRule type="cellIs" dxfId="12396" priority="4256" operator="lessThan">
      <formula>$C$4</formula>
    </cfRule>
  </conditionalFormatting>
  <conditionalFormatting sqref="BJ23">
    <cfRule type="cellIs" dxfId="12395" priority="4257" operator="lessThan">
      <formula>$C$4</formula>
    </cfRule>
  </conditionalFormatting>
  <conditionalFormatting sqref="BJ24">
    <cfRule type="cellIs" dxfId="12394" priority="4258" operator="lessThan">
      <formula>$C$4</formula>
    </cfRule>
  </conditionalFormatting>
  <conditionalFormatting sqref="BJ24">
    <cfRule type="cellIs" dxfId="12393" priority="4259" operator="lessThan">
      <formula>$C$4</formula>
    </cfRule>
  </conditionalFormatting>
  <conditionalFormatting sqref="BJ25">
    <cfRule type="cellIs" dxfId="12392" priority="4260" operator="lessThan">
      <formula>$C$4</formula>
    </cfRule>
  </conditionalFormatting>
  <conditionalFormatting sqref="BJ25">
    <cfRule type="cellIs" dxfId="12391" priority="4261" operator="lessThan">
      <formula>$C$4</formula>
    </cfRule>
  </conditionalFormatting>
  <conditionalFormatting sqref="BJ26">
    <cfRule type="cellIs" dxfId="12390" priority="4262" operator="lessThan">
      <formula>$C$4</formula>
    </cfRule>
  </conditionalFormatting>
  <conditionalFormatting sqref="BJ26">
    <cfRule type="cellIs" dxfId="12389" priority="4263" operator="lessThan">
      <formula>$C$4</formula>
    </cfRule>
  </conditionalFormatting>
  <conditionalFormatting sqref="BJ27">
    <cfRule type="cellIs" dxfId="12388" priority="4264" operator="lessThan">
      <formula>$C$4</formula>
    </cfRule>
  </conditionalFormatting>
  <conditionalFormatting sqref="BJ27">
    <cfRule type="cellIs" dxfId="12387" priority="4265" operator="lessThan">
      <formula>$C$4</formula>
    </cfRule>
  </conditionalFormatting>
  <conditionalFormatting sqref="BJ28">
    <cfRule type="cellIs" dxfId="12386" priority="4266" operator="lessThan">
      <formula>$C$4</formula>
    </cfRule>
  </conditionalFormatting>
  <conditionalFormatting sqref="BJ28">
    <cfRule type="cellIs" dxfId="12385" priority="4267" operator="lessThan">
      <formula>$C$4</formula>
    </cfRule>
  </conditionalFormatting>
  <conditionalFormatting sqref="BJ29">
    <cfRule type="cellIs" dxfId="12384" priority="4268" operator="lessThan">
      <formula>$C$4</formula>
    </cfRule>
  </conditionalFormatting>
  <conditionalFormatting sqref="BJ29">
    <cfRule type="cellIs" dxfId="12383" priority="4269" operator="lessThan">
      <formula>$C$4</formula>
    </cfRule>
  </conditionalFormatting>
  <conditionalFormatting sqref="BJ30">
    <cfRule type="cellIs" dxfId="12382" priority="4270" operator="lessThan">
      <formula>$C$4</formula>
    </cfRule>
  </conditionalFormatting>
  <conditionalFormatting sqref="BJ30">
    <cfRule type="cellIs" dxfId="12381" priority="4271" operator="lessThan">
      <formula>$C$4</formula>
    </cfRule>
  </conditionalFormatting>
  <conditionalFormatting sqref="BJ31">
    <cfRule type="cellIs" dxfId="12380" priority="4272" operator="lessThan">
      <formula>$C$4</formula>
    </cfRule>
  </conditionalFormatting>
  <conditionalFormatting sqref="BJ31">
    <cfRule type="cellIs" dxfId="12379" priority="4273" operator="lessThan">
      <formula>$C$4</formula>
    </cfRule>
  </conditionalFormatting>
  <conditionalFormatting sqref="BJ32">
    <cfRule type="cellIs" dxfId="12378" priority="4274" operator="lessThan">
      <formula>$C$4</formula>
    </cfRule>
  </conditionalFormatting>
  <conditionalFormatting sqref="BJ32">
    <cfRule type="cellIs" dxfId="12377" priority="4275" operator="lessThan">
      <formula>$C$4</formula>
    </cfRule>
  </conditionalFormatting>
  <conditionalFormatting sqref="BJ33">
    <cfRule type="cellIs" dxfId="12376" priority="4276" operator="lessThan">
      <formula>$C$4</formula>
    </cfRule>
  </conditionalFormatting>
  <conditionalFormatting sqref="BJ33">
    <cfRule type="cellIs" dxfId="12375" priority="4277" operator="lessThan">
      <formula>$C$4</formula>
    </cfRule>
  </conditionalFormatting>
  <conditionalFormatting sqref="BJ34">
    <cfRule type="cellIs" dxfId="12374" priority="4278" operator="lessThan">
      <formula>$C$4</formula>
    </cfRule>
  </conditionalFormatting>
  <conditionalFormatting sqref="BJ34">
    <cfRule type="cellIs" dxfId="12373" priority="4279" operator="lessThan">
      <formula>$C$4</formula>
    </cfRule>
  </conditionalFormatting>
  <conditionalFormatting sqref="BJ35">
    <cfRule type="cellIs" dxfId="12372" priority="4280" operator="lessThan">
      <formula>$C$4</formula>
    </cfRule>
  </conditionalFormatting>
  <conditionalFormatting sqref="BJ35">
    <cfRule type="cellIs" dxfId="12371" priority="4281" operator="lessThan">
      <formula>$C$4</formula>
    </cfRule>
  </conditionalFormatting>
  <conditionalFormatting sqref="BJ36">
    <cfRule type="cellIs" dxfId="12370" priority="4282" operator="lessThan">
      <formula>$C$4</formula>
    </cfRule>
  </conditionalFormatting>
  <conditionalFormatting sqref="BJ36">
    <cfRule type="cellIs" dxfId="12369" priority="4283" operator="lessThan">
      <formula>$C$4</formula>
    </cfRule>
  </conditionalFormatting>
  <conditionalFormatting sqref="BJ37">
    <cfRule type="cellIs" dxfId="12368" priority="4284" operator="lessThan">
      <formula>$C$4</formula>
    </cfRule>
  </conditionalFormatting>
  <conditionalFormatting sqref="BJ37">
    <cfRule type="cellIs" dxfId="12367" priority="4285" operator="lessThan">
      <formula>$C$4</formula>
    </cfRule>
  </conditionalFormatting>
  <conditionalFormatting sqref="BJ38">
    <cfRule type="cellIs" dxfId="12366" priority="4286" operator="lessThan">
      <formula>$C$4</formula>
    </cfRule>
  </conditionalFormatting>
  <conditionalFormatting sqref="BJ38">
    <cfRule type="cellIs" dxfId="12365" priority="4287" operator="lessThan">
      <formula>$C$4</formula>
    </cfRule>
  </conditionalFormatting>
  <conditionalFormatting sqref="BJ39">
    <cfRule type="cellIs" dxfId="12364" priority="4288" operator="lessThan">
      <formula>$C$4</formula>
    </cfRule>
  </conditionalFormatting>
  <conditionalFormatting sqref="BJ39">
    <cfRule type="cellIs" dxfId="12363" priority="4289" operator="lessThan">
      <formula>$C$4</formula>
    </cfRule>
  </conditionalFormatting>
  <conditionalFormatting sqref="BJ40">
    <cfRule type="cellIs" dxfId="12362" priority="4290" operator="lessThan">
      <formula>$C$4</formula>
    </cfRule>
  </conditionalFormatting>
  <conditionalFormatting sqref="BJ40">
    <cfRule type="cellIs" dxfId="12361" priority="4291" operator="lessThan">
      <formula>$C$4</formula>
    </cfRule>
  </conditionalFormatting>
  <conditionalFormatting sqref="BJ41">
    <cfRule type="cellIs" dxfId="12360" priority="4292" operator="lessThan">
      <formula>$C$4</formula>
    </cfRule>
  </conditionalFormatting>
  <conditionalFormatting sqref="BJ41">
    <cfRule type="cellIs" dxfId="12359" priority="4293" operator="lessThan">
      <formula>$C$4</formula>
    </cfRule>
  </conditionalFormatting>
  <conditionalFormatting sqref="BJ42">
    <cfRule type="cellIs" dxfId="12358" priority="4294" operator="lessThan">
      <formula>$C$4</formula>
    </cfRule>
  </conditionalFormatting>
  <conditionalFormatting sqref="BJ42">
    <cfRule type="cellIs" dxfId="12357" priority="4295" operator="lessThan">
      <formula>$C$4</formula>
    </cfRule>
  </conditionalFormatting>
  <conditionalFormatting sqref="BJ43">
    <cfRule type="cellIs" dxfId="12356" priority="4296" operator="lessThan">
      <formula>$C$4</formula>
    </cfRule>
  </conditionalFormatting>
  <conditionalFormatting sqref="BJ43">
    <cfRule type="cellIs" dxfId="12355" priority="4297" operator="lessThan">
      <formula>$C$4</formula>
    </cfRule>
  </conditionalFormatting>
  <conditionalFormatting sqref="BJ44">
    <cfRule type="cellIs" dxfId="12354" priority="4298" operator="lessThan">
      <formula>$C$4</formula>
    </cfRule>
  </conditionalFormatting>
  <conditionalFormatting sqref="BJ44">
    <cfRule type="cellIs" dxfId="12353" priority="4299" operator="lessThan">
      <formula>$C$4</formula>
    </cfRule>
  </conditionalFormatting>
  <conditionalFormatting sqref="BJ45">
    <cfRule type="cellIs" dxfId="12352" priority="4300" operator="lessThan">
      <formula>$C$4</formula>
    </cfRule>
  </conditionalFormatting>
  <conditionalFormatting sqref="BJ45">
    <cfRule type="cellIs" dxfId="12351" priority="4301" operator="lessThan">
      <formula>$C$4</formula>
    </cfRule>
  </conditionalFormatting>
  <conditionalFormatting sqref="BJ46">
    <cfRule type="cellIs" dxfId="12350" priority="4302" operator="lessThan">
      <formula>$C$4</formula>
    </cfRule>
  </conditionalFormatting>
  <conditionalFormatting sqref="BJ46">
    <cfRule type="cellIs" dxfId="12349" priority="4303" operator="lessThan">
      <formula>$C$4</formula>
    </cfRule>
  </conditionalFormatting>
  <conditionalFormatting sqref="BJ47">
    <cfRule type="cellIs" dxfId="12348" priority="4304" operator="lessThan">
      <formula>$C$4</formula>
    </cfRule>
  </conditionalFormatting>
  <conditionalFormatting sqref="BJ47">
    <cfRule type="cellIs" dxfId="12347" priority="4305" operator="lessThan">
      <formula>$C$4</formula>
    </cfRule>
  </conditionalFormatting>
  <conditionalFormatting sqref="BJ48">
    <cfRule type="cellIs" dxfId="12346" priority="4306" operator="lessThan">
      <formula>$C$4</formula>
    </cfRule>
  </conditionalFormatting>
  <conditionalFormatting sqref="BJ48">
    <cfRule type="cellIs" dxfId="12345" priority="4307" operator="lessThan">
      <formula>$C$4</formula>
    </cfRule>
  </conditionalFormatting>
  <conditionalFormatting sqref="BJ49">
    <cfRule type="cellIs" dxfId="12344" priority="4308" operator="lessThan">
      <formula>$C$4</formula>
    </cfRule>
  </conditionalFormatting>
  <conditionalFormatting sqref="BJ49">
    <cfRule type="cellIs" dxfId="12343" priority="4309" operator="lessThan">
      <formula>$C$4</formula>
    </cfRule>
  </conditionalFormatting>
  <conditionalFormatting sqref="BJ50">
    <cfRule type="cellIs" dxfId="12342" priority="4310" operator="lessThan">
      <formula>$C$4</formula>
    </cfRule>
  </conditionalFormatting>
  <conditionalFormatting sqref="BJ50">
    <cfRule type="cellIs" dxfId="12341" priority="4311" operator="lessThan">
      <formula>$C$4</formula>
    </cfRule>
  </conditionalFormatting>
  <conditionalFormatting sqref="BJ51">
    <cfRule type="cellIs" dxfId="12340" priority="4312" operator="lessThan">
      <formula>$C$4</formula>
    </cfRule>
  </conditionalFormatting>
  <conditionalFormatting sqref="BJ51">
    <cfRule type="cellIs" dxfId="12339" priority="4313" operator="lessThan">
      <formula>$C$4</formula>
    </cfRule>
  </conditionalFormatting>
  <conditionalFormatting sqref="BJ52">
    <cfRule type="cellIs" dxfId="12338" priority="4314" operator="lessThan">
      <formula>$C$4</formula>
    </cfRule>
  </conditionalFormatting>
  <conditionalFormatting sqref="BJ52">
    <cfRule type="cellIs" dxfId="12337" priority="4315" operator="lessThan">
      <formula>$C$4</formula>
    </cfRule>
  </conditionalFormatting>
  <conditionalFormatting sqref="BJ53">
    <cfRule type="cellIs" dxfId="12336" priority="4316" operator="lessThan">
      <formula>$C$4</formula>
    </cfRule>
  </conditionalFormatting>
  <conditionalFormatting sqref="BJ53">
    <cfRule type="cellIs" dxfId="12335" priority="4317" operator="lessThan">
      <formula>$C$4</formula>
    </cfRule>
  </conditionalFormatting>
  <conditionalFormatting sqref="BJ54">
    <cfRule type="cellIs" dxfId="12334" priority="4318" operator="lessThan">
      <formula>$C$4</formula>
    </cfRule>
  </conditionalFormatting>
  <conditionalFormatting sqref="BJ54">
    <cfRule type="cellIs" dxfId="12333" priority="4319" operator="lessThan">
      <formula>$C$4</formula>
    </cfRule>
  </conditionalFormatting>
  <conditionalFormatting sqref="BJ55">
    <cfRule type="cellIs" dxfId="12332" priority="4320" operator="lessThan">
      <formula>$C$4</formula>
    </cfRule>
  </conditionalFormatting>
  <conditionalFormatting sqref="BJ55">
    <cfRule type="cellIs" dxfId="12331" priority="4321" operator="lessThan">
      <formula>$C$4</formula>
    </cfRule>
  </conditionalFormatting>
  <conditionalFormatting sqref="BJ56">
    <cfRule type="cellIs" dxfId="12330" priority="4322" operator="lessThan">
      <formula>$C$4</formula>
    </cfRule>
  </conditionalFormatting>
  <conditionalFormatting sqref="BJ56">
    <cfRule type="cellIs" dxfId="12329" priority="4323" operator="lessThan">
      <formula>$C$4</formula>
    </cfRule>
  </conditionalFormatting>
  <conditionalFormatting sqref="BJ57">
    <cfRule type="cellIs" dxfId="12328" priority="4324" operator="lessThan">
      <formula>$C$4</formula>
    </cfRule>
  </conditionalFormatting>
  <conditionalFormatting sqref="BJ57">
    <cfRule type="cellIs" dxfId="12327" priority="4325" operator="lessThan">
      <formula>$C$4</formula>
    </cfRule>
  </conditionalFormatting>
  <conditionalFormatting sqref="BJ58">
    <cfRule type="cellIs" dxfId="12326" priority="4326" operator="lessThan">
      <formula>$C$4</formula>
    </cfRule>
  </conditionalFormatting>
  <conditionalFormatting sqref="BJ58">
    <cfRule type="cellIs" dxfId="12325" priority="4327" operator="lessThan">
      <formula>$C$4</formula>
    </cfRule>
  </conditionalFormatting>
  <conditionalFormatting sqref="BJ59">
    <cfRule type="cellIs" dxfId="12324" priority="4328" operator="lessThan">
      <formula>$C$4</formula>
    </cfRule>
  </conditionalFormatting>
  <conditionalFormatting sqref="BJ59">
    <cfRule type="cellIs" dxfId="12323" priority="4329" operator="lessThan">
      <formula>$C$4</formula>
    </cfRule>
  </conditionalFormatting>
  <conditionalFormatting sqref="BJ60">
    <cfRule type="cellIs" dxfId="12322" priority="4330" operator="lessThan">
      <formula>$C$4</formula>
    </cfRule>
  </conditionalFormatting>
  <conditionalFormatting sqref="BJ60">
    <cfRule type="cellIs" dxfId="12321" priority="4331" operator="lessThan">
      <formula>$C$4</formula>
    </cfRule>
  </conditionalFormatting>
  <conditionalFormatting sqref="BK11">
    <cfRule type="cellIs" dxfId="12320" priority="4332" operator="lessThan">
      <formula>$C$4</formula>
    </cfRule>
  </conditionalFormatting>
  <conditionalFormatting sqref="BK11">
    <cfRule type="cellIs" dxfId="12319" priority="4333" operator="lessThan">
      <formula>$C$4</formula>
    </cfRule>
  </conditionalFormatting>
  <conditionalFormatting sqref="BK12">
    <cfRule type="cellIs" dxfId="12318" priority="4334" operator="lessThan">
      <formula>$C$4</formula>
    </cfRule>
  </conditionalFormatting>
  <conditionalFormatting sqref="BK12">
    <cfRule type="cellIs" dxfId="12317" priority="4335" operator="lessThan">
      <formula>$C$4</formula>
    </cfRule>
  </conditionalFormatting>
  <conditionalFormatting sqref="BK13">
    <cfRule type="cellIs" dxfId="12316" priority="4336" operator="lessThan">
      <formula>$C$4</formula>
    </cfRule>
  </conditionalFormatting>
  <conditionalFormatting sqref="BK13">
    <cfRule type="cellIs" dxfId="12315" priority="4337" operator="lessThan">
      <formula>$C$4</formula>
    </cfRule>
  </conditionalFormatting>
  <conditionalFormatting sqref="BK14">
    <cfRule type="cellIs" dxfId="12314" priority="4338" operator="lessThan">
      <formula>$C$4</formula>
    </cfRule>
  </conditionalFormatting>
  <conditionalFormatting sqref="BK14">
    <cfRule type="cellIs" dxfId="12313" priority="4339" operator="lessThan">
      <formula>$C$4</formula>
    </cfRule>
  </conditionalFormatting>
  <conditionalFormatting sqref="BK15">
    <cfRule type="cellIs" dxfId="12312" priority="4340" operator="lessThan">
      <formula>$C$4</formula>
    </cfRule>
  </conditionalFormatting>
  <conditionalFormatting sqref="BK15">
    <cfRule type="cellIs" dxfId="12311" priority="4341" operator="lessThan">
      <formula>$C$4</formula>
    </cfRule>
  </conditionalFormatting>
  <conditionalFormatting sqref="BK16">
    <cfRule type="cellIs" dxfId="12310" priority="4342" operator="lessThan">
      <formula>$C$4</formula>
    </cfRule>
  </conditionalFormatting>
  <conditionalFormatting sqref="BK16">
    <cfRule type="cellIs" dxfId="12309" priority="4343" operator="lessThan">
      <formula>$C$4</formula>
    </cfRule>
  </conditionalFormatting>
  <conditionalFormatting sqref="BK17">
    <cfRule type="cellIs" dxfId="12308" priority="4344" operator="lessThan">
      <formula>$C$4</formula>
    </cfRule>
  </conditionalFormatting>
  <conditionalFormatting sqref="BK17">
    <cfRule type="cellIs" dxfId="12307" priority="4345" operator="lessThan">
      <formula>$C$4</formula>
    </cfRule>
  </conditionalFormatting>
  <conditionalFormatting sqref="BK18">
    <cfRule type="cellIs" dxfId="12306" priority="4346" operator="lessThan">
      <formula>$C$4</formula>
    </cfRule>
  </conditionalFormatting>
  <conditionalFormatting sqref="BK18">
    <cfRule type="cellIs" dxfId="12305" priority="4347" operator="lessThan">
      <formula>$C$4</formula>
    </cfRule>
  </conditionalFormatting>
  <conditionalFormatting sqref="BK19">
    <cfRule type="cellIs" dxfId="12304" priority="4348" operator="lessThan">
      <formula>$C$4</formula>
    </cfRule>
  </conditionalFormatting>
  <conditionalFormatting sqref="BK19">
    <cfRule type="cellIs" dxfId="12303" priority="4349" operator="lessThan">
      <formula>$C$4</formula>
    </cfRule>
  </conditionalFormatting>
  <conditionalFormatting sqref="BK20">
    <cfRule type="cellIs" dxfId="12302" priority="4350" operator="lessThan">
      <formula>$C$4</formula>
    </cfRule>
  </conditionalFormatting>
  <conditionalFormatting sqref="BK20">
    <cfRule type="cellIs" dxfId="12301" priority="4351" operator="lessThan">
      <formula>$C$4</formula>
    </cfRule>
  </conditionalFormatting>
  <conditionalFormatting sqref="BK21">
    <cfRule type="cellIs" dxfId="12300" priority="4352" operator="lessThan">
      <formula>$C$4</formula>
    </cfRule>
  </conditionalFormatting>
  <conditionalFormatting sqref="BK21">
    <cfRule type="cellIs" dxfId="12299" priority="4353" operator="lessThan">
      <formula>$C$4</formula>
    </cfRule>
  </conditionalFormatting>
  <conditionalFormatting sqref="BK22">
    <cfRule type="cellIs" dxfId="12298" priority="4354" operator="lessThan">
      <formula>$C$4</formula>
    </cfRule>
  </conditionalFormatting>
  <conditionalFormatting sqref="BK22">
    <cfRule type="cellIs" dxfId="12297" priority="4355" operator="lessThan">
      <formula>$C$4</formula>
    </cfRule>
  </conditionalFormatting>
  <conditionalFormatting sqref="BK23">
    <cfRule type="cellIs" dxfId="12296" priority="4356" operator="lessThan">
      <formula>$C$4</formula>
    </cfRule>
  </conditionalFormatting>
  <conditionalFormatting sqref="BK23">
    <cfRule type="cellIs" dxfId="12295" priority="4357" operator="lessThan">
      <formula>$C$4</formula>
    </cfRule>
  </conditionalFormatting>
  <conditionalFormatting sqref="BK24">
    <cfRule type="cellIs" dxfId="12294" priority="4358" operator="lessThan">
      <formula>$C$4</formula>
    </cfRule>
  </conditionalFormatting>
  <conditionalFormatting sqref="BK24">
    <cfRule type="cellIs" dxfId="12293" priority="4359" operator="lessThan">
      <formula>$C$4</formula>
    </cfRule>
  </conditionalFormatting>
  <conditionalFormatting sqref="BK25">
    <cfRule type="cellIs" dxfId="12292" priority="4360" operator="lessThan">
      <formula>$C$4</formula>
    </cfRule>
  </conditionalFormatting>
  <conditionalFormatting sqref="BK25">
    <cfRule type="cellIs" dxfId="12291" priority="4361" operator="lessThan">
      <formula>$C$4</formula>
    </cfRule>
  </conditionalFormatting>
  <conditionalFormatting sqref="BK26">
    <cfRule type="cellIs" dxfId="12290" priority="4362" operator="lessThan">
      <formula>$C$4</formula>
    </cfRule>
  </conditionalFormatting>
  <conditionalFormatting sqref="BK26">
    <cfRule type="cellIs" dxfId="12289" priority="4363" operator="lessThan">
      <formula>$C$4</formula>
    </cfRule>
  </conditionalFormatting>
  <conditionalFormatting sqref="BK27">
    <cfRule type="cellIs" dxfId="12288" priority="4364" operator="lessThan">
      <formula>$C$4</formula>
    </cfRule>
  </conditionalFormatting>
  <conditionalFormatting sqref="BK27">
    <cfRule type="cellIs" dxfId="12287" priority="4365" operator="lessThan">
      <formula>$C$4</formula>
    </cfRule>
  </conditionalFormatting>
  <conditionalFormatting sqref="BK28">
    <cfRule type="cellIs" dxfId="12286" priority="4366" operator="lessThan">
      <formula>$C$4</formula>
    </cfRule>
  </conditionalFormatting>
  <conditionalFormatting sqref="BK28">
    <cfRule type="cellIs" dxfId="12285" priority="4367" operator="lessThan">
      <formula>$C$4</formula>
    </cfRule>
  </conditionalFormatting>
  <conditionalFormatting sqref="BK29">
    <cfRule type="cellIs" dxfId="12284" priority="4368" operator="lessThan">
      <formula>$C$4</formula>
    </cfRule>
  </conditionalFormatting>
  <conditionalFormatting sqref="BK29">
    <cfRule type="cellIs" dxfId="12283" priority="4369" operator="lessThan">
      <formula>$C$4</formula>
    </cfRule>
  </conditionalFormatting>
  <conditionalFormatting sqref="BK30">
    <cfRule type="cellIs" dxfId="12282" priority="4370" operator="lessThan">
      <formula>$C$4</formula>
    </cfRule>
  </conditionalFormatting>
  <conditionalFormatting sqref="BK30">
    <cfRule type="cellIs" dxfId="12281" priority="4371" operator="lessThan">
      <formula>$C$4</formula>
    </cfRule>
  </conditionalFormatting>
  <conditionalFormatting sqref="BK31">
    <cfRule type="cellIs" dxfId="12280" priority="4372" operator="lessThan">
      <formula>$C$4</formula>
    </cfRule>
  </conditionalFormatting>
  <conditionalFormatting sqref="BK31">
    <cfRule type="cellIs" dxfId="12279" priority="4373" operator="lessThan">
      <formula>$C$4</formula>
    </cfRule>
  </conditionalFormatting>
  <conditionalFormatting sqref="BK32">
    <cfRule type="cellIs" dxfId="12278" priority="4374" operator="lessThan">
      <formula>$C$4</formula>
    </cfRule>
  </conditionalFormatting>
  <conditionalFormatting sqref="BK32">
    <cfRule type="cellIs" dxfId="12277" priority="4375" operator="lessThan">
      <formula>$C$4</formula>
    </cfRule>
  </conditionalFormatting>
  <conditionalFormatting sqref="BK33">
    <cfRule type="cellIs" dxfId="12276" priority="4376" operator="lessThan">
      <formula>$C$4</formula>
    </cfRule>
  </conditionalFormatting>
  <conditionalFormatting sqref="BK33">
    <cfRule type="cellIs" dxfId="12275" priority="4377" operator="lessThan">
      <formula>$C$4</formula>
    </cfRule>
  </conditionalFormatting>
  <conditionalFormatting sqref="BK34">
    <cfRule type="cellIs" dxfId="12274" priority="4378" operator="lessThan">
      <formula>$C$4</formula>
    </cfRule>
  </conditionalFormatting>
  <conditionalFormatting sqref="BK34">
    <cfRule type="cellIs" dxfId="12273" priority="4379" operator="lessThan">
      <formula>$C$4</formula>
    </cfRule>
  </conditionalFormatting>
  <conditionalFormatting sqref="BK35">
    <cfRule type="cellIs" dxfId="12272" priority="4380" operator="lessThan">
      <formula>$C$4</formula>
    </cfRule>
  </conditionalFormatting>
  <conditionalFormatting sqref="BK35">
    <cfRule type="cellIs" dxfId="12271" priority="4381" operator="lessThan">
      <formula>$C$4</formula>
    </cfRule>
  </conditionalFormatting>
  <conditionalFormatting sqref="BK36">
    <cfRule type="cellIs" dxfId="12270" priority="4382" operator="lessThan">
      <formula>$C$4</formula>
    </cfRule>
  </conditionalFormatting>
  <conditionalFormatting sqref="BK36">
    <cfRule type="cellIs" dxfId="12269" priority="4383" operator="lessThan">
      <formula>$C$4</formula>
    </cfRule>
  </conditionalFormatting>
  <conditionalFormatting sqref="BK37">
    <cfRule type="cellIs" dxfId="12268" priority="4384" operator="lessThan">
      <formula>$C$4</formula>
    </cfRule>
  </conditionalFormatting>
  <conditionalFormatting sqref="BK37">
    <cfRule type="cellIs" dxfId="12267" priority="4385" operator="lessThan">
      <formula>$C$4</formula>
    </cfRule>
  </conditionalFormatting>
  <conditionalFormatting sqref="BK38">
    <cfRule type="cellIs" dxfId="12266" priority="4386" operator="lessThan">
      <formula>$C$4</formula>
    </cfRule>
  </conditionalFormatting>
  <conditionalFormatting sqref="BK38">
    <cfRule type="cellIs" dxfId="12265" priority="4387" operator="lessThan">
      <formula>$C$4</formula>
    </cfRule>
  </conditionalFormatting>
  <conditionalFormatting sqref="BK39">
    <cfRule type="cellIs" dxfId="12264" priority="4388" operator="lessThan">
      <formula>$C$4</formula>
    </cfRule>
  </conditionalFormatting>
  <conditionalFormatting sqref="BK39">
    <cfRule type="cellIs" dxfId="12263" priority="4389" operator="lessThan">
      <formula>$C$4</formula>
    </cfRule>
  </conditionalFormatting>
  <conditionalFormatting sqref="BK40">
    <cfRule type="cellIs" dxfId="12262" priority="4390" operator="lessThan">
      <formula>$C$4</formula>
    </cfRule>
  </conditionalFormatting>
  <conditionalFormatting sqref="BK40">
    <cfRule type="cellIs" dxfId="12261" priority="4391" operator="lessThan">
      <formula>$C$4</formula>
    </cfRule>
  </conditionalFormatting>
  <conditionalFormatting sqref="BK41">
    <cfRule type="cellIs" dxfId="12260" priority="4392" operator="lessThan">
      <formula>$C$4</formula>
    </cfRule>
  </conditionalFormatting>
  <conditionalFormatting sqref="BK41">
    <cfRule type="cellIs" dxfId="12259" priority="4393" operator="lessThan">
      <formula>$C$4</formula>
    </cfRule>
  </conditionalFormatting>
  <conditionalFormatting sqref="BK42">
    <cfRule type="cellIs" dxfId="12258" priority="4394" operator="lessThan">
      <formula>$C$4</formula>
    </cfRule>
  </conditionalFormatting>
  <conditionalFormatting sqref="BK42">
    <cfRule type="cellIs" dxfId="12257" priority="4395" operator="lessThan">
      <formula>$C$4</formula>
    </cfRule>
  </conditionalFormatting>
  <conditionalFormatting sqref="BK43">
    <cfRule type="cellIs" dxfId="12256" priority="4396" operator="lessThan">
      <formula>$C$4</formula>
    </cfRule>
  </conditionalFormatting>
  <conditionalFormatting sqref="BK43">
    <cfRule type="cellIs" dxfId="12255" priority="4397" operator="lessThan">
      <formula>$C$4</formula>
    </cfRule>
  </conditionalFormatting>
  <conditionalFormatting sqref="BK44">
    <cfRule type="cellIs" dxfId="12254" priority="4398" operator="lessThan">
      <formula>$C$4</formula>
    </cfRule>
  </conditionalFormatting>
  <conditionalFormatting sqref="BK44">
    <cfRule type="cellIs" dxfId="12253" priority="4399" operator="lessThan">
      <formula>$C$4</formula>
    </cfRule>
  </conditionalFormatting>
  <conditionalFormatting sqref="BK45">
    <cfRule type="cellIs" dxfId="12252" priority="4400" operator="lessThan">
      <formula>$C$4</formula>
    </cfRule>
  </conditionalFormatting>
  <conditionalFormatting sqref="BK45">
    <cfRule type="cellIs" dxfId="12251" priority="4401" operator="lessThan">
      <formula>$C$4</formula>
    </cfRule>
  </conditionalFormatting>
  <conditionalFormatting sqref="BK46">
    <cfRule type="cellIs" dxfId="12250" priority="4402" operator="lessThan">
      <formula>$C$4</formula>
    </cfRule>
  </conditionalFormatting>
  <conditionalFormatting sqref="BK46">
    <cfRule type="cellIs" dxfId="12249" priority="4403" operator="lessThan">
      <formula>$C$4</formula>
    </cfRule>
  </conditionalFormatting>
  <conditionalFormatting sqref="BK47">
    <cfRule type="cellIs" dxfId="12248" priority="4404" operator="lessThan">
      <formula>$C$4</formula>
    </cfRule>
  </conditionalFormatting>
  <conditionalFormatting sqref="BK47">
    <cfRule type="cellIs" dxfId="12247" priority="4405" operator="lessThan">
      <formula>$C$4</formula>
    </cfRule>
  </conditionalFormatting>
  <conditionalFormatting sqref="BK48">
    <cfRule type="cellIs" dxfId="12246" priority="4406" operator="lessThan">
      <formula>$C$4</formula>
    </cfRule>
  </conditionalFormatting>
  <conditionalFormatting sqref="BK48">
    <cfRule type="cellIs" dxfId="12245" priority="4407" operator="lessThan">
      <formula>$C$4</formula>
    </cfRule>
  </conditionalFormatting>
  <conditionalFormatting sqref="BK49">
    <cfRule type="cellIs" dxfId="12244" priority="4408" operator="lessThan">
      <formula>$C$4</formula>
    </cfRule>
  </conditionalFormatting>
  <conditionalFormatting sqref="BK49">
    <cfRule type="cellIs" dxfId="12243" priority="4409" operator="lessThan">
      <formula>$C$4</formula>
    </cfRule>
  </conditionalFormatting>
  <conditionalFormatting sqref="BK50">
    <cfRule type="cellIs" dxfId="12242" priority="4410" operator="lessThan">
      <formula>$C$4</formula>
    </cfRule>
  </conditionalFormatting>
  <conditionalFormatting sqref="BK50">
    <cfRule type="cellIs" dxfId="12241" priority="4411" operator="lessThan">
      <formula>$C$4</formula>
    </cfRule>
  </conditionalFormatting>
  <conditionalFormatting sqref="BK51">
    <cfRule type="cellIs" dxfId="12240" priority="4412" operator="lessThan">
      <formula>$C$4</formula>
    </cfRule>
  </conditionalFormatting>
  <conditionalFormatting sqref="BK51">
    <cfRule type="cellIs" dxfId="12239" priority="4413" operator="lessThan">
      <formula>$C$4</formula>
    </cfRule>
  </conditionalFormatting>
  <conditionalFormatting sqref="BK52">
    <cfRule type="cellIs" dxfId="12238" priority="4414" operator="lessThan">
      <formula>$C$4</formula>
    </cfRule>
  </conditionalFormatting>
  <conditionalFormatting sqref="BK52">
    <cfRule type="cellIs" dxfId="12237" priority="4415" operator="lessThan">
      <formula>$C$4</formula>
    </cfRule>
  </conditionalFormatting>
  <conditionalFormatting sqref="BK53">
    <cfRule type="cellIs" dxfId="12236" priority="4416" operator="lessThan">
      <formula>$C$4</formula>
    </cfRule>
  </conditionalFormatting>
  <conditionalFormatting sqref="BK53">
    <cfRule type="cellIs" dxfId="12235" priority="4417" operator="lessThan">
      <formula>$C$4</formula>
    </cfRule>
  </conditionalFormatting>
  <conditionalFormatting sqref="BK54">
    <cfRule type="cellIs" dxfId="12234" priority="4418" operator="lessThan">
      <formula>$C$4</formula>
    </cfRule>
  </conditionalFormatting>
  <conditionalFormatting sqref="BK54">
    <cfRule type="cellIs" dxfId="12233" priority="4419" operator="lessThan">
      <formula>$C$4</formula>
    </cfRule>
  </conditionalFormatting>
  <conditionalFormatting sqref="BK55">
    <cfRule type="cellIs" dxfId="12232" priority="4420" operator="lessThan">
      <formula>$C$4</formula>
    </cfRule>
  </conditionalFormatting>
  <conditionalFormatting sqref="BK55">
    <cfRule type="cellIs" dxfId="12231" priority="4421" operator="lessThan">
      <formula>$C$4</formula>
    </cfRule>
  </conditionalFormatting>
  <conditionalFormatting sqref="BK56">
    <cfRule type="cellIs" dxfId="12230" priority="4422" operator="lessThan">
      <formula>$C$4</formula>
    </cfRule>
  </conditionalFormatting>
  <conditionalFormatting sqref="BK56">
    <cfRule type="cellIs" dxfId="12229" priority="4423" operator="lessThan">
      <formula>$C$4</formula>
    </cfRule>
  </conditionalFormatting>
  <conditionalFormatting sqref="BK57">
    <cfRule type="cellIs" dxfId="12228" priority="4424" operator="lessThan">
      <formula>$C$4</formula>
    </cfRule>
  </conditionalFormatting>
  <conditionalFormatting sqref="BK57">
    <cfRule type="cellIs" dxfId="12227" priority="4425" operator="lessThan">
      <formula>$C$4</formula>
    </cfRule>
  </conditionalFormatting>
  <conditionalFormatting sqref="BK58">
    <cfRule type="cellIs" dxfId="12226" priority="4426" operator="lessThan">
      <formula>$C$4</formula>
    </cfRule>
  </conditionalFormatting>
  <conditionalFormatting sqref="BK58">
    <cfRule type="cellIs" dxfId="12225" priority="4427" operator="lessThan">
      <formula>$C$4</formula>
    </cfRule>
  </conditionalFormatting>
  <conditionalFormatting sqref="BK59">
    <cfRule type="cellIs" dxfId="12224" priority="4428" operator="lessThan">
      <formula>$C$4</formula>
    </cfRule>
  </conditionalFormatting>
  <conditionalFormatting sqref="BK59">
    <cfRule type="cellIs" dxfId="12223" priority="4429" operator="lessThan">
      <formula>$C$4</formula>
    </cfRule>
  </conditionalFormatting>
  <conditionalFormatting sqref="BK60">
    <cfRule type="cellIs" dxfId="12222" priority="4430" operator="lessThan">
      <formula>$C$4</formula>
    </cfRule>
  </conditionalFormatting>
  <conditionalFormatting sqref="BK60">
    <cfRule type="cellIs" dxfId="12221" priority="4431" operator="lessThan">
      <formula>$C$4</formula>
    </cfRule>
  </conditionalFormatting>
  <conditionalFormatting sqref="BL11">
    <cfRule type="cellIs" dxfId="12220" priority="4432" operator="lessThan">
      <formula>$C$4</formula>
    </cfRule>
  </conditionalFormatting>
  <conditionalFormatting sqref="BL11">
    <cfRule type="cellIs" dxfId="12219" priority="4433" operator="lessThan">
      <formula>$C$4</formula>
    </cfRule>
  </conditionalFormatting>
  <conditionalFormatting sqref="BL12">
    <cfRule type="cellIs" dxfId="12218" priority="4434" operator="lessThan">
      <formula>$C$4</formula>
    </cfRule>
  </conditionalFormatting>
  <conditionalFormatting sqref="BL12">
    <cfRule type="cellIs" dxfId="12217" priority="4435" operator="lessThan">
      <formula>$C$4</formula>
    </cfRule>
  </conditionalFormatting>
  <conditionalFormatting sqref="BL13">
    <cfRule type="cellIs" dxfId="12216" priority="4436" operator="lessThan">
      <formula>$C$4</formula>
    </cfRule>
  </conditionalFormatting>
  <conditionalFormatting sqref="BL13">
    <cfRule type="cellIs" dxfId="12215" priority="4437" operator="lessThan">
      <formula>$C$4</formula>
    </cfRule>
  </conditionalFormatting>
  <conditionalFormatting sqref="BL14">
    <cfRule type="cellIs" dxfId="12214" priority="4438" operator="lessThan">
      <formula>$C$4</formula>
    </cfRule>
  </conditionalFormatting>
  <conditionalFormatting sqref="BL14">
    <cfRule type="cellIs" dxfId="12213" priority="4439" operator="lessThan">
      <formula>$C$4</formula>
    </cfRule>
  </conditionalFormatting>
  <conditionalFormatting sqref="BL15">
    <cfRule type="cellIs" dxfId="12212" priority="4440" operator="lessThan">
      <formula>$C$4</formula>
    </cfRule>
  </conditionalFormatting>
  <conditionalFormatting sqref="BL15">
    <cfRule type="cellIs" dxfId="12211" priority="4441" operator="lessThan">
      <formula>$C$4</formula>
    </cfRule>
  </conditionalFormatting>
  <conditionalFormatting sqref="BL16">
    <cfRule type="cellIs" dxfId="12210" priority="4442" operator="lessThan">
      <formula>$C$4</formula>
    </cfRule>
  </conditionalFormatting>
  <conditionalFormatting sqref="BL16">
    <cfRule type="cellIs" dxfId="12209" priority="4443" operator="lessThan">
      <formula>$C$4</formula>
    </cfRule>
  </conditionalFormatting>
  <conditionalFormatting sqref="BL17">
    <cfRule type="cellIs" dxfId="12208" priority="4444" operator="lessThan">
      <formula>$C$4</formula>
    </cfRule>
  </conditionalFormatting>
  <conditionalFormatting sqref="BL17">
    <cfRule type="cellIs" dxfId="12207" priority="4445" operator="lessThan">
      <formula>$C$4</formula>
    </cfRule>
  </conditionalFormatting>
  <conditionalFormatting sqref="BL18">
    <cfRule type="cellIs" dxfId="12206" priority="4446" operator="lessThan">
      <formula>$C$4</formula>
    </cfRule>
  </conditionalFormatting>
  <conditionalFormatting sqref="BL18">
    <cfRule type="cellIs" dxfId="12205" priority="4447" operator="lessThan">
      <formula>$C$4</formula>
    </cfRule>
  </conditionalFormatting>
  <conditionalFormatting sqref="BL19">
    <cfRule type="cellIs" dxfId="12204" priority="4448" operator="lessThan">
      <formula>$C$4</formula>
    </cfRule>
  </conditionalFormatting>
  <conditionalFormatting sqref="BL19">
    <cfRule type="cellIs" dxfId="12203" priority="4449" operator="lessThan">
      <formula>$C$4</formula>
    </cfRule>
  </conditionalFormatting>
  <conditionalFormatting sqref="BL20">
    <cfRule type="cellIs" dxfId="12202" priority="4450" operator="lessThan">
      <formula>$C$4</formula>
    </cfRule>
  </conditionalFormatting>
  <conditionalFormatting sqref="BL20">
    <cfRule type="cellIs" dxfId="12201" priority="4451" operator="lessThan">
      <formula>$C$4</formula>
    </cfRule>
  </conditionalFormatting>
  <conditionalFormatting sqref="BL21">
    <cfRule type="cellIs" dxfId="12200" priority="4452" operator="lessThan">
      <formula>$C$4</formula>
    </cfRule>
  </conditionalFormatting>
  <conditionalFormatting sqref="BL21">
    <cfRule type="cellIs" dxfId="12199" priority="4453" operator="lessThan">
      <formula>$C$4</formula>
    </cfRule>
  </conditionalFormatting>
  <conditionalFormatting sqref="BL22">
    <cfRule type="cellIs" dxfId="12198" priority="4454" operator="lessThan">
      <formula>$C$4</formula>
    </cfRule>
  </conditionalFormatting>
  <conditionalFormatting sqref="BL22">
    <cfRule type="cellIs" dxfId="12197" priority="4455" operator="lessThan">
      <formula>$C$4</formula>
    </cfRule>
  </conditionalFormatting>
  <conditionalFormatting sqref="BL23">
    <cfRule type="cellIs" dxfId="12196" priority="4456" operator="lessThan">
      <formula>$C$4</formula>
    </cfRule>
  </conditionalFormatting>
  <conditionalFormatting sqref="BL23">
    <cfRule type="cellIs" dxfId="12195" priority="4457" operator="lessThan">
      <formula>$C$4</formula>
    </cfRule>
  </conditionalFormatting>
  <conditionalFormatting sqref="BL24">
    <cfRule type="cellIs" dxfId="12194" priority="4458" operator="lessThan">
      <formula>$C$4</formula>
    </cfRule>
  </conditionalFormatting>
  <conditionalFormatting sqref="BL24">
    <cfRule type="cellIs" dxfId="12193" priority="4459" operator="lessThan">
      <formula>$C$4</formula>
    </cfRule>
  </conditionalFormatting>
  <conditionalFormatting sqref="BL25">
    <cfRule type="cellIs" dxfId="12192" priority="4460" operator="lessThan">
      <formula>$C$4</formula>
    </cfRule>
  </conditionalFormatting>
  <conditionalFormatting sqref="BL25">
    <cfRule type="cellIs" dxfId="12191" priority="4461" operator="lessThan">
      <formula>$C$4</formula>
    </cfRule>
  </conditionalFormatting>
  <conditionalFormatting sqref="BL26">
    <cfRule type="cellIs" dxfId="12190" priority="4462" operator="lessThan">
      <formula>$C$4</formula>
    </cfRule>
  </conditionalFormatting>
  <conditionalFormatting sqref="BL26">
    <cfRule type="cellIs" dxfId="12189" priority="4463" operator="lessThan">
      <formula>$C$4</formula>
    </cfRule>
  </conditionalFormatting>
  <conditionalFormatting sqref="BL27">
    <cfRule type="cellIs" dxfId="12188" priority="4464" operator="lessThan">
      <formula>$C$4</formula>
    </cfRule>
  </conditionalFormatting>
  <conditionalFormatting sqref="BL27">
    <cfRule type="cellIs" dxfId="12187" priority="4465" operator="lessThan">
      <formula>$C$4</formula>
    </cfRule>
  </conditionalFormatting>
  <conditionalFormatting sqref="BL28">
    <cfRule type="cellIs" dxfId="12186" priority="4466" operator="lessThan">
      <formula>$C$4</formula>
    </cfRule>
  </conditionalFormatting>
  <conditionalFormatting sqref="BL28">
    <cfRule type="cellIs" dxfId="12185" priority="4467" operator="lessThan">
      <formula>$C$4</formula>
    </cfRule>
  </conditionalFormatting>
  <conditionalFormatting sqref="BL29">
    <cfRule type="cellIs" dxfId="12184" priority="4468" operator="lessThan">
      <formula>$C$4</formula>
    </cfRule>
  </conditionalFormatting>
  <conditionalFormatting sqref="BL29">
    <cfRule type="cellIs" dxfId="12183" priority="4469" operator="lessThan">
      <formula>$C$4</formula>
    </cfRule>
  </conditionalFormatting>
  <conditionalFormatting sqref="BL30">
    <cfRule type="cellIs" dxfId="12182" priority="4470" operator="lessThan">
      <formula>$C$4</formula>
    </cfRule>
  </conditionalFormatting>
  <conditionalFormatting sqref="BL30">
    <cfRule type="cellIs" dxfId="12181" priority="4471" operator="lessThan">
      <formula>$C$4</formula>
    </cfRule>
  </conditionalFormatting>
  <conditionalFormatting sqref="BL31">
    <cfRule type="cellIs" dxfId="12180" priority="4472" operator="lessThan">
      <formula>$C$4</formula>
    </cfRule>
  </conditionalFormatting>
  <conditionalFormatting sqref="BL31">
    <cfRule type="cellIs" dxfId="12179" priority="4473" operator="lessThan">
      <formula>$C$4</formula>
    </cfRule>
  </conditionalFormatting>
  <conditionalFormatting sqref="BL32">
    <cfRule type="cellIs" dxfId="12178" priority="4474" operator="lessThan">
      <formula>$C$4</formula>
    </cfRule>
  </conditionalFormatting>
  <conditionalFormatting sqref="BL32">
    <cfRule type="cellIs" dxfId="12177" priority="4475" operator="lessThan">
      <formula>$C$4</formula>
    </cfRule>
  </conditionalFormatting>
  <conditionalFormatting sqref="BL33">
    <cfRule type="cellIs" dxfId="12176" priority="4476" operator="lessThan">
      <formula>$C$4</formula>
    </cfRule>
  </conditionalFormatting>
  <conditionalFormatting sqref="BL33">
    <cfRule type="cellIs" dxfId="12175" priority="4477" operator="lessThan">
      <formula>$C$4</formula>
    </cfRule>
  </conditionalFormatting>
  <conditionalFormatting sqref="BL34">
    <cfRule type="cellIs" dxfId="12174" priority="4478" operator="lessThan">
      <formula>$C$4</formula>
    </cfRule>
  </conditionalFormatting>
  <conditionalFormatting sqref="BL34">
    <cfRule type="cellIs" dxfId="12173" priority="4479" operator="lessThan">
      <formula>$C$4</formula>
    </cfRule>
  </conditionalFormatting>
  <conditionalFormatting sqref="BL35">
    <cfRule type="cellIs" dxfId="12172" priority="4480" operator="lessThan">
      <formula>$C$4</formula>
    </cfRule>
  </conditionalFormatting>
  <conditionalFormatting sqref="BL35">
    <cfRule type="cellIs" dxfId="12171" priority="4481" operator="lessThan">
      <formula>$C$4</formula>
    </cfRule>
  </conditionalFormatting>
  <conditionalFormatting sqref="BL36">
    <cfRule type="cellIs" dxfId="12170" priority="4482" operator="lessThan">
      <formula>$C$4</formula>
    </cfRule>
  </conditionalFormatting>
  <conditionalFormatting sqref="BL36">
    <cfRule type="cellIs" dxfId="12169" priority="4483" operator="lessThan">
      <formula>$C$4</formula>
    </cfRule>
  </conditionalFormatting>
  <conditionalFormatting sqref="BL37">
    <cfRule type="cellIs" dxfId="12168" priority="4484" operator="lessThan">
      <formula>$C$4</formula>
    </cfRule>
  </conditionalFormatting>
  <conditionalFormatting sqref="BL37">
    <cfRule type="cellIs" dxfId="12167" priority="4485" operator="lessThan">
      <formula>$C$4</formula>
    </cfRule>
  </conditionalFormatting>
  <conditionalFormatting sqref="BL38">
    <cfRule type="cellIs" dxfId="12166" priority="4486" operator="lessThan">
      <formula>$C$4</formula>
    </cfRule>
  </conditionalFormatting>
  <conditionalFormatting sqref="BL38">
    <cfRule type="cellIs" dxfId="12165" priority="4487" operator="lessThan">
      <formula>$C$4</formula>
    </cfRule>
  </conditionalFormatting>
  <conditionalFormatting sqref="BL39">
    <cfRule type="cellIs" dxfId="12164" priority="4488" operator="lessThan">
      <formula>$C$4</formula>
    </cfRule>
  </conditionalFormatting>
  <conditionalFormatting sqref="BL39">
    <cfRule type="cellIs" dxfId="12163" priority="4489" operator="lessThan">
      <formula>$C$4</formula>
    </cfRule>
  </conditionalFormatting>
  <conditionalFormatting sqref="BL40">
    <cfRule type="cellIs" dxfId="12162" priority="4490" operator="lessThan">
      <formula>$C$4</formula>
    </cfRule>
  </conditionalFormatting>
  <conditionalFormatting sqref="BL40">
    <cfRule type="cellIs" dxfId="12161" priority="4491" operator="lessThan">
      <formula>$C$4</formula>
    </cfRule>
  </conditionalFormatting>
  <conditionalFormatting sqref="BL41">
    <cfRule type="cellIs" dxfId="12160" priority="4492" operator="lessThan">
      <formula>$C$4</formula>
    </cfRule>
  </conditionalFormatting>
  <conditionalFormatting sqref="BL41">
    <cfRule type="cellIs" dxfId="12159" priority="4493" operator="lessThan">
      <formula>$C$4</formula>
    </cfRule>
  </conditionalFormatting>
  <conditionalFormatting sqref="BL42">
    <cfRule type="cellIs" dxfId="12158" priority="4494" operator="lessThan">
      <formula>$C$4</formula>
    </cfRule>
  </conditionalFormatting>
  <conditionalFormatting sqref="BL42">
    <cfRule type="cellIs" dxfId="12157" priority="4495" operator="lessThan">
      <formula>$C$4</formula>
    </cfRule>
  </conditionalFormatting>
  <conditionalFormatting sqref="BL43">
    <cfRule type="cellIs" dxfId="12156" priority="4496" operator="lessThan">
      <formula>$C$4</formula>
    </cfRule>
  </conditionalFormatting>
  <conditionalFormatting sqref="BL43">
    <cfRule type="cellIs" dxfId="12155" priority="4497" operator="lessThan">
      <formula>$C$4</formula>
    </cfRule>
  </conditionalFormatting>
  <conditionalFormatting sqref="BL44">
    <cfRule type="cellIs" dxfId="12154" priority="4498" operator="lessThan">
      <formula>$C$4</formula>
    </cfRule>
  </conditionalFormatting>
  <conditionalFormatting sqref="BL44">
    <cfRule type="cellIs" dxfId="12153" priority="4499" operator="lessThan">
      <formula>$C$4</formula>
    </cfRule>
  </conditionalFormatting>
  <conditionalFormatting sqref="BL45">
    <cfRule type="cellIs" dxfId="12152" priority="4500" operator="lessThan">
      <formula>$C$4</formula>
    </cfRule>
  </conditionalFormatting>
  <conditionalFormatting sqref="BL45">
    <cfRule type="cellIs" dxfId="12151" priority="4501" operator="lessThan">
      <formula>$C$4</formula>
    </cfRule>
  </conditionalFormatting>
  <conditionalFormatting sqref="BL46">
    <cfRule type="cellIs" dxfId="12150" priority="4502" operator="lessThan">
      <formula>$C$4</formula>
    </cfRule>
  </conditionalFormatting>
  <conditionalFormatting sqref="BL46">
    <cfRule type="cellIs" dxfId="12149" priority="4503" operator="lessThan">
      <formula>$C$4</formula>
    </cfRule>
  </conditionalFormatting>
  <conditionalFormatting sqref="BL47">
    <cfRule type="cellIs" dxfId="12148" priority="4504" operator="lessThan">
      <formula>$C$4</formula>
    </cfRule>
  </conditionalFormatting>
  <conditionalFormatting sqref="BL47">
    <cfRule type="cellIs" dxfId="12147" priority="4505" operator="lessThan">
      <formula>$C$4</formula>
    </cfRule>
  </conditionalFormatting>
  <conditionalFormatting sqref="BL48">
    <cfRule type="cellIs" dxfId="12146" priority="4506" operator="lessThan">
      <formula>$C$4</formula>
    </cfRule>
  </conditionalFormatting>
  <conditionalFormatting sqref="BL48">
    <cfRule type="cellIs" dxfId="12145" priority="4507" operator="lessThan">
      <formula>$C$4</formula>
    </cfRule>
  </conditionalFormatting>
  <conditionalFormatting sqref="BL49">
    <cfRule type="cellIs" dxfId="12144" priority="4508" operator="lessThan">
      <formula>$C$4</formula>
    </cfRule>
  </conditionalFormatting>
  <conditionalFormatting sqref="BL49">
    <cfRule type="cellIs" dxfId="12143" priority="4509" operator="lessThan">
      <formula>$C$4</formula>
    </cfRule>
  </conditionalFormatting>
  <conditionalFormatting sqref="BL50">
    <cfRule type="cellIs" dxfId="12142" priority="4510" operator="lessThan">
      <formula>$C$4</formula>
    </cfRule>
  </conditionalFormatting>
  <conditionalFormatting sqref="BL50">
    <cfRule type="cellIs" dxfId="12141" priority="4511" operator="lessThan">
      <formula>$C$4</formula>
    </cfRule>
  </conditionalFormatting>
  <conditionalFormatting sqref="BL51">
    <cfRule type="cellIs" dxfId="12140" priority="4512" operator="lessThan">
      <formula>$C$4</formula>
    </cfRule>
  </conditionalFormatting>
  <conditionalFormatting sqref="BL51">
    <cfRule type="cellIs" dxfId="12139" priority="4513" operator="lessThan">
      <formula>$C$4</formula>
    </cfRule>
  </conditionalFormatting>
  <conditionalFormatting sqref="BL52">
    <cfRule type="cellIs" dxfId="12138" priority="4514" operator="lessThan">
      <formula>$C$4</formula>
    </cfRule>
  </conditionalFormatting>
  <conditionalFormatting sqref="BL52">
    <cfRule type="cellIs" dxfId="12137" priority="4515" operator="lessThan">
      <formula>$C$4</formula>
    </cfRule>
  </conditionalFormatting>
  <conditionalFormatting sqref="BL53">
    <cfRule type="cellIs" dxfId="12136" priority="4516" operator="lessThan">
      <formula>$C$4</formula>
    </cfRule>
  </conditionalFormatting>
  <conditionalFormatting sqref="BL53">
    <cfRule type="cellIs" dxfId="12135" priority="4517" operator="lessThan">
      <formula>$C$4</formula>
    </cfRule>
  </conditionalFormatting>
  <conditionalFormatting sqref="BL54">
    <cfRule type="cellIs" dxfId="12134" priority="4518" operator="lessThan">
      <formula>$C$4</formula>
    </cfRule>
  </conditionalFormatting>
  <conditionalFormatting sqref="BL54">
    <cfRule type="cellIs" dxfId="12133" priority="4519" operator="lessThan">
      <formula>$C$4</formula>
    </cfRule>
  </conditionalFormatting>
  <conditionalFormatting sqref="BL55">
    <cfRule type="cellIs" dxfId="12132" priority="4520" operator="lessThan">
      <formula>$C$4</formula>
    </cfRule>
  </conditionalFormatting>
  <conditionalFormatting sqref="BL55">
    <cfRule type="cellIs" dxfId="12131" priority="4521" operator="lessThan">
      <formula>$C$4</formula>
    </cfRule>
  </conditionalFormatting>
  <conditionalFormatting sqref="BL56">
    <cfRule type="cellIs" dxfId="12130" priority="4522" operator="lessThan">
      <formula>$C$4</formula>
    </cfRule>
  </conditionalFormatting>
  <conditionalFormatting sqref="BL56">
    <cfRule type="cellIs" dxfId="12129" priority="4523" operator="lessThan">
      <formula>$C$4</formula>
    </cfRule>
  </conditionalFormatting>
  <conditionalFormatting sqref="BL57">
    <cfRule type="cellIs" dxfId="12128" priority="4524" operator="lessThan">
      <formula>$C$4</formula>
    </cfRule>
  </conditionalFormatting>
  <conditionalFormatting sqref="BL57">
    <cfRule type="cellIs" dxfId="12127" priority="4525" operator="lessThan">
      <formula>$C$4</formula>
    </cfRule>
  </conditionalFormatting>
  <conditionalFormatting sqref="BL58">
    <cfRule type="cellIs" dxfId="12126" priority="4526" operator="lessThan">
      <formula>$C$4</formula>
    </cfRule>
  </conditionalFormatting>
  <conditionalFormatting sqref="BL58">
    <cfRule type="cellIs" dxfId="12125" priority="4527" operator="lessThan">
      <formula>$C$4</formula>
    </cfRule>
  </conditionalFormatting>
  <conditionalFormatting sqref="BL59">
    <cfRule type="cellIs" dxfId="12124" priority="4528" operator="lessThan">
      <formula>$C$4</formula>
    </cfRule>
  </conditionalFormatting>
  <conditionalFormatting sqref="BL59">
    <cfRule type="cellIs" dxfId="12123" priority="4529" operator="lessThan">
      <formula>$C$4</formula>
    </cfRule>
  </conditionalFormatting>
  <conditionalFormatting sqref="BL60">
    <cfRule type="cellIs" dxfId="12122" priority="4530" operator="lessThan">
      <formula>$C$4</formula>
    </cfRule>
  </conditionalFormatting>
  <conditionalFormatting sqref="BL60">
    <cfRule type="cellIs" dxfId="12121" priority="4531" operator="lessThan">
      <formula>$C$4</formula>
    </cfRule>
  </conditionalFormatting>
  <conditionalFormatting sqref="BM11">
    <cfRule type="cellIs" dxfId="12120" priority="4532" operator="lessThan">
      <formula>$C$4</formula>
    </cfRule>
  </conditionalFormatting>
  <conditionalFormatting sqref="BM11">
    <cfRule type="cellIs" dxfId="12119" priority="4533" operator="lessThan">
      <formula>$C$4</formula>
    </cfRule>
  </conditionalFormatting>
  <conditionalFormatting sqref="BM12">
    <cfRule type="cellIs" dxfId="12118" priority="4534" operator="lessThan">
      <formula>$C$4</formula>
    </cfRule>
  </conditionalFormatting>
  <conditionalFormatting sqref="BM12">
    <cfRule type="cellIs" dxfId="12117" priority="4535" operator="lessThan">
      <formula>$C$4</formula>
    </cfRule>
  </conditionalFormatting>
  <conditionalFormatting sqref="BM13">
    <cfRule type="cellIs" dxfId="12116" priority="4536" operator="lessThan">
      <formula>$C$4</formula>
    </cfRule>
  </conditionalFormatting>
  <conditionalFormatting sqref="BM13">
    <cfRule type="cellIs" dxfId="12115" priority="4537" operator="lessThan">
      <formula>$C$4</formula>
    </cfRule>
  </conditionalFormatting>
  <conditionalFormatting sqref="BM14">
    <cfRule type="cellIs" dxfId="12114" priority="4538" operator="lessThan">
      <formula>$C$4</formula>
    </cfRule>
  </conditionalFormatting>
  <conditionalFormatting sqref="BM14">
    <cfRule type="cellIs" dxfId="12113" priority="4539" operator="lessThan">
      <formula>$C$4</formula>
    </cfRule>
  </conditionalFormatting>
  <conditionalFormatting sqref="BM15">
    <cfRule type="cellIs" dxfId="12112" priority="4540" operator="lessThan">
      <formula>$C$4</formula>
    </cfRule>
  </conditionalFormatting>
  <conditionalFormatting sqref="BM15">
    <cfRule type="cellIs" dxfId="12111" priority="4541" operator="lessThan">
      <formula>$C$4</formula>
    </cfRule>
  </conditionalFormatting>
  <conditionalFormatting sqref="BM16">
    <cfRule type="cellIs" dxfId="12110" priority="4542" operator="lessThan">
      <formula>$C$4</formula>
    </cfRule>
  </conditionalFormatting>
  <conditionalFormatting sqref="BM16">
    <cfRule type="cellIs" dxfId="12109" priority="4543" operator="lessThan">
      <formula>$C$4</formula>
    </cfRule>
  </conditionalFormatting>
  <conditionalFormatting sqref="BM17">
    <cfRule type="cellIs" dxfId="12108" priority="4544" operator="lessThan">
      <formula>$C$4</formula>
    </cfRule>
  </conditionalFormatting>
  <conditionalFormatting sqref="BM17">
    <cfRule type="cellIs" dxfId="12107" priority="4545" operator="lessThan">
      <formula>$C$4</formula>
    </cfRule>
  </conditionalFormatting>
  <conditionalFormatting sqref="BM18">
    <cfRule type="cellIs" dxfId="12106" priority="4546" operator="lessThan">
      <formula>$C$4</formula>
    </cfRule>
  </conditionalFormatting>
  <conditionalFormatting sqref="BM18">
    <cfRule type="cellIs" dxfId="12105" priority="4547" operator="lessThan">
      <formula>$C$4</formula>
    </cfRule>
  </conditionalFormatting>
  <conditionalFormatting sqref="BM19">
    <cfRule type="cellIs" dxfId="12104" priority="4548" operator="lessThan">
      <formula>$C$4</formula>
    </cfRule>
  </conditionalFormatting>
  <conditionalFormatting sqref="BM19">
    <cfRule type="cellIs" dxfId="12103" priority="4549" operator="lessThan">
      <formula>$C$4</formula>
    </cfRule>
  </conditionalFormatting>
  <conditionalFormatting sqref="BM20">
    <cfRule type="cellIs" dxfId="12102" priority="4550" operator="lessThan">
      <formula>$C$4</formula>
    </cfRule>
  </conditionalFormatting>
  <conditionalFormatting sqref="BM20">
    <cfRule type="cellIs" dxfId="12101" priority="4551" operator="lessThan">
      <formula>$C$4</formula>
    </cfRule>
  </conditionalFormatting>
  <conditionalFormatting sqref="BM21">
    <cfRule type="cellIs" dxfId="12100" priority="4552" operator="lessThan">
      <formula>$C$4</formula>
    </cfRule>
  </conditionalFormatting>
  <conditionalFormatting sqref="BM21">
    <cfRule type="cellIs" dxfId="12099" priority="4553" operator="lessThan">
      <formula>$C$4</formula>
    </cfRule>
  </conditionalFormatting>
  <conditionalFormatting sqref="BM22">
    <cfRule type="cellIs" dxfId="12098" priority="4554" operator="lessThan">
      <formula>$C$4</formula>
    </cfRule>
  </conditionalFormatting>
  <conditionalFormatting sqref="BM22">
    <cfRule type="cellIs" dxfId="12097" priority="4555" operator="lessThan">
      <formula>$C$4</formula>
    </cfRule>
  </conditionalFormatting>
  <conditionalFormatting sqref="BM23">
    <cfRule type="cellIs" dxfId="12096" priority="4556" operator="lessThan">
      <formula>$C$4</formula>
    </cfRule>
  </conditionalFormatting>
  <conditionalFormatting sqref="BM23">
    <cfRule type="cellIs" dxfId="12095" priority="4557" operator="lessThan">
      <formula>$C$4</formula>
    </cfRule>
  </conditionalFormatting>
  <conditionalFormatting sqref="BM24">
    <cfRule type="cellIs" dxfId="12094" priority="4558" operator="lessThan">
      <formula>$C$4</formula>
    </cfRule>
  </conditionalFormatting>
  <conditionalFormatting sqref="BM24">
    <cfRule type="cellIs" dxfId="12093" priority="4559" operator="lessThan">
      <formula>$C$4</formula>
    </cfRule>
  </conditionalFormatting>
  <conditionalFormatting sqref="BM25">
    <cfRule type="cellIs" dxfId="12092" priority="4560" operator="lessThan">
      <formula>$C$4</formula>
    </cfRule>
  </conditionalFormatting>
  <conditionalFormatting sqref="BM25">
    <cfRule type="cellIs" dxfId="12091" priority="4561" operator="lessThan">
      <formula>$C$4</formula>
    </cfRule>
  </conditionalFormatting>
  <conditionalFormatting sqref="BM26">
    <cfRule type="cellIs" dxfId="12090" priority="4562" operator="lessThan">
      <formula>$C$4</formula>
    </cfRule>
  </conditionalFormatting>
  <conditionalFormatting sqref="BM26">
    <cfRule type="cellIs" dxfId="12089" priority="4563" operator="lessThan">
      <formula>$C$4</formula>
    </cfRule>
  </conditionalFormatting>
  <conditionalFormatting sqref="BM27">
    <cfRule type="cellIs" dxfId="12088" priority="4564" operator="lessThan">
      <formula>$C$4</formula>
    </cfRule>
  </conditionalFormatting>
  <conditionalFormatting sqref="BM27">
    <cfRule type="cellIs" dxfId="12087" priority="4565" operator="lessThan">
      <formula>$C$4</formula>
    </cfRule>
  </conditionalFormatting>
  <conditionalFormatting sqref="BM28">
    <cfRule type="cellIs" dxfId="12086" priority="4566" operator="lessThan">
      <formula>$C$4</formula>
    </cfRule>
  </conditionalFormatting>
  <conditionalFormatting sqref="BM28">
    <cfRule type="cellIs" dxfId="12085" priority="4567" operator="lessThan">
      <formula>$C$4</formula>
    </cfRule>
  </conditionalFormatting>
  <conditionalFormatting sqref="BM29">
    <cfRule type="cellIs" dxfId="12084" priority="4568" operator="lessThan">
      <formula>$C$4</formula>
    </cfRule>
  </conditionalFormatting>
  <conditionalFormatting sqref="BM29">
    <cfRule type="cellIs" dxfId="12083" priority="4569" operator="lessThan">
      <formula>$C$4</formula>
    </cfRule>
  </conditionalFormatting>
  <conditionalFormatting sqref="BM30">
    <cfRule type="cellIs" dxfId="12082" priority="4570" operator="lessThan">
      <formula>$C$4</formula>
    </cfRule>
  </conditionalFormatting>
  <conditionalFormatting sqref="BM30">
    <cfRule type="cellIs" dxfId="12081" priority="4571" operator="lessThan">
      <formula>$C$4</formula>
    </cfRule>
  </conditionalFormatting>
  <conditionalFormatting sqref="BM31">
    <cfRule type="cellIs" dxfId="12080" priority="4572" operator="lessThan">
      <formula>$C$4</formula>
    </cfRule>
  </conditionalFormatting>
  <conditionalFormatting sqref="BM31">
    <cfRule type="cellIs" dxfId="12079" priority="4573" operator="lessThan">
      <formula>$C$4</formula>
    </cfRule>
  </conditionalFormatting>
  <conditionalFormatting sqref="BM32">
    <cfRule type="cellIs" dxfId="12078" priority="4574" operator="lessThan">
      <formula>$C$4</formula>
    </cfRule>
  </conditionalFormatting>
  <conditionalFormatting sqref="BM32">
    <cfRule type="cellIs" dxfId="12077" priority="4575" operator="lessThan">
      <formula>$C$4</formula>
    </cfRule>
  </conditionalFormatting>
  <conditionalFormatting sqref="BM33">
    <cfRule type="cellIs" dxfId="12076" priority="4576" operator="lessThan">
      <formula>$C$4</formula>
    </cfRule>
  </conditionalFormatting>
  <conditionalFormatting sqref="BM33">
    <cfRule type="cellIs" dxfId="12075" priority="4577" operator="lessThan">
      <formula>$C$4</formula>
    </cfRule>
  </conditionalFormatting>
  <conditionalFormatting sqref="BM34">
    <cfRule type="cellIs" dxfId="12074" priority="4578" operator="lessThan">
      <formula>$C$4</formula>
    </cfRule>
  </conditionalFormatting>
  <conditionalFormatting sqref="BM34">
    <cfRule type="cellIs" dxfId="12073" priority="4579" operator="lessThan">
      <formula>$C$4</formula>
    </cfRule>
  </conditionalFormatting>
  <conditionalFormatting sqref="BM35">
    <cfRule type="cellIs" dxfId="12072" priority="4580" operator="lessThan">
      <formula>$C$4</formula>
    </cfRule>
  </conditionalFormatting>
  <conditionalFormatting sqref="BM35">
    <cfRule type="cellIs" dxfId="12071" priority="4581" operator="lessThan">
      <formula>$C$4</formula>
    </cfRule>
  </conditionalFormatting>
  <conditionalFormatting sqref="BM36">
    <cfRule type="cellIs" dxfId="12070" priority="4582" operator="lessThan">
      <formula>$C$4</formula>
    </cfRule>
  </conditionalFormatting>
  <conditionalFormatting sqref="BM36">
    <cfRule type="cellIs" dxfId="12069" priority="4583" operator="lessThan">
      <formula>$C$4</formula>
    </cfRule>
  </conditionalFormatting>
  <conditionalFormatting sqref="BM37">
    <cfRule type="cellIs" dxfId="12068" priority="4584" operator="lessThan">
      <formula>$C$4</formula>
    </cfRule>
  </conditionalFormatting>
  <conditionalFormatting sqref="BM37">
    <cfRule type="cellIs" dxfId="12067" priority="4585" operator="lessThan">
      <formula>$C$4</formula>
    </cfRule>
  </conditionalFormatting>
  <conditionalFormatting sqref="BM38">
    <cfRule type="cellIs" dxfId="12066" priority="4586" operator="lessThan">
      <formula>$C$4</formula>
    </cfRule>
  </conditionalFormatting>
  <conditionalFormatting sqref="BM38">
    <cfRule type="cellIs" dxfId="12065" priority="4587" operator="lessThan">
      <formula>$C$4</formula>
    </cfRule>
  </conditionalFormatting>
  <conditionalFormatting sqref="BM39">
    <cfRule type="cellIs" dxfId="12064" priority="4588" operator="lessThan">
      <formula>$C$4</formula>
    </cfRule>
  </conditionalFormatting>
  <conditionalFormatting sqref="BM39">
    <cfRule type="cellIs" dxfId="12063" priority="4589" operator="lessThan">
      <formula>$C$4</formula>
    </cfRule>
  </conditionalFormatting>
  <conditionalFormatting sqref="BM40">
    <cfRule type="cellIs" dxfId="12062" priority="4590" operator="lessThan">
      <formula>$C$4</formula>
    </cfRule>
  </conditionalFormatting>
  <conditionalFormatting sqref="BM40">
    <cfRule type="cellIs" dxfId="12061" priority="4591" operator="lessThan">
      <formula>$C$4</formula>
    </cfRule>
  </conditionalFormatting>
  <conditionalFormatting sqref="BM41">
    <cfRule type="cellIs" dxfId="12060" priority="4592" operator="lessThan">
      <formula>$C$4</formula>
    </cfRule>
  </conditionalFormatting>
  <conditionalFormatting sqref="BM41">
    <cfRule type="cellIs" dxfId="12059" priority="4593" operator="lessThan">
      <formula>$C$4</formula>
    </cfRule>
  </conditionalFormatting>
  <conditionalFormatting sqref="BM42">
    <cfRule type="cellIs" dxfId="12058" priority="4594" operator="lessThan">
      <formula>$C$4</formula>
    </cfRule>
  </conditionalFormatting>
  <conditionalFormatting sqref="BM42">
    <cfRule type="cellIs" dxfId="12057" priority="4595" operator="lessThan">
      <formula>$C$4</formula>
    </cfRule>
  </conditionalFormatting>
  <conditionalFormatting sqref="BM43">
    <cfRule type="cellIs" dxfId="12056" priority="4596" operator="lessThan">
      <formula>$C$4</formula>
    </cfRule>
  </conditionalFormatting>
  <conditionalFormatting sqref="BM43">
    <cfRule type="cellIs" dxfId="12055" priority="4597" operator="lessThan">
      <formula>$C$4</formula>
    </cfRule>
  </conditionalFormatting>
  <conditionalFormatting sqref="BM44">
    <cfRule type="cellIs" dxfId="12054" priority="4598" operator="lessThan">
      <formula>$C$4</formula>
    </cfRule>
  </conditionalFormatting>
  <conditionalFormatting sqref="BM44">
    <cfRule type="cellIs" dxfId="12053" priority="4599" operator="lessThan">
      <formula>$C$4</formula>
    </cfRule>
  </conditionalFormatting>
  <conditionalFormatting sqref="BM45">
    <cfRule type="cellIs" dxfId="12052" priority="4600" operator="lessThan">
      <formula>$C$4</formula>
    </cfRule>
  </conditionalFormatting>
  <conditionalFormatting sqref="BM45">
    <cfRule type="cellIs" dxfId="12051" priority="4601" operator="lessThan">
      <formula>$C$4</formula>
    </cfRule>
  </conditionalFormatting>
  <conditionalFormatting sqref="BM46">
    <cfRule type="cellIs" dxfId="12050" priority="4602" operator="lessThan">
      <formula>$C$4</formula>
    </cfRule>
  </conditionalFormatting>
  <conditionalFormatting sqref="BM46">
    <cfRule type="cellIs" dxfId="12049" priority="4603" operator="lessThan">
      <formula>$C$4</formula>
    </cfRule>
  </conditionalFormatting>
  <conditionalFormatting sqref="BM47">
    <cfRule type="cellIs" dxfId="12048" priority="4604" operator="lessThan">
      <formula>$C$4</formula>
    </cfRule>
  </conditionalFormatting>
  <conditionalFormatting sqref="BM47">
    <cfRule type="cellIs" dxfId="12047" priority="4605" operator="lessThan">
      <formula>$C$4</formula>
    </cfRule>
  </conditionalFormatting>
  <conditionalFormatting sqref="BM48">
    <cfRule type="cellIs" dxfId="12046" priority="4606" operator="lessThan">
      <formula>$C$4</formula>
    </cfRule>
  </conditionalFormatting>
  <conditionalFormatting sqref="BM48">
    <cfRule type="cellIs" dxfId="12045" priority="4607" operator="lessThan">
      <formula>$C$4</formula>
    </cfRule>
  </conditionalFormatting>
  <conditionalFormatting sqref="BM49">
    <cfRule type="cellIs" dxfId="12044" priority="4608" operator="lessThan">
      <formula>$C$4</formula>
    </cfRule>
  </conditionalFormatting>
  <conditionalFormatting sqref="BM49">
    <cfRule type="cellIs" dxfId="12043" priority="4609" operator="lessThan">
      <formula>$C$4</formula>
    </cfRule>
  </conditionalFormatting>
  <conditionalFormatting sqref="BM50">
    <cfRule type="cellIs" dxfId="12042" priority="4610" operator="lessThan">
      <formula>$C$4</formula>
    </cfRule>
  </conditionalFormatting>
  <conditionalFormatting sqref="BM50">
    <cfRule type="cellIs" dxfId="12041" priority="4611" operator="lessThan">
      <formula>$C$4</formula>
    </cfRule>
  </conditionalFormatting>
  <conditionalFormatting sqref="BM51">
    <cfRule type="cellIs" dxfId="12040" priority="4612" operator="lessThan">
      <formula>$C$4</formula>
    </cfRule>
  </conditionalFormatting>
  <conditionalFormatting sqref="BM51">
    <cfRule type="cellIs" dxfId="12039" priority="4613" operator="lessThan">
      <formula>$C$4</formula>
    </cfRule>
  </conditionalFormatting>
  <conditionalFormatting sqref="BM52">
    <cfRule type="cellIs" dxfId="12038" priority="4614" operator="lessThan">
      <formula>$C$4</formula>
    </cfRule>
  </conditionalFormatting>
  <conditionalFormatting sqref="BM52">
    <cfRule type="cellIs" dxfId="12037" priority="4615" operator="lessThan">
      <formula>$C$4</formula>
    </cfRule>
  </conditionalFormatting>
  <conditionalFormatting sqref="BM53">
    <cfRule type="cellIs" dxfId="12036" priority="4616" operator="lessThan">
      <formula>$C$4</formula>
    </cfRule>
  </conditionalFormatting>
  <conditionalFormatting sqref="BM53">
    <cfRule type="cellIs" dxfId="12035" priority="4617" operator="lessThan">
      <formula>$C$4</formula>
    </cfRule>
  </conditionalFormatting>
  <conditionalFormatting sqref="BM54">
    <cfRule type="cellIs" dxfId="12034" priority="4618" operator="lessThan">
      <formula>$C$4</formula>
    </cfRule>
  </conditionalFormatting>
  <conditionalFormatting sqref="BM54">
    <cfRule type="cellIs" dxfId="12033" priority="4619" operator="lessThan">
      <formula>$C$4</formula>
    </cfRule>
  </conditionalFormatting>
  <conditionalFormatting sqref="BM55">
    <cfRule type="cellIs" dxfId="12032" priority="4620" operator="lessThan">
      <formula>$C$4</formula>
    </cfRule>
  </conditionalFormatting>
  <conditionalFormatting sqref="BM55">
    <cfRule type="cellIs" dxfId="12031" priority="4621" operator="lessThan">
      <formula>$C$4</formula>
    </cfRule>
  </conditionalFormatting>
  <conditionalFormatting sqref="BM56">
    <cfRule type="cellIs" dxfId="12030" priority="4622" operator="lessThan">
      <formula>$C$4</formula>
    </cfRule>
  </conditionalFormatting>
  <conditionalFormatting sqref="BM56">
    <cfRule type="cellIs" dxfId="12029" priority="4623" operator="lessThan">
      <formula>$C$4</formula>
    </cfRule>
  </conditionalFormatting>
  <conditionalFormatting sqref="BM57">
    <cfRule type="cellIs" dxfId="12028" priority="4624" operator="lessThan">
      <formula>$C$4</formula>
    </cfRule>
  </conditionalFormatting>
  <conditionalFormatting sqref="BM57">
    <cfRule type="cellIs" dxfId="12027" priority="4625" operator="lessThan">
      <formula>$C$4</formula>
    </cfRule>
  </conditionalFormatting>
  <conditionalFormatting sqref="BM58">
    <cfRule type="cellIs" dxfId="12026" priority="4626" operator="lessThan">
      <formula>$C$4</formula>
    </cfRule>
  </conditionalFormatting>
  <conditionalFormatting sqref="BM58">
    <cfRule type="cellIs" dxfId="12025" priority="4627" operator="lessThan">
      <formula>$C$4</formula>
    </cfRule>
  </conditionalFormatting>
  <conditionalFormatting sqref="BM59">
    <cfRule type="cellIs" dxfId="12024" priority="4628" operator="lessThan">
      <formula>$C$4</formula>
    </cfRule>
  </conditionalFormatting>
  <conditionalFormatting sqref="BM59">
    <cfRule type="cellIs" dxfId="12023" priority="4629" operator="lessThan">
      <formula>$C$4</formula>
    </cfRule>
  </conditionalFormatting>
  <conditionalFormatting sqref="BM60">
    <cfRule type="cellIs" dxfId="12022" priority="4630" operator="lessThan">
      <formula>$C$4</formula>
    </cfRule>
  </conditionalFormatting>
  <conditionalFormatting sqref="BM60">
    <cfRule type="cellIs" dxfId="12021" priority="4631" operator="lessThan">
      <formula>$C$4</formula>
    </cfRule>
  </conditionalFormatting>
  <conditionalFormatting sqref="BN11">
    <cfRule type="cellIs" dxfId="12020" priority="4632" operator="lessThan">
      <formula>$C$4</formula>
    </cfRule>
  </conditionalFormatting>
  <conditionalFormatting sqref="BN11">
    <cfRule type="cellIs" dxfId="12019" priority="4633" operator="lessThan">
      <formula>$C$4</formula>
    </cfRule>
  </conditionalFormatting>
  <conditionalFormatting sqref="BN12">
    <cfRule type="cellIs" dxfId="12018" priority="4634" operator="lessThan">
      <formula>$C$4</formula>
    </cfRule>
  </conditionalFormatting>
  <conditionalFormatting sqref="BN12">
    <cfRule type="cellIs" dxfId="12017" priority="4635" operator="lessThan">
      <formula>$C$4</formula>
    </cfRule>
  </conditionalFormatting>
  <conditionalFormatting sqref="BN13">
    <cfRule type="cellIs" dxfId="12016" priority="4636" operator="lessThan">
      <formula>$C$4</formula>
    </cfRule>
  </conditionalFormatting>
  <conditionalFormatting sqref="BN13">
    <cfRule type="cellIs" dxfId="12015" priority="4637" operator="lessThan">
      <formula>$C$4</formula>
    </cfRule>
  </conditionalFormatting>
  <conditionalFormatting sqref="BN14">
    <cfRule type="cellIs" dxfId="12014" priority="4638" operator="lessThan">
      <formula>$C$4</formula>
    </cfRule>
  </conditionalFormatting>
  <conditionalFormatting sqref="BN14">
    <cfRule type="cellIs" dxfId="12013" priority="4639" operator="lessThan">
      <formula>$C$4</formula>
    </cfRule>
  </conditionalFormatting>
  <conditionalFormatting sqref="BN15">
    <cfRule type="cellIs" dxfId="12012" priority="4640" operator="lessThan">
      <formula>$C$4</formula>
    </cfRule>
  </conditionalFormatting>
  <conditionalFormatting sqref="BN15">
    <cfRule type="cellIs" dxfId="12011" priority="4641" operator="lessThan">
      <formula>$C$4</formula>
    </cfRule>
  </conditionalFormatting>
  <conditionalFormatting sqref="BN16">
    <cfRule type="cellIs" dxfId="12010" priority="4642" operator="lessThan">
      <formula>$C$4</formula>
    </cfRule>
  </conditionalFormatting>
  <conditionalFormatting sqref="BN16">
    <cfRule type="cellIs" dxfId="12009" priority="4643" operator="lessThan">
      <formula>$C$4</formula>
    </cfRule>
  </conditionalFormatting>
  <conditionalFormatting sqref="BN17">
    <cfRule type="cellIs" dxfId="12008" priority="4644" operator="lessThan">
      <formula>$C$4</formula>
    </cfRule>
  </conditionalFormatting>
  <conditionalFormatting sqref="BN17">
    <cfRule type="cellIs" dxfId="12007" priority="4645" operator="lessThan">
      <formula>$C$4</formula>
    </cfRule>
  </conditionalFormatting>
  <conditionalFormatting sqref="BN18">
    <cfRule type="cellIs" dxfId="12006" priority="4646" operator="lessThan">
      <formula>$C$4</formula>
    </cfRule>
  </conditionalFormatting>
  <conditionalFormatting sqref="BN18">
    <cfRule type="cellIs" dxfId="12005" priority="4647" operator="lessThan">
      <formula>$C$4</formula>
    </cfRule>
  </conditionalFormatting>
  <conditionalFormatting sqref="BN19">
    <cfRule type="cellIs" dxfId="12004" priority="4648" operator="lessThan">
      <formula>$C$4</formula>
    </cfRule>
  </conditionalFormatting>
  <conditionalFormatting sqref="BN19">
    <cfRule type="cellIs" dxfId="12003" priority="4649" operator="lessThan">
      <formula>$C$4</formula>
    </cfRule>
  </conditionalFormatting>
  <conditionalFormatting sqref="BN20">
    <cfRule type="cellIs" dxfId="12002" priority="4650" operator="lessThan">
      <formula>$C$4</formula>
    </cfRule>
  </conditionalFormatting>
  <conditionalFormatting sqref="BN20">
    <cfRule type="cellIs" dxfId="12001" priority="4651" operator="lessThan">
      <formula>$C$4</formula>
    </cfRule>
  </conditionalFormatting>
  <conditionalFormatting sqref="BN21">
    <cfRule type="cellIs" dxfId="12000" priority="4652" operator="lessThan">
      <formula>$C$4</formula>
    </cfRule>
  </conditionalFormatting>
  <conditionalFormatting sqref="BN21">
    <cfRule type="cellIs" dxfId="11999" priority="4653" operator="lessThan">
      <formula>$C$4</formula>
    </cfRule>
  </conditionalFormatting>
  <conditionalFormatting sqref="BN22">
    <cfRule type="cellIs" dxfId="11998" priority="4654" operator="lessThan">
      <formula>$C$4</formula>
    </cfRule>
  </conditionalFormatting>
  <conditionalFormatting sqref="BN22">
    <cfRule type="cellIs" dxfId="11997" priority="4655" operator="lessThan">
      <formula>$C$4</formula>
    </cfRule>
  </conditionalFormatting>
  <conditionalFormatting sqref="BN23">
    <cfRule type="cellIs" dxfId="11996" priority="4656" operator="lessThan">
      <formula>$C$4</formula>
    </cfRule>
  </conditionalFormatting>
  <conditionalFormatting sqref="BN23">
    <cfRule type="cellIs" dxfId="11995" priority="4657" operator="lessThan">
      <formula>$C$4</formula>
    </cfRule>
  </conditionalFormatting>
  <conditionalFormatting sqref="BN24">
    <cfRule type="cellIs" dxfId="11994" priority="4658" operator="lessThan">
      <formula>$C$4</formula>
    </cfRule>
  </conditionalFormatting>
  <conditionalFormatting sqref="BN24">
    <cfRule type="cellIs" dxfId="11993" priority="4659" operator="lessThan">
      <formula>$C$4</formula>
    </cfRule>
  </conditionalFormatting>
  <conditionalFormatting sqref="BN25">
    <cfRule type="cellIs" dxfId="11992" priority="4660" operator="lessThan">
      <formula>$C$4</formula>
    </cfRule>
  </conditionalFormatting>
  <conditionalFormatting sqref="BN25">
    <cfRule type="cellIs" dxfId="11991" priority="4661" operator="lessThan">
      <formula>$C$4</formula>
    </cfRule>
  </conditionalFormatting>
  <conditionalFormatting sqref="BN26">
    <cfRule type="cellIs" dxfId="11990" priority="4662" operator="lessThan">
      <formula>$C$4</formula>
    </cfRule>
  </conditionalFormatting>
  <conditionalFormatting sqref="BN26">
    <cfRule type="cellIs" dxfId="11989" priority="4663" operator="lessThan">
      <formula>$C$4</formula>
    </cfRule>
  </conditionalFormatting>
  <conditionalFormatting sqref="BN27">
    <cfRule type="cellIs" dxfId="11988" priority="4664" operator="lessThan">
      <formula>$C$4</formula>
    </cfRule>
  </conditionalFormatting>
  <conditionalFormatting sqref="BN27">
    <cfRule type="cellIs" dxfId="11987" priority="4665" operator="lessThan">
      <formula>$C$4</formula>
    </cfRule>
  </conditionalFormatting>
  <conditionalFormatting sqref="BN28">
    <cfRule type="cellIs" dxfId="11986" priority="4666" operator="lessThan">
      <formula>$C$4</formula>
    </cfRule>
  </conditionalFormatting>
  <conditionalFormatting sqref="BN28">
    <cfRule type="cellIs" dxfId="11985" priority="4667" operator="lessThan">
      <formula>$C$4</formula>
    </cfRule>
  </conditionalFormatting>
  <conditionalFormatting sqref="BN29">
    <cfRule type="cellIs" dxfId="11984" priority="4668" operator="lessThan">
      <formula>$C$4</formula>
    </cfRule>
  </conditionalFormatting>
  <conditionalFormatting sqref="BN29">
    <cfRule type="cellIs" dxfId="11983" priority="4669" operator="lessThan">
      <formula>$C$4</formula>
    </cfRule>
  </conditionalFormatting>
  <conditionalFormatting sqref="BN30">
    <cfRule type="cellIs" dxfId="11982" priority="4670" operator="lessThan">
      <formula>$C$4</formula>
    </cfRule>
  </conditionalFormatting>
  <conditionalFormatting sqref="BN30">
    <cfRule type="cellIs" dxfId="11981" priority="4671" operator="lessThan">
      <formula>$C$4</formula>
    </cfRule>
  </conditionalFormatting>
  <conditionalFormatting sqref="BN31">
    <cfRule type="cellIs" dxfId="11980" priority="4672" operator="lessThan">
      <formula>$C$4</formula>
    </cfRule>
  </conditionalFormatting>
  <conditionalFormatting sqref="BN31">
    <cfRule type="cellIs" dxfId="11979" priority="4673" operator="lessThan">
      <formula>$C$4</formula>
    </cfRule>
  </conditionalFormatting>
  <conditionalFormatting sqref="BN32">
    <cfRule type="cellIs" dxfId="11978" priority="4674" operator="lessThan">
      <formula>$C$4</formula>
    </cfRule>
  </conditionalFormatting>
  <conditionalFormatting sqref="BN32">
    <cfRule type="cellIs" dxfId="11977" priority="4675" operator="lessThan">
      <formula>$C$4</formula>
    </cfRule>
  </conditionalFormatting>
  <conditionalFormatting sqref="BN33">
    <cfRule type="cellIs" dxfId="11976" priority="4676" operator="lessThan">
      <formula>$C$4</formula>
    </cfRule>
  </conditionalFormatting>
  <conditionalFormatting sqref="BN33">
    <cfRule type="cellIs" dxfId="11975" priority="4677" operator="lessThan">
      <formula>$C$4</formula>
    </cfRule>
  </conditionalFormatting>
  <conditionalFormatting sqref="BN34">
    <cfRule type="cellIs" dxfId="11974" priority="4678" operator="lessThan">
      <formula>$C$4</formula>
    </cfRule>
  </conditionalFormatting>
  <conditionalFormatting sqref="BN34">
    <cfRule type="cellIs" dxfId="11973" priority="4679" operator="lessThan">
      <formula>$C$4</formula>
    </cfRule>
  </conditionalFormatting>
  <conditionalFormatting sqref="BN35">
    <cfRule type="cellIs" dxfId="11972" priority="4680" operator="lessThan">
      <formula>$C$4</formula>
    </cfRule>
  </conditionalFormatting>
  <conditionalFormatting sqref="BN35">
    <cfRule type="cellIs" dxfId="11971" priority="4681" operator="lessThan">
      <formula>$C$4</formula>
    </cfRule>
  </conditionalFormatting>
  <conditionalFormatting sqref="BN36">
    <cfRule type="cellIs" dxfId="11970" priority="4682" operator="lessThan">
      <formula>$C$4</formula>
    </cfRule>
  </conditionalFormatting>
  <conditionalFormatting sqref="BN36">
    <cfRule type="cellIs" dxfId="11969" priority="4683" operator="lessThan">
      <formula>$C$4</formula>
    </cfRule>
  </conditionalFormatting>
  <conditionalFormatting sqref="BN37">
    <cfRule type="cellIs" dxfId="11968" priority="4684" operator="lessThan">
      <formula>$C$4</formula>
    </cfRule>
  </conditionalFormatting>
  <conditionalFormatting sqref="BN37">
    <cfRule type="cellIs" dxfId="11967" priority="4685" operator="lessThan">
      <formula>$C$4</formula>
    </cfRule>
  </conditionalFormatting>
  <conditionalFormatting sqref="BN38">
    <cfRule type="cellIs" dxfId="11966" priority="4686" operator="lessThan">
      <formula>$C$4</formula>
    </cfRule>
  </conditionalFormatting>
  <conditionalFormatting sqref="BN38">
    <cfRule type="cellIs" dxfId="11965" priority="4687" operator="lessThan">
      <formula>$C$4</formula>
    </cfRule>
  </conditionalFormatting>
  <conditionalFormatting sqref="BN39">
    <cfRule type="cellIs" dxfId="11964" priority="4688" operator="lessThan">
      <formula>$C$4</formula>
    </cfRule>
  </conditionalFormatting>
  <conditionalFormatting sqref="BN39">
    <cfRule type="cellIs" dxfId="11963" priority="4689" operator="lessThan">
      <formula>$C$4</formula>
    </cfRule>
  </conditionalFormatting>
  <conditionalFormatting sqref="BN40">
    <cfRule type="cellIs" dxfId="11962" priority="4690" operator="lessThan">
      <formula>$C$4</formula>
    </cfRule>
  </conditionalFormatting>
  <conditionalFormatting sqref="BN40">
    <cfRule type="cellIs" dxfId="11961" priority="4691" operator="lessThan">
      <formula>$C$4</formula>
    </cfRule>
  </conditionalFormatting>
  <conditionalFormatting sqref="BN41">
    <cfRule type="cellIs" dxfId="11960" priority="4692" operator="lessThan">
      <formula>$C$4</formula>
    </cfRule>
  </conditionalFormatting>
  <conditionalFormatting sqref="BN41">
    <cfRule type="cellIs" dxfId="11959" priority="4693" operator="lessThan">
      <formula>$C$4</formula>
    </cfRule>
  </conditionalFormatting>
  <conditionalFormatting sqref="BN42">
    <cfRule type="cellIs" dxfId="11958" priority="4694" operator="lessThan">
      <formula>$C$4</formula>
    </cfRule>
  </conditionalFormatting>
  <conditionalFormatting sqref="BN42">
    <cfRule type="cellIs" dxfId="11957" priority="4695" operator="lessThan">
      <formula>$C$4</formula>
    </cfRule>
  </conditionalFormatting>
  <conditionalFormatting sqref="BN43">
    <cfRule type="cellIs" dxfId="11956" priority="4696" operator="lessThan">
      <formula>$C$4</formula>
    </cfRule>
  </conditionalFormatting>
  <conditionalFormatting sqref="BN43">
    <cfRule type="cellIs" dxfId="11955" priority="4697" operator="lessThan">
      <formula>$C$4</formula>
    </cfRule>
  </conditionalFormatting>
  <conditionalFormatting sqref="BN44">
    <cfRule type="cellIs" dxfId="11954" priority="4698" operator="lessThan">
      <formula>$C$4</formula>
    </cfRule>
  </conditionalFormatting>
  <conditionalFormatting sqref="BN44">
    <cfRule type="cellIs" dxfId="11953" priority="4699" operator="lessThan">
      <formula>$C$4</formula>
    </cfRule>
  </conditionalFormatting>
  <conditionalFormatting sqref="BN45">
    <cfRule type="cellIs" dxfId="11952" priority="4700" operator="lessThan">
      <formula>$C$4</formula>
    </cfRule>
  </conditionalFormatting>
  <conditionalFormatting sqref="BN45">
    <cfRule type="cellIs" dxfId="11951" priority="4701" operator="lessThan">
      <formula>$C$4</formula>
    </cfRule>
  </conditionalFormatting>
  <conditionalFormatting sqref="BN46">
    <cfRule type="cellIs" dxfId="11950" priority="4702" operator="lessThan">
      <formula>$C$4</formula>
    </cfRule>
  </conditionalFormatting>
  <conditionalFormatting sqref="BN46">
    <cfRule type="cellIs" dxfId="11949" priority="4703" operator="lessThan">
      <formula>$C$4</formula>
    </cfRule>
  </conditionalFormatting>
  <conditionalFormatting sqref="BN47">
    <cfRule type="cellIs" dxfId="11948" priority="4704" operator="lessThan">
      <formula>$C$4</formula>
    </cfRule>
  </conditionalFormatting>
  <conditionalFormatting sqref="BN47">
    <cfRule type="cellIs" dxfId="11947" priority="4705" operator="lessThan">
      <formula>$C$4</formula>
    </cfRule>
  </conditionalFormatting>
  <conditionalFormatting sqref="BN48">
    <cfRule type="cellIs" dxfId="11946" priority="4706" operator="lessThan">
      <formula>$C$4</formula>
    </cfRule>
  </conditionalFormatting>
  <conditionalFormatting sqref="BN48">
    <cfRule type="cellIs" dxfId="11945" priority="4707" operator="lessThan">
      <formula>$C$4</formula>
    </cfRule>
  </conditionalFormatting>
  <conditionalFormatting sqref="BN49">
    <cfRule type="cellIs" dxfId="11944" priority="4708" operator="lessThan">
      <formula>$C$4</formula>
    </cfRule>
  </conditionalFormatting>
  <conditionalFormatting sqref="BN49">
    <cfRule type="cellIs" dxfId="11943" priority="4709" operator="lessThan">
      <formula>$C$4</formula>
    </cfRule>
  </conditionalFormatting>
  <conditionalFormatting sqref="BN50">
    <cfRule type="cellIs" dxfId="11942" priority="4710" operator="lessThan">
      <formula>$C$4</formula>
    </cfRule>
  </conditionalFormatting>
  <conditionalFormatting sqref="BN50">
    <cfRule type="cellIs" dxfId="11941" priority="4711" operator="lessThan">
      <formula>$C$4</formula>
    </cfRule>
  </conditionalFormatting>
  <conditionalFormatting sqref="BN51">
    <cfRule type="cellIs" dxfId="11940" priority="4712" operator="lessThan">
      <formula>$C$4</formula>
    </cfRule>
  </conditionalFormatting>
  <conditionalFormatting sqref="BN51">
    <cfRule type="cellIs" dxfId="11939" priority="4713" operator="lessThan">
      <formula>$C$4</formula>
    </cfRule>
  </conditionalFormatting>
  <conditionalFormatting sqref="BN52">
    <cfRule type="cellIs" dxfId="11938" priority="4714" operator="lessThan">
      <formula>$C$4</formula>
    </cfRule>
  </conditionalFormatting>
  <conditionalFormatting sqref="BN52">
    <cfRule type="cellIs" dxfId="11937" priority="4715" operator="lessThan">
      <formula>$C$4</formula>
    </cfRule>
  </conditionalFormatting>
  <conditionalFormatting sqref="BN53">
    <cfRule type="cellIs" dxfId="11936" priority="4716" operator="lessThan">
      <formula>$C$4</formula>
    </cfRule>
  </conditionalFormatting>
  <conditionalFormatting sqref="BN53">
    <cfRule type="cellIs" dxfId="11935" priority="4717" operator="lessThan">
      <formula>$C$4</formula>
    </cfRule>
  </conditionalFormatting>
  <conditionalFormatting sqref="BN54">
    <cfRule type="cellIs" dxfId="11934" priority="4718" operator="lessThan">
      <formula>$C$4</formula>
    </cfRule>
  </conditionalFormatting>
  <conditionalFormatting sqref="BN54">
    <cfRule type="cellIs" dxfId="11933" priority="4719" operator="lessThan">
      <formula>$C$4</formula>
    </cfRule>
  </conditionalFormatting>
  <conditionalFormatting sqref="BN55">
    <cfRule type="cellIs" dxfId="11932" priority="4720" operator="lessThan">
      <formula>$C$4</formula>
    </cfRule>
  </conditionalFormatting>
  <conditionalFormatting sqref="BN55">
    <cfRule type="cellIs" dxfId="11931" priority="4721" operator="lessThan">
      <formula>$C$4</formula>
    </cfRule>
  </conditionalFormatting>
  <conditionalFormatting sqref="BN56">
    <cfRule type="cellIs" dxfId="11930" priority="4722" operator="lessThan">
      <formula>$C$4</formula>
    </cfRule>
  </conditionalFormatting>
  <conditionalFormatting sqref="BN56">
    <cfRule type="cellIs" dxfId="11929" priority="4723" operator="lessThan">
      <formula>$C$4</formula>
    </cfRule>
  </conditionalFormatting>
  <conditionalFormatting sqref="BN57">
    <cfRule type="cellIs" dxfId="11928" priority="4724" operator="lessThan">
      <formula>$C$4</formula>
    </cfRule>
  </conditionalFormatting>
  <conditionalFormatting sqref="BN57">
    <cfRule type="cellIs" dxfId="11927" priority="4725" operator="lessThan">
      <formula>$C$4</formula>
    </cfRule>
  </conditionalFormatting>
  <conditionalFormatting sqref="BN58">
    <cfRule type="cellIs" dxfId="11926" priority="4726" operator="lessThan">
      <formula>$C$4</formula>
    </cfRule>
  </conditionalFormatting>
  <conditionalFormatting sqref="BN58">
    <cfRule type="cellIs" dxfId="11925" priority="4727" operator="lessThan">
      <formula>$C$4</formula>
    </cfRule>
  </conditionalFormatting>
  <conditionalFormatting sqref="BN59">
    <cfRule type="cellIs" dxfId="11924" priority="4728" operator="lessThan">
      <formula>$C$4</formula>
    </cfRule>
  </conditionalFormatting>
  <conditionalFormatting sqref="BN59">
    <cfRule type="cellIs" dxfId="11923" priority="4729" operator="lessThan">
      <formula>$C$4</formula>
    </cfRule>
  </conditionalFormatting>
  <conditionalFormatting sqref="BN60">
    <cfRule type="cellIs" dxfId="11922" priority="4730" operator="lessThan">
      <formula>$C$4</formula>
    </cfRule>
  </conditionalFormatting>
  <conditionalFormatting sqref="BN60">
    <cfRule type="cellIs" dxfId="11921" priority="4731" operator="lessThan">
      <formula>$C$4</formula>
    </cfRule>
  </conditionalFormatting>
  <conditionalFormatting sqref="BO11">
    <cfRule type="cellIs" dxfId="11920" priority="4732" operator="lessThan">
      <formula>$C$4</formula>
    </cfRule>
  </conditionalFormatting>
  <conditionalFormatting sqref="BO11">
    <cfRule type="cellIs" dxfId="11919" priority="4733" operator="lessThan">
      <formula>$C$4</formula>
    </cfRule>
  </conditionalFormatting>
  <conditionalFormatting sqref="BO12">
    <cfRule type="cellIs" dxfId="11918" priority="4734" operator="lessThan">
      <formula>$C$4</formula>
    </cfRule>
  </conditionalFormatting>
  <conditionalFormatting sqref="BO12">
    <cfRule type="cellIs" dxfId="11917" priority="4735" operator="lessThan">
      <formula>$C$4</formula>
    </cfRule>
  </conditionalFormatting>
  <conditionalFormatting sqref="BO13">
    <cfRule type="cellIs" dxfId="11916" priority="4736" operator="lessThan">
      <formula>$C$4</formula>
    </cfRule>
  </conditionalFormatting>
  <conditionalFormatting sqref="BO13">
    <cfRule type="cellIs" dxfId="11915" priority="4737" operator="lessThan">
      <formula>$C$4</formula>
    </cfRule>
  </conditionalFormatting>
  <conditionalFormatting sqref="BO14">
    <cfRule type="cellIs" dxfId="11914" priority="4738" operator="lessThan">
      <formula>$C$4</formula>
    </cfRule>
  </conditionalFormatting>
  <conditionalFormatting sqref="BO14">
    <cfRule type="cellIs" dxfId="11913" priority="4739" operator="lessThan">
      <formula>$C$4</formula>
    </cfRule>
  </conditionalFormatting>
  <conditionalFormatting sqref="BO15">
    <cfRule type="cellIs" dxfId="11912" priority="4740" operator="lessThan">
      <formula>$C$4</formula>
    </cfRule>
  </conditionalFormatting>
  <conditionalFormatting sqref="BO15">
    <cfRule type="cellIs" dxfId="11911" priority="4741" operator="lessThan">
      <formula>$C$4</formula>
    </cfRule>
  </conditionalFormatting>
  <conditionalFormatting sqref="BO16">
    <cfRule type="cellIs" dxfId="11910" priority="4742" operator="lessThan">
      <formula>$C$4</formula>
    </cfRule>
  </conditionalFormatting>
  <conditionalFormatting sqref="BO16">
    <cfRule type="cellIs" dxfId="11909" priority="4743" operator="lessThan">
      <formula>$C$4</formula>
    </cfRule>
  </conditionalFormatting>
  <conditionalFormatting sqref="BO17">
    <cfRule type="cellIs" dxfId="11908" priority="4744" operator="lessThan">
      <formula>$C$4</formula>
    </cfRule>
  </conditionalFormatting>
  <conditionalFormatting sqref="BO17">
    <cfRule type="cellIs" dxfId="11907" priority="4745" operator="lessThan">
      <formula>$C$4</formula>
    </cfRule>
  </conditionalFormatting>
  <conditionalFormatting sqref="BO18">
    <cfRule type="cellIs" dxfId="11906" priority="4746" operator="lessThan">
      <formula>$C$4</formula>
    </cfRule>
  </conditionalFormatting>
  <conditionalFormatting sqref="BO18">
    <cfRule type="cellIs" dxfId="11905" priority="4747" operator="lessThan">
      <formula>$C$4</formula>
    </cfRule>
  </conditionalFormatting>
  <conditionalFormatting sqref="BO19">
    <cfRule type="cellIs" dxfId="11904" priority="4748" operator="lessThan">
      <formula>$C$4</formula>
    </cfRule>
  </conditionalFormatting>
  <conditionalFormatting sqref="BO19">
    <cfRule type="cellIs" dxfId="11903" priority="4749" operator="lessThan">
      <formula>$C$4</formula>
    </cfRule>
  </conditionalFormatting>
  <conditionalFormatting sqref="BO20">
    <cfRule type="cellIs" dxfId="11902" priority="4750" operator="lessThan">
      <formula>$C$4</formula>
    </cfRule>
  </conditionalFormatting>
  <conditionalFormatting sqref="BO20">
    <cfRule type="cellIs" dxfId="11901" priority="4751" operator="lessThan">
      <formula>$C$4</formula>
    </cfRule>
  </conditionalFormatting>
  <conditionalFormatting sqref="BO21">
    <cfRule type="cellIs" dxfId="11900" priority="4752" operator="lessThan">
      <formula>$C$4</formula>
    </cfRule>
  </conditionalFormatting>
  <conditionalFormatting sqref="BO21">
    <cfRule type="cellIs" dxfId="11899" priority="4753" operator="lessThan">
      <formula>$C$4</formula>
    </cfRule>
  </conditionalFormatting>
  <conditionalFormatting sqref="BO22">
    <cfRule type="cellIs" dxfId="11898" priority="4754" operator="lessThan">
      <formula>$C$4</formula>
    </cfRule>
  </conditionalFormatting>
  <conditionalFormatting sqref="BO22">
    <cfRule type="cellIs" dxfId="11897" priority="4755" operator="lessThan">
      <formula>$C$4</formula>
    </cfRule>
  </conditionalFormatting>
  <conditionalFormatting sqref="BO23">
    <cfRule type="cellIs" dxfId="11896" priority="4756" operator="lessThan">
      <formula>$C$4</formula>
    </cfRule>
  </conditionalFormatting>
  <conditionalFormatting sqref="BO23">
    <cfRule type="cellIs" dxfId="11895" priority="4757" operator="lessThan">
      <formula>$C$4</formula>
    </cfRule>
  </conditionalFormatting>
  <conditionalFormatting sqref="BO24">
    <cfRule type="cellIs" dxfId="11894" priority="4758" operator="lessThan">
      <formula>$C$4</formula>
    </cfRule>
  </conditionalFormatting>
  <conditionalFormatting sqref="BO24">
    <cfRule type="cellIs" dxfId="11893" priority="4759" operator="lessThan">
      <formula>$C$4</formula>
    </cfRule>
  </conditionalFormatting>
  <conditionalFormatting sqref="BO25">
    <cfRule type="cellIs" dxfId="11892" priority="4760" operator="lessThan">
      <formula>$C$4</formula>
    </cfRule>
  </conditionalFormatting>
  <conditionalFormatting sqref="BO25">
    <cfRule type="cellIs" dxfId="11891" priority="4761" operator="lessThan">
      <formula>$C$4</formula>
    </cfRule>
  </conditionalFormatting>
  <conditionalFormatting sqref="BO26">
    <cfRule type="cellIs" dxfId="11890" priority="4762" operator="lessThan">
      <formula>$C$4</formula>
    </cfRule>
  </conditionalFormatting>
  <conditionalFormatting sqref="BO26">
    <cfRule type="cellIs" dxfId="11889" priority="4763" operator="lessThan">
      <formula>$C$4</formula>
    </cfRule>
  </conditionalFormatting>
  <conditionalFormatting sqref="BO27">
    <cfRule type="cellIs" dxfId="11888" priority="4764" operator="lessThan">
      <formula>$C$4</formula>
    </cfRule>
  </conditionalFormatting>
  <conditionalFormatting sqref="BO27">
    <cfRule type="cellIs" dxfId="11887" priority="4765" operator="lessThan">
      <formula>$C$4</formula>
    </cfRule>
  </conditionalFormatting>
  <conditionalFormatting sqref="BO28">
    <cfRule type="cellIs" dxfId="11886" priority="4766" operator="lessThan">
      <formula>$C$4</formula>
    </cfRule>
  </conditionalFormatting>
  <conditionalFormatting sqref="BO28">
    <cfRule type="cellIs" dxfId="11885" priority="4767" operator="lessThan">
      <formula>$C$4</formula>
    </cfRule>
  </conditionalFormatting>
  <conditionalFormatting sqref="BO29">
    <cfRule type="cellIs" dxfId="11884" priority="4768" operator="lessThan">
      <formula>$C$4</formula>
    </cfRule>
  </conditionalFormatting>
  <conditionalFormatting sqref="BO29">
    <cfRule type="cellIs" dxfId="11883" priority="4769" operator="lessThan">
      <formula>$C$4</formula>
    </cfRule>
  </conditionalFormatting>
  <conditionalFormatting sqref="BO30">
    <cfRule type="cellIs" dxfId="11882" priority="4770" operator="lessThan">
      <formula>$C$4</formula>
    </cfRule>
  </conditionalFormatting>
  <conditionalFormatting sqref="BO30">
    <cfRule type="cellIs" dxfId="11881" priority="4771" operator="lessThan">
      <formula>$C$4</formula>
    </cfRule>
  </conditionalFormatting>
  <conditionalFormatting sqref="BO31">
    <cfRule type="cellIs" dxfId="11880" priority="4772" operator="lessThan">
      <formula>$C$4</formula>
    </cfRule>
  </conditionalFormatting>
  <conditionalFormatting sqref="BO31">
    <cfRule type="cellIs" dxfId="11879" priority="4773" operator="lessThan">
      <formula>$C$4</formula>
    </cfRule>
  </conditionalFormatting>
  <conditionalFormatting sqref="BO32">
    <cfRule type="cellIs" dxfId="11878" priority="4774" operator="lessThan">
      <formula>$C$4</formula>
    </cfRule>
  </conditionalFormatting>
  <conditionalFormatting sqref="BO32">
    <cfRule type="cellIs" dxfId="11877" priority="4775" operator="lessThan">
      <formula>$C$4</formula>
    </cfRule>
  </conditionalFormatting>
  <conditionalFormatting sqref="BO33">
    <cfRule type="cellIs" dxfId="11876" priority="4776" operator="lessThan">
      <formula>$C$4</formula>
    </cfRule>
  </conditionalFormatting>
  <conditionalFormatting sqref="BO33">
    <cfRule type="cellIs" dxfId="11875" priority="4777" operator="lessThan">
      <formula>$C$4</formula>
    </cfRule>
  </conditionalFormatting>
  <conditionalFormatting sqref="BO34">
    <cfRule type="cellIs" dxfId="11874" priority="4778" operator="lessThan">
      <formula>$C$4</formula>
    </cfRule>
  </conditionalFormatting>
  <conditionalFormatting sqref="BO34">
    <cfRule type="cellIs" dxfId="11873" priority="4779" operator="lessThan">
      <formula>$C$4</formula>
    </cfRule>
  </conditionalFormatting>
  <conditionalFormatting sqref="BO35">
    <cfRule type="cellIs" dxfId="11872" priority="4780" operator="lessThan">
      <formula>$C$4</formula>
    </cfRule>
  </conditionalFormatting>
  <conditionalFormatting sqref="BO35">
    <cfRule type="cellIs" dxfId="11871" priority="4781" operator="lessThan">
      <formula>$C$4</formula>
    </cfRule>
  </conditionalFormatting>
  <conditionalFormatting sqref="BO36">
    <cfRule type="cellIs" dxfId="11870" priority="4782" operator="lessThan">
      <formula>$C$4</formula>
    </cfRule>
  </conditionalFormatting>
  <conditionalFormatting sqref="BO36">
    <cfRule type="cellIs" dxfId="11869" priority="4783" operator="lessThan">
      <formula>$C$4</formula>
    </cfRule>
  </conditionalFormatting>
  <conditionalFormatting sqref="BO37">
    <cfRule type="cellIs" dxfId="11868" priority="4784" operator="lessThan">
      <formula>$C$4</formula>
    </cfRule>
  </conditionalFormatting>
  <conditionalFormatting sqref="BO37">
    <cfRule type="cellIs" dxfId="11867" priority="4785" operator="lessThan">
      <formula>$C$4</formula>
    </cfRule>
  </conditionalFormatting>
  <conditionalFormatting sqref="BO38">
    <cfRule type="cellIs" dxfId="11866" priority="4786" operator="lessThan">
      <formula>$C$4</formula>
    </cfRule>
  </conditionalFormatting>
  <conditionalFormatting sqref="BO38">
    <cfRule type="cellIs" dxfId="11865" priority="4787" operator="lessThan">
      <formula>$C$4</formula>
    </cfRule>
  </conditionalFormatting>
  <conditionalFormatting sqref="BO39">
    <cfRule type="cellIs" dxfId="11864" priority="4788" operator="lessThan">
      <formula>$C$4</formula>
    </cfRule>
  </conditionalFormatting>
  <conditionalFormatting sqref="BO39">
    <cfRule type="cellIs" dxfId="11863" priority="4789" operator="lessThan">
      <formula>$C$4</formula>
    </cfRule>
  </conditionalFormatting>
  <conditionalFormatting sqref="BO40">
    <cfRule type="cellIs" dxfId="11862" priority="4790" operator="lessThan">
      <formula>$C$4</formula>
    </cfRule>
  </conditionalFormatting>
  <conditionalFormatting sqref="BO40">
    <cfRule type="cellIs" dxfId="11861" priority="4791" operator="lessThan">
      <formula>$C$4</formula>
    </cfRule>
  </conditionalFormatting>
  <conditionalFormatting sqref="BO41">
    <cfRule type="cellIs" dxfId="11860" priority="4792" operator="lessThan">
      <formula>$C$4</formula>
    </cfRule>
  </conditionalFormatting>
  <conditionalFormatting sqref="BO41">
    <cfRule type="cellIs" dxfId="11859" priority="4793" operator="lessThan">
      <formula>$C$4</formula>
    </cfRule>
  </conditionalFormatting>
  <conditionalFormatting sqref="BO42">
    <cfRule type="cellIs" dxfId="11858" priority="4794" operator="lessThan">
      <formula>$C$4</formula>
    </cfRule>
  </conditionalFormatting>
  <conditionalFormatting sqref="BO42">
    <cfRule type="cellIs" dxfId="11857" priority="4795" operator="lessThan">
      <formula>$C$4</formula>
    </cfRule>
  </conditionalFormatting>
  <conditionalFormatting sqref="BO43">
    <cfRule type="cellIs" dxfId="11856" priority="4796" operator="lessThan">
      <formula>$C$4</formula>
    </cfRule>
  </conditionalFormatting>
  <conditionalFormatting sqref="BO43">
    <cfRule type="cellIs" dxfId="11855" priority="4797" operator="lessThan">
      <formula>$C$4</formula>
    </cfRule>
  </conditionalFormatting>
  <conditionalFormatting sqref="BO44">
    <cfRule type="cellIs" dxfId="11854" priority="4798" operator="lessThan">
      <formula>$C$4</formula>
    </cfRule>
  </conditionalFormatting>
  <conditionalFormatting sqref="BO44">
    <cfRule type="cellIs" dxfId="11853" priority="4799" operator="lessThan">
      <formula>$C$4</formula>
    </cfRule>
  </conditionalFormatting>
  <conditionalFormatting sqref="BO45">
    <cfRule type="cellIs" dxfId="11852" priority="4800" operator="lessThan">
      <formula>$C$4</formula>
    </cfRule>
  </conditionalFormatting>
  <conditionalFormatting sqref="BO45">
    <cfRule type="cellIs" dxfId="11851" priority="4801" operator="lessThan">
      <formula>$C$4</formula>
    </cfRule>
  </conditionalFormatting>
  <conditionalFormatting sqref="BO46">
    <cfRule type="cellIs" dxfId="11850" priority="4802" operator="lessThan">
      <formula>$C$4</formula>
    </cfRule>
  </conditionalFormatting>
  <conditionalFormatting sqref="BO46">
    <cfRule type="cellIs" dxfId="11849" priority="4803" operator="lessThan">
      <formula>$C$4</formula>
    </cfRule>
  </conditionalFormatting>
  <conditionalFormatting sqref="BO47">
    <cfRule type="cellIs" dxfId="11848" priority="4804" operator="lessThan">
      <formula>$C$4</formula>
    </cfRule>
  </conditionalFormatting>
  <conditionalFormatting sqref="BO47">
    <cfRule type="cellIs" dxfId="11847" priority="4805" operator="lessThan">
      <formula>$C$4</formula>
    </cfRule>
  </conditionalFormatting>
  <conditionalFormatting sqref="BO48">
    <cfRule type="cellIs" dxfId="11846" priority="4806" operator="lessThan">
      <formula>$C$4</formula>
    </cfRule>
  </conditionalFormatting>
  <conditionalFormatting sqref="BO48">
    <cfRule type="cellIs" dxfId="11845" priority="4807" operator="lessThan">
      <formula>$C$4</formula>
    </cfRule>
  </conditionalFormatting>
  <conditionalFormatting sqref="BO49">
    <cfRule type="cellIs" dxfId="11844" priority="4808" operator="lessThan">
      <formula>$C$4</formula>
    </cfRule>
  </conditionalFormatting>
  <conditionalFormatting sqref="BO49">
    <cfRule type="cellIs" dxfId="11843" priority="4809" operator="lessThan">
      <formula>$C$4</formula>
    </cfRule>
  </conditionalFormatting>
  <conditionalFormatting sqref="BO50">
    <cfRule type="cellIs" dxfId="11842" priority="4810" operator="lessThan">
      <formula>$C$4</formula>
    </cfRule>
  </conditionalFormatting>
  <conditionalFormatting sqref="BO50">
    <cfRule type="cellIs" dxfId="11841" priority="4811" operator="lessThan">
      <formula>$C$4</formula>
    </cfRule>
  </conditionalFormatting>
  <conditionalFormatting sqref="BO51">
    <cfRule type="cellIs" dxfId="11840" priority="4812" operator="lessThan">
      <formula>$C$4</formula>
    </cfRule>
  </conditionalFormatting>
  <conditionalFormatting sqref="BO51">
    <cfRule type="cellIs" dxfId="11839" priority="4813" operator="lessThan">
      <formula>$C$4</formula>
    </cfRule>
  </conditionalFormatting>
  <conditionalFormatting sqref="BO52">
    <cfRule type="cellIs" dxfId="11838" priority="4814" operator="lessThan">
      <formula>$C$4</formula>
    </cfRule>
  </conditionalFormatting>
  <conditionalFormatting sqref="BO52">
    <cfRule type="cellIs" dxfId="11837" priority="4815" operator="lessThan">
      <formula>$C$4</formula>
    </cfRule>
  </conditionalFormatting>
  <conditionalFormatting sqref="BO53">
    <cfRule type="cellIs" dxfId="11836" priority="4816" operator="lessThan">
      <formula>$C$4</formula>
    </cfRule>
  </conditionalFormatting>
  <conditionalFormatting sqref="BO53">
    <cfRule type="cellIs" dxfId="11835" priority="4817" operator="lessThan">
      <formula>$C$4</formula>
    </cfRule>
  </conditionalFormatting>
  <conditionalFormatting sqref="BO54">
    <cfRule type="cellIs" dxfId="11834" priority="4818" operator="lessThan">
      <formula>$C$4</formula>
    </cfRule>
  </conditionalFormatting>
  <conditionalFormatting sqref="BO54">
    <cfRule type="cellIs" dxfId="11833" priority="4819" operator="lessThan">
      <formula>$C$4</formula>
    </cfRule>
  </conditionalFormatting>
  <conditionalFormatting sqref="BO55">
    <cfRule type="cellIs" dxfId="11832" priority="4820" operator="lessThan">
      <formula>$C$4</formula>
    </cfRule>
  </conditionalFormatting>
  <conditionalFormatting sqref="BO55">
    <cfRule type="cellIs" dxfId="11831" priority="4821" operator="lessThan">
      <formula>$C$4</formula>
    </cfRule>
  </conditionalFormatting>
  <conditionalFormatting sqref="BO56">
    <cfRule type="cellIs" dxfId="11830" priority="4822" operator="lessThan">
      <formula>$C$4</formula>
    </cfRule>
  </conditionalFormatting>
  <conditionalFormatting sqref="BO56">
    <cfRule type="cellIs" dxfId="11829" priority="4823" operator="lessThan">
      <formula>$C$4</formula>
    </cfRule>
  </conditionalFormatting>
  <conditionalFormatting sqref="BO57">
    <cfRule type="cellIs" dxfId="11828" priority="4824" operator="lessThan">
      <formula>$C$4</formula>
    </cfRule>
  </conditionalFormatting>
  <conditionalFormatting sqref="BO57">
    <cfRule type="cellIs" dxfId="11827" priority="4825" operator="lessThan">
      <formula>$C$4</formula>
    </cfRule>
  </conditionalFormatting>
  <conditionalFormatting sqref="BO58">
    <cfRule type="cellIs" dxfId="11826" priority="4826" operator="lessThan">
      <formula>$C$4</formula>
    </cfRule>
  </conditionalFormatting>
  <conditionalFormatting sqref="BO58">
    <cfRule type="cellIs" dxfId="11825" priority="4827" operator="lessThan">
      <formula>$C$4</formula>
    </cfRule>
  </conditionalFormatting>
  <conditionalFormatting sqref="BO59">
    <cfRule type="cellIs" dxfId="11824" priority="4828" operator="lessThan">
      <formula>$C$4</formula>
    </cfRule>
  </conditionalFormatting>
  <conditionalFormatting sqref="BO59">
    <cfRule type="cellIs" dxfId="11823" priority="4829" operator="lessThan">
      <formula>$C$4</formula>
    </cfRule>
  </conditionalFormatting>
  <conditionalFormatting sqref="BO60">
    <cfRule type="cellIs" dxfId="11822" priority="4830" operator="lessThan">
      <formula>$C$4</formula>
    </cfRule>
  </conditionalFormatting>
  <conditionalFormatting sqref="BO60">
    <cfRule type="cellIs" dxfId="11821" priority="4831" operator="lessThan">
      <formula>$C$4</formula>
    </cfRule>
  </conditionalFormatting>
  <conditionalFormatting sqref="BP11">
    <cfRule type="cellIs" dxfId="11820" priority="4832" operator="lessThan">
      <formula>$C$4</formula>
    </cfRule>
  </conditionalFormatting>
  <conditionalFormatting sqref="BP11">
    <cfRule type="cellIs" dxfId="11819" priority="4833" operator="lessThan">
      <formula>$C$4</formula>
    </cfRule>
  </conditionalFormatting>
  <conditionalFormatting sqref="BP12">
    <cfRule type="cellIs" dxfId="11818" priority="4834" operator="lessThan">
      <formula>$C$4</formula>
    </cfRule>
  </conditionalFormatting>
  <conditionalFormatting sqref="BP12">
    <cfRule type="cellIs" dxfId="11817" priority="4835" operator="lessThan">
      <formula>$C$4</formula>
    </cfRule>
  </conditionalFormatting>
  <conditionalFormatting sqref="BP13">
    <cfRule type="cellIs" dxfId="11816" priority="4836" operator="lessThan">
      <formula>$C$4</formula>
    </cfRule>
  </conditionalFormatting>
  <conditionalFormatting sqref="BP13">
    <cfRule type="cellIs" dxfId="11815" priority="4837" operator="lessThan">
      <formula>$C$4</formula>
    </cfRule>
  </conditionalFormatting>
  <conditionalFormatting sqref="BP14">
    <cfRule type="cellIs" dxfId="11814" priority="4838" operator="lessThan">
      <formula>$C$4</formula>
    </cfRule>
  </conditionalFormatting>
  <conditionalFormatting sqref="BP14">
    <cfRule type="cellIs" dxfId="11813" priority="4839" operator="lessThan">
      <formula>$C$4</formula>
    </cfRule>
  </conditionalFormatting>
  <conditionalFormatting sqref="BP15">
    <cfRule type="cellIs" dxfId="11812" priority="4840" operator="lessThan">
      <formula>$C$4</formula>
    </cfRule>
  </conditionalFormatting>
  <conditionalFormatting sqref="BP15">
    <cfRule type="cellIs" dxfId="11811" priority="4841" operator="lessThan">
      <formula>$C$4</formula>
    </cfRule>
  </conditionalFormatting>
  <conditionalFormatting sqref="BP16">
    <cfRule type="cellIs" dxfId="11810" priority="4842" operator="lessThan">
      <formula>$C$4</formula>
    </cfRule>
  </conditionalFormatting>
  <conditionalFormatting sqref="BP16">
    <cfRule type="cellIs" dxfId="11809" priority="4843" operator="lessThan">
      <formula>$C$4</formula>
    </cfRule>
  </conditionalFormatting>
  <conditionalFormatting sqref="BP17">
    <cfRule type="cellIs" dxfId="11808" priority="4844" operator="lessThan">
      <formula>$C$4</formula>
    </cfRule>
  </conditionalFormatting>
  <conditionalFormatting sqref="BP17">
    <cfRule type="cellIs" dxfId="11807" priority="4845" operator="lessThan">
      <formula>$C$4</formula>
    </cfRule>
  </conditionalFormatting>
  <conditionalFormatting sqref="BP18">
    <cfRule type="cellIs" dxfId="11806" priority="4846" operator="lessThan">
      <formula>$C$4</formula>
    </cfRule>
  </conditionalFormatting>
  <conditionalFormatting sqref="BP18">
    <cfRule type="cellIs" dxfId="11805" priority="4847" operator="lessThan">
      <formula>$C$4</formula>
    </cfRule>
  </conditionalFormatting>
  <conditionalFormatting sqref="BP19">
    <cfRule type="cellIs" dxfId="11804" priority="4848" operator="lessThan">
      <formula>$C$4</formula>
    </cfRule>
  </conditionalFormatting>
  <conditionalFormatting sqref="BP19">
    <cfRule type="cellIs" dxfId="11803" priority="4849" operator="lessThan">
      <formula>$C$4</formula>
    </cfRule>
  </conditionalFormatting>
  <conditionalFormatting sqref="BP20">
    <cfRule type="cellIs" dxfId="11802" priority="4850" operator="lessThan">
      <formula>$C$4</formula>
    </cfRule>
  </conditionalFormatting>
  <conditionalFormatting sqref="BP20">
    <cfRule type="cellIs" dxfId="11801" priority="4851" operator="lessThan">
      <formula>$C$4</formula>
    </cfRule>
  </conditionalFormatting>
  <conditionalFormatting sqref="BP21">
    <cfRule type="cellIs" dxfId="11800" priority="4852" operator="lessThan">
      <formula>$C$4</formula>
    </cfRule>
  </conditionalFormatting>
  <conditionalFormatting sqref="BP21">
    <cfRule type="cellIs" dxfId="11799" priority="4853" operator="lessThan">
      <formula>$C$4</formula>
    </cfRule>
  </conditionalFormatting>
  <conditionalFormatting sqref="BP22">
    <cfRule type="cellIs" dxfId="11798" priority="4854" operator="lessThan">
      <formula>$C$4</formula>
    </cfRule>
  </conditionalFormatting>
  <conditionalFormatting sqref="BP22">
    <cfRule type="cellIs" dxfId="11797" priority="4855" operator="lessThan">
      <formula>$C$4</formula>
    </cfRule>
  </conditionalFormatting>
  <conditionalFormatting sqref="BP23">
    <cfRule type="cellIs" dxfId="11796" priority="4856" operator="lessThan">
      <formula>$C$4</formula>
    </cfRule>
  </conditionalFormatting>
  <conditionalFormatting sqref="BP23">
    <cfRule type="cellIs" dxfId="11795" priority="4857" operator="lessThan">
      <formula>$C$4</formula>
    </cfRule>
  </conditionalFormatting>
  <conditionalFormatting sqref="BP24">
    <cfRule type="cellIs" dxfId="11794" priority="4858" operator="lessThan">
      <formula>$C$4</formula>
    </cfRule>
  </conditionalFormatting>
  <conditionalFormatting sqref="BP24">
    <cfRule type="cellIs" dxfId="11793" priority="4859" operator="lessThan">
      <formula>$C$4</formula>
    </cfRule>
  </conditionalFormatting>
  <conditionalFormatting sqref="BP25">
    <cfRule type="cellIs" dxfId="11792" priority="4860" operator="lessThan">
      <formula>$C$4</formula>
    </cfRule>
  </conditionalFormatting>
  <conditionalFormatting sqref="BP25">
    <cfRule type="cellIs" dxfId="11791" priority="4861" operator="lessThan">
      <formula>$C$4</formula>
    </cfRule>
  </conditionalFormatting>
  <conditionalFormatting sqref="BP26">
    <cfRule type="cellIs" dxfId="11790" priority="4862" operator="lessThan">
      <formula>$C$4</formula>
    </cfRule>
  </conditionalFormatting>
  <conditionalFormatting sqref="BP26">
    <cfRule type="cellIs" dxfId="11789" priority="4863" operator="lessThan">
      <formula>$C$4</formula>
    </cfRule>
  </conditionalFormatting>
  <conditionalFormatting sqref="BP27">
    <cfRule type="cellIs" dxfId="11788" priority="4864" operator="lessThan">
      <formula>$C$4</formula>
    </cfRule>
  </conditionalFormatting>
  <conditionalFormatting sqref="BP27">
    <cfRule type="cellIs" dxfId="11787" priority="4865" operator="lessThan">
      <formula>$C$4</formula>
    </cfRule>
  </conditionalFormatting>
  <conditionalFormatting sqref="BP28">
    <cfRule type="cellIs" dxfId="11786" priority="4866" operator="lessThan">
      <formula>$C$4</formula>
    </cfRule>
  </conditionalFormatting>
  <conditionalFormatting sqref="BP28">
    <cfRule type="cellIs" dxfId="11785" priority="4867" operator="lessThan">
      <formula>$C$4</formula>
    </cfRule>
  </conditionalFormatting>
  <conditionalFormatting sqref="BP29">
    <cfRule type="cellIs" dxfId="11784" priority="4868" operator="lessThan">
      <formula>$C$4</formula>
    </cfRule>
  </conditionalFormatting>
  <conditionalFormatting sqref="BP29">
    <cfRule type="cellIs" dxfId="11783" priority="4869" operator="lessThan">
      <formula>$C$4</formula>
    </cfRule>
  </conditionalFormatting>
  <conditionalFormatting sqref="BP30">
    <cfRule type="cellIs" dxfId="11782" priority="4870" operator="lessThan">
      <formula>$C$4</formula>
    </cfRule>
  </conditionalFormatting>
  <conditionalFormatting sqref="BP30">
    <cfRule type="cellIs" dxfId="11781" priority="4871" operator="lessThan">
      <formula>$C$4</formula>
    </cfRule>
  </conditionalFormatting>
  <conditionalFormatting sqref="BP31">
    <cfRule type="cellIs" dxfId="11780" priority="4872" operator="lessThan">
      <formula>$C$4</formula>
    </cfRule>
  </conditionalFormatting>
  <conditionalFormatting sqref="BP31">
    <cfRule type="cellIs" dxfId="11779" priority="4873" operator="lessThan">
      <formula>$C$4</formula>
    </cfRule>
  </conditionalFormatting>
  <conditionalFormatting sqref="BP32">
    <cfRule type="cellIs" dxfId="11778" priority="4874" operator="lessThan">
      <formula>$C$4</formula>
    </cfRule>
  </conditionalFormatting>
  <conditionalFormatting sqref="BP32">
    <cfRule type="cellIs" dxfId="11777" priority="4875" operator="lessThan">
      <formula>$C$4</formula>
    </cfRule>
  </conditionalFormatting>
  <conditionalFormatting sqref="BP33">
    <cfRule type="cellIs" dxfId="11776" priority="4876" operator="lessThan">
      <formula>$C$4</formula>
    </cfRule>
  </conditionalFormatting>
  <conditionalFormatting sqref="BP33">
    <cfRule type="cellIs" dxfId="11775" priority="4877" operator="lessThan">
      <formula>$C$4</formula>
    </cfRule>
  </conditionalFormatting>
  <conditionalFormatting sqref="BP34">
    <cfRule type="cellIs" dxfId="11774" priority="4878" operator="lessThan">
      <formula>$C$4</formula>
    </cfRule>
  </conditionalFormatting>
  <conditionalFormatting sqref="BP34">
    <cfRule type="cellIs" dxfId="11773" priority="4879" operator="lessThan">
      <formula>$C$4</formula>
    </cfRule>
  </conditionalFormatting>
  <conditionalFormatting sqref="BP35">
    <cfRule type="cellIs" dxfId="11772" priority="4880" operator="lessThan">
      <formula>$C$4</formula>
    </cfRule>
  </conditionalFormatting>
  <conditionalFormatting sqref="BP35">
    <cfRule type="cellIs" dxfId="11771" priority="4881" operator="lessThan">
      <formula>$C$4</formula>
    </cfRule>
  </conditionalFormatting>
  <conditionalFormatting sqref="BP36">
    <cfRule type="cellIs" dxfId="11770" priority="4882" operator="lessThan">
      <formula>$C$4</formula>
    </cfRule>
  </conditionalFormatting>
  <conditionalFormatting sqref="BP36">
    <cfRule type="cellIs" dxfId="11769" priority="4883" operator="lessThan">
      <formula>$C$4</formula>
    </cfRule>
  </conditionalFormatting>
  <conditionalFormatting sqref="BP37">
    <cfRule type="cellIs" dxfId="11768" priority="4884" operator="lessThan">
      <formula>$C$4</formula>
    </cfRule>
  </conditionalFormatting>
  <conditionalFormatting sqref="BP37">
    <cfRule type="cellIs" dxfId="11767" priority="4885" operator="lessThan">
      <formula>$C$4</formula>
    </cfRule>
  </conditionalFormatting>
  <conditionalFormatting sqref="BP38">
    <cfRule type="cellIs" dxfId="11766" priority="4886" operator="lessThan">
      <formula>$C$4</formula>
    </cfRule>
  </conditionalFormatting>
  <conditionalFormatting sqref="BP38">
    <cfRule type="cellIs" dxfId="11765" priority="4887" operator="lessThan">
      <formula>$C$4</formula>
    </cfRule>
  </conditionalFormatting>
  <conditionalFormatting sqref="BP39">
    <cfRule type="cellIs" dxfId="11764" priority="4888" operator="lessThan">
      <formula>$C$4</formula>
    </cfRule>
  </conditionalFormatting>
  <conditionalFormatting sqref="BP39">
    <cfRule type="cellIs" dxfId="11763" priority="4889" operator="lessThan">
      <formula>$C$4</formula>
    </cfRule>
  </conditionalFormatting>
  <conditionalFormatting sqref="BP40">
    <cfRule type="cellIs" dxfId="11762" priority="4890" operator="lessThan">
      <formula>$C$4</formula>
    </cfRule>
  </conditionalFormatting>
  <conditionalFormatting sqref="BP40">
    <cfRule type="cellIs" dxfId="11761" priority="4891" operator="lessThan">
      <formula>$C$4</formula>
    </cfRule>
  </conditionalFormatting>
  <conditionalFormatting sqref="BP41">
    <cfRule type="cellIs" dxfId="11760" priority="4892" operator="lessThan">
      <formula>$C$4</formula>
    </cfRule>
  </conditionalFormatting>
  <conditionalFormatting sqref="BP41">
    <cfRule type="cellIs" dxfId="11759" priority="4893" operator="lessThan">
      <formula>$C$4</formula>
    </cfRule>
  </conditionalFormatting>
  <conditionalFormatting sqref="BP42">
    <cfRule type="cellIs" dxfId="11758" priority="4894" operator="lessThan">
      <formula>$C$4</formula>
    </cfRule>
  </conditionalFormatting>
  <conditionalFormatting sqref="BP42">
    <cfRule type="cellIs" dxfId="11757" priority="4895" operator="lessThan">
      <formula>$C$4</formula>
    </cfRule>
  </conditionalFormatting>
  <conditionalFormatting sqref="BP43">
    <cfRule type="cellIs" dxfId="11756" priority="4896" operator="lessThan">
      <formula>$C$4</formula>
    </cfRule>
  </conditionalFormatting>
  <conditionalFormatting sqref="BP43">
    <cfRule type="cellIs" dxfId="11755" priority="4897" operator="lessThan">
      <formula>$C$4</formula>
    </cfRule>
  </conditionalFormatting>
  <conditionalFormatting sqref="BP44">
    <cfRule type="cellIs" dxfId="11754" priority="4898" operator="lessThan">
      <formula>$C$4</formula>
    </cfRule>
  </conditionalFormatting>
  <conditionalFormatting sqref="BP44">
    <cfRule type="cellIs" dxfId="11753" priority="4899" operator="lessThan">
      <formula>$C$4</formula>
    </cfRule>
  </conditionalFormatting>
  <conditionalFormatting sqref="BP45">
    <cfRule type="cellIs" dxfId="11752" priority="4900" operator="lessThan">
      <formula>$C$4</formula>
    </cfRule>
  </conditionalFormatting>
  <conditionalFormatting sqref="BP45">
    <cfRule type="cellIs" dxfId="11751" priority="4901" operator="lessThan">
      <formula>$C$4</formula>
    </cfRule>
  </conditionalFormatting>
  <conditionalFormatting sqref="BP46">
    <cfRule type="cellIs" dxfId="11750" priority="4902" operator="lessThan">
      <formula>$C$4</formula>
    </cfRule>
  </conditionalFormatting>
  <conditionalFormatting sqref="BP46">
    <cfRule type="cellIs" dxfId="11749" priority="4903" operator="lessThan">
      <formula>$C$4</formula>
    </cfRule>
  </conditionalFormatting>
  <conditionalFormatting sqref="BP47">
    <cfRule type="cellIs" dxfId="11748" priority="4904" operator="lessThan">
      <formula>$C$4</formula>
    </cfRule>
  </conditionalFormatting>
  <conditionalFormatting sqref="BP47">
    <cfRule type="cellIs" dxfId="11747" priority="4905" operator="lessThan">
      <formula>$C$4</formula>
    </cfRule>
  </conditionalFormatting>
  <conditionalFormatting sqref="BP48">
    <cfRule type="cellIs" dxfId="11746" priority="4906" operator="lessThan">
      <formula>$C$4</formula>
    </cfRule>
  </conditionalFormatting>
  <conditionalFormatting sqref="BP48">
    <cfRule type="cellIs" dxfId="11745" priority="4907" operator="lessThan">
      <formula>$C$4</formula>
    </cfRule>
  </conditionalFormatting>
  <conditionalFormatting sqref="BP49">
    <cfRule type="cellIs" dxfId="11744" priority="4908" operator="lessThan">
      <formula>$C$4</formula>
    </cfRule>
  </conditionalFormatting>
  <conditionalFormatting sqref="BP49">
    <cfRule type="cellIs" dxfId="11743" priority="4909" operator="lessThan">
      <formula>$C$4</formula>
    </cfRule>
  </conditionalFormatting>
  <conditionalFormatting sqref="BP50">
    <cfRule type="cellIs" dxfId="11742" priority="4910" operator="lessThan">
      <formula>$C$4</formula>
    </cfRule>
  </conditionalFormatting>
  <conditionalFormatting sqref="BP50">
    <cfRule type="cellIs" dxfId="11741" priority="4911" operator="lessThan">
      <formula>$C$4</formula>
    </cfRule>
  </conditionalFormatting>
  <conditionalFormatting sqref="BP51">
    <cfRule type="cellIs" dxfId="11740" priority="4912" operator="lessThan">
      <formula>$C$4</formula>
    </cfRule>
  </conditionalFormatting>
  <conditionalFormatting sqref="BP51">
    <cfRule type="cellIs" dxfId="11739" priority="4913" operator="lessThan">
      <formula>$C$4</formula>
    </cfRule>
  </conditionalFormatting>
  <conditionalFormatting sqref="BP52">
    <cfRule type="cellIs" dxfId="11738" priority="4914" operator="lessThan">
      <formula>$C$4</formula>
    </cfRule>
  </conditionalFormatting>
  <conditionalFormatting sqref="BP52">
    <cfRule type="cellIs" dxfId="11737" priority="4915" operator="lessThan">
      <formula>$C$4</formula>
    </cfRule>
  </conditionalFormatting>
  <conditionalFormatting sqref="BP53">
    <cfRule type="cellIs" dxfId="11736" priority="4916" operator="lessThan">
      <formula>$C$4</formula>
    </cfRule>
  </conditionalFormatting>
  <conditionalFormatting sqref="BP53">
    <cfRule type="cellIs" dxfId="11735" priority="4917" operator="lessThan">
      <formula>$C$4</formula>
    </cfRule>
  </conditionalFormatting>
  <conditionalFormatting sqref="BP54">
    <cfRule type="cellIs" dxfId="11734" priority="4918" operator="lessThan">
      <formula>$C$4</formula>
    </cfRule>
  </conditionalFormatting>
  <conditionalFormatting sqref="BP54">
    <cfRule type="cellIs" dxfId="11733" priority="4919" operator="lessThan">
      <formula>$C$4</formula>
    </cfRule>
  </conditionalFormatting>
  <conditionalFormatting sqref="BP55">
    <cfRule type="cellIs" dxfId="11732" priority="4920" operator="lessThan">
      <formula>$C$4</formula>
    </cfRule>
  </conditionalFormatting>
  <conditionalFormatting sqref="BP55">
    <cfRule type="cellIs" dxfId="11731" priority="4921" operator="lessThan">
      <formula>$C$4</formula>
    </cfRule>
  </conditionalFormatting>
  <conditionalFormatting sqref="BP56">
    <cfRule type="cellIs" dxfId="11730" priority="4922" operator="lessThan">
      <formula>$C$4</formula>
    </cfRule>
  </conditionalFormatting>
  <conditionalFormatting sqref="BP56">
    <cfRule type="cellIs" dxfId="11729" priority="4923" operator="lessThan">
      <formula>$C$4</formula>
    </cfRule>
  </conditionalFormatting>
  <conditionalFormatting sqref="BP57">
    <cfRule type="cellIs" dxfId="11728" priority="4924" operator="lessThan">
      <formula>$C$4</formula>
    </cfRule>
  </conditionalFormatting>
  <conditionalFormatting sqref="BP57">
    <cfRule type="cellIs" dxfId="11727" priority="4925" operator="lessThan">
      <formula>$C$4</formula>
    </cfRule>
  </conditionalFormatting>
  <conditionalFormatting sqref="BP58">
    <cfRule type="cellIs" dxfId="11726" priority="4926" operator="lessThan">
      <formula>$C$4</formula>
    </cfRule>
  </conditionalFormatting>
  <conditionalFormatting sqref="BP58">
    <cfRule type="cellIs" dxfId="11725" priority="4927" operator="lessThan">
      <formula>$C$4</formula>
    </cfRule>
  </conditionalFormatting>
  <conditionalFormatting sqref="BP59">
    <cfRule type="cellIs" dxfId="11724" priority="4928" operator="lessThan">
      <formula>$C$4</formula>
    </cfRule>
  </conditionalFormatting>
  <conditionalFormatting sqref="BP59">
    <cfRule type="cellIs" dxfId="11723" priority="4929" operator="lessThan">
      <formula>$C$4</formula>
    </cfRule>
  </conditionalFormatting>
  <conditionalFormatting sqref="BP60">
    <cfRule type="cellIs" dxfId="11722" priority="4930" operator="lessThan">
      <formula>$C$4</formula>
    </cfRule>
  </conditionalFormatting>
  <conditionalFormatting sqref="BP60">
    <cfRule type="cellIs" dxfId="11721" priority="4931" operator="lessThan">
      <formula>$C$4</formula>
    </cfRule>
  </conditionalFormatting>
  <conditionalFormatting sqref="BQ11">
    <cfRule type="cellIs" dxfId="11720" priority="4932" operator="lessThan">
      <formula>$C$4</formula>
    </cfRule>
  </conditionalFormatting>
  <conditionalFormatting sqref="BQ11">
    <cfRule type="cellIs" dxfId="11719" priority="4933" operator="lessThan">
      <formula>$C$4</formula>
    </cfRule>
  </conditionalFormatting>
  <conditionalFormatting sqref="BQ12">
    <cfRule type="cellIs" dxfId="11718" priority="4934" operator="lessThan">
      <formula>$C$4</formula>
    </cfRule>
  </conditionalFormatting>
  <conditionalFormatting sqref="BQ12">
    <cfRule type="cellIs" dxfId="11717" priority="4935" operator="lessThan">
      <formula>$C$4</formula>
    </cfRule>
  </conditionalFormatting>
  <conditionalFormatting sqref="BQ13">
    <cfRule type="cellIs" dxfId="11716" priority="4936" operator="lessThan">
      <formula>$C$4</formula>
    </cfRule>
  </conditionalFormatting>
  <conditionalFormatting sqref="BQ13">
    <cfRule type="cellIs" dxfId="11715" priority="4937" operator="lessThan">
      <formula>$C$4</formula>
    </cfRule>
  </conditionalFormatting>
  <conditionalFormatting sqref="BQ14">
    <cfRule type="cellIs" dxfId="11714" priority="4938" operator="lessThan">
      <formula>$C$4</formula>
    </cfRule>
  </conditionalFormatting>
  <conditionalFormatting sqref="BQ14">
    <cfRule type="cellIs" dxfId="11713" priority="4939" operator="lessThan">
      <formula>$C$4</formula>
    </cfRule>
  </conditionalFormatting>
  <conditionalFormatting sqref="BQ15">
    <cfRule type="cellIs" dxfId="11712" priority="4940" operator="lessThan">
      <formula>$C$4</formula>
    </cfRule>
  </conditionalFormatting>
  <conditionalFormatting sqref="BQ15">
    <cfRule type="cellIs" dxfId="11711" priority="4941" operator="lessThan">
      <formula>$C$4</formula>
    </cfRule>
  </conditionalFormatting>
  <conditionalFormatting sqref="BQ16">
    <cfRule type="cellIs" dxfId="11710" priority="4942" operator="lessThan">
      <formula>$C$4</formula>
    </cfRule>
  </conditionalFormatting>
  <conditionalFormatting sqref="BQ16">
    <cfRule type="cellIs" dxfId="11709" priority="4943" operator="lessThan">
      <formula>$C$4</formula>
    </cfRule>
  </conditionalFormatting>
  <conditionalFormatting sqref="BQ17">
    <cfRule type="cellIs" dxfId="11708" priority="4944" operator="lessThan">
      <formula>$C$4</formula>
    </cfRule>
  </conditionalFormatting>
  <conditionalFormatting sqref="BQ17">
    <cfRule type="cellIs" dxfId="11707" priority="4945" operator="lessThan">
      <formula>$C$4</formula>
    </cfRule>
  </conditionalFormatting>
  <conditionalFormatting sqref="BQ18">
    <cfRule type="cellIs" dxfId="11706" priority="4946" operator="lessThan">
      <formula>$C$4</formula>
    </cfRule>
  </conditionalFormatting>
  <conditionalFormatting sqref="BQ18">
    <cfRule type="cellIs" dxfId="11705" priority="4947" operator="lessThan">
      <formula>$C$4</formula>
    </cfRule>
  </conditionalFormatting>
  <conditionalFormatting sqref="BQ19">
    <cfRule type="cellIs" dxfId="11704" priority="4948" operator="lessThan">
      <formula>$C$4</formula>
    </cfRule>
  </conditionalFormatting>
  <conditionalFormatting sqref="BQ19">
    <cfRule type="cellIs" dxfId="11703" priority="4949" operator="lessThan">
      <formula>$C$4</formula>
    </cfRule>
  </conditionalFormatting>
  <conditionalFormatting sqref="BQ20">
    <cfRule type="cellIs" dxfId="11702" priority="4950" operator="lessThan">
      <formula>$C$4</formula>
    </cfRule>
  </conditionalFormatting>
  <conditionalFormatting sqref="BQ20">
    <cfRule type="cellIs" dxfId="11701" priority="4951" operator="lessThan">
      <formula>$C$4</formula>
    </cfRule>
  </conditionalFormatting>
  <conditionalFormatting sqref="BQ21">
    <cfRule type="cellIs" dxfId="11700" priority="4952" operator="lessThan">
      <formula>$C$4</formula>
    </cfRule>
  </conditionalFormatting>
  <conditionalFormatting sqref="BQ21">
    <cfRule type="cellIs" dxfId="11699" priority="4953" operator="lessThan">
      <formula>$C$4</formula>
    </cfRule>
  </conditionalFormatting>
  <conditionalFormatting sqref="BQ22">
    <cfRule type="cellIs" dxfId="11698" priority="4954" operator="lessThan">
      <formula>$C$4</formula>
    </cfRule>
  </conditionalFormatting>
  <conditionalFormatting sqref="BQ22">
    <cfRule type="cellIs" dxfId="11697" priority="4955" operator="lessThan">
      <formula>$C$4</formula>
    </cfRule>
  </conditionalFormatting>
  <conditionalFormatting sqref="BQ23">
    <cfRule type="cellIs" dxfId="11696" priority="4956" operator="lessThan">
      <formula>$C$4</formula>
    </cfRule>
  </conditionalFormatting>
  <conditionalFormatting sqref="BQ23">
    <cfRule type="cellIs" dxfId="11695" priority="4957" operator="lessThan">
      <formula>$C$4</formula>
    </cfRule>
  </conditionalFormatting>
  <conditionalFormatting sqref="BQ24">
    <cfRule type="cellIs" dxfId="11694" priority="4958" operator="lessThan">
      <formula>$C$4</formula>
    </cfRule>
  </conditionalFormatting>
  <conditionalFormatting sqref="BQ24">
    <cfRule type="cellIs" dxfId="11693" priority="4959" operator="lessThan">
      <formula>$C$4</formula>
    </cfRule>
  </conditionalFormatting>
  <conditionalFormatting sqref="BQ25">
    <cfRule type="cellIs" dxfId="11692" priority="4960" operator="lessThan">
      <formula>$C$4</formula>
    </cfRule>
  </conditionalFormatting>
  <conditionalFormatting sqref="BQ25">
    <cfRule type="cellIs" dxfId="11691" priority="4961" operator="lessThan">
      <formula>$C$4</formula>
    </cfRule>
  </conditionalFormatting>
  <conditionalFormatting sqref="BQ26">
    <cfRule type="cellIs" dxfId="11690" priority="4962" operator="lessThan">
      <formula>$C$4</formula>
    </cfRule>
  </conditionalFormatting>
  <conditionalFormatting sqref="BQ26">
    <cfRule type="cellIs" dxfId="11689" priority="4963" operator="lessThan">
      <formula>$C$4</formula>
    </cfRule>
  </conditionalFormatting>
  <conditionalFormatting sqref="BQ27">
    <cfRule type="cellIs" dxfId="11688" priority="4964" operator="lessThan">
      <formula>$C$4</formula>
    </cfRule>
  </conditionalFormatting>
  <conditionalFormatting sqref="BQ27">
    <cfRule type="cellIs" dxfId="11687" priority="4965" operator="lessThan">
      <formula>$C$4</formula>
    </cfRule>
  </conditionalFormatting>
  <conditionalFormatting sqref="BQ28">
    <cfRule type="cellIs" dxfId="11686" priority="4966" operator="lessThan">
      <formula>$C$4</formula>
    </cfRule>
  </conditionalFormatting>
  <conditionalFormatting sqref="BQ28">
    <cfRule type="cellIs" dxfId="11685" priority="4967" operator="lessThan">
      <formula>$C$4</formula>
    </cfRule>
  </conditionalFormatting>
  <conditionalFormatting sqref="BQ29">
    <cfRule type="cellIs" dxfId="11684" priority="4968" operator="lessThan">
      <formula>$C$4</formula>
    </cfRule>
  </conditionalFormatting>
  <conditionalFormatting sqref="BQ29">
    <cfRule type="cellIs" dxfId="11683" priority="4969" operator="lessThan">
      <formula>$C$4</formula>
    </cfRule>
  </conditionalFormatting>
  <conditionalFormatting sqref="BQ30">
    <cfRule type="cellIs" dxfId="11682" priority="4970" operator="lessThan">
      <formula>$C$4</formula>
    </cfRule>
  </conditionalFormatting>
  <conditionalFormatting sqref="BQ30">
    <cfRule type="cellIs" dxfId="11681" priority="4971" operator="lessThan">
      <formula>$C$4</formula>
    </cfRule>
  </conditionalFormatting>
  <conditionalFormatting sqref="BQ31">
    <cfRule type="cellIs" dxfId="11680" priority="4972" operator="lessThan">
      <formula>$C$4</formula>
    </cfRule>
  </conditionalFormatting>
  <conditionalFormatting sqref="BQ31">
    <cfRule type="cellIs" dxfId="11679" priority="4973" operator="lessThan">
      <formula>$C$4</formula>
    </cfRule>
  </conditionalFormatting>
  <conditionalFormatting sqref="BQ32">
    <cfRule type="cellIs" dxfId="11678" priority="4974" operator="lessThan">
      <formula>$C$4</formula>
    </cfRule>
  </conditionalFormatting>
  <conditionalFormatting sqref="BQ32">
    <cfRule type="cellIs" dxfId="11677" priority="4975" operator="lessThan">
      <formula>$C$4</formula>
    </cfRule>
  </conditionalFormatting>
  <conditionalFormatting sqref="BQ33">
    <cfRule type="cellIs" dxfId="11676" priority="4976" operator="lessThan">
      <formula>$C$4</formula>
    </cfRule>
  </conditionalFormatting>
  <conditionalFormatting sqref="BQ33">
    <cfRule type="cellIs" dxfId="11675" priority="4977" operator="lessThan">
      <formula>$C$4</formula>
    </cfRule>
  </conditionalFormatting>
  <conditionalFormatting sqref="BQ34">
    <cfRule type="cellIs" dxfId="11674" priority="4978" operator="lessThan">
      <formula>$C$4</formula>
    </cfRule>
  </conditionalFormatting>
  <conditionalFormatting sqref="BQ34">
    <cfRule type="cellIs" dxfId="11673" priority="4979" operator="lessThan">
      <formula>$C$4</formula>
    </cfRule>
  </conditionalFormatting>
  <conditionalFormatting sqref="BQ35">
    <cfRule type="cellIs" dxfId="11672" priority="4980" operator="lessThan">
      <formula>$C$4</formula>
    </cfRule>
  </conditionalFormatting>
  <conditionalFormatting sqref="BQ35">
    <cfRule type="cellIs" dxfId="11671" priority="4981" operator="lessThan">
      <formula>$C$4</formula>
    </cfRule>
  </conditionalFormatting>
  <conditionalFormatting sqref="BQ36">
    <cfRule type="cellIs" dxfId="11670" priority="4982" operator="lessThan">
      <formula>$C$4</formula>
    </cfRule>
  </conditionalFormatting>
  <conditionalFormatting sqref="BQ36">
    <cfRule type="cellIs" dxfId="11669" priority="4983" operator="lessThan">
      <formula>$C$4</formula>
    </cfRule>
  </conditionalFormatting>
  <conditionalFormatting sqref="BQ37">
    <cfRule type="cellIs" dxfId="11668" priority="4984" operator="lessThan">
      <formula>$C$4</formula>
    </cfRule>
  </conditionalFormatting>
  <conditionalFormatting sqref="BQ37">
    <cfRule type="cellIs" dxfId="11667" priority="4985" operator="lessThan">
      <formula>$C$4</formula>
    </cfRule>
  </conditionalFormatting>
  <conditionalFormatting sqref="BQ38">
    <cfRule type="cellIs" dxfId="11666" priority="4986" operator="lessThan">
      <formula>$C$4</formula>
    </cfRule>
  </conditionalFormatting>
  <conditionalFormatting sqref="BQ38">
    <cfRule type="cellIs" dxfId="11665" priority="4987" operator="lessThan">
      <formula>$C$4</formula>
    </cfRule>
  </conditionalFormatting>
  <conditionalFormatting sqref="BQ39">
    <cfRule type="cellIs" dxfId="11664" priority="4988" operator="lessThan">
      <formula>$C$4</formula>
    </cfRule>
  </conditionalFormatting>
  <conditionalFormatting sqref="BQ39">
    <cfRule type="cellIs" dxfId="11663" priority="4989" operator="lessThan">
      <formula>$C$4</formula>
    </cfRule>
  </conditionalFormatting>
  <conditionalFormatting sqref="BQ40">
    <cfRule type="cellIs" dxfId="11662" priority="4990" operator="lessThan">
      <formula>$C$4</formula>
    </cfRule>
  </conditionalFormatting>
  <conditionalFormatting sqref="BQ40">
    <cfRule type="cellIs" dxfId="11661" priority="4991" operator="lessThan">
      <formula>$C$4</formula>
    </cfRule>
  </conditionalFormatting>
  <conditionalFormatting sqref="BQ41">
    <cfRule type="cellIs" dxfId="11660" priority="4992" operator="lessThan">
      <formula>$C$4</formula>
    </cfRule>
  </conditionalFormatting>
  <conditionalFormatting sqref="BQ41">
    <cfRule type="cellIs" dxfId="11659" priority="4993" operator="lessThan">
      <formula>$C$4</formula>
    </cfRule>
  </conditionalFormatting>
  <conditionalFormatting sqref="BQ42">
    <cfRule type="cellIs" dxfId="11658" priority="4994" operator="lessThan">
      <formula>$C$4</formula>
    </cfRule>
  </conditionalFormatting>
  <conditionalFormatting sqref="BQ42">
    <cfRule type="cellIs" dxfId="11657" priority="4995" operator="lessThan">
      <formula>$C$4</formula>
    </cfRule>
  </conditionalFormatting>
  <conditionalFormatting sqref="BQ43">
    <cfRule type="cellIs" dxfId="11656" priority="4996" operator="lessThan">
      <formula>$C$4</formula>
    </cfRule>
  </conditionalFormatting>
  <conditionalFormatting sqref="BQ43">
    <cfRule type="cellIs" dxfId="11655" priority="4997" operator="lessThan">
      <formula>$C$4</formula>
    </cfRule>
  </conditionalFormatting>
  <conditionalFormatting sqref="BQ44">
    <cfRule type="cellIs" dxfId="11654" priority="4998" operator="lessThan">
      <formula>$C$4</formula>
    </cfRule>
  </conditionalFormatting>
  <conditionalFormatting sqref="BQ44">
    <cfRule type="cellIs" dxfId="11653" priority="4999" operator="lessThan">
      <formula>$C$4</formula>
    </cfRule>
  </conditionalFormatting>
  <conditionalFormatting sqref="BQ45">
    <cfRule type="cellIs" dxfId="11652" priority="5000" operator="lessThan">
      <formula>$C$4</formula>
    </cfRule>
  </conditionalFormatting>
  <conditionalFormatting sqref="BQ45">
    <cfRule type="cellIs" dxfId="11651" priority="5001" operator="lessThan">
      <formula>$C$4</formula>
    </cfRule>
  </conditionalFormatting>
  <conditionalFormatting sqref="BQ46">
    <cfRule type="cellIs" dxfId="11650" priority="5002" operator="lessThan">
      <formula>$C$4</formula>
    </cfRule>
  </conditionalFormatting>
  <conditionalFormatting sqref="BQ46">
    <cfRule type="cellIs" dxfId="11649" priority="5003" operator="lessThan">
      <formula>$C$4</formula>
    </cfRule>
  </conditionalFormatting>
  <conditionalFormatting sqref="BQ47">
    <cfRule type="cellIs" dxfId="11648" priority="5004" operator="lessThan">
      <formula>$C$4</formula>
    </cfRule>
  </conditionalFormatting>
  <conditionalFormatting sqref="BQ47">
    <cfRule type="cellIs" dxfId="11647" priority="5005" operator="lessThan">
      <formula>$C$4</formula>
    </cfRule>
  </conditionalFormatting>
  <conditionalFormatting sqref="BQ48">
    <cfRule type="cellIs" dxfId="11646" priority="5006" operator="lessThan">
      <formula>$C$4</formula>
    </cfRule>
  </conditionalFormatting>
  <conditionalFormatting sqref="BQ48">
    <cfRule type="cellIs" dxfId="11645" priority="5007" operator="lessThan">
      <formula>$C$4</formula>
    </cfRule>
  </conditionalFormatting>
  <conditionalFormatting sqref="BQ49">
    <cfRule type="cellIs" dxfId="11644" priority="5008" operator="lessThan">
      <formula>$C$4</formula>
    </cfRule>
  </conditionalFormatting>
  <conditionalFormatting sqref="BQ49">
    <cfRule type="cellIs" dxfId="11643" priority="5009" operator="lessThan">
      <formula>$C$4</formula>
    </cfRule>
  </conditionalFormatting>
  <conditionalFormatting sqref="BQ50">
    <cfRule type="cellIs" dxfId="11642" priority="5010" operator="lessThan">
      <formula>$C$4</formula>
    </cfRule>
  </conditionalFormatting>
  <conditionalFormatting sqref="BQ50">
    <cfRule type="cellIs" dxfId="11641" priority="5011" operator="lessThan">
      <formula>$C$4</formula>
    </cfRule>
  </conditionalFormatting>
  <conditionalFormatting sqref="BQ51">
    <cfRule type="cellIs" dxfId="11640" priority="5012" operator="lessThan">
      <formula>$C$4</formula>
    </cfRule>
  </conditionalFormatting>
  <conditionalFormatting sqref="BQ51">
    <cfRule type="cellIs" dxfId="11639" priority="5013" operator="lessThan">
      <formula>$C$4</formula>
    </cfRule>
  </conditionalFormatting>
  <conditionalFormatting sqref="BQ52">
    <cfRule type="cellIs" dxfId="11638" priority="5014" operator="lessThan">
      <formula>$C$4</formula>
    </cfRule>
  </conditionalFormatting>
  <conditionalFormatting sqref="BQ52">
    <cfRule type="cellIs" dxfId="11637" priority="5015" operator="lessThan">
      <formula>$C$4</formula>
    </cfRule>
  </conditionalFormatting>
  <conditionalFormatting sqref="BQ53">
    <cfRule type="cellIs" dxfId="11636" priority="5016" operator="lessThan">
      <formula>$C$4</formula>
    </cfRule>
  </conditionalFormatting>
  <conditionalFormatting sqref="BQ53">
    <cfRule type="cellIs" dxfId="11635" priority="5017" operator="lessThan">
      <formula>$C$4</formula>
    </cfRule>
  </conditionalFormatting>
  <conditionalFormatting sqref="BQ54">
    <cfRule type="cellIs" dxfId="11634" priority="5018" operator="lessThan">
      <formula>$C$4</formula>
    </cfRule>
  </conditionalFormatting>
  <conditionalFormatting sqref="BQ54">
    <cfRule type="cellIs" dxfId="11633" priority="5019" operator="lessThan">
      <formula>$C$4</formula>
    </cfRule>
  </conditionalFormatting>
  <conditionalFormatting sqref="BQ55">
    <cfRule type="cellIs" dxfId="11632" priority="5020" operator="lessThan">
      <formula>$C$4</formula>
    </cfRule>
  </conditionalFormatting>
  <conditionalFormatting sqref="BQ55">
    <cfRule type="cellIs" dxfId="11631" priority="5021" operator="lessThan">
      <formula>$C$4</formula>
    </cfRule>
  </conditionalFormatting>
  <conditionalFormatting sqref="BQ56">
    <cfRule type="cellIs" dxfId="11630" priority="5022" operator="lessThan">
      <formula>$C$4</formula>
    </cfRule>
  </conditionalFormatting>
  <conditionalFormatting sqref="BQ56">
    <cfRule type="cellIs" dxfId="11629" priority="5023" operator="lessThan">
      <formula>$C$4</formula>
    </cfRule>
  </conditionalFormatting>
  <conditionalFormatting sqref="BQ57">
    <cfRule type="cellIs" dxfId="11628" priority="5024" operator="lessThan">
      <formula>$C$4</formula>
    </cfRule>
  </conditionalFormatting>
  <conditionalFormatting sqref="BQ57">
    <cfRule type="cellIs" dxfId="11627" priority="5025" operator="lessThan">
      <formula>$C$4</formula>
    </cfRule>
  </conditionalFormatting>
  <conditionalFormatting sqref="BQ58">
    <cfRule type="cellIs" dxfId="11626" priority="5026" operator="lessThan">
      <formula>$C$4</formula>
    </cfRule>
  </conditionalFormatting>
  <conditionalFormatting sqref="BQ58">
    <cfRule type="cellIs" dxfId="11625" priority="5027" operator="lessThan">
      <formula>$C$4</formula>
    </cfRule>
  </conditionalFormatting>
  <conditionalFormatting sqref="BQ59">
    <cfRule type="cellIs" dxfId="11624" priority="5028" operator="lessThan">
      <formula>$C$4</formula>
    </cfRule>
  </conditionalFormatting>
  <conditionalFormatting sqref="BQ59">
    <cfRule type="cellIs" dxfId="11623" priority="5029" operator="lessThan">
      <formula>$C$4</formula>
    </cfRule>
  </conditionalFormatting>
  <conditionalFormatting sqref="BQ60">
    <cfRule type="cellIs" dxfId="11622" priority="5030" operator="lessThan">
      <formula>$C$4</formula>
    </cfRule>
  </conditionalFormatting>
  <conditionalFormatting sqref="BQ60">
    <cfRule type="cellIs" dxfId="11621" priority="5031" operator="lessThan">
      <formula>$C$4</formula>
    </cfRule>
  </conditionalFormatting>
  <conditionalFormatting sqref="CP11:CP46">
    <cfRule type="cellIs" dxfId="11620" priority="5032" operator="lessThan">
      <formula>$C$4</formula>
    </cfRule>
  </conditionalFormatting>
  <conditionalFormatting sqref="CP11:CP46">
    <cfRule type="cellIs" dxfId="11619" priority="5033" operator="lessThan">
      <formula>$C$4</formula>
    </cfRule>
  </conditionalFormatting>
  <conditionalFormatting sqref="CP47">
    <cfRule type="cellIs" dxfId="11618" priority="5104" operator="lessThan">
      <formula>$C$4</formula>
    </cfRule>
  </conditionalFormatting>
  <conditionalFormatting sqref="CP47">
    <cfRule type="cellIs" dxfId="11617" priority="5105" operator="lessThan">
      <formula>$C$4</formula>
    </cfRule>
  </conditionalFormatting>
  <conditionalFormatting sqref="CP48">
    <cfRule type="cellIs" dxfId="11616" priority="5106" operator="lessThan">
      <formula>$C$4</formula>
    </cfRule>
  </conditionalFormatting>
  <conditionalFormatting sqref="CP48">
    <cfRule type="cellIs" dxfId="11615" priority="5107" operator="lessThan">
      <formula>$C$4</formula>
    </cfRule>
  </conditionalFormatting>
  <conditionalFormatting sqref="CP49">
    <cfRule type="cellIs" dxfId="11614" priority="5108" operator="lessThan">
      <formula>$C$4</formula>
    </cfRule>
  </conditionalFormatting>
  <conditionalFormatting sqref="CP49">
    <cfRule type="cellIs" dxfId="11613" priority="5109" operator="lessThan">
      <formula>$C$4</formula>
    </cfRule>
  </conditionalFormatting>
  <conditionalFormatting sqref="CP50">
    <cfRule type="cellIs" dxfId="11612" priority="5110" operator="lessThan">
      <formula>$C$4</formula>
    </cfRule>
  </conditionalFormatting>
  <conditionalFormatting sqref="CP50">
    <cfRule type="cellIs" dxfId="11611" priority="5111" operator="lessThan">
      <formula>$C$4</formula>
    </cfRule>
  </conditionalFormatting>
  <conditionalFormatting sqref="CP51">
    <cfRule type="cellIs" dxfId="11610" priority="5112" operator="lessThan">
      <formula>$C$4</formula>
    </cfRule>
  </conditionalFormatting>
  <conditionalFormatting sqref="CP51">
    <cfRule type="cellIs" dxfId="11609" priority="5113" operator="lessThan">
      <formula>$C$4</formula>
    </cfRule>
  </conditionalFormatting>
  <conditionalFormatting sqref="CP52">
    <cfRule type="cellIs" dxfId="11608" priority="5114" operator="lessThan">
      <formula>$C$4</formula>
    </cfRule>
  </conditionalFormatting>
  <conditionalFormatting sqref="CP52">
    <cfRule type="cellIs" dxfId="11607" priority="5115" operator="lessThan">
      <formula>$C$4</formula>
    </cfRule>
  </conditionalFormatting>
  <conditionalFormatting sqref="CP53">
    <cfRule type="cellIs" dxfId="11606" priority="5116" operator="lessThan">
      <formula>$C$4</formula>
    </cfRule>
  </conditionalFormatting>
  <conditionalFormatting sqref="CP53">
    <cfRule type="cellIs" dxfId="11605" priority="5117" operator="lessThan">
      <formula>$C$4</formula>
    </cfRule>
  </conditionalFormatting>
  <conditionalFormatting sqref="CP54">
    <cfRule type="cellIs" dxfId="11604" priority="5118" operator="lessThan">
      <formula>$C$4</formula>
    </cfRule>
  </conditionalFormatting>
  <conditionalFormatting sqref="CP54">
    <cfRule type="cellIs" dxfId="11603" priority="5119" operator="lessThan">
      <formula>$C$4</formula>
    </cfRule>
  </conditionalFormatting>
  <conditionalFormatting sqref="CP55">
    <cfRule type="cellIs" dxfId="11602" priority="5120" operator="lessThan">
      <formula>$C$4</formula>
    </cfRule>
  </conditionalFormatting>
  <conditionalFormatting sqref="CP55">
    <cfRule type="cellIs" dxfId="11601" priority="5121" operator="lessThan">
      <formula>$C$4</formula>
    </cfRule>
  </conditionalFormatting>
  <conditionalFormatting sqref="CP56">
    <cfRule type="cellIs" dxfId="11600" priority="5122" operator="lessThan">
      <formula>$C$4</formula>
    </cfRule>
  </conditionalFormatting>
  <conditionalFormatting sqref="CP56">
    <cfRule type="cellIs" dxfId="11599" priority="5123" operator="lessThan">
      <formula>$C$4</formula>
    </cfRule>
  </conditionalFormatting>
  <conditionalFormatting sqref="CP57">
    <cfRule type="cellIs" dxfId="11598" priority="5124" operator="lessThan">
      <formula>$C$4</formula>
    </cfRule>
  </conditionalFormatting>
  <conditionalFormatting sqref="CP57">
    <cfRule type="cellIs" dxfId="11597" priority="5125" operator="lessThan">
      <formula>$C$4</formula>
    </cfRule>
  </conditionalFormatting>
  <conditionalFormatting sqref="CP58">
    <cfRule type="cellIs" dxfId="11596" priority="5126" operator="lessThan">
      <formula>$C$4</formula>
    </cfRule>
  </conditionalFormatting>
  <conditionalFormatting sqref="CP58">
    <cfRule type="cellIs" dxfId="11595" priority="5127" operator="lessThan">
      <formula>$C$4</formula>
    </cfRule>
  </conditionalFormatting>
  <conditionalFormatting sqref="CP59">
    <cfRule type="cellIs" dxfId="11594" priority="5128" operator="lessThan">
      <formula>$C$4</formula>
    </cfRule>
  </conditionalFormatting>
  <conditionalFormatting sqref="CP59">
    <cfRule type="cellIs" dxfId="11593" priority="5129" operator="lessThan">
      <formula>$C$4</formula>
    </cfRule>
  </conditionalFormatting>
  <conditionalFormatting sqref="CP60">
    <cfRule type="cellIs" dxfId="11592" priority="5130" operator="lessThan">
      <formula>$C$4</formula>
    </cfRule>
  </conditionalFormatting>
  <conditionalFormatting sqref="CP60">
    <cfRule type="cellIs" dxfId="11591" priority="5131" operator="lessThan">
      <formula>$C$4</formula>
    </cfRule>
  </conditionalFormatting>
  <conditionalFormatting sqref="CS11:CS46">
    <cfRule type="cellIs" dxfId="11590" priority="5132" operator="lessThan">
      <formula>$C$4</formula>
    </cfRule>
  </conditionalFormatting>
  <conditionalFormatting sqref="CS11:CS46">
    <cfRule type="cellIs" dxfId="11589" priority="5133" operator="lessThan">
      <formula>$C$4</formula>
    </cfRule>
  </conditionalFormatting>
  <conditionalFormatting sqref="CS47">
    <cfRule type="cellIs" dxfId="11588" priority="5204" operator="lessThan">
      <formula>$C$4</formula>
    </cfRule>
  </conditionalFormatting>
  <conditionalFormatting sqref="CS47">
    <cfRule type="cellIs" dxfId="11587" priority="5205" operator="lessThan">
      <formula>$C$4</formula>
    </cfRule>
  </conditionalFormatting>
  <conditionalFormatting sqref="CS48">
    <cfRule type="cellIs" dxfId="11586" priority="5206" operator="lessThan">
      <formula>$C$4</formula>
    </cfRule>
  </conditionalFormatting>
  <conditionalFormatting sqref="CS48">
    <cfRule type="cellIs" dxfId="11585" priority="5207" operator="lessThan">
      <formula>$C$4</formula>
    </cfRule>
  </conditionalFormatting>
  <conditionalFormatting sqref="CS49">
    <cfRule type="cellIs" dxfId="11584" priority="5208" operator="lessThan">
      <formula>$C$4</formula>
    </cfRule>
  </conditionalFormatting>
  <conditionalFormatting sqref="CS49">
    <cfRule type="cellIs" dxfId="11583" priority="5209" operator="lessThan">
      <formula>$C$4</formula>
    </cfRule>
  </conditionalFormatting>
  <conditionalFormatting sqref="CS50">
    <cfRule type="cellIs" dxfId="11582" priority="5210" operator="lessThan">
      <formula>$C$4</formula>
    </cfRule>
  </conditionalFormatting>
  <conditionalFormatting sqref="CS50">
    <cfRule type="cellIs" dxfId="11581" priority="5211" operator="lessThan">
      <formula>$C$4</formula>
    </cfRule>
  </conditionalFormatting>
  <conditionalFormatting sqref="CS51">
    <cfRule type="cellIs" dxfId="11580" priority="5212" operator="lessThan">
      <formula>$C$4</formula>
    </cfRule>
  </conditionalFormatting>
  <conditionalFormatting sqref="CS51">
    <cfRule type="cellIs" dxfId="11579" priority="5213" operator="lessThan">
      <formula>$C$4</formula>
    </cfRule>
  </conditionalFormatting>
  <conditionalFormatting sqref="CS52">
    <cfRule type="cellIs" dxfId="11578" priority="5214" operator="lessThan">
      <formula>$C$4</formula>
    </cfRule>
  </conditionalFormatting>
  <conditionalFormatting sqref="CS52">
    <cfRule type="cellIs" dxfId="11577" priority="5215" operator="lessThan">
      <formula>$C$4</formula>
    </cfRule>
  </conditionalFormatting>
  <conditionalFormatting sqref="CS53">
    <cfRule type="cellIs" dxfId="11576" priority="5216" operator="lessThan">
      <formula>$C$4</formula>
    </cfRule>
  </conditionalFormatting>
  <conditionalFormatting sqref="CS53">
    <cfRule type="cellIs" dxfId="11575" priority="5217" operator="lessThan">
      <formula>$C$4</formula>
    </cfRule>
  </conditionalFormatting>
  <conditionalFormatting sqref="CS54">
    <cfRule type="cellIs" dxfId="11574" priority="5218" operator="lessThan">
      <formula>$C$4</formula>
    </cfRule>
  </conditionalFormatting>
  <conditionalFormatting sqref="CS54">
    <cfRule type="cellIs" dxfId="11573" priority="5219" operator="lessThan">
      <formula>$C$4</formula>
    </cfRule>
  </conditionalFormatting>
  <conditionalFormatting sqref="CS55">
    <cfRule type="cellIs" dxfId="11572" priority="5220" operator="lessThan">
      <formula>$C$4</formula>
    </cfRule>
  </conditionalFormatting>
  <conditionalFormatting sqref="CS55">
    <cfRule type="cellIs" dxfId="11571" priority="5221" operator="lessThan">
      <formula>$C$4</formula>
    </cfRule>
  </conditionalFormatting>
  <conditionalFormatting sqref="CS56">
    <cfRule type="cellIs" dxfId="11570" priority="5222" operator="lessThan">
      <formula>$C$4</formula>
    </cfRule>
  </conditionalFormatting>
  <conditionalFormatting sqref="CS56">
    <cfRule type="cellIs" dxfId="11569" priority="5223" operator="lessThan">
      <formula>$C$4</formula>
    </cfRule>
  </conditionalFormatting>
  <conditionalFormatting sqref="CS57">
    <cfRule type="cellIs" dxfId="11568" priority="5224" operator="lessThan">
      <formula>$C$4</formula>
    </cfRule>
  </conditionalFormatting>
  <conditionalFormatting sqref="CS57">
    <cfRule type="cellIs" dxfId="11567" priority="5225" operator="lessThan">
      <formula>$C$4</formula>
    </cfRule>
  </conditionalFormatting>
  <conditionalFormatting sqref="CS58">
    <cfRule type="cellIs" dxfId="11566" priority="5226" operator="lessThan">
      <formula>$C$4</formula>
    </cfRule>
  </conditionalFormatting>
  <conditionalFormatting sqref="CS58">
    <cfRule type="cellIs" dxfId="11565" priority="5227" operator="lessThan">
      <formula>$C$4</formula>
    </cfRule>
  </conditionalFormatting>
  <conditionalFormatting sqref="CS59">
    <cfRule type="cellIs" dxfId="11564" priority="5228" operator="lessThan">
      <formula>$C$4</formula>
    </cfRule>
  </conditionalFormatting>
  <conditionalFormatting sqref="CS59">
    <cfRule type="cellIs" dxfId="11563" priority="5229" operator="lessThan">
      <formula>$C$4</formula>
    </cfRule>
  </conditionalFormatting>
  <conditionalFormatting sqref="CS60">
    <cfRule type="cellIs" dxfId="11562" priority="5230" operator="lessThan">
      <formula>$C$4</formula>
    </cfRule>
  </conditionalFormatting>
  <conditionalFormatting sqref="CS60">
    <cfRule type="cellIs" dxfId="11561" priority="5231" operator="lessThan">
      <formula>$C$4</formula>
    </cfRule>
  </conditionalFormatting>
  <conditionalFormatting sqref="CH11">
    <cfRule type="cellIs" dxfId="11560" priority="5232" operator="lessThan">
      <formula>$C$4</formula>
    </cfRule>
  </conditionalFormatting>
  <conditionalFormatting sqref="CH11">
    <cfRule type="cellIs" dxfId="11559" priority="5233" operator="lessThan">
      <formula>$C$4</formula>
    </cfRule>
  </conditionalFormatting>
  <conditionalFormatting sqref="CH12">
    <cfRule type="cellIs" dxfId="11558" priority="5234" operator="lessThan">
      <formula>$C$4</formula>
    </cfRule>
  </conditionalFormatting>
  <conditionalFormatting sqref="CH12">
    <cfRule type="cellIs" dxfId="11557" priority="5235" operator="lessThan">
      <formula>$C$4</formula>
    </cfRule>
  </conditionalFormatting>
  <conditionalFormatting sqref="CH13">
    <cfRule type="cellIs" dxfId="11556" priority="5236" operator="lessThan">
      <formula>$C$4</formula>
    </cfRule>
  </conditionalFormatting>
  <conditionalFormatting sqref="CH13">
    <cfRule type="cellIs" dxfId="11555" priority="5237" operator="lessThan">
      <formula>$C$4</formula>
    </cfRule>
  </conditionalFormatting>
  <conditionalFormatting sqref="CH14">
    <cfRule type="cellIs" dxfId="11554" priority="5238" operator="lessThan">
      <formula>$C$4</formula>
    </cfRule>
  </conditionalFormatting>
  <conditionalFormatting sqref="CH14">
    <cfRule type="cellIs" dxfId="11553" priority="5239" operator="lessThan">
      <formula>$C$4</formula>
    </cfRule>
  </conditionalFormatting>
  <conditionalFormatting sqref="CH15">
    <cfRule type="cellIs" dxfId="11552" priority="5240" operator="lessThan">
      <formula>$C$4</formula>
    </cfRule>
  </conditionalFormatting>
  <conditionalFormatting sqref="CH15">
    <cfRule type="cellIs" dxfId="11551" priority="5241" operator="lessThan">
      <formula>$C$4</formula>
    </cfRule>
  </conditionalFormatting>
  <conditionalFormatting sqref="CH16">
    <cfRule type="cellIs" dxfId="11550" priority="5242" operator="lessThan">
      <formula>$C$4</formula>
    </cfRule>
  </conditionalFormatting>
  <conditionalFormatting sqref="CH16">
    <cfRule type="cellIs" dxfId="11549" priority="5243" operator="lessThan">
      <formula>$C$4</formula>
    </cfRule>
  </conditionalFormatting>
  <conditionalFormatting sqref="CH17">
    <cfRule type="cellIs" dxfId="11548" priority="5244" operator="lessThan">
      <formula>$C$4</formula>
    </cfRule>
  </conditionalFormatting>
  <conditionalFormatting sqref="CH17">
    <cfRule type="cellIs" dxfId="11547" priority="5245" operator="lessThan">
      <formula>$C$4</formula>
    </cfRule>
  </conditionalFormatting>
  <conditionalFormatting sqref="CH18">
    <cfRule type="cellIs" dxfId="11546" priority="5246" operator="lessThan">
      <formula>$C$4</formula>
    </cfRule>
  </conditionalFormatting>
  <conditionalFormatting sqref="CH18">
    <cfRule type="cellIs" dxfId="11545" priority="5247" operator="lessThan">
      <formula>$C$4</formula>
    </cfRule>
  </conditionalFormatting>
  <conditionalFormatting sqref="CH19">
    <cfRule type="cellIs" dxfId="11544" priority="5248" operator="lessThan">
      <formula>$C$4</formula>
    </cfRule>
  </conditionalFormatting>
  <conditionalFormatting sqref="CH19">
    <cfRule type="cellIs" dxfId="11543" priority="5249" operator="lessThan">
      <formula>$C$4</formula>
    </cfRule>
  </conditionalFormatting>
  <conditionalFormatting sqref="CH20">
    <cfRule type="cellIs" dxfId="11542" priority="5250" operator="lessThan">
      <formula>$C$4</formula>
    </cfRule>
  </conditionalFormatting>
  <conditionalFormatting sqref="CH20">
    <cfRule type="cellIs" dxfId="11541" priority="5251" operator="lessThan">
      <formula>$C$4</formula>
    </cfRule>
  </conditionalFormatting>
  <conditionalFormatting sqref="CH21">
    <cfRule type="cellIs" dxfId="11540" priority="5252" operator="lessThan">
      <formula>$C$4</formula>
    </cfRule>
  </conditionalFormatting>
  <conditionalFormatting sqref="CH21">
    <cfRule type="cellIs" dxfId="11539" priority="5253" operator="lessThan">
      <formula>$C$4</formula>
    </cfRule>
  </conditionalFormatting>
  <conditionalFormatting sqref="CH22">
    <cfRule type="cellIs" dxfId="11538" priority="5254" operator="lessThan">
      <formula>$C$4</formula>
    </cfRule>
  </conditionalFormatting>
  <conditionalFormatting sqref="CH22">
    <cfRule type="cellIs" dxfId="11537" priority="5255" operator="lessThan">
      <formula>$C$4</formula>
    </cfRule>
  </conditionalFormatting>
  <conditionalFormatting sqref="CH23">
    <cfRule type="cellIs" dxfId="11536" priority="5256" operator="lessThan">
      <formula>$C$4</formula>
    </cfRule>
  </conditionalFormatting>
  <conditionalFormatting sqref="CH23">
    <cfRule type="cellIs" dxfId="11535" priority="5257" operator="lessThan">
      <formula>$C$4</formula>
    </cfRule>
  </conditionalFormatting>
  <conditionalFormatting sqref="CH24">
    <cfRule type="cellIs" dxfId="11534" priority="5258" operator="lessThan">
      <formula>$C$4</formula>
    </cfRule>
  </conditionalFormatting>
  <conditionalFormatting sqref="CH24">
    <cfRule type="cellIs" dxfId="11533" priority="5259" operator="lessThan">
      <formula>$C$4</formula>
    </cfRule>
  </conditionalFormatting>
  <conditionalFormatting sqref="CH25">
    <cfRule type="cellIs" dxfId="11532" priority="5260" operator="lessThan">
      <formula>$C$4</formula>
    </cfRule>
  </conditionalFormatting>
  <conditionalFormatting sqref="CH25">
    <cfRule type="cellIs" dxfId="11531" priority="5261" operator="lessThan">
      <formula>$C$4</formula>
    </cfRule>
  </conditionalFormatting>
  <conditionalFormatting sqref="CH26">
    <cfRule type="cellIs" dxfId="11530" priority="5262" operator="lessThan">
      <formula>$C$4</formula>
    </cfRule>
  </conditionalFormatting>
  <conditionalFormatting sqref="CH26">
    <cfRule type="cellIs" dxfId="11529" priority="5263" operator="lessThan">
      <formula>$C$4</formula>
    </cfRule>
  </conditionalFormatting>
  <conditionalFormatting sqref="CH27">
    <cfRule type="cellIs" dxfId="11528" priority="5264" operator="lessThan">
      <formula>$C$4</formula>
    </cfRule>
  </conditionalFormatting>
  <conditionalFormatting sqref="CH27">
    <cfRule type="cellIs" dxfId="11527" priority="5265" operator="lessThan">
      <formula>$C$4</formula>
    </cfRule>
  </conditionalFormatting>
  <conditionalFormatting sqref="CH28">
    <cfRule type="cellIs" dxfId="11526" priority="5266" operator="lessThan">
      <formula>$C$4</formula>
    </cfRule>
  </conditionalFormatting>
  <conditionalFormatting sqref="CH28">
    <cfRule type="cellIs" dxfId="11525" priority="5267" operator="lessThan">
      <formula>$C$4</formula>
    </cfRule>
  </conditionalFormatting>
  <conditionalFormatting sqref="CH29">
    <cfRule type="cellIs" dxfId="11524" priority="5268" operator="lessThan">
      <formula>$C$4</formula>
    </cfRule>
  </conditionalFormatting>
  <conditionalFormatting sqref="CH29">
    <cfRule type="cellIs" dxfId="11523" priority="5269" operator="lessThan">
      <formula>$C$4</formula>
    </cfRule>
  </conditionalFormatting>
  <conditionalFormatting sqref="CH30">
    <cfRule type="cellIs" dxfId="11522" priority="5270" operator="lessThan">
      <formula>$C$4</formula>
    </cfRule>
  </conditionalFormatting>
  <conditionalFormatting sqref="CH30">
    <cfRule type="cellIs" dxfId="11521" priority="5271" operator="lessThan">
      <formula>$C$4</formula>
    </cfRule>
  </conditionalFormatting>
  <conditionalFormatting sqref="CH31">
    <cfRule type="cellIs" dxfId="11520" priority="5272" operator="lessThan">
      <formula>$C$4</formula>
    </cfRule>
  </conditionalFormatting>
  <conditionalFormatting sqref="CH31">
    <cfRule type="cellIs" dxfId="11519" priority="5273" operator="lessThan">
      <formula>$C$4</formula>
    </cfRule>
  </conditionalFormatting>
  <conditionalFormatting sqref="CH32">
    <cfRule type="cellIs" dxfId="11518" priority="5274" operator="lessThan">
      <formula>$C$4</formula>
    </cfRule>
  </conditionalFormatting>
  <conditionalFormatting sqref="CH32">
    <cfRule type="cellIs" dxfId="11517" priority="5275" operator="lessThan">
      <formula>$C$4</formula>
    </cfRule>
  </conditionalFormatting>
  <conditionalFormatting sqref="CH33">
    <cfRule type="cellIs" dxfId="11516" priority="5276" operator="lessThan">
      <formula>$C$4</formula>
    </cfRule>
  </conditionalFormatting>
  <conditionalFormatting sqref="CH33">
    <cfRule type="cellIs" dxfId="11515" priority="5277" operator="lessThan">
      <formula>$C$4</formula>
    </cfRule>
  </conditionalFormatting>
  <conditionalFormatting sqref="CH34">
    <cfRule type="cellIs" dxfId="11514" priority="5278" operator="lessThan">
      <formula>$C$4</formula>
    </cfRule>
  </conditionalFormatting>
  <conditionalFormatting sqref="CH34">
    <cfRule type="cellIs" dxfId="11513" priority="5279" operator="lessThan">
      <formula>$C$4</formula>
    </cfRule>
  </conditionalFormatting>
  <conditionalFormatting sqref="CH35">
    <cfRule type="cellIs" dxfId="11512" priority="5280" operator="lessThan">
      <formula>$C$4</formula>
    </cfRule>
  </conditionalFormatting>
  <conditionalFormatting sqref="CH35">
    <cfRule type="cellIs" dxfId="11511" priority="5281" operator="lessThan">
      <formula>$C$4</formula>
    </cfRule>
  </conditionalFormatting>
  <conditionalFormatting sqref="CH36">
    <cfRule type="cellIs" dxfId="11510" priority="5282" operator="lessThan">
      <formula>$C$4</formula>
    </cfRule>
  </conditionalFormatting>
  <conditionalFormatting sqref="CH36">
    <cfRule type="cellIs" dxfId="11509" priority="5283" operator="lessThan">
      <formula>$C$4</formula>
    </cfRule>
  </conditionalFormatting>
  <conditionalFormatting sqref="CH37">
    <cfRule type="cellIs" dxfId="11508" priority="5284" operator="lessThan">
      <formula>$C$4</formula>
    </cfRule>
  </conditionalFormatting>
  <conditionalFormatting sqref="CH37">
    <cfRule type="cellIs" dxfId="11507" priority="5285" operator="lessThan">
      <formula>$C$4</formula>
    </cfRule>
  </conditionalFormatting>
  <conditionalFormatting sqref="CH38">
    <cfRule type="cellIs" dxfId="11506" priority="5286" operator="lessThan">
      <formula>$C$4</formula>
    </cfRule>
  </conditionalFormatting>
  <conditionalFormatting sqref="CH38">
    <cfRule type="cellIs" dxfId="11505" priority="5287" operator="lessThan">
      <formula>$C$4</formula>
    </cfRule>
  </conditionalFormatting>
  <conditionalFormatting sqref="CH39">
    <cfRule type="cellIs" dxfId="11504" priority="5288" operator="lessThan">
      <formula>$C$4</formula>
    </cfRule>
  </conditionalFormatting>
  <conditionalFormatting sqref="CH39">
    <cfRule type="cellIs" dxfId="11503" priority="5289" operator="lessThan">
      <formula>$C$4</formula>
    </cfRule>
  </conditionalFormatting>
  <conditionalFormatting sqref="CH40">
    <cfRule type="cellIs" dxfId="11502" priority="5290" operator="lessThan">
      <formula>$C$4</formula>
    </cfRule>
  </conditionalFormatting>
  <conditionalFormatting sqref="CH40">
    <cfRule type="cellIs" dxfId="11501" priority="5291" operator="lessThan">
      <formula>$C$4</formula>
    </cfRule>
  </conditionalFormatting>
  <conditionalFormatting sqref="CH41">
    <cfRule type="cellIs" dxfId="11500" priority="5292" operator="lessThan">
      <formula>$C$4</formula>
    </cfRule>
  </conditionalFormatting>
  <conditionalFormatting sqref="CH41">
    <cfRule type="cellIs" dxfId="11499" priority="5293" operator="lessThan">
      <formula>$C$4</formula>
    </cfRule>
  </conditionalFormatting>
  <conditionalFormatting sqref="CH42">
    <cfRule type="cellIs" dxfId="11498" priority="5294" operator="lessThan">
      <formula>$C$4</formula>
    </cfRule>
  </conditionalFormatting>
  <conditionalFormatting sqref="CH42">
    <cfRule type="cellIs" dxfId="11497" priority="5295" operator="lessThan">
      <formula>$C$4</formula>
    </cfRule>
  </conditionalFormatting>
  <conditionalFormatting sqref="CH43">
    <cfRule type="cellIs" dxfId="11496" priority="5296" operator="lessThan">
      <formula>$C$4</formula>
    </cfRule>
  </conditionalFormatting>
  <conditionalFormatting sqref="CH43">
    <cfRule type="cellIs" dxfId="11495" priority="5297" operator="lessThan">
      <formula>$C$4</formula>
    </cfRule>
  </conditionalFormatting>
  <conditionalFormatting sqref="CH44">
    <cfRule type="cellIs" dxfId="11494" priority="5298" operator="lessThan">
      <formula>$C$4</formula>
    </cfRule>
  </conditionalFormatting>
  <conditionalFormatting sqref="CH44">
    <cfRule type="cellIs" dxfId="11493" priority="5299" operator="lessThan">
      <formula>$C$4</formula>
    </cfRule>
  </conditionalFormatting>
  <conditionalFormatting sqref="CH45">
    <cfRule type="cellIs" dxfId="11492" priority="5300" operator="lessThan">
      <formula>$C$4</formula>
    </cfRule>
  </conditionalFormatting>
  <conditionalFormatting sqref="CH45">
    <cfRule type="cellIs" dxfId="11491" priority="5301" operator="lessThan">
      <formula>$C$4</formula>
    </cfRule>
  </conditionalFormatting>
  <conditionalFormatting sqref="CH46">
    <cfRule type="cellIs" dxfId="11490" priority="5302" operator="lessThan">
      <formula>$C$4</formula>
    </cfRule>
  </conditionalFormatting>
  <conditionalFormatting sqref="CH46">
    <cfRule type="cellIs" dxfId="11489" priority="5303" operator="lessThan">
      <formula>$C$4</formula>
    </cfRule>
  </conditionalFormatting>
  <conditionalFormatting sqref="CH47">
    <cfRule type="cellIs" dxfId="11488" priority="5304" operator="lessThan">
      <formula>$C$4</formula>
    </cfRule>
  </conditionalFormatting>
  <conditionalFormatting sqref="CH47">
    <cfRule type="cellIs" dxfId="11487" priority="5305" operator="lessThan">
      <formula>$C$4</formula>
    </cfRule>
  </conditionalFormatting>
  <conditionalFormatting sqref="CH48">
    <cfRule type="cellIs" dxfId="11486" priority="5306" operator="lessThan">
      <formula>$C$4</formula>
    </cfRule>
  </conditionalFormatting>
  <conditionalFormatting sqref="CH48">
    <cfRule type="cellIs" dxfId="11485" priority="5307" operator="lessThan">
      <formula>$C$4</formula>
    </cfRule>
  </conditionalFormatting>
  <conditionalFormatting sqref="CH49">
    <cfRule type="cellIs" dxfId="11484" priority="5308" operator="lessThan">
      <formula>$C$4</formula>
    </cfRule>
  </conditionalFormatting>
  <conditionalFormatting sqref="CH49">
    <cfRule type="cellIs" dxfId="11483" priority="5309" operator="lessThan">
      <formula>$C$4</formula>
    </cfRule>
  </conditionalFormatting>
  <conditionalFormatting sqref="CH50">
    <cfRule type="cellIs" dxfId="11482" priority="5310" operator="lessThan">
      <formula>$C$4</formula>
    </cfRule>
  </conditionalFormatting>
  <conditionalFormatting sqref="CH50">
    <cfRule type="cellIs" dxfId="11481" priority="5311" operator="lessThan">
      <formula>$C$4</formula>
    </cfRule>
  </conditionalFormatting>
  <conditionalFormatting sqref="CH51">
    <cfRule type="cellIs" dxfId="11480" priority="5312" operator="lessThan">
      <formula>$C$4</formula>
    </cfRule>
  </conditionalFormatting>
  <conditionalFormatting sqref="CH51">
    <cfRule type="cellIs" dxfId="11479" priority="5313" operator="lessThan">
      <formula>$C$4</formula>
    </cfRule>
  </conditionalFormatting>
  <conditionalFormatting sqref="CH52">
    <cfRule type="cellIs" dxfId="11478" priority="5314" operator="lessThan">
      <formula>$C$4</formula>
    </cfRule>
  </conditionalFormatting>
  <conditionalFormatting sqref="CH52">
    <cfRule type="cellIs" dxfId="11477" priority="5315" operator="lessThan">
      <formula>$C$4</formula>
    </cfRule>
  </conditionalFormatting>
  <conditionalFormatting sqref="CH53">
    <cfRule type="cellIs" dxfId="11476" priority="5316" operator="lessThan">
      <formula>$C$4</formula>
    </cfRule>
  </conditionalFormatting>
  <conditionalFormatting sqref="CH53">
    <cfRule type="cellIs" dxfId="11475" priority="5317" operator="lessThan">
      <formula>$C$4</formula>
    </cfRule>
  </conditionalFormatting>
  <conditionalFormatting sqref="CH54">
    <cfRule type="cellIs" dxfId="11474" priority="5318" operator="lessThan">
      <formula>$C$4</formula>
    </cfRule>
  </conditionalFormatting>
  <conditionalFormatting sqref="CH54">
    <cfRule type="cellIs" dxfId="11473" priority="5319" operator="lessThan">
      <formula>$C$4</formula>
    </cfRule>
  </conditionalFormatting>
  <conditionalFormatting sqref="CH55">
    <cfRule type="cellIs" dxfId="11472" priority="5320" operator="lessThan">
      <formula>$C$4</formula>
    </cfRule>
  </conditionalFormatting>
  <conditionalFormatting sqref="CH55">
    <cfRule type="cellIs" dxfId="11471" priority="5321" operator="lessThan">
      <formula>$C$4</formula>
    </cfRule>
  </conditionalFormatting>
  <conditionalFormatting sqref="CH56">
    <cfRule type="cellIs" dxfId="11470" priority="5322" operator="lessThan">
      <formula>$C$4</formula>
    </cfRule>
  </conditionalFormatting>
  <conditionalFormatting sqref="CH56">
    <cfRule type="cellIs" dxfId="11469" priority="5323" operator="lessThan">
      <formula>$C$4</formula>
    </cfRule>
  </conditionalFormatting>
  <conditionalFormatting sqref="CH57">
    <cfRule type="cellIs" dxfId="11468" priority="5324" operator="lessThan">
      <formula>$C$4</formula>
    </cfRule>
  </conditionalFormatting>
  <conditionalFormatting sqref="CH57">
    <cfRule type="cellIs" dxfId="11467" priority="5325" operator="lessThan">
      <formula>$C$4</formula>
    </cfRule>
  </conditionalFormatting>
  <conditionalFormatting sqref="CH58">
    <cfRule type="cellIs" dxfId="11466" priority="5326" operator="lessThan">
      <formula>$C$4</formula>
    </cfRule>
  </conditionalFormatting>
  <conditionalFormatting sqref="CH58">
    <cfRule type="cellIs" dxfId="11465" priority="5327" operator="lessThan">
      <formula>$C$4</formula>
    </cfRule>
  </conditionalFormatting>
  <conditionalFormatting sqref="CH59">
    <cfRule type="cellIs" dxfId="11464" priority="5328" operator="lessThan">
      <formula>$C$4</formula>
    </cfRule>
  </conditionalFormatting>
  <conditionalFormatting sqref="CH59">
    <cfRule type="cellIs" dxfId="11463" priority="5329" operator="lessThan">
      <formula>$C$4</formula>
    </cfRule>
  </conditionalFormatting>
  <conditionalFormatting sqref="CH60">
    <cfRule type="cellIs" dxfId="11462" priority="5330" operator="lessThan">
      <formula>$C$4</formula>
    </cfRule>
  </conditionalFormatting>
  <conditionalFormatting sqref="CH60">
    <cfRule type="cellIs" dxfId="11461" priority="5331" operator="lessThan">
      <formula>$C$4</formula>
    </cfRule>
  </conditionalFormatting>
  <conditionalFormatting sqref="CI11">
    <cfRule type="cellIs" dxfId="11460" priority="5332" operator="lessThan">
      <formula>$C$4</formula>
    </cfRule>
  </conditionalFormatting>
  <conditionalFormatting sqref="CI11">
    <cfRule type="cellIs" dxfId="11459" priority="5333" operator="lessThan">
      <formula>$C$4</formula>
    </cfRule>
  </conditionalFormatting>
  <conditionalFormatting sqref="CI12">
    <cfRule type="cellIs" dxfId="11458" priority="5334" operator="lessThan">
      <formula>$C$4</formula>
    </cfRule>
  </conditionalFormatting>
  <conditionalFormatting sqref="CI12">
    <cfRule type="cellIs" dxfId="11457" priority="5335" operator="lessThan">
      <formula>$C$4</formula>
    </cfRule>
  </conditionalFormatting>
  <conditionalFormatting sqref="CI13">
    <cfRule type="cellIs" dxfId="11456" priority="5336" operator="lessThan">
      <formula>$C$4</formula>
    </cfRule>
  </conditionalFormatting>
  <conditionalFormatting sqref="CI13">
    <cfRule type="cellIs" dxfId="11455" priority="5337" operator="lessThan">
      <formula>$C$4</formula>
    </cfRule>
  </conditionalFormatting>
  <conditionalFormatting sqref="CI14">
    <cfRule type="cellIs" dxfId="11454" priority="5338" operator="lessThan">
      <formula>$C$4</formula>
    </cfRule>
  </conditionalFormatting>
  <conditionalFormatting sqref="CI14">
    <cfRule type="cellIs" dxfId="11453" priority="5339" operator="lessThan">
      <formula>$C$4</formula>
    </cfRule>
  </conditionalFormatting>
  <conditionalFormatting sqref="CI15">
    <cfRule type="cellIs" dxfId="11452" priority="5340" operator="lessThan">
      <formula>$C$4</formula>
    </cfRule>
  </conditionalFormatting>
  <conditionalFormatting sqref="CI15">
    <cfRule type="cellIs" dxfId="11451" priority="5341" operator="lessThan">
      <formula>$C$4</formula>
    </cfRule>
  </conditionalFormatting>
  <conditionalFormatting sqref="CI16">
    <cfRule type="cellIs" dxfId="11450" priority="5342" operator="lessThan">
      <formula>$C$4</formula>
    </cfRule>
  </conditionalFormatting>
  <conditionalFormatting sqref="CI16">
    <cfRule type="cellIs" dxfId="11449" priority="5343" operator="lessThan">
      <formula>$C$4</formula>
    </cfRule>
  </conditionalFormatting>
  <conditionalFormatting sqref="CI17">
    <cfRule type="cellIs" dxfId="11448" priority="5344" operator="lessThan">
      <formula>$C$4</formula>
    </cfRule>
  </conditionalFormatting>
  <conditionalFormatting sqref="CI17">
    <cfRule type="cellIs" dxfId="11447" priority="5345" operator="lessThan">
      <formula>$C$4</formula>
    </cfRule>
  </conditionalFormatting>
  <conditionalFormatting sqref="CI18">
    <cfRule type="cellIs" dxfId="11446" priority="5346" operator="lessThan">
      <formula>$C$4</formula>
    </cfRule>
  </conditionalFormatting>
  <conditionalFormatting sqref="CI18">
    <cfRule type="cellIs" dxfId="11445" priority="5347" operator="lessThan">
      <formula>$C$4</formula>
    </cfRule>
  </conditionalFormatting>
  <conditionalFormatting sqref="CI19">
    <cfRule type="cellIs" dxfId="11444" priority="5348" operator="lessThan">
      <formula>$C$4</formula>
    </cfRule>
  </conditionalFormatting>
  <conditionalFormatting sqref="CI19">
    <cfRule type="cellIs" dxfId="11443" priority="5349" operator="lessThan">
      <formula>$C$4</formula>
    </cfRule>
  </conditionalFormatting>
  <conditionalFormatting sqref="CI20">
    <cfRule type="cellIs" dxfId="11442" priority="5350" operator="lessThan">
      <formula>$C$4</formula>
    </cfRule>
  </conditionalFormatting>
  <conditionalFormatting sqref="CI20">
    <cfRule type="cellIs" dxfId="11441" priority="5351" operator="lessThan">
      <formula>$C$4</formula>
    </cfRule>
  </conditionalFormatting>
  <conditionalFormatting sqref="CI21">
    <cfRule type="cellIs" dxfId="11440" priority="5352" operator="lessThan">
      <formula>$C$4</formula>
    </cfRule>
  </conditionalFormatting>
  <conditionalFormatting sqref="CI21">
    <cfRule type="cellIs" dxfId="11439" priority="5353" operator="lessThan">
      <formula>$C$4</formula>
    </cfRule>
  </conditionalFormatting>
  <conditionalFormatting sqref="CI22">
    <cfRule type="cellIs" dxfId="11438" priority="5354" operator="lessThan">
      <formula>$C$4</formula>
    </cfRule>
  </conditionalFormatting>
  <conditionalFormatting sqref="CI22">
    <cfRule type="cellIs" dxfId="11437" priority="5355" operator="lessThan">
      <formula>$C$4</formula>
    </cfRule>
  </conditionalFormatting>
  <conditionalFormatting sqref="CI23">
    <cfRule type="cellIs" dxfId="11436" priority="5356" operator="lessThan">
      <formula>$C$4</formula>
    </cfRule>
  </conditionalFormatting>
  <conditionalFormatting sqref="CI23">
    <cfRule type="cellIs" dxfId="11435" priority="5357" operator="lessThan">
      <formula>$C$4</formula>
    </cfRule>
  </conditionalFormatting>
  <conditionalFormatting sqref="CI24">
    <cfRule type="cellIs" dxfId="11434" priority="5358" operator="lessThan">
      <formula>$C$4</formula>
    </cfRule>
  </conditionalFormatting>
  <conditionalFormatting sqref="CI24">
    <cfRule type="cellIs" dxfId="11433" priority="5359" operator="lessThan">
      <formula>$C$4</formula>
    </cfRule>
  </conditionalFormatting>
  <conditionalFormatting sqref="CI25">
    <cfRule type="cellIs" dxfId="11432" priority="5360" operator="lessThan">
      <formula>$C$4</formula>
    </cfRule>
  </conditionalFormatting>
  <conditionalFormatting sqref="CI25">
    <cfRule type="cellIs" dxfId="11431" priority="5361" operator="lessThan">
      <formula>$C$4</formula>
    </cfRule>
  </conditionalFormatting>
  <conditionalFormatting sqref="CI26">
    <cfRule type="cellIs" dxfId="11430" priority="5362" operator="lessThan">
      <formula>$C$4</formula>
    </cfRule>
  </conditionalFormatting>
  <conditionalFormatting sqref="CI26">
    <cfRule type="cellIs" dxfId="11429" priority="5363" operator="lessThan">
      <formula>$C$4</formula>
    </cfRule>
  </conditionalFormatting>
  <conditionalFormatting sqref="CI27">
    <cfRule type="cellIs" dxfId="11428" priority="5364" operator="lessThan">
      <formula>$C$4</formula>
    </cfRule>
  </conditionalFormatting>
  <conditionalFormatting sqref="CI27">
    <cfRule type="cellIs" dxfId="11427" priority="5365" operator="lessThan">
      <formula>$C$4</formula>
    </cfRule>
  </conditionalFormatting>
  <conditionalFormatting sqref="CI28">
    <cfRule type="cellIs" dxfId="11426" priority="5366" operator="lessThan">
      <formula>$C$4</formula>
    </cfRule>
  </conditionalFormatting>
  <conditionalFormatting sqref="CI28">
    <cfRule type="cellIs" dxfId="11425" priority="5367" operator="lessThan">
      <formula>$C$4</formula>
    </cfRule>
  </conditionalFormatting>
  <conditionalFormatting sqref="CI29">
    <cfRule type="cellIs" dxfId="11424" priority="5368" operator="lessThan">
      <formula>$C$4</formula>
    </cfRule>
  </conditionalFormatting>
  <conditionalFormatting sqref="CI29">
    <cfRule type="cellIs" dxfId="11423" priority="5369" operator="lessThan">
      <formula>$C$4</formula>
    </cfRule>
  </conditionalFormatting>
  <conditionalFormatting sqref="CI30">
    <cfRule type="cellIs" dxfId="11422" priority="5370" operator="lessThan">
      <formula>$C$4</formula>
    </cfRule>
  </conditionalFormatting>
  <conditionalFormatting sqref="CI30">
    <cfRule type="cellIs" dxfId="11421" priority="5371" operator="lessThan">
      <formula>$C$4</formula>
    </cfRule>
  </conditionalFormatting>
  <conditionalFormatting sqref="CI31">
    <cfRule type="cellIs" dxfId="11420" priority="5372" operator="lessThan">
      <formula>$C$4</formula>
    </cfRule>
  </conditionalFormatting>
  <conditionalFormatting sqref="CI31">
    <cfRule type="cellIs" dxfId="11419" priority="5373" operator="lessThan">
      <formula>$C$4</formula>
    </cfRule>
  </conditionalFormatting>
  <conditionalFormatting sqref="CI32">
    <cfRule type="cellIs" dxfId="11418" priority="5374" operator="lessThan">
      <formula>$C$4</formula>
    </cfRule>
  </conditionalFormatting>
  <conditionalFormatting sqref="CI32">
    <cfRule type="cellIs" dxfId="11417" priority="5375" operator="lessThan">
      <formula>$C$4</formula>
    </cfRule>
  </conditionalFormatting>
  <conditionalFormatting sqref="CI33">
    <cfRule type="cellIs" dxfId="11416" priority="5376" operator="lessThan">
      <formula>$C$4</formula>
    </cfRule>
  </conditionalFormatting>
  <conditionalFormatting sqref="CI33">
    <cfRule type="cellIs" dxfId="11415" priority="5377" operator="lessThan">
      <formula>$C$4</formula>
    </cfRule>
  </conditionalFormatting>
  <conditionalFormatting sqref="CI34">
    <cfRule type="cellIs" dxfId="11414" priority="5378" operator="lessThan">
      <formula>$C$4</formula>
    </cfRule>
  </conditionalFormatting>
  <conditionalFormatting sqref="CI34">
    <cfRule type="cellIs" dxfId="11413" priority="5379" operator="lessThan">
      <formula>$C$4</formula>
    </cfRule>
  </conditionalFormatting>
  <conditionalFormatting sqref="CI35">
    <cfRule type="cellIs" dxfId="11412" priority="5380" operator="lessThan">
      <formula>$C$4</formula>
    </cfRule>
  </conditionalFormatting>
  <conditionalFormatting sqref="CI35">
    <cfRule type="cellIs" dxfId="11411" priority="5381" operator="lessThan">
      <formula>$C$4</formula>
    </cfRule>
  </conditionalFormatting>
  <conditionalFormatting sqref="CI36">
    <cfRule type="cellIs" dxfId="11410" priority="5382" operator="lessThan">
      <formula>$C$4</formula>
    </cfRule>
  </conditionalFormatting>
  <conditionalFormatting sqref="CI36">
    <cfRule type="cellIs" dxfId="11409" priority="5383" operator="lessThan">
      <formula>$C$4</formula>
    </cfRule>
  </conditionalFormatting>
  <conditionalFormatting sqref="CI37">
    <cfRule type="cellIs" dxfId="11408" priority="5384" operator="lessThan">
      <formula>$C$4</formula>
    </cfRule>
  </conditionalFormatting>
  <conditionalFormatting sqref="CI37">
    <cfRule type="cellIs" dxfId="11407" priority="5385" operator="lessThan">
      <formula>$C$4</formula>
    </cfRule>
  </conditionalFormatting>
  <conditionalFormatting sqref="CI38">
    <cfRule type="cellIs" dxfId="11406" priority="5386" operator="lessThan">
      <formula>$C$4</formula>
    </cfRule>
  </conditionalFormatting>
  <conditionalFormatting sqref="CI38">
    <cfRule type="cellIs" dxfId="11405" priority="5387" operator="lessThan">
      <formula>$C$4</formula>
    </cfRule>
  </conditionalFormatting>
  <conditionalFormatting sqref="CI39">
    <cfRule type="cellIs" dxfId="11404" priority="5388" operator="lessThan">
      <formula>$C$4</formula>
    </cfRule>
  </conditionalFormatting>
  <conditionalFormatting sqref="CI39">
    <cfRule type="cellIs" dxfId="11403" priority="5389" operator="lessThan">
      <formula>$C$4</formula>
    </cfRule>
  </conditionalFormatting>
  <conditionalFormatting sqref="CI40">
    <cfRule type="cellIs" dxfId="11402" priority="5390" operator="lessThan">
      <formula>$C$4</formula>
    </cfRule>
  </conditionalFormatting>
  <conditionalFormatting sqref="CI40">
    <cfRule type="cellIs" dxfId="11401" priority="5391" operator="lessThan">
      <formula>$C$4</formula>
    </cfRule>
  </conditionalFormatting>
  <conditionalFormatting sqref="CI41">
    <cfRule type="cellIs" dxfId="11400" priority="5392" operator="lessThan">
      <formula>$C$4</formula>
    </cfRule>
  </conditionalFormatting>
  <conditionalFormatting sqref="CI41">
    <cfRule type="cellIs" dxfId="11399" priority="5393" operator="lessThan">
      <formula>$C$4</formula>
    </cfRule>
  </conditionalFormatting>
  <conditionalFormatting sqref="CI42">
    <cfRule type="cellIs" dxfId="11398" priority="5394" operator="lessThan">
      <formula>$C$4</formula>
    </cfRule>
  </conditionalFormatting>
  <conditionalFormatting sqref="CI42">
    <cfRule type="cellIs" dxfId="11397" priority="5395" operator="lessThan">
      <formula>$C$4</formula>
    </cfRule>
  </conditionalFormatting>
  <conditionalFormatting sqref="CI43">
    <cfRule type="cellIs" dxfId="11396" priority="5396" operator="lessThan">
      <formula>$C$4</formula>
    </cfRule>
  </conditionalFormatting>
  <conditionalFormatting sqref="CI43">
    <cfRule type="cellIs" dxfId="11395" priority="5397" operator="lessThan">
      <formula>$C$4</formula>
    </cfRule>
  </conditionalFormatting>
  <conditionalFormatting sqref="CI44">
    <cfRule type="cellIs" dxfId="11394" priority="5398" operator="lessThan">
      <formula>$C$4</formula>
    </cfRule>
  </conditionalFormatting>
  <conditionalFormatting sqref="CI44">
    <cfRule type="cellIs" dxfId="11393" priority="5399" operator="lessThan">
      <formula>$C$4</formula>
    </cfRule>
  </conditionalFormatting>
  <conditionalFormatting sqref="CI45">
    <cfRule type="cellIs" dxfId="11392" priority="5400" operator="lessThan">
      <formula>$C$4</formula>
    </cfRule>
  </conditionalFormatting>
  <conditionalFormatting sqref="CI45">
    <cfRule type="cellIs" dxfId="11391" priority="5401" operator="lessThan">
      <formula>$C$4</formula>
    </cfRule>
  </conditionalFormatting>
  <conditionalFormatting sqref="CI46">
    <cfRule type="cellIs" dxfId="11390" priority="5402" operator="lessThan">
      <formula>$C$4</formula>
    </cfRule>
  </conditionalFormatting>
  <conditionalFormatting sqref="CI46">
    <cfRule type="cellIs" dxfId="11389" priority="5403" operator="lessThan">
      <formula>$C$4</formula>
    </cfRule>
  </conditionalFormatting>
  <conditionalFormatting sqref="CI47">
    <cfRule type="cellIs" dxfId="11388" priority="5404" operator="lessThan">
      <formula>$C$4</formula>
    </cfRule>
  </conditionalFormatting>
  <conditionalFormatting sqref="CI47">
    <cfRule type="cellIs" dxfId="11387" priority="5405" operator="lessThan">
      <formula>$C$4</formula>
    </cfRule>
  </conditionalFormatting>
  <conditionalFormatting sqref="CI48">
    <cfRule type="cellIs" dxfId="11386" priority="5406" operator="lessThan">
      <formula>$C$4</formula>
    </cfRule>
  </conditionalFormatting>
  <conditionalFormatting sqref="CI48">
    <cfRule type="cellIs" dxfId="11385" priority="5407" operator="lessThan">
      <formula>$C$4</formula>
    </cfRule>
  </conditionalFormatting>
  <conditionalFormatting sqref="CI49">
    <cfRule type="cellIs" dxfId="11384" priority="5408" operator="lessThan">
      <formula>$C$4</formula>
    </cfRule>
  </conditionalFormatting>
  <conditionalFormatting sqref="CI49">
    <cfRule type="cellIs" dxfId="11383" priority="5409" operator="lessThan">
      <formula>$C$4</formula>
    </cfRule>
  </conditionalFormatting>
  <conditionalFormatting sqref="CI50">
    <cfRule type="cellIs" dxfId="11382" priority="5410" operator="lessThan">
      <formula>$C$4</formula>
    </cfRule>
  </conditionalFormatting>
  <conditionalFormatting sqref="CI50">
    <cfRule type="cellIs" dxfId="11381" priority="5411" operator="lessThan">
      <formula>$C$4</formula>
    </cfRule>
  </conditionalFormatting>
  <conditionalFormatting sqref="CI51">
    <cfRule type="cellIs" dxfId="11380" priority="5412" operator="lessThan">
      <formula>$C$4</formula>
    </cfRule>
  </conditionalFormatting>
  <conditionalFormatting sqref="CI51">
    <cfRule type="cellIs" dxfId="11379" priority="5413" operator="lessThan">
      <formula>$C$4</formula>
    </cfRule>
  </conditionalFormatting>
  <conditionalFormatting sqref="CI52">
    <cfRule type="cellIs" dxfId="11378" priority="5414" operator="lessThan">
      <formula>$C$4</formula>
    </cfRule>
  </conditionalFormatting>
  <conditionalFormatting sqref="CI52">
    <cfRule type="cellIs" dxfId="11377" priority="5415" operator="lessThan">
      <formula>$C$4</formula>
    </cfRule>
  </conditionalFormatting>
  <conditionalFormatting sqref="CI53">
    <cfRule type="cellIs" dxfId="11376" priority="5416" operator="lessThan">
      <formula>$C$4</formula>
    </cfRule>
  </conditionalFormatting>
  <conditionalFormatting sqref="CI53">
    <cfRule type="cellIs" dxfId="11375" priority="5417" operator="lessThan">
      <formula>$C$4</formula>
    </cfRule>
  </conditionalFormatting>
  <conditionalFormatting sqref="CI54">
    <cfRule type="cellIs" dxfId="11374" priority="5418" operator="lessThan">
      <formula>$C$4</formula>
    </cfRule>
  </conditionalFormatting>
  <conditionalFormatting sqref="CI54">
    <cfRule type="cellIs" dxfId="11373" priority="5419" operator="lessThan">
      <formula>$C$4</formula>
    </cfRule>
  </conditionalFormatting>
  <conditionalFormatting sqref="CI55">
    <cfRule type="cellIs" dxfId="11372" priority="5420" operator="lessThan">
      <formula>$C$4</formula>
    </cfRule>
  </conditionalFormatting>
  <conditionalFormatting sqref="CI55">
    <cfRule type="cellIs" dxfId="11371" priority="5421" operator="lessThan">
      <formula>$C$4</formula>
    </cfRule>
  </conditionalFormatting>
  <conditionalFormatting sqref="CI56">
    <cfRule type="cellIs" dxfId="11370" priority="5422" operator="lessThan">
      <formula>$C$4</formula>
    </cfRule>
  </conditionalFormatting>
  <conditionalFormatting sqref="CI56">
    <cfRule type="cellIs" dxfId="11369" priority="5423" operator="lessThan">
      <formula>$C$4</formula>
    </cfRule>
  </conditionalFormatting>
  <conditionalFormatting sqref="CI57">
    <cfRule type="cellIs" dxfId="11368" priority="5424" operator="lessThan">
      <formula>$C$4</formula>
    </cfRule>
  </conditionalFormatting>
  <conditionalFormatting sqref="CI57">
    <cfRule type="cellIs" dxfId="11367" priority="5425" operator="lessThan">
      <formula>$C$4</formula>
    </cfRule>
  </conditionalFormatting>
  <conditionalFormatting sqref="CI58">
    <cfRule type="cellIs" dxfId="11366" priority="5426" operator="lessThan">
      <formula>$C$4</formula>
    </cfRule>
  </conditionalFormatting>
  <conditionalFormatting sqref="CI58">
    <cfRule type="cellIs" dxfId="11365" priority="5427" operator="lessThan">
      <formula>$C$4</formula>
    </cfRule>
  </conditionalFormatting>
  <conditionalFormatting sqref="CI59">
    <cfRule type="cellIs" dxfId="11364" priority="5428" operator="lessThan">
      <formula>$C$4</formula>
    </cfRule>
  </conditionalFormatting>
  <conditionalFormatting sqref="CI59">
    <cfRule type="cellIs" dxfId="11363" priority="5429" operator="lessThan">
      <formula>$C$4</formula>
    </cfRule>
  </conditionalFormatting>
  <conditionalFormatting sqref="CI60">
    <cfRule type="cellIs" dxfId="11362" priority="5430" operator="lessThan">
      <formula>$C$4</formula>
    </cfRule>
  </conditionalFormatting>
  <conditionalFormatting sqref="CI60">
    <cfRule type="cellIs" dxfId="11361" priority="5431" operator="lessThan">
      <formula>$C$4</formula>
    </cfRule>
  </conditionalFormatting>
  <conditionalFormatting sqref="CJ11">
    <cfRule type="cellIs" dxfId="11360" priority="5432" operator="lessThan">
      <formula>$C$4</formula>
    </cfRule>
  </conditionalFormatting>
  <conditionalFormatting sqref="CJ11">
    <cfRule type="cellIs" dxfId="11359" priority="5433" operator="lessThan">
      <formula>$C$4</formula>
    </cfRule>
  </conditionalFormatting>
  <conditionalFormatting sqref="CJ12">
    <cfRule type="cellIs" dxfId="11358" priority="5434" operator="lessThan">
      <formula>$C$4</formula>
    </cfRule>
  </conditionalFormatting>
  <conditionalFormatting sqref="CJ12">
    <cfRule type="cellIs" dxfId="11357" priority="5435" operator="lessThan">
      <formula>$C$4</formula>
    </cfRule>
  </conditionalFormatting>
  <conditionalFormatting sqref="CJ13">
    <cfRule type="cellIs" dxfId="11356" priority="5436" operator="lessThan">
      <formula>$C$4</formula>
    </cfRule>
  </conditionalFormatting>
  <conditionalFormatting sqref="CJ13">
    <cfRule type="cellIs" dxfId="11355" priority="5437" operator="lessThan">
      <formula>$C$4</formula>
    </cfRule>
  </conditionalFormatting>
  <conditionalFormatting sqref="CJ14">
    <cfRule type="cellIs" dxfId="11354" priority="5438" operator="lessThan">
      <formula>$C$4</formula>
    </cfRule>
  </conditionalFormatting>
  <conditionalFormatting sqref="CJ14">
    <cfRule type="cellIs" dxfId="11353" priority="5439" operator="lessThan">
      <formula>$C$4</formula>
    </cfRule>
  </conditionalFormatting>
  <conditionalFormatting sqref="CJ15">
    <cfRule type="cellIs" dxfId="11352" priority="5440" operator="lessThan">
      <formula>$C$4</formula>
    </cfRule>
  </conditionalFormatting>
  <conditionalFormatting sqref="CJ15">
    <cfRule type="cellIs" dxfId="11351" priority="5441" operator="lessThan">
      <formula>$C$4</formula>
    </cfRule>
  </conditionalFormatting>
  <conditionalFormatting sqref="CJ16">
    <cfRule type="cellIs" dxfId="11350" priority="5442" operator="lessThan">
      <formula>$C$4</formula>
    </cfRule>
  </conditionalFormatting>
  <conditionalFormatting sqref="CJ16">
    <cfRule type="cellIs" dxfId="11349" priority="5443" operator="lessThan">
      <formula>$C$4</formula>
    </cfRule>
  </conditionalFormatting>
  <conditionalFormatting sqref="CJ17">
    <cfRule type="cellIs" dxfId="11348" priority="5444" operator="lessThan">
      <formula>$C$4</formula>
    </cfRule>
  </conditionalFormatting>
  <conditionalFormatting sqref="CJ17">
    <cfRule type="cellIs" dxfId="11347" priority="5445" operator="lessThan">
      <formula>$C$4</formula>
    </cfRule>
  </conditionalFormatting>
  <conditionalFormatting sqref="CJ18">
    <cfRule type="cellIs" dxfId="11346" priority="5446" operator="lessThan">
      <formula>$C$4</formula>
    </cfRule>
  </conditionalFormatting>
  <conditionalFormatting sqref="CJ18">
    <cfRule type="cellIs" dxfId="11345" priority="5447" operator="lessThan">
      <formula>$C$4</formula>
    </cfRule>
  </conditionalFormatting>
  <conditionalFormatting sqref="CJ19">
    <cfRule type="cellIs" dxfId="11344" priority="5448" operator="lessThan">
      <formula>$C$4</formula>
    </cfRule>
  </conditionalFormatting>
  <conditionalFormatting sqref="CJ19">
    <cfRule type="cellIs" dxfId="11343" priority="5449" operator="lessThan">
      <formula>$C$4</formula>
    </cfRule>
  </conditionalFormatting>
  <conditionalFormatting sqref="CJ20">
    <cfRule type="cellIs" dxfId="11342" priority="5450" operator="lessThan">
      <formula>$C$4</formula>
    </cfRule>
  </conditionalFormatting>
  <conditionalFormatting sqref="CJ20">
    <cfRule type="cellIs" dxfId="11341" priority="5451" operator="lessThan">
      <formula>$C$4</formula>
    </cfRule>
  </conditionalFormatting>
  <conditionalFormatting sqref="CJ21">
    <cfRule type="cellIs" dxfId="11340" priority="5452" operator="lessThan">
      <formula>$C$4</formula>
    </cfRule>
  </conditionalFormatting>
  <conditionalFormatting sqref="CJ21">
    <cfRule type="cellIs" dxfId="11339" priority="5453" operator="lessThan">
      <formula>$C$4</formula>
    </cfRule>
  </conditionalFormatting>
  <conditionalFormatting sqref="CJ22">
    <cfRule type="cellIs" dxfId="11338" priority="5454" operator="lessThan">
      <formula>$C$4</formula>
    </cfRule>
  </conditionalFormatting>
  <conditionalFormatting sqref="CJ22">
    <cfRule type="cellIs" dxfId="11337" priority="5455" operator="lessThan">
      <formula>$C$4</formula>
    </cfRule>
  </conditionalFormatting>
  <conditionalFormatting sqref="CJ23">
    <cfRule type="cellIs" dxfId="11336" priority="5456" operator="lessThan">
      <formula>$C$4</formula>
    </cfRule>
  </conditionalFormatting>
  <conditionalFormatting sqref="CJ23">
    <cfRule type="cellIs" dxfId="11335" priority="5457" operator="lessThan">
      <formula>$C$4</formula>
    </cfRule>
  </conditionalFormatting>
  <conditionalFormatting sqref="CJ24">
    <cfRule type="cellIs" dxfId="11334" priority="5458" operator="lessThan">
      <formula>$C$4</formula>
    </cfRule>
  </conditionalFormatting>
  <conditionalFormatting sqref="CJ24">
    <cfRule type="cellIs" dxfId="11333" priority="5459" operator="lessThan">
      <formula>$C$4</formula>
    </cfRule>
  </conditionalFormatting>
  <conditionalFormatting sqref="CJ25">
    <cfRule type="cellIs" dxfId="11332" priority="5460" operator="lessThan">
      <formula>$C$4</formula>
    </cfRule>
  </conditionalFormatting>
  <conditionalFormatting sqref="CJ25">
    <cfRule type="cellIs" dxfId="11331" priority="5461" operator="lessThan">
      <formula>$C$4</formula>
    </cfRule>
  </conditionalFormatting>
  <conditionalFormatting sqref="CJ26">
    <cfRule type="cellIs" dxfId="11330" priority="5462" operator="lessThan">
      <formula>$C$4</formula>
    </cfRule>
  </conditionalFormatting>
  <conditionalFormatting sqref="CJ26">
    <cfRule type="cellIs" dxfId="11329" priority="5463" operator="lessThan">
      <formula>$C$4</formula>
    </cfRule>
  </conditionalFormatting>
  <conditionalFormatting sqref="CJ27">
    <cfRule type="cellIs" dxfId="11328" priority="5464" operator="lessThan">
      <formula>$C$4</formula>
    </cfRule>
  </conditionalFormatting>
  <conditionalFormatting sqref="CJ27">
    <cfRule type="cellIs" dxfId="11327" priority="5465" operator="lessThan">
      <formula>$C$4</formula>
    </cfRule>
  </conditionalFormatting>
  <conditionalFormatting sqref="CJ28">
    <cfRule type="cellIs" dxfId="11326" priority="5466" operator="lessThan">
      <formula>$C$4</formula>
    </cfRule>
  </conditionalFormatting>
  <conditionalFormatting sqref="CJ28">
    <cfRule type="cellIs" dxfId="11325" priority="5467" operator="lessThan">
      <formula>$C$4</formula>
    </cfRule>
  </conditionalFormatting>
  <conditionalFormatting sqref="CJ29">
    <cfRule type="cellIs" dxfId="11324" priority="5468" operator="lessThan">
      <formula>$C$4</formula>
    </cfRule>
  </conditionalFormatting>
  <conditionalFormatting sqref="CJ29">
    <cfRule type="cellIs" dxfId="11323" priority="5469" operator="lessThan">
      <formula>$C$4</formula>
    </cfRule>
  </conditionalFormatting>
  <conditionalFormatting sqref="CJ30">
    <cfRule type="cellIs" dxfId="11322" priority="5470" operator="lessThan">
      <formula>$C$4</formula>
    </cfRule>
  </conditionalFormatting>
  <conditionalFormatting sqref="CJ30">
    <cfRule type="cellIs" dxfId="11321" priority="5471" operator="lessThan">
      <formula>$C$4</formula>
    </cfRule>
  </conditionalFormatting>
  <conditionalFormatting sqref="CJ31">
    <cfRule type="cellIs" dxfId="11320" priority="5472" operator="lessThan">
      <formula>$C$4</formula>
    </cfRule>
  </conditionalFormatting>
  <conditionalFormatting sqref="CJ31">
    <cfRule type="cellIs" dxfId="11319" priority="5473" operator="lessThan">
      <formula>$C$4</formula>
    </cfRule>
  </conditionalFormatting>
  <conditionalFormatting sqref="CJ32">
    <cfRule type="cellIs" dxfId="11318" priority="5474" operator="lessThan">
      <formula>$C$4</formula>
    </cfRule>
  </conditionalFormatting>
  <conditionalFormatting sqref="CJ32">
    <cfRule type="cellIs" dxfId="11317" priority="5475" operator="lessThan">
      <formula>$C$4</formula>
    </cfRule>
  </conditionalFormatting>
  <conditionalFormatting sqref="CJ33">
    <cfRule type="cellIs" dxfId="11316" priority="5476" operator="lessThan">
      <formula>$C$4</formula>
    </cfRule>
  </conditionalFormatting>
  <conditionalFormatting sqref="CJ33">
    <cfRule type="cellIs" dxfId="11315" priority="5477" operator="lessThan">
      <formula>$C$4</formula>
    </cfRule>
  </conditionalFormatting>
  <conditionalFormatting sqref="CJ34">
    <cfRule type="cellIs" dxfId="11314" priority="5478" operator="lessThan">
      <formula>$C$4</formula>
    </cfRule>
  </conditionalFormatting>
  <conditionalFormatting sqref="CJ34">
    <cfRule type="cellIs" dxfId="11313" priority="5479" operator="lessThan">
      <formula>$C$4</formula>
    </cfRule>
  </conditionalFormatting>
  <conditionalFormatting sqref="CJ35">
    <cfRule type="cellIs" dxfId="11312" priority="5480" operator="lessThan">
      <formula>$C$4</formula>
    </cfRule>
  </conditionalFormatting>
  <conditionalFormatting sqref="CJ35">
    <cfRule type="cellIs" dxfId="11311" priority="5481" operator="lessThan">
      <formula>$C$4</formula>
    </cfRule>
  </conditionalFormatting>
  <conditionalFormatting sqref="CJ36">
    <cfRule type="cellIs" dxfId="11310" priority="5482" operator="lessThan">
      <formula>$C$4</formula>
    </cfRule>
  </conditionalFormatting>
  <conditionalFormatting sqref="CJ36">
    <cfRule type="cellIs" dxfId="11309" priority="5483" operator="lessThan">
      <formula>$C$4</formula>
    </cfRule>
  </conditionalFormatting>
  <conditionalFormatting sqref="CJ37">
    <cfRule type="cellIs" dxfId="11308" priority="5484" operator="lessThan">
      <formula>$C$4</formula>
    </cfRule>
  </conditionalFormatting>
  <conditionalFormatting sqref="CJ37">
    <cfRule type="cellIs" dxfId="11307" priority="5485" operator="lessThan">
      <formula>$C$4</formula>
    </cfRule>
  </conditionalFormatting>
  <conditionalFormatting sqref="CJ38">
    <cfRule type="cellIs" dxfId="11306" priority="5486" operator="lessThan">
      <formula>$C$4</formula>
    </cfRule>
  </conditionalFormatting>
  <conditionalFormatting sqref="CJ38">
    <cfRule type="cellIs" dxfId="11305" priority="5487" operator="lessThan">
      <formula>$C$4</formula>
    </cfRule>
  </conditionalFormatting>
  <conditionalFormatting sqref="CJ39">
    <cfRule type="cellIs" dxfId="11304" priority="5488" operator="lessThan">
      <formula>$C$4</formula>
    </cfRule>
  </conditionalFormatting>
  <conditionalFormatting sqref="CJ39">
    <cfRule type="cellIs" dxfId="11303" priority="5489" operator="lessThan">
      <formula>$C$4</formula>
    </cfRule>
  </conditionalFormatting>
  <conditionalFormatting sqref="CJ40">
    <cfRule type="cellIs" dxfId="11302" priority="5490" operator="lessThan">
      <formula>$C$4</formula>
    </cfRule>
  </conditionalFormatting>
  <conditionalFormatting sqref="CJ40">
    <cfRule type="cellIs" dxfId="11301" priority="5491" operator="lessThan">
      <formula>$C$4</formula>
    </cfRule>
  </conditionalFormatting>
  <conditionalFormatting sqref="CJ41">
    <cfRule type="cellIs" dxfId="11300" priority="5492" operator="lessThan">
      <formula>$C$4</formula>
    </cfRule>
  </conditionalFormatting>
  <conditionalFormatting sqref="CJ41">
    <cfRule type="cellIs" dxfId="11299" priority="5493" operator="lessThan">
      <formula>$C$4</formula>
    </cfRule>
  </conditionalFormatting>
  <conditionalFormatting sqref="CJ42">
    <cfRule type="cellIs" dxfId="11298" priority="5494" operator="lessThan">
      <formula>$C$4</formula>
    </cfRule>
  </conditionalFormatting>
  <conditionalFormatting sqref="CJ42">
    <cfRule type="cellIs" dxfId="11297" priority="5495" operator="lessThan">
      <formula>$C$4</formula>
    </cfRule>
  </conditionalFormatting>
  <conditionalFormatting sqref="CJ43">
    <cfRule type="cellIs" dxfId="11296" priority="5496" operator="lessThan">
      <formula>$C$4</formula>
    </cfRule>
  </conditionalFormatting>
  <conditionalFormatting sqref="CJ43">
    <cfRule type="cellIs" dxfId="11295" priority="5497" operator="lessThan">
      <formula>$C$4</formula>
    </cfRule>
  </conditionalFormatting>
  <conditionalFormatting sqref="CJ44">
    <cfRule type="cellIs" dxfId="11294" priority="5498" operator="lessThan">
      <formula>$C$4</formula>
    </cfRule>
  </conditionalFormatting>
  <conditionalFormatting sqref="CJ44">
    <cfRule type="cellIs" dxfId="11293" priority="5499" operator="lessThan">
      <formula>$C$4</formula>
    </cfRule>
  </conditionalFormatting>
  <conditionalFormatting sqref="CJ45">
    <cfRule type="cellIs" dxfId="11292" priority="5500" operator="lessThan">
      <formula>$C$4</formula>
    </cfRule>
  </conditionalFormatting>
  <conditionalFormatting sqref="CJ45">
    <cfRule type="cellIs" dxfId="11291" priority="5501" operator="lessThan">
      <formula>$C$4</formula>
    </cfRule>
  </conditionalFormatting>
  <conditionalFormatting sqref="CJ46">
    <cfRule type="cellIs" dxfId="11290" priority="5502" operator="lessThan">
      <formula>$C$4</formula>
    </cfRule>
  </conditionalFormatting>
  <conditionalFormatting sqref="CJ46">
    <cfRule type="cellIs" dxfId="11289" priority="5503" operator="lessThan">
      <formula>$C$4</formula>
    </cfRule>
  </conditionalFormatting>
  <conditionalFormatting sqref="CJ47">
    <cfRule type="cellIs" dxfId="11288" priority="5504" operator="lessThan">
      <formula>$C$4</formula>
    </cfRule>
  </conditionalFormatting>
  <conditionalFormatting sqref="CJ47">
    <cfRule type="cellIs" dxfId="11287" priority="5505" operator="lessThan">
      <formula>$C$4</formula>
    </cfRule>
  </conditionalFormatting>
  <conditionalFormatting sqref="CJ48">
    <cfRule type="cellIs" dxfId="11286" priority="5506" operator="lessThan">
      <formula>$C$4</formula>
    </cfRule>
  </conditionalFormatting>
  <conditionalFormatting sqref="CJ48">
    <cfRule type="cellIs" dxfId="11285" priority="5507" operator="lessThan">
      <formula>$C$4</formula>
    </cfRule>
  </conditionalFormatting>
  <conditionalFormatting sqref="CJ49">
    <cfRule type="cellIs" dxfId="11284" priority="5508" operator="lessThan">
      <formula>$C$4</formula>
    </cfRule>
  </conditionalFormatting>
  <conditionalFormatting sqref="CJ49">
    <cfRule type="cellIs" dxfId="11283" priority="5509" operator="lessThan">
      <formula>$C$4</formula>
    </cfRule>
  </conditionalFormatting>
  <conditionalFormatting sqref="CJ50">
    <cfRule type="cellIs" dxfId="11282" priority="5510" operator="lessThan">
      <formula>$C$4</formula>
    </cfRule>
  </conditionalFormatting>
  <conditionalFormatting sqref="CJ50">
    <cfRule type="cellIs" dxfId="11281" priority="5511" operator="lessThan">
      <formula>$C$4</formula>
    </cfRule>
  </conditionalFormatting>
  <conditionalFormatting sqref="CJ51">
    <cfRule type="cellIs" dxfId="11280" priority="5512" operator="lessThan">
      <formula>$C$4</formula>
    </cfRule>
  </conditionalFormatting>
  <conditionalFormatting sqref="CJ51">
    <cfRule type="cellIs" dxfId="11279" priority="5513" operator="lessThan">
      <formula>$C$4</formula>
    </cfRule>
  </conditionalFormatting>
  <conditionalFormatting sqref="CJ52">
    <cfRule type="cellIs" dxfId="11278" priority="5514" operator="lessThan">
      <formula>$C$4</formula>
    </cfRule>
  </conditionalFormatting>
  <conditionalFormatting sqref="CJ52">
    <cfRule type="cellIs" dxfId="11277" priority="5515" operator="lessThan">
      <formula>$C$4</formula>
    </cfRule>
  </conditionalFormatting>
  <conditionalFormatting sqref="CJ53">
    <cfRule type="cellIs" dxfId="11276" priority="5516" operator="lessThan">
      <formula>$C$4</formula>
    </cfRule>
  </conditionalFormatting>
  <conditionalFormatting sqref="CJ53">
    <cfRule type="cellIs" dxfId="11275" priority="5517" operator="lessThan">
      <formula>$C$4</formula>
    </cfRule>
  </conditionalFormatting>
  <conditionalFormatting sqref="CJ54">
    <cfRule type="cellIs" dxfId="11274" priority="5518" operator="lessThan">
      <formula>$C$4</formula>
    </cfRule>
  </conditionalFormatting>
  <conditionalFormatting sqref="CJ54">
    <cfRule type="cellIs" dxfId="11273" priority="5519" operator="lessThan">
      <formula>$C$4</formula>
    </cfRule>
  </conditionalFormatting>
  <conditionalFormatting sqref="CJ55">
    <cfRule type="cellIs" dxfId="11272" priority="5520" operator="lessThan">
      <formula>$C$4</formula>
    </cfRule>
  </conditionalFormatting>
  <conditionalFormatting sqref="CJ55">
    <cfRule type="cellIs" dxfId="11271" priority="5521" operator="lessThan">
      <formula>$C$4</formula>
    </cfRule>
  </conditionalFormatting>
  <conditionalFormatting sqref="CJ56">
    <cfRule type="cellIs" dxfId="11270" priority="5522" operator="lessThan">
      <formula>$C$4</formula>
    </cfRule>
  </conditionalFormatting>
  <conditionalFormatting sqref="CJ56">
    <cfRule type="cellIs" dxfId="11269" priority="5523" operator="lessThan">
      <formula>$C$4</formula>
    </cfRule>
  </conditionalFormatting>
  <conditionalFormatting sqref="CJ57">
    <cfRule type="cellIs" dxfId="11268" priority="5524" operator="lessThan">
      <formula>$C$4</formula>
    </cfRule>
  </conditionalFormatting>
  <conditionalFormatting sqref="CJ57">
    <cfRule type="cellIs" dxfId="11267" priority="5525" operator="lessThan">
      <formula>$C$4</formula>
    </cfRule>
  </conditionalFormatting>
  <conditionalFormatting sqref="CJ58">
    <cfRule type="cellIs" dxfId="11266" priority="5526" operator="lessThan">
      <formula>$C$4</formula>
    </cfRule>
  </conditionalFormatting>
  <conditionalFormatting sqref="CJ58">
    <cfRule type="cellIs" dxfId="11265" priority="5527" operator="lessThan">
      <formula>$C$4</formula>
    </cfRule>
  </conditionalFormatting>
  <conditionalFormatting sqref="CJ59">
    <cfRule type="cellIs" dxfId="11264" priority="5528" operator="lessThan">
      <formula>$C$4</formula>
    </cfRule>
  </conditionalFormatting>
  <conditionalFormatting sqref="CJ59">
    <cfRule type="cellIs" dxfId="11263" priority="5529" operator="lessThan">
      <formula>$C$4</formula>
    </cfRule>
  </conditionalFormatting>
  <conditionalFormatting sqref="CJ60">
    <cfRule type="cellIs" dxfId="11262" priority="5530" operator="lessThan">
      <formula>$C$4</formula>
    </cfRule>
  </conditionalFormatting>
  <conditionalFormatting sqref="CJ60">
    <cfRule type="cellIs" dxfId="11261" priority="5531" operator="lessThan">
      <formula>$C$4</formula>
    </cfRule>
  </conditionalFormatting>
  <conditionalFormatting sqref="CK11">
    <cfRule type="cellIs" dxfId="11260" priority="5532" operator="lessThan">
      <formula>$C$4</formula>
    </cfRule>
  </conditionalFormatting>
  <conditionalFormatting sqref="CK11">
    <cfRule type="cellIs" dxfId="11259" priority="5533" operator="lessThan">
      <formula>$C$4</formula>
    </cfRule>
  </conditionalFormatting>
  <conditionalFormatting sqref="CK12">
    <cfRule type="cellIs" dxfId="11258" priority="5534" operator="lessThan">
      <formula>$C$4</formula>
    </cfRule>
  </conditionalFormatting>
  <conditionalFormatting sqref="CK12">
    <cfRule type="cellIs" dxfId="11257" priority="5535" operator="lessThan">
      <formula>$C$4</formula>
    </cfRule>
  </conditionalFormatting>
  <conditionalFormatting sqref="CK13">
    <cfRule type="cellIs" dxfId="11256" priority="5536" operator="lessThan">
      <formula>$C$4</formula>
    </cfRule>
  </conditionalFormatting>
  <conditionalFormatting sqref="CK13">
    <cfRule type="cellIs" dxfId="11255" priority="5537" operator="lessThan">
      <formula>$C$4</formula>
    </cfRule>
  </conditionalFormatting>
  <conditionalFormatting sqref="CK14">
    <cfRule type="cellIs" dxfId="11254" priority="5538" operator="lessThan">
      <formula>$C$4</formula>
    </cfRule>
  </conditionalFormatting>
  <conditionalFormatting sqref="CK14">
    <cfRule type="cellIs" dxfId="11253" priority="5539" operator="lessThan">
      <formula>$C$4</formula>
    </cfRule>
  </conditionalFormatting>
  <conditionalFormatting sqref="CK15">
    <cfRule type="cellIs" dxfId="11252" priority="5540" operator="lessThan">
      <formula>$C$4</formula>
    </cfRule>
  </conditionalFormatting>
  <conditionalFormatting sqref="CK15">
    <cfRule type="cellIs" dxfId="11251" priority="5541" operator="lessThan">
      <formula>$C$4</formula>
    </cfRule>
  </conditionalFormatting>
  <conditionalFormatting sqref="CK16">
    <cfRule type="cellIs" dxfId="11250" priority="5542" operator="lessThan">
      <formula>$C$4</formula>
    </cfRule>
  </conditionalFormatting>
  <conditionalFormatting sqref="CK16">
    <cfRule type="cellIs" dxfId="11249" priority="5543" operator="lessThan">
      <formula>$C$4</formula>
    </cfRule>
  </conditionalFormatting>
  <conditionalFormatting sqref="CK17">
    <cfRule type="cellIs" dxfId="11248" priority="5544" operator="lessThan">
      <formula>$C$4</formula>
    </cfRule>
  </conditionalFormatting>
  <conditionalFormatting sqref="CK17">
    <cfRule type="cellIs" dxfId="11247" priority="5545" operator="lessThan">
      <formula>$C$4</formula>
    </cfRule>
  </conditionalFormatting>
  <conditionalFormatting sqref="CK18">
    <cfRule type="cellIs" dxfId="11246" priority="5546" operator="lessThan">
      <formula>$C$4</formula>
    </cfRule>
  </conditionalFormatting>
  <conditionalFormatting sqref="CK18">
    <cfRule type="cellIs" dxfId="11245" priority="5547" operator="lessThan">
      <formula>$C$4</formula>
    </cfRule>
  </conditionalFormatting>
  <conditionalFormatting sqref="CK19">
    <cfRule type="cellIs" dxfId="11244" priority="5548" operator="lessThan">
      <formula>$C$4</formula>
    </cfRule>
  </conditionalFormatting>
  <conditionalFormatting sqref="CK19">
    <cfRule type="cellIs" dxfId="11243" priority="5549" operator="lessThan">
      <formula>$C$4</formula>
    </cfRule>
  </conditionalFormatting>
  <conditionalFormatting sqref="CK20">
    <cfRule type="cellIs" dxfId="11242" priority="5550" operator="lessThan">
      <formula>$C$4</formula>
    </cfRule>
  </conditionalFormatting>
  <conditionalFormatting sqref="CK20">
    <cfRule type="cellIs" dxfId="11241" priority="5551" operator="lessThan">
      <formula>$C$4</formula>
    </cfRule>
  </conditionalFormatting>
  <conditionalFormatting sqref="CK21">
    <cfRule type="cellIs" dxfId="11240" priority="5552" operator="lessThan">
      <formula>$C$4</formula>
    </cfRule>
  </conditionalFormatting>
  <conditionalFormatting sqref="CK21">
    <cfRule type="cellIs" dxfId="11239" priority="5553" operator="lessThan">
      <formula>$C$4</formula>
    </cfRule>
  </conditionalFormatting>
  <conditionalFormatting sqref="CK22">
    <cfRule type="cellIs" dxfId="11238" priority="5554" operator="lessThan">
      <formula>$C$4</formula>
    </cfRule>
  </conditionalFormatting>
  <conditionalFormatting sqref="CK22">
    <cfRule type="cellIs" dxfId="11237" priority="5555" operator="lessThan">
      <formula>$C$4</formula>
    </cfRule>
  </conditionalFormatting>
  <conditionalFormatting sqref="CK23">
    <cfRule type="cellIs" dxfId="11236" priority="5556" operator="lessThan">
      <formula>$C$4</formula>
    </cfRule>
  </conditionalFormatting>
  <conditionalFormatting sqref="CK23">
    <cfRule type="cellIs" dxfId="11235" priority="5557" operator="lessThan">
      <formula>$C$4</formula>
    </cfRule>
  </conditionalFormatting>
  <conditionalFormatting sqref="CK24">
    <cfRule type="cellIs" dxfId="11234" priority="5558" operator="lessThan">
      <formula>$C$4</formula>
    </cfRule>
  </conditionalFormatting>
  <conditionalFormatting sqref="CK24">
    <cfRule type="cellIs" dxfId="11233" priority="5559" operator="lessThan">
      <formula>$C$4</formula>
    </cfRule>
  </conditionalFormatting>
  <conditionalFormatting sqref="CK25">
    <cfRule type="cellIs" dxfId="11232" priority="5560" operator="lessThan">
      <formula>$C$4</formula>
    </cfRule>
  </conditionalFormatting>
  <conditionalFormatting sqref="CK25">
    <cfRule type="cellIs" dxfId="11231" priority="5561" operator="lessThan">
      <formula>$C$4</formula>
    </cfRule>
  </conditionalFormatting>
  <conditionalFormatting sqref="CK26">
    <cfRule type="cellIs" dxfId="11230" priority="5562" operator="lessThan">
      <formula>$C$4</formula>
    </cfRule>
  </conditionalFormatting>
  <conditionalFormatting sqref="CK26">
    <cfRule type="cellIs" dxfId="11229" priority="5563" operator="lessThan">
      <formula>$C$4</formula>
    </cfRule>
  </conditionalFormatting>
  <conditionalFormatting sqref="CK27">
    <cfRule type="cellIs" dxfId="11228" priority="5564" operator="lessThan">
      <formula>$C$4</formula>
    </cfRule>
  </conditionalFormatting>
  <conditionalFormatting sqref="CK27">
    <cfRule type="cellIs" dxfId="11227" priority="5565" operator="lessThan">
      <formula>$C$4</formula>
    </cfRule>
  </conditionalFormatting>
  <conditionalFormatting sqref="CK28">
    <cfRule type="cellIs" dxfId="11226" priority="5566" operator="lessThan">
      <formula>$C$4</formula>
    </cfRule>
  </conditionalFormatting>
  <conditionalFormatting sqref="CK28">
    <cfRule type="cellIs" dxfId="11225" priority="5567" operator="lessThan">
      <formula>$C$4</formula>
    </cfRule>
  </conditionalFormatting>
  <conditionalFormatting sqref="CK29">
    <cfRule type="cellIs" dxfId="11224" priority="5568" operator="lessThan">
      <formula>$C$4</formula>
    </cfRule>
  </conditionalFormatting>
  <conditionalFormatting sqref="CK29">
    <cfRule type="cellIs" dxfId="11223" priority="5569" operator="lessThan">
      <formula>$C$4</formula>
    </cfRule>
  </conditionalFormatting>
  <conditionalFormatting sqref="CK30">
    <cfRule type="cellIs" dxfId="11222" priority="5570" operator="lessThan">
      <formula>$C$4</formula>
    </cfRule>
  </conditionalFormatting>
  <conditionalFormatting sqref="CK30">
    <cfRule type="cellIs" dxfId="11221" priority="5571" operator="lessThan">
      <formula>$C$4</formula>
    </cfRule>
  </conditionalFormatting>
  <conditionalFormatting sqref="CK31">
    <cfRule type="cellIs" dxfId="11220" priority="5572" operator="lessThan">
      <formula>$C$4</formula>
    </cfRule>
  </conditionalFormatting>
  <conditionalFormatting sqref="CK31">
    <cfRule type="cellIs" dxfId="11219" priority="5573" operator="lessThan">
      <formula>$C$4</formula>
    </cfRule>
  </conditionalFormatting>
  <conditionalFormatting sqref="CK32">
    <cfRule type="cellIs" dxfId="11218" priority="5574" operator="lessThan">
      <formula>$C$4</formula>
    </cfRule>
  </conditionalFormatting>
  <conditionalFormatting sqref="CK32">
    <cfRule type="cellIs" dxfId="11217" priority="5575" operator="lessThan">
      <formula>$C$4</formula>
    </cfRule>
  </conditionalFormatting>
  <conditionalFormatting sqref="CK33">
    <cfRule type="cellIs" dxfId="11216" priority="5576" operator="lessThan">
      <formula>$C$4</formula>
    </cfRule>
  </conditionalFormatting>
  <conditionalFormatting sqref="CK33">
    <cfRule type="cellIs" dxfId="11215" priority="5577" operator="lessThan">
      <formula>$C$4</formula>
    </cfRule>
  </conditionalFormatting>
  <conditionalFormatting sqref="CK34">
    <cfRule type="cellIs" dxfId="11214" priority="5578" operator="lessThan">
      <formula>$C$4</formula>
    </cfRule>
  </conditionalFormatting>
  <conditionalFormatting sqref="CK34">
    <cfRule type="cellIs" dxfId="11213" priority="5579" operator="lessThan">
      <formula>$C$4</formula>
    </cfRule>
  </conditionalFormatting>
  <conditionalFormatting sqref="CK35">
    <cfRule type="cellIs" dxfId="11212" priority="5580" operator="lessThan">
      <formula>$C$4</formula>
    </cfRule>
  </conditionalFormatting>
  <conditionalFormatting sqref="CK35">
    <cfRule type="cellIs" dxfId="11211" priority="5581" operator="lessThan">
      <formula>$C$4</formula>
    </cfRule>
  </conditionalFormatting>
  <conditionalFormatting sqref="CK36">
    <cfRule type="cellIs" dxfId="11210" priority="5582" operator="lessThan">
      <formula>$C$4</formula>
    </cfRule>
  </conditionalFormatting>
  <conditionalFormatting sqref="CK36">
    <cfRule type="cellIs" dxfId="11209" priority="5583" operator="lessThan">
      <formula>$C$4</formula>
    </cfRule>
  </conditionalFormatting>
  <conditionalFormatting sqref="CK37">
    <cfRule type="cellIs" dxfId="11208" priority="5584" operator="lessThan">
      <formula>$C$4</formula>
    </cfRule>
  </conditionalFormatting>
  <conditionalFormatting sqref="CK37">
    <cfRule type="cellIs" dxfId="11207" priority="5585" operator="lessThan">
      <formula>$C$4</formula>
    </cfRule>
  </conditionalFormatting>
  <conditionalFormatting sqref="CK38">
    <cfRule type="cellIs" dxfId="11206" priority="5586" operator="lessThan">
      <formula>$C$4</formula>
    </cfRule>
  </conditionalFormatting>
  <conditionalFormatting sqref="CK38">
    <cfRule type="cellIs" dxfId="11205" priority="5587" operator="lessThan">
      <formula>$C$4</formula>
    </cfRule>
  </conditionalFormatting>
  <conditionalFormatting sqref="CK39">
    <cfRule type="cellIs" dxfId="11204" priority="5588" operator="lessThan">
      <formula>$C$4</formula>
    </cfRule>
  </conditionalFormatting>
  <conditionalFormatting sqref="CK39">
    <cfRule type="cellIs" dxfId="11203" priority="5589" operator="lessThan">
      <formula>$C$4</formula>
    </cfRule>
  </conditionalFormatting>
  <conditionalFormatting sqref="CK40">
    <cfRule type="cellIs" dxfId="11202" priority="5590" operator="lessThan">
      <formula>$C$4</formula>
    </cfRule>
  </conditionalFormatting>
  <conditionalFormatting sqref="CK40">
    <cfRule type="cellIs" dxfId="11201" priority="5591" operator="lessThan">
      <formula>$C$4</formula>
    </cfRule>
  </conditionalFormatting>
  <conditionalFormatting sqref="CK41">
    <cfRule type="cellIs" dxfId="11200" priority="5592" operator="lessThan">
      <formula>$C$4</formula>
    </cfRule>
  </conditionalFormatting>
  <conditionalFormatting sqref="CK41">
    <cfRule type="cellIs" dxfId="11199" priority="5593" operator="lessThan">
      <formula>$C$4</formula>
    </cfRule>
  </conditionalFormatting>
  <conditionalFormatting sqref="CK42">
    <cfRule type="cellIs" dxfId="11198" priority="5594" operator="lessThan">
      <formula>$C$4</formula>
    </cfRule>
  </conditionalFormatting>
  <conditionalFormatting sqref="CK42">
    <cfRule type="cellIs" dxfId="11197" priority="5595" operator="lessThan">
      <formula>$C$4</formula>
    </cfRule>
  </conditionalFormatting>
  <conditionalFormatting sqref="CK43">
    <cfRule type="cellIs" dxfId="11196" priority="5596" operator="lessThan">
      <formula>$C$4</formula>
    </cfRule>
  </conditionalFormatting>
  <conditionalFormatting sqref="CK43">
    <cfRule type="cellIs" dxfId="11195" priority="5597" operator="lessThan">
      <formula>$C$4</formula>
    </cfRule>
  </conditionalFormatting>
  <conditionalFormatting sqref="CK44">
    <cfRule type="cellIs" dxfId="11194" priority="5598" operator="lessThan">
      <formula>$C$4</formula>
    </cfRule>
  </conditionalFormatting>
  <conditionalFormatting sqref="CK44">
    <cfRule type="cellIs" dxfId="11193" priority="5599" operator="lessThan">
      <formula>$C$4</formula>
    </cfRule>
  </conditionalFormatting>
  <conditionalFormatting sqref="CK45">
    <cfRule type="cellIs" dxfId="11192" priority="5600" operator="lessThan">
      <formula>$C$4</formula>
    </cfRule>
  </conditionalFormatting>
  <conditionalFormatting sqref="CK45">
    <cfRule type="cellIs" dxfId="11191" priority="5601" operator="lessThan">
      <formula>$C$4</formula>
    </cfRule>
  </conditionalFormatting>
  <conditionalFormatting sqref="CK46">
    <cfRule type="cellIs" dxfId="11190" priority="5602" operator="lessThan">
      <formula>$C$4</formula>
    </cfRule>
  </conditionalFormatting>
  <conditionalFormatting sqref="CK46">
    <cfRule type="cellIs" dxfId="11189" priority="5603" operator="lessThan">
      <formula>$C$4</formula>
    </cfRule>
  </conditionalFormatting>
  <conditionalFormatting sqref="CK47">
    <cfRule type="cellIs" dxfId="11188" priority="5604" operator="lessThan">
      <formula>$C$4</formula>
    </cfRule>
  </conditionalFormatting>
  <conditionalFormatting sqref="CK47">
    <cfRule type="cellIs" dxfId="11187" priority="5605" operator="lessThan">
      <formula>$C$4</formula>
    </cfRule>
  </conditionalFormatting>
  <conditionalFormatting sqref="CK48">
    <cfRule type="cellIs" dxfId="11186" priority="5606" operator="lessThan">
      <formula>$C$4</formula>
    </cfRule>
  </conditionalFormatting>
  <conditionalFormatting sqref="CK48">
    <cfRule type="cellIs" dxfId="11185" priority="5607" operator="lessThan">
      <formula>$C$4</formula>
    </cfRule>
  </conditionalFormatting>
  <conditionalFormatting sqref="CK49">
    <cfRule type="cellIs" dxfId="11184" priority="5608" operator="lessThan">
      <formula>$C$4</formula>
    </cfRule>
  </conditionalFormatting>
  <conditionalFormatting sqref="CK49">
    <cfRule type="cellIs" dxfId="11183" priority="5609" operator="lessThan">
      <formula>$C$4</formula>
    </cfRule>
  </conditionalFormatting>
  <conditionalFormatting sqref="CK50">
    <cfRule type="cellIs" dxfId="11182" priority="5610" operator="lessThan">
      <formula>$C$4</formula>
    </cfRule>
  </conditionalFormatting>
  <conditionalFormatting sqref="CK50">
    <cfRule type="cellIs" dxfId="11181" priority="5611" operator="lessThan">
      <formula>$C$4</formula>
    </cfRule>
  </conditionalFormatting>
  <conditionalFormatting sqref="CK51">
    <cfRule type="cellIs" dxfId="11180" priority="5612" operator="lessThan">
      <formula>$C$4</formula>
    </cfRule>
  </conditionalFormatting>
  <conditionalFormatting sqref="CK51">
    <cfRule type="cellIs" dxfId="11179" priority="5613" operator="lessThan">
      <formula>$C$4</formula>
    </cfRule>
  </conditionalFormatting>
  <conditionalFormatting sqref="CK52">
    <cfRule type="cellIs" dxfId="11178" priority="5614" operator="lessThan">
      <formula>$C$4</formula>
    </cfRule>
  </conditionalFormatting>
  <conditionalFormatting sqref="CK52">
    <cfRule type="cellIs" dxfId="11177" priority="5615" operator="lessThan">
      <formula>$C$4</formula>
    </cfRule>
  </conditionalFormatting>
  <conditionalFormatting sqref="CK53">
    <cfRule type="cellIs" dxfId="11176" priority="5616" operator="lessThan">
      <formula>$C$4</formula>
    </cfRule>
  </conditionalFormatting>
  <conditionalFormatting sqref="CK53">
    <cfRule type="cellIs" dxfId="11175" priority="5617" operator="lessThan">
      <formula>$C$4</formula>
    </cfRule>
  </conditionalFormatting>
  <conditionalFormatting sqref="CK54">
    <cfRule type="cellIs" dxfId="11174" priority="5618" operator="lessThan">
      <formula>$C$4</formula>
    </cfRule>
  </conditionalFormatting>
  <conditionalFormatting sqref="CK54">
    <cfRule type="cellIs" dxfId="11173" priority="5619" operator="lessThan">
      <formula>$C$4</formula>
    </cfRule>
  </conditionalFormatting>
  <conditionalFormatting sqref="CK55">
    <cfRule type="cellIs" dxfId="11172" priority="5620" operator="lessThan">
      <formula>$C$4</formula>
    </cfRule>
  </conditionalFormatting>
  <conditionalFormatting sqref="CK55">
    <cfRule type="cellIs" dxfId="11171" priority="5621" operator="lessThan">
      <formula>$C$4</formula>
    </cfRule>
  </conditionalFormatting>
  <conditionalFormatting sqref="CK56">
    <cfRule type="cellIs" dxfId="11170" priority="5622" operator="lessThan">
      <formula>$C$4</formula>
    </cfRule>
  </conditionalFormatting>
  <conditionalFormatting sqref="CK56">
    <cfRule type="cellIs" dxfId="11169" priority="5623" operator="lessThan">
      <formula>$C$4</formula>
    </cfRule>
  </conditionalFormatting>
  <conditionalFormatting sqref="CK57">
    <cfRule type="cellIs" dxfId="11168" priority="5624" operator="lessThan">
      <formula>$C$4</formula>
    </cfRule>
  </conditionalFormatting>
  <conditionalFormatting sqref="CK57">
    <cfRule type="cellIs" dxfId="11167" priority="5625" operator="lessThan">
      <formula>$C$4</formula>
    </cfRule>
  </conditionalFormatting>
  <conditionalFormatting sqref="CK58">
    <cfRule type="cellIs" dxfId="11166" priority="5626" operator="lessThan">
      <formula>$C$4</formula>
    </cfRule>
  </conditionalFormatting>
  <conditionalFormatting sqref="CK58">
    <cfRule type="cellIs" dxfId="11165" priority="5627" operator="lessThan">
      <formula>$C$4</formula>
    </cfRule>
  </conditionalFormatting>
  <conditionalFormatting sqref="CK59">
    <cfRule type="cellIs" dxfId="11164" priority="5628" operator="lessThan">
      <formula>$C$4</formula>
    </cfRule>
  </conditionalFormatting>
  <conditionalFormatting sqref="CK59">
    <cfRule type="cellIs" dxfId="11163" priority="5629" operator="lessThan">
      <formula>$C$4</formula>
    </cfRule>
  </conditionalFormatting>
  <conditionalFormatting sqref="CK60">
    <cfRule type="cellIs" dxfId="11162" priority="5630" operator="lessThan">
      <formula>$C$4</formula>
    </cfRule>
  </conditionalFormatting>
  <conditionalFormatting sqref="CK60">
    <cfRule type="cellIs" dxfId="11161" priority="5631" operator="lessThan">
      <formula>$C$4</formula>
    </cfRule>
  </conditionalFormatting>
  <conditionalFormatting sqref="CL11">
    <cfRule type="cellIs" dxfId="11160" priority="5632" operator="lessThan">
      <formula>$C$4</formula>
    </cfRule>
  </conditionalFormatting>
  <conditionalFormatting sqref="CL11">
    <cfRule type="cellIs" dxfId="11159" priority="5633" operator="lessThan">
      <formula>$C$4</formula>
    </cfRule>
  </conditionalFormatting>
  <conditionalFormatting sqref="CL12">
    <cfRule type="cellIs" dxfId="11158" priority="5634" operator="lessThan">
      <formula>$C$4</formula>
    </cfRule>
  </conditionalFormatting>
  <conditionalFormatting sqref="CL12">
    <cfRule type="cellIs" dxfId="11157" priority="5635" operator="lessThan">
      <formula>$C$4</formula>
    </cfRule>
  </conditionalFormatting>
  <conditionalFormatting sqref="CL13">
    <cfRule type="cellIs" dxfId="11156" priority="5636" operator="lessThan">
      <formula>$C$4</formula>
    </cfRule>
  </conditionalFormatting>
  <conditionalFormatting sqref="CL13">
    <cfRule type="cellIs" dxfId="11155" priority="5637" operator="lessThan">
      <formula>$C$4</formula>
    </cfRule>
  </conditionalFormatting>
  <conditionalFormatting sqref="CL14">
    <cfRule type="cellIs" dxfId="11154" priority="5638" operator="lessThan">
      <formula>$C$4</formula>
    </cfRule>
  </conditionalFormatting>
  <conditionalFormatting sqref="CL14">
    <cfRule type="cellIs" dxfId="11153" priority="5639" operator="lessThan">
      <formula>$C$4</formula>
    </cfRule>
  </conditionalFormatting>
  <conditionalFormatting sqref="CL15">
    <cfRule type="cellIs" dxfId="11152" priority="5640" operator="lessThan">
      <formula>$C$4</formula>
    </cfRule>
  </conditionalFormatting>
  <conditionalFormatting sqref="CL15">
    <cfRule type="cellIs" dxfId="11151" priority="5641" operator="lessThan">
      <formula>$C$4</formula>
    </cfRule>
  </conditionalFormatting>
  <conditionalFormatting sqref="CL16">
    <cfRule type="cellIs" dxfId="11150" priority="5642" operator="lessThan">
      <formula>$C$4</formula>
    </cfRule>
  </conditionalFormatting>
  <conditionalFormatting sqref="CL16">
    <cfRule type="cellIs" dxfId="11149" priority="5643" operator="lessThan">
      <formula>$C$4</formula>
    </cfRule>
  </conditionalFormatting>
  <conditionalFormatting sqref="CL17">
    <cfRule type="cellIs" dxfId="11148" priority="5644" operator="lessThan">
      <formula>$C$4</formula>
    </cfRule>
  </conditionalFormatting>
  <conditionalFormatting sqref="CL17">
    <cfRule type="cellIs" dxfId="11147" priority="5645" operator="lessThan">
      <formula>$C$4</formula>
    </cfRule>
  </conditionalFormatting>
  <conditionalFormatting sqref="CL18">
    <cfRule type="cellIs" dxfId="11146" priority="5646" operator="lessThan">
      <formula>$C$4</formula>
    </cfRule>
  </conditionalFormatting>
  <conditionalFormatting sqref="CL18">
    <cfRule type="cellIs" dxfId="11145" priority="5647" operator="lessThan">
      <formula>$C$4</formula>
    </cfRule>
  </conditionalFormatting>
  <conditionalFormatting sqref="CL19">
    <cfRule type="cellIs" dxfId="11144" priority="5648" operator="lessThan">
      <formula>$C$4</formula>
    </cfRule>
  </conditionalFormatting>
  <conditionalFormatting sqref="CL19">
    <cfRule type="cellIs" dxfId="11143" priority="5649" operator="lessThan">
      <formula>$C$4</formula>
    </cfRule>
  </conditionalFormatting>
  <conditionalFormatting sqref="CL20">
    <cfRule type="cellIs" dxfId="11142" priority="5650" operator="lessThan">
      <formula>$C$4</formula>
    </cfRule>
  </conditionalFormatting>
  <conditionalFormatting sqref="CL20">
    <cfRule type="cellIs" dxfId="11141" priority="5651" operator="lessThan">
      <formula>$C$4</formula>
    </cfRule>
  </conditionalFormatting>
  <conditionalFormatting sqref="CL21">
    <cfRule type="cellIs" dxfId="11140" priority="5652" operator="lessThan">
      <formula>$C$4</formula>
    </cfRule>
  </conditionalFormatting>
  <conditionalFormatting sqref="CL21">
    <cfRule type="cellIs" dxfId="11139" priority="5653" operator="lessThan">
      <formula>$C$4</formula>
    </cfRule>
  </conditionalFormatting>
  <conditionalFormatting sqref="CL22">
    <cfRule type="cellIs" dxfId="11138" priority="5654" operator="lessThan">
      <formula>$C$4</formula>
    </cfRule>
  </conditionalFormatting>
  <conditionalFormatting sqref="CL22">
    <cfRule type="cellIs" dxfId="11137" priority="5655" operator="lessThan">
      <formula>$C$4</formula>
    </cfRule>
  </conditionalFormatting>
  <conditionalFormatting sqref="CL23">
    <cfRule type="cellIs" dxfId="11136" priority="5656" operator="lessThan">
      <formula>$C$4</formula>
    </cfRule>
  </conditionalFormatting>
  <conditionalFormatting sqref="CL23">
    <cfRule type="cellIs" dxfId="11135" priority="5657" operator="lessThan">
      <formula>$C$4</formula>
    </cfRule>
  </conditionalFormatting>
  <conditionalFormatting sqref="CL24">
    <cfRule type="cellIs" dxfId="11134" priority="5658" operator="lessThan">
      <formula>$C$4</formula>
    </cfRule>
  </conditionalFormatting>
  <conditionalFormatting sqref="CL24">
    <cfRule type="cellIs" dxfId="11133" priority="5659" operator="lessThan">
      <formula>$C$4</formula>
    </cfRule>
  </conditionalFormatting>
  <conditionalFormatting sqref="CL25">
    <cfRule type="cellIs" dxfId="11132" priority="5660" operator="lessThan">
      <formula>$C$4</formula>
    </cfRule>
  </conditionalFormatting>
  <conditionalFormatting sqref="CL25">
    <cfRule type="cellIs" dxfId="11131" priority="5661" operator="lessThan">
      <formula>$C$4</formula>
    </cfRule>
  </conditionalFormatting>
  <conditionalFormatting sqref="CL26">
    <cfRule type="cellIs" dxfId="11130" priority="5662" operator="lessThan">
      <formula>$C$4</formula>
    </cfRule>
  </conditionalFormatting>
  <conditionalFormatting sqref="CL26">
    <cfRule type="cellIs" dxfId="11129" priority="5663" operator="lessThan">
      <formula>$C$4</formula>
    </cfRule>
  </conditionalFormatting>
  <conditionalFormatting sqref="CL27">
    <cfRule type="cellIs" dxfId="11128" priority="5664" operator="lessThan">
      <formula>$C$4</formula>
    </cfRule>
  </conditionalFormatting>
  <conditionalFormatting sqref="CL27">
    <cfRule type="cellIs" dxfId="11127" priority="5665" operator="lessThan">
      <formula>$C$4</formula>
    </cfRule>
  </conditionalFormatting>
  <conditionalFormatting sqref="CL28">
    <cfRule type="cellIs" dxfId="11126" priority="5666" operator="lessThan">
      <formula>$C$4</formula>
    </cfRule>
  </conditionalFormatting>
  <conditionalFormatting sqref="CL28">
    <cfRule type="cellIs" dxfId="11125" priority="5667" operator="lessThan">
      <formula>$C$4</formula>
    </cfRule>
  </conditionalFormatting>
  <conditionalFormatting sqref="CL29">
    <cfRule type="cellIs" dxfId="11124" priority="5668" operator="lessThan">
      <formula>$C$4</formula>
    </cfRule>
  </conditionalFormatting>
  <conditionalFormatting sqref="CL29">
    <cfRule type="cellIs" dxfId="11123" priority="5669" operator="lessThan">
      <formula>$C$4</formula>
    </cfRule>
  </conditionalFormatting>
  <conditionalFormatting sqref="CL30">
    <cfRule type="cellIs" dxfId="11122" priority="5670" operator="lessThan">
      <formula>$C$4</formula>
    </cfRule>
  </conditionalFormatting>
  <conditionalFormatting sqref="CL30">
    <cfRule type="cellIs" dxfId="11121" priority="5671" operator="lessThan">
      <formula>$C$4</formula>
    </cfRule>
  </conditionalFormatting>
  <conditionalFormatting sqref="CL31">
    <cfRule type="cellIs" dxfId="11120" priority="5672" operator="lessThan">
      <formula>$C$4</formula>
    </cfRule>
  </conditionalFormatting>
  <conditionalFormatting sqref="CL31">
    <cfRule type="cellIs" dxfId="11119" priority="5673" operator="lessThan">
      <formula>$C$4</formula>
    </cfRule>
  </conditionalFormatting>
  <conditionalFormatting sqref="CL32">
    <cfRule type="cellIs" dxfId="11118" priority="5674" operator="lessThan">
      <formula>$C$4</formula>
    </cfRule>
  </conditionalFormatting>
  <conditionalFormatting sqref="CL32">
    <cfRule type="cellIs" dxfId="11117" priority="5675" operator="lessThan">
      <formula>$C$4</formula>
    </cfRule>
  </conditionalFormatting>
  <conditionalFormatting sqref="CL33">
    <cfRule type="cellIs" dxfId="11116" priority="5676" operator="lessThan">
      <formula>$C$4</formula>
    </cfRule>
  </conditionalFormatting>
  <conditionalFormatting sqref="CL33">
    <cfRule type="cellIs" dxfId="11115" priority="5677" operator="lessThan">
      <formula>$C$4</formula>
    </cfRule>
  </conditionalFormatting>
  <conditionalFormatting sqref="CL34">
    <cfRule type="cellIs" dxfId="11114" priority="5678" operator="lessThan">
      <formula>$C$4</formula>
    </cfRule>
  </conditionalFormatting>
  <conditionalFormatting sqref="CL34">
    <cfRule type="cellIs" dxfId="11113" priority="5679" operator="lessThan">
      <formula>$C$4</formula>
    </cfRule>
  </conditionalFormatting>
  <conditionalFormatting sqref="CL35">
    <cfRule type="cellIs" dxfId="11112" priority="5680" operator="lessThan">
      <formula>$C$4</formula>
    </cfRule>
  </conditionalFormatting>
  <conditionalFormatting sqref="CL35">
    <cfRule type="cellIs" dxfId="11111" priority="5681" operator="lessThan">
      <formula>$C$4</formula>
    </cfRule>
  </conditionalFormatting>
  <conditionalFormatting sqref="CL36">
    <cfRule type="cellIs" dxfId="11110" priority="5682" operator="lessThan">
      <formula>$C$4</formula>
    </cfRule>
  </conditionalFormatting>
  <conditionalFormatting sqref="CL36">
    <cfRule type="cellIs" dxfId="11109" priority="5683" operator="lessThan">
      <formula>$C$4</formula>
    </cfRule>
  </conditionalFormatting>
  <conditionalFormatting sqref="CL37">
    <cfRule type="cellIs" dxfId="11108" priority="5684" operator="lessThan">
      <formula>$C$4</formula>
    </cfRule>
  </conditionalFormatting>
  <conditionalFormatting sqref="CL37">
    <cfRule type="cellIs" dxfId="11107" priority="5685" operator="lessThan">
      <formula>$C$4</formula>
    </cfRule>
  </conditionalFormatting>
  <conditionalFormatting sqref="CL38">
    <cfRule type="cellIs" dxfId="11106" priority="5686" operator="lessThan">
      <formula>$C$4</formula>
    </cfRule>
  </conditionalFormatting>
  <conditionalFormatting sqref="CL38">
    <cfRule type="cellIs" dxfId="11105" priority="5687" operator="lessThan">
      <formula>$C$4</formula>
    </cfRule>
  </conditionalFormatting>
  <conditionalFormatting sqref="CL39">
    <cfRule type="cellIs" dxfId="11104" priority="5688" operator="lessThan">
      <formula>$C$4</formula>
    </cfRule>
  </conditionalFormatting>
  <conditionalFormatting sqref="CL39">
    <cfRule type="cellIs" dxfId="11103" priority="5689" operator="lessThan">
      <formula>$C$4</formula>
    </cfRule>
  </conditionalFormatting>
  <conditionalFormatting sqref="CL40">
    <cfRule type="cellIs" dxfId="11102" priority="5690" operator="lessThan">
      <formula>$C$4</formula>
    </cfRule>
  </conditionalFormatting>
  <conditionalFormatting sqref="CL40">
    <cfRule type="cellIs" dxfId="11101" priority="5691" operator="lessThan">
      <formula>$C$4</formula>
    </cfRule>
  </conditionalFormatting>
  <conditionalFormatting sqref="CL41">
    <cfRule type="cellIs" dxfId="11100" priority="5692" operator="lessThan">
      <formula>$C$4</formula>
    </cfRule>
  </conditionalFormatting>
  <conditionalFormatting sqref="CL41">
    <cfRule type="cellIs" dxfId="11099" priority="5693" operator="lessThan">
      <formula>$C$4</formula>
    </cfRule>
  </conditionalFormatting>
  <conditionalFormatting sqref="CL42">
    <cfRule type="cellIs" dxfId="11098" priority="5694" operator="lessThan">
      <formula>$C$4</formula>
    </cfRule>
  </conditionalFormatting>
  <conditionalFormatting sqref="CL42">
    <cfRule type="cellIs" dxfId="11097" priority="5695" operator="lessThan">
      <formula>$C$4</formula>
    </cfRule>
  </conditionalFormatting>
  <conditionalFormatting sqref="CL43">
    <cfRule type="cellIs" dxfId="11096" priority="5696" operator="lessThan">
      <formula>$C$4</formula>
    </cfRule>
  </conditionalFormatting>
  <conditionalFormatting sqref="CL43">
    <cfRule type="cellIs" dxfId="11095" priority="5697" operator="lessThan">
      <formula>$C$4</formula>
    </cfRule>
  </conditionalFormatting>
  <conditionalFormatting sqref="CL44">
    <cfRule type="cellIs" dxfId="11094" priority="5698" operator="lessThan">
      <formula>$C$4</formula>
    </cfRule>
  </conditionalFormatting>
  <conditionalFormatting sqref="CL44">
    <cfRule type="cellIs" dxfId="11093" priority="5699" operator="lessThan">
      <formula>$C$4</formula>
    </cfRule>
  </conditionalFormatting>
  <conditionalFormatting sqref="CL45">
    <cfRule type="cellIs" dxfId="11092" priority="5700" operator="lessThan">
      <formula>$C$4</formula>
    </cfRule>
  </conditionalFormatting>
  <conditionalFormatting sqref="CL45">
    <cfRule type="cellIs" dxfId="11091" priority="5701" operator="lessThan">
      <formula>$C$4</formula>
    </cfRule>
  </conditionalFormatting>
  <conditionalFormatting sqref="CL46">
    <cfRule type="cellIs" dxfId="11090" priority="5702" operator="lessThan">
      <formula>$C$4</formula>
    </cfRule>
  </conditionalFormatting>
  <conditionalFormatting sqref="CL46">
    <cfRule type="cellIs" dxfId="11089" priority="5703" operator="lessThan">
      <formula>$C$4</formula>
    </cfRule>
  </conditionalFormatting>
  <conditionalFormatting sqref="CL47">
    <cfRule type="cellIs" dxfId="11088" priority="5704" operator="lessThan">
      <formula>$C$4</formula>
    </cfRule>
  </conditionalFormatting>
  <conditionalFormatting sqref="CL47">
    <cfRule type="cellIs" dxfId="11087" priority="5705" operator="lessThan">
      <formula>$C$4</formula>
    </cfRule>
  </conditionalFormatting>
  <conditionalFormatting sqref="CL48">
    <cfRule type="cellIs" dxfId="11086" priority="5706" operator="lessThan">
      <formula>$C$4</formula>
    </cfRule>
  </conditionalFormatting>
  <conditionalFormatting sqref="CL48">
    <cfRule type="cellIs" dxfId="11085" priority="5707" operator="lessThan">
      <formula>$C$4</formula>
    </cfRule>
  </conditionalFormatting>
  <conditionalFormatting sqref="CL49">
    <cfRule type="cellIs" dxfId="11084" priority="5708" operator="lessThan">
      <formula>$C$4</formula>
    </cfRule>
  </conditionalFormatting>
  <conditionalFormatting sqref="CL49">
    <cfRule type="cellIs" dxfId="11083" priority="5709" operator="lessThan">
      <formula>$C$4</formula>
    </cfRule>
  </conditionalFormatting>
  <conditionalFormatting sqref="CL50">
    <cfRule type="cellIs" dxfId="11082" priority="5710" operator="lessThan">
      <formula>$C$4</formula>
    </cfRule>
  </conditionalFormatting>
  <conditionalFormatting sqref="CL50">
    <cfRule type="cellIs" dxfId="11081" priority="5711" operator="lessThan">
      <formula>$C$4</formula>
    </cfRule>
  </conditionalFormatting>
  <conditionalFormatting sqref="CL51">
    <cfRule type="cellIs" dxfId="11080" priority="5712" operator="lessThan">
      <formula>$C$4</formula>
    </cfRule>
  </conditionalFormatting>
  <conditionalFormatting sqref="CL51">
    <cfRule type="cellIs" dxfId="11079" priority="5713" operator="lessThan">
      <formula>$C$4</formula>
    </cfRule>
  </conditionalFormatting>
  <conditionalFormatting sqref="CL52">
    <cfRule type="cellIs" dxfId="11078" priority="5714" operator="lessThan">
      <formula>$C$4</formula>
    </cfRule>
  </conditionalFormatting>
  <conditionalFormatting sqref="CL52">
    <cfRule type="cellIs" dxfId="11077" priority="5715" operator="lessThan">
      <formula>$C$4</formula>
    </cfRule>
  </conditionalFormatting>
  <conditionalFormatting sqref="CL53">
    <cfRule type="cellIs" dxfId="11076" priority="5716" operator="lessThan">
      <formula>$C$4</formula>
    </cfRule>
  </conditionalFormatting>
  <conditionalFormatting sqref="CL53">
    <cfRule type="cellIs" dxfId="11075" priority="5717" operator="lessThan">
      <formula>$C$4</formula>
    </cfRule>
  </conditionalFormatting>
  <conditionalFormatting sqref="CL54">
    <cfRule type="cellIs" dxfId="11074" priority="5718" operator="lessThan">
      <formula>$C$4</formula>
    </cfRule>
  </conditionalFormatting>
  <conditionalFormatting sqref="CL54">
    <cfRule type="cellIs" dxfId="11073" priority="5719" operator="lessThan">
      <formula>$C$4</formula>
    </cfRule>
  </conditionalFormatting>
  <conditionalFormatting sqref="CL55">
    <cfRule type="cellIs" dxfId="11072" priority="5720" operator="lessThan">
      <formula>$C$4</formula>
    </cfRule>
  </conditionalFormatting>
  <conditionalFormatting sqref="CL55">
    <cfRule type="cellIs" dxfId="11071" priority="5721" operator="lessThan">
      <formula>$C$4</formula>
    </cfRule>
  </conditionalFormatting>
  <conditionalFormatting sqref="CL56">
    <cfRule type="cellIs" dxfId="11070" priority="5722" operator="lessThan">
      <formula>$C$4</formula>
    </cfRule>
  </conditionalFormatting>
  <conditionalFormatting sqref="CL56">
    <cfRule type="cellIs" dxfId="11069" priority="5723" operator="lessThan">
      <formula>$C$4</formula>
    </cfRule>
  </conditionalFormatting>
  <conditionalFormatting sqref="CL57">
    <cfRule type="cellIs" dxfId="11068" priority="5724" operator="lessThan">
      <formula>$C$4</formula>
    </cfRule>
  </conditionalFormatting>
  <conditionalFormatting sqref="CL57">
    <cfRule type="cellIs" dxfId="11067" priority="5725" operator="lessThan">
      <formula>$C$4</formula>
    </cfRule>
  </conditionalFormatting>
  <conditionalFormatting sqref="CL58">
    <cfRule type="cellIs" dxfId="11066" priority="5726" operator="lessThan">
      <formula>$C$4</formula>
    </cfRule>
  </conditionalFormatting>
  <conditionalFormatting sqref="CL58">
    <cfRule type="cellIs" dxfId="11065" priority="5727" operator="lessThan">
      <formula>$C$4</formula>
    </cfRule>
  </conditionalFormatting>
  <conditionalFormatting sqref="CL59">
    <cfRule type="cellIs" dxfId="11064" priority="5728" operator="lessThan">
      <formula>$C$4</formula>
    </cfRule>
  </conditionalFormatting>
  <conditionalFormatting sqref="CL59">
    <cfRule type="cellIs" dxfId="11063" priority="5729" operator="lessThan">
      <formula>$C$4</formula>
    </cfRule>
  </conditionalFormatting>
  <conditionalFormatting sqref="CL60">
    <cfRule type="cellIs" dxfId="11062" priority="5730" operator="lessThan">
      <formula>$C$4</formula>
    </cfRule>
  </conditionalFormatting>
  <conditionalFormatting sqref="CL60">
    <cfRule type="cellIs" dxfId="11061" priority="5731" operator="lessThan">
      <formula>$C$4</formula>
    </cfRule>
  </conditionalFormatting>
  <conditionalFormatting sqref="R11">
    <cfRule type="cellIs" dxfId="11060" priority="1" operator="lessThan">
      <formula>$C$4</formula>
    </cfRule>
  </conditionalFormatting>
  <conditionalFormatting sqref="R12">
    <cfRule type="cellIs" dxfId="11059" priority="2" operator="lessThan">
      <formula>$C$4</formula>
    </cfRule>
  </conditionalFormatting>
  <conditionalFormatting sqref="R13">
    <cfRule type="cellIs" dxfId="11058" priority="3" operator="lessThan">
      <formula>$C$4</formula>
    </cfRule>
  </conditionalFormatting>
  <conditionalFormatting sqref="R14">
    <cfRule type="cellIs" dxfId="11057" priority="4" operator="lessThan">
      <formula>$C$4</formula>
    </cfRule>
  </conditionalFormatting>
  <conditionalFormatting sqref="R15">
    <cfRule type="cellIs" dxfId="11056" priority="5" operator="lessThan">
      <formula>$C$4</formula>
    </cfRule>
  </conditionalFormatting>
  <conditionalFormatting sqref="R16">
    <cfRule type="cellIs" dxfId="11055" priority="6" operator="lessThan">
      <formula>$C$4</formula>
    </cfRule>
  </conditionalFormatting>
  <conditionalFormatting sqref="R17">
    <cfRule type="cellIs" dxfId="11054" priority="7" operator="lessThan">
      <formula>$C$4</formula>
    </cfRule>
  </conditionalFormatting>
  <conditionalFormatting sqref="R18">
    <cfRule type="cellIs" dxfId="11053" priority="8" operator="lessThan">
      <formula>$C$4</formula>
    </cfRule>
  </conditionalFormatting>
  <conditionalFormatting sqref="R19">
    <cfRule type="cellIs" dxfId="11052" priority="9" operator="lessThan">
      <formula>$C$4</formula>
    </cfRule>
  </conditionalFormatting>
  <conditionalFormatting sqref="R20">
    <cfRule type="cellIs" dxfId="11051" priority="10" operator="lessThan">
      <formula>$C$4</formula>
    </cfRule>
  </conditionalFormatting>
  <conditionalFormatting sqref="R21">
    <cfRule type="cellIs" dxfId="11050" priority="11" operator="lessThan">
      <formula>$C$4</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zoomScale="85" zoomScaleNormal="85" workbookViewId="0">
      <pane xSplit="3" ySplit="10" topLeftCell="D38" activePane="bottomRight" state="frozen"/>
      <selection pane="topRight"/>
      <selection pane="bottomLeft"/>
      <selection pane="bottomRight" activeCell="BT41" sqref="BT41"/>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624</v>
      </c>
      <c r="B1" s="10"/>
      <c r="C1" s="77" t="s">
        <v>0</v>
      </c>
      <c r="D1" s="77"/>
      <c r="E1" s="77"/>
      <c r="F1" s="77"/>
      <c r="G1" s="77"/>
      <c r="H1" s="77"/>
      <c r="I1" s="77"/>
      <c r="J1" s="77"/>
      <c r="K1" s="77"/>
      <c r="L1" s="77"/>
      <c r="M1" s="77"/>
      <c r="O1" s="26" t="s">
        <v>1</v>
      </c>
      <c r="AX1" s="26"/>
    </row>
    <row r="2" spans="1:110" x14ac:dyDescent="0.25">
      <c r="A2" s="1" t="s">
        <v>2</v>
      </c>
      <c r="B2" s="2"/>
      <c r="C2" s="3" t="s">
        <v>3</v>
      </c>
      <c r="E2" s="4" t="s">
        <v>162</v>
      </c>
      <c r="O2" s="27" t="s">
        <v>5</v>
      </c>
      <c r="P2" s="28"/>
      <c r="Q2" s="28"/>
      <c r="R2" s="28"/>
      <c r="S2" s="28" t="s">
        <v>6</v>
      </c>
      <c r="T2" s="28" t="str">
        <f>MID(E2,6,20)</f>
        <v xml:space="preserve"> X IPS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71" t="s">
        <v>16</v>
      </c>
      <c r="F7" s="72"/>
      <c r="G7" s="72"/>
      <c r="H7" s="72"/>
      <c r="I7" s="72"/>
      <c r="J7" s="73"/>
      <c r="K7" s="13"/>
      <c r="L7" s="78" t="s">
        <v>17</v>
      </c>
      <c r="M7" s="78"/>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67" t="s">
        <v>18</v>
      </c>
      <c r="B8" s="68" t="s">
        <v>19</v>
      </c>
      <c r="C8" s="67" t="s">
        <v>20</v>
      </c>
      <c r="E8" s="74"/>
      <c r="F8" s="75"/>
      <c r="G8" s="75"/>
      <c r="H8" s="75"/>
      <c r="I8" s="75"/>
      <c r="J8" s="76"/>
      <c r="K8" s="13"/>
      <c r="L8" s="78"/>
      <c r="M8" s="78"/>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9" t="s">
        <v>22</v>
      </c>
      <c r="AU8" s="81" t="s">
        <v>23</v>
      </c>
      <c r="AV8" s="9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81" t="s">
        <v>23</v>
      </c>
      <c r="CN8" s="90" t="s">
        <v>24</v>
      </c>
      <c r="CO8" s="34"/>
      <c r="CP8" s="86" t="s">
        <v>26</v>
      </c>
      <c r="CQ8" s="86" t="s">
        <v>27</v>
      </c>
      <c r="CR8" s="34"/>
      <c r="CS8" s="86" t="s">
        <v>26</v>
      </c>
      <c r="CT8" s="86" t="s">
        <v>28</v>
      </c>
      <c r="CV8" s="35" t="s">
        <v>29</v>
      </c>
    </row>
    <row r="9" spans="1:110" ht="15" customHeight="1" x14ac:dyDescent="0.25">
      <c r="A9" s="67"/>
      <c r="B9" s="68"/>
      <c r="C9" s="67"/>
      <c r="E9" s="94" t="s">
        <v>30</v>
      </c>
      <c r="F9" s="69"/>
      <c r="G9" s="69"/>
      <c r="H9" s="70" t="s">
        <v>31</v>
      </c>
      <c r="I9" s="70"/>
      <c r="J9" s="70"/>
      <c r="K9" s="13"/>
      <c r="L9" s="69" t="s">
        <v>32</v>
      </c>
      <c r="M9" s="69" t="s">
        <v>22</v>
      </c>
      <c r="N9" s="9"/>
      <c r="O9" s="83">
        <v>1</v>
      </c>
      <c r="P9" s="84"/>
      <c r="Q9" s="85"/>
      <c r="R9" s="83">
        <v>2</v>
      </c>
      <c r="S9" s="84"/>
      <c r="T9" s="85"/>
      <c r="U9" s="83">
        <v>3</v>
      </c>
      <c r="V9" s="84"/>
      <c r="W9" s="85"/>
      <c r="X9" s="83">
        <v>4</v>
      </c>
      <c r="Y9" s="84"/>
      <c r="Z9" s="85"/>
      <c r="AA9" s="83">
        <v>5</v>
      </c>
      <c r="AB9" s="84"/>
      <c r="AC9" s="85"/>
      <c r="AD9" s="81" t="s">
        <v>32</v>
      </c>
      <c r="AE9" s="83">
        <v>6</v>
      </c>
      <c r="AF9" s="84"/>
      <c r="AG9" s="85"/>
      <c r="AH9" s="83">
        <v>7</v>
      </c>
      <c r="AI9" s="84"/>
      <c r="AJ9" s="85"/>
      <c r="AK9" s="83">
        <v>8</v>
      </c>
      <c r="AL9" s="84"/>
      <c r="AM9" s="85"/>
      <c r="AN9" s="83">
        <v>9</v>
      </c>
      <c r="AO9" s="84"/>
      <c r="AP9" s="85"/>
      <c r="AQ9" s="83">
        <v>10</v>
      </c>
      <c r="AR9" s="84"/>
      <c r="AS9" s="85"/>
      <c r="AT9" s="80"/>
      <c r="AU9" s="89"/>
      <c r="AV9" s="91"/>
      <c r="AW9" s="34"/>
      <c r="AX9" s="93">
        <v>1</v>
      </c>
      <c r="AY9" s="84"/>
      <c r="AZ9" s="85"/>
      <c r="BA9" s="83">
        <v>2</v>
      </c>
      <c r="BB9" s="84"/>
      <c r="BC9" s="85"/>
      <c r="BD9" s="83">
        <v>3</v>
      </c>
      <c r="BE9" s="84"/>
      <c r="BF9" s="85"/>
      <c r="BG9" s="83">
        <v>4</v>
      </c>
      <c r="BH9" s="84"/>
      <c r="BI9" s="85"/>
      <c r="BJ9" s="83">
        <v>5</v>
      </c>
      <c r="BK9" s="84"/>
      <c r="BL9" s="85"/>
      <c r="BM9" s="53"/>
      <c r="BN9" s="53"/>
      <c r="BO9" s="53"/>
      <c r="BP9" s="53"/>
      <c r="BQ9" s="53"/>
      <c r="BR9" s="81" t="s">
        <v>32</v>
      </c>
      <c r="BS9" s="83">
        <v>6</v>
      </c>
      <c r="BT9" s="84"/>
      <c r="BU9" s="85"/>
      <c r="BV9" s="83">
        <v>7</v>
      </c>
      <c r="BW9" s="84"/>
      <c r="BX9" s="85"/>
      <c r="BY9" s="83">
        <v>8</v>
      </c>
      <c r="BZ9" s="84"/>
      <c r="CA9" s="85"/>
      <c r="CB9" s="83">
        <v>9</v>
      </c>
      <c r="CC9" s="84"/>
      <c r="CD9" s="85"/>
      <c r="CE9" s="83">
        <v>10</v>
      </c>
      <c r="CF9" s="84"/>
      <c r="CG9" s="85"/>
      <c r="CH9" s="55"/>
      <c r="CI9" s="55"/>
      <c r="CJ9" s="55"/>
      <c r="CK9" s="55"/>
      <c r="CL9" s="55"/>
      <c r="CM9" s="89"/>
      <c r="CN9" s="91"/>
      <c r="CO9" s="34"/>
      <c r="CP9" s="86"/>
      <c r="CQ9" s="86"/>
      <c r="CR9" s="34"/>
      <c r="CS9" s="86"/>
      <c r="CT9" s="86"/>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persamaan dan pertidaksamaan nilai mutlak Linear Satu Variabel, pertidaksamaan rasional dan irasional satu variabel, sistem persamaan linear tiga variabel, sistem pertidaksamaan dua variabel (linear-kuadrat dan kuadrat-kuadrat), </v>
      </c>
    </row>
    <row r="10" spans="1:110" x14ac:dyDescent="0.25">
      <c r="A10" s="67"/>
      <c r="B10" s="68"/>
      <c r="C10" s="67"/>
      <c r="E10" s="58" t="s">
        <v>35</v>
      </c>
      <c r="F10" s="63" t="s">
        <v>36</v>
      </c>
      <c r="G10" s="14" t="s">
        <v>37</v>
      </c>
      <c r="H10" s="15" t="s">
        <v>35</v>
      </c>
      <c r="I10" s="15" t="s">
        <v>36</v>
      </c>
      <c r="J10" s="15" t="s">
        <v>37</v>
      </c>
      <c r="K10" s="13"/>
      <c r="L10" s="69"/>
      <c r="M10" s="69"/>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82"/>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80"/>
      <c r="AU10" s="89"/>
      <c r="AV10" s="9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82"/>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9"/>
      <c r="CN10" s="92"/>
      <c r="CO10" s="34"/>
      <c r="CP10" s="86"/>
      <c r="CQ10" s="86"/>
      <c r="CR10" s="34"/>
      <c r="CS10" s="86"/>
      <c r="CT10" s="86"/>
      <c r="CV10" s="40">
        <v>1</v>
      </c>
      <c r="CW10" s="52" t="s">
        <v>239</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pertidaksamaan rasional dan irasional satu variabel, sistem persamaan linear tiga variabel, sistem pertidaksamaan dua variabel (linear-kuadrat dan kuadrat-kuadrat), Masih perlu peningkatan pemahaman persamaan dan pertidaksamaan nilai mutlak Linear Satu Variabel.</v>
      </c>
    </row>
    <row r="11" spans="1:110" x14ac:dyDescent="0.25">
      <c r="A11" s="8">
        <v>1</v>
      </c>
      <c r="B11" s="8">
        <v>99377</v>
      </c>
      <c r="C11" s="8" t="s">
        <v>163</v>
      </c>
      <c r="E11" s="60">
        <f>AV11</f>
        <v>76</v>
      </c>
      <c r="F11" s="64" t="str">
        <f t="shared" ref="F11:F42" si="0">IF(E11="","",IF(E11&lt;=69,"D",IF(E11&lt;=75,"C",IF(E11&lt;=90,"B",IF(E11&lt;=100,"A","E")))))</f>
        <v>B</v>
      </c>
      <c r="G11" s="37" t="str">
        <f>CQ11</f>
        <v xml:space="preserve">Memiliki kemampuan pemahanan  persamaan dan pertidaksamaan nilai mutlak Linear Satu Variabel, pertidaksamaan rasional dan irasional satu variabel, sistem persamaan linear tiga variabel, sistem pertidaksamaan dua variabel (linear-kuadrat dan kuadrat-kuadrat), </v>
      </c>
      <c r="H11" s="47">
        <f t="shared" ref="H11:H42" si="1">CN11</f>
        <v>81</v>
      </c>
      <c r="I11" s="8" t="str">
        <f t="shared" ref="I11:I42" si="2">IF(H11="","",IF(H11&lt;=69,"D",IF(H11&lt;=75,"C",IF(H11&lt;=90,"B",IF(H11&lt;=100,"A","E")))))</f>
        <v>B</v>
      </c>
      <c r="J11" s="8" t="str">
        <f t="shared" ref="J11:J42" si="3">CT11</f>
        <v xml:space="preserve">Memiliki keterampilan  menggambar grafik fungsi nilai mutlak, menyelesaikan masalah kontekstual SPLTV, </v>
      </c>
      <c r="K11" s="13"/>
      <c r="L11" s="41">
        <f t="shared" ref="L11:L42" si="4">AD11</f>
        <v>73</v>
      </c>
      <c r="M11" s="41">
        <f t="shared" ref="M11:M42" si="5">IF(COUNTBLANK(AT11:AT11),"",AT11)</f>
        <v>76</v>
      </c>
      <c r="O11" s="41">
        <v>75</v>
      </c>
      <c r="P11" s="41"/>
      <c r="Q11" s="42"/>
      <c r="R11" s="41">
        <v>70</v>
      </c>
      <c r="S11" s="41"/>
      <c r="T11" s="42"/>
      <c r="U11" s="41"/>
      <c r="V11" s="41"/>
      <c r="W11" s="42"/>
      <c r="X11" s="41"/>
      <c r="Y11" s="41"/>
      <c r="Z11" s="42"/>
      <c r="AA11" s="41"/>
      <c r="AB11" s="41"/>
      <c r="AC11" s="42"/>
      <c r="AD11" s="42">
        <f t="shared" ref="AD11:AD42" si="6">IF(AND(O11="",P11="",Q11=""),"",ROUND(AVERAGE(O11:AC11),0))</f>
        <v>73</v>
      </c>
      <c r="AE11" s="41">
        <v>76</v>
      </c>
      <c r="AF11" s="41"/>
      <c r="AG11" s="42"/>
      <c r="AH11" s="41">
        <v>82</v>
      </c>
      <c r="AI11" s="41"/>
      <c r="AJ11" s="42"/>
      <c r="AK11" s="41"/>
      <c r="AL11" s="41"/>
      <c r="AM11" s="42"/>
      <c r="AN11" s="41"/>
      <c r="AO11" s="41"/>
      <c r="AP11" s="42"/>
      <c r="AQ11" s="41"/>
      <c r="AR11" s="41"/>
      <c r="AS11" s="42"/>
      <c r="AT11" s="41">
        <v>76</v>
      </c>
      <c r="AU11" s="43">
        <f t="shared" ref="AU11:AU42" si="7">IF(AT11="","",AVERAGE(O11:AC11,AE11:AT11))</f>
        <v>75.8</v>
      </c>
      <c r="AV11" s="44">
        <f t="shared" ref="AV11:AV42" si="8">IF(AU11="","",ROUND(AU11,0))</f>
        <v>76</v>
      </c>
      <c r="AW11" s="45"/>
      <c r="AX11" s="41"/>
      <c r="AY11" s="41"/>
      <c r="AZ11" s="42">
        <v>79</v>
      </c>
      <c r="BA11" s="41"/>
      <c r="BB11" s="41"/>
      <c r="BC11" s="42"/>
      <c r="BD11" s="41"/>
      <c r="BE11" s="41"/>
      <c r="BF11" s="42"/>
      <c r="BG11" s="41"/>
      <c r="BH11" s="41"/>
      <c r="BI11" s="42"/>
      <c r="BJ11" s="41"/>
      <c r="BK11" s="41"/>
      <c r="BL11" s="42"/>
      <c r="BM11" s="42">
        <f t="shared" ref="BM11:BM42" si="9">IF(AND(AZ11="",AY11="",AX11=""),"",MAX(AX11:AZ11))</f>
        <v>79</v>
      </c>
      <c r="BN11" s="42" t="str">
        <f t="shared" ref="BN11:BN42" si="10">IF(AND(BB11="",BC11="",BA11=""),"",MAX(BA11:BC11))</f>
        <v/>
      </c>
      <c r="BO11" s="42" t="str">
        <f t="shared" ref="BO11:BO42" si="11">IF(AND(BD11="",BE11="",BF11=""),"",MAX(BD11:BF11))</f>
        <v/>
      </c>
      <c r="BP11" s="42" t="str">
        <f t="shared" ref="BP11:BP42" si="12">IF(AND(BG11="",BH11="",BI11=""),"",MAX(BG11:BI11))</f>
        <v/>
      </c>
      <c r="BQ11" s="42" t="str">
        <f t="shared" ref="BQ11:BQ42" si="13">IF(AND(BJ11="",BK11="",BL11=""),"",MAX(BJ11:BL11))</f>
        <v/>
      </c>
      <c r="BR11" s="42">
        <f t="shared" ref="BR11:BR42" si="14">IF(AND(BM11=""),"",ROUND(AVERAGE(BM11:BQ11),0))</f>
        <v>79</v>
      </c>
      <c r="BS11" s="41"/>
      <c r="BT11" s="41">
        <v>82</v>
      </c>
      <c r="BU11" s="42"/>
      <c r="BV11" s="41"/>
      <c r="BW11" s="41"/>
      <c r="BX11" s="42"/>
      <c r="BY11" s="41"/>
      <c r="BZ11" s="41"/>
      <c r="CA11" s="42"/>
      <c r="CB11" s="41"/>
      <c r="CC11" s="41"/>
      <c r="CD11" s="42"/>
      <c r="CE11" s="41"/>
      <c r="CF11" s="41"/>
      <c r="CG11" s="42"/>
      <c r="CH11" s="42">
        <f t="shared" ref="CH11:CH42" si="15">IF(AND(BU11="",BT11="",BS11=""),"",MAX(BS11:BU11))</f>
        <v>82</v>
      </c>
      <c r="CI11" s="42" t="str">
        <f t="shared" ref="CI11:CI42" si="16">IF(AND(BW11="",BX11="",BV11=""),"",MAX(BV11:BX11))</f>
        <v/>
      </c>
      <c r="CJ11" s="42" t="str">
        <f t="shared" ref="CJ11:CJ42" si="17">IF(AND(BY11="",BZ11="",CA11=""),"",MAX(BY11:CA11))</f>
        <v/>
      </c>
      <c r="CK11" s="42" t="str">
        <f t="shared" ref="CK11:CK42" si="18">IF(AND(CB11="",CC11="",CD11=""),"",MAX(CB11:CD11))</f>
        <v/>
      </c>
      <c r="CL11" s="42" t="str">
        <f t="shared" ref="CL11:CL42" si="19">IF(AND(CE11="",CF11="",CG11=""),"",MAX(CE11:CG11))</f>
        <v/>
      </c>
      <c r="CM11" s="43">
        <f t="shared" ref="CM11:CM42" si="20">IF(AND(CH11=""),"",AVERAGE(BR11,CH11:CL11))</f>
        <v>80.5</v>
      </c>
      <c r="CN11" s="44">
        <f t="shared" ref="CN11:CN42" si="21">IF(CM11="","",ROUND(CM11,0))</f>
        <v>81</v>
      </c>
      <c r="CO11" s="45"/>
      <c r="CP11" s="41">
        <v>11</v>
      </c>
      <c r="CQ11" s="46" t="str">
        <f t="shared" ref="CQ11:CQ42" si="22">IF(CP11="","",VLOOKUP(CP11,$DE$9:$DF$20,2,0))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11" s="45"/>
      <c r="CS11" s="41">
        <v>11</v>
      </c>
      <c r="CT11" s="46" t="str">
        <f t="shared" ref="CT11:CT42" si="23">IF(CS11="","",VLOOKUP(CS11,$DE$22:$DF$33,2,0))</f>
        <v xml:space="preserve">Memiliki keterampilan  menggambar grafik fungsi nilai mutlak, menyelesaikan masalah kontekstual SPLTV, </v>
      </c>
      <c r="CV11" s="40">
        <v>2</v>
      </c>
      <c r="CW11" s="52" t="s">
        <v>237</v>
      </c>
      <c r="CY11" s="87" t="s">
        <v>45</v>
      </c>
      <c r="CZ11" s="87"/>
      <c r="DA11" s="87"/>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persamaan dan pertidaksamaan nilai mutlak Linear Satu Variabel, sistem persamaan linear tiga variabel, sistem pertidaksamaan dua variabel (linear-kuadrat dan kuadrat-kuadrat), Masih perlu peningkatan pemahaman pertidaksamaan rasional dan irasional satu variabel.</v>
      </c>
    </row>
    <row r="12" spans="1:110" x14ac:dyDescent="0.25">
      <c r="A12" s="8">
        <v>2</v>
      </c>
      <c r="B12" s="8">
        <v>99393</v>
      </c>
      <c r="C12" s="8" t="s">
        <v>164</v>
      </c>
      <c r="E12" s="60">
        <f t="shared" ref="E12:E46" si="24">AV12</f>
        <v>82</v>
      </c>
      <c r="F12" s="64" t="str">
        <f t="shared" si="0"/>
        <v>B</v>
      </c>
      <c r="G12" s="37" t="str">
        <f t="shared" ref="G12:G46" si="25">CQ12</f>
        <v xml:space="preserve">Memiliki kemampuan pemahanan  persamaan dan pertidaksamaan nilai mutlak Linear Satu Variabel, pertidaksamaan rasional dan irasional satu variabel, sistem persamaan linear tiga variabel, sistem pertidaksamaan dua variabel (linear-kuadrat dan kuadrat-kuadrat), </v>
      </c>
      <c r="H12" s="47">
        <f t="shared" si="1"/>
        <v>82</v>
      </c>
      <c r="I12" s="8" t="str">
        <f t="shared" si="2"/>
        <v>B</v>
      </c>
      <c r="J12" s="8" t="str">
        <f t="shared" si="3"/>
        <v xml:space="preserve">Memiliki keterampilan  menggambar grafik fungsi nilai mutlak, menyelesaikan masalah kontekstual SPLTV, </v>
      </c>
      <c r="K12" s="13"/>
      <c r="L12" s="41">
        <f t="shared" si="4"/>
        <v>81</v>
      </c>
      <c r="M12" s="41">
        <f t="shared" si="5"/>
        <v>79</v>
      </c>
      <c r="O12" s="41">
        <v>78</v>
      </c>
      <c r="P12" s="41"/>
      <c r="Q12" s="42"/>
      <c r="R12" s="41">
        <v>84</v>
      </c>
      <c r="S12" s="41"/>
      <c r="T12" s="42"/>
      <c r="U12" s="41"/>
      <c r="V12" s="41"/>
      <c r="W12" s="42"/>
      <c r="X12" s="41"/>
      <c r="Y12" s="41"/>
      <c r="Z12" s="42"/>
      <c r="AA12" s="41"/>
      <c r="AB12" s="41"/>
      <c r="AC12" s="42"/>
      <c r="AD12" s="42">
        <f t="shared" si="6"/>
        <v>81</v>
      </c>
      <c r="AE12" s="41">
        <v>85</v>
      </c>
      <c r="AF12" s="41"/>
      <c r="AG12" s="42"/>
      <c r="AH12" s="41">
        <v>86</v>
      </c>
      <c r="AI12" s="41"/>
      <c r="AJ12" s="42"/>
      <c r="AK12" s="41"/>
      <c r="AL12" s="41"/>
      <c r="AM12" s="42"/>
      <c r="AN12" s="41"/>
      <c r="AO12" s="41"/>
      <c r="AP12" s="42"/>
      <c r="AQ12" s="41"/>
      <c r="AR12" s="41"/>
      <c r="AS12" s="42"/>
      <c r="AT12" s="41">
        <v>79</v>
      </c>
      <c r="AU12" s="43">
        <f t="shared" si="7"/>
        <v>82.4</v>
      </c>
      <c r="AV12" s="44">
        <f t="shared" si="8"/>
        <v>82</v>
      </c>
      <c r="AW12" s="45"/>
      <c r="AX12" s="41"/>
      <c r="AY12" s="41"/>
      <c r="AZ12" s="42">
        <v>82</v>
      </c>
      <c r="BA12" s="41"/>
      <c r="BB12" s="41"/>
      <c r="BC12" s="42"/>
      <c r="BD12" s="41"/>
      <c r="BE12" s="41"/>
      <c r="BF12" s="42"/>
      <c r="BG12" s="41"/>
      <c r="BH12" s="41"/>
      <c r="BI12" s="42"/>
      <c r="BJ12" s="41"/>
      <c r="BK12" s="41"/>
      <c r="BL12" s="42"/>
      <c r="BM12" s="42">
        <f t="shared" si="9"/>
        <v>82</v>
      </c>
      <c r="BN12" s="42" t="str">
        <f t="shared" si="10"/>
        <v/>
      </c>
      <c r="BO12" s="42" t="str">
        <f t="shared" si="11"/>
        <v/>
      </c>
      <c r="BP12" s="42" t="str">
        <f t="shared" si="12"/>
        <v/>
      </c>
      <c r="BQ12" s="42" t="str">
        <f t="shared" si="13"/>
        <v/>
      </c>
      <c r="BR12" s="42">
        <f t="shared" si="14"/>
        <v>82</v>
      </c>
      <c r="BS12" s="41"/>
      <c r="BT12" s="41">
        <v>82</v>
      </c>
      <c r="BU12" s="42"/>
      <c r="BV12" s="41"/>
      <c r="BW12" s="41"/>
      <c r="BX12" s="42"/>
      <c r="BY12" s="41"/>
      <c r="BZ12" s="41"/>
      <c r="CA12" s="42"/>
      <c r="CB12" s="41"/>
      <c r="CC12" s="41"/>
      <c r="CD12" s="42"/>
      <c r="CE12" s="41"/>
      <c r="CF12" s="41"/>
      <c r="CG12" s="42"/>
      <c r="CH12" s="42">
        <f t="shared" si="15"/>
        <v>82</v>
      </c>
      <c r="CI12" s="42" t="str">
        <f t="shared" si="16"/>
        <v/>
      </c>
      <c r="CJ12" s="42" t="str">
        <f t="shared" si="17"/>
        <v/>
      </c>
      <c r="CK12" s="42" t="str">
        <f t="shared" si="18"/>
        <v/>
      </c>
      <c r="CL12" s="42" t="str">
        <f t="shared" si="19"/>
        <v/>
      </c>
      <c r="CM12" s="43">
        <f t="shared" si="20"/>
        <v>82</v>
      </c>
      <c r="CN12" s="44">
        <f t="shared" si="21"/>
        <v>82</v>
      </c>
      <c r="CO12" s="45"/>
      <c r="CP12" s="52">
        <v>11</v>
      </c>
      <c r="CQ1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2" s="45"/>
      <c r="CS12" s="52">
        <v>11</v>
      </c>
      <c r="CT12" s="46" t="str">
        <f t="shared" si="23"/>
        <v xml:space="preserve">Memiliki keterampilan  menggambar grafik fungsi nilai mutlak, menyelesaikan masalah kontekstual SPLTV, </v>
      </c>
      <c r="CV12" s="40">
        <v>3</v>
      </c>
      <c r="CW12" s="52"/>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3" spans="1:110" x14ac:dyDescent="0.25">
      <c r="A13" s="8">
        <v>3</v>
      </c>
      <c r="B13" s="8">
        <v>99409</v>
      </c>
      <c r="C13" s="8" t="s">
        <v>165</v>
      </c>
      <c r="E13" s="60">
        <f t="shared" si="24"/>
        <v>75</v>
      </c>
      <c r="F13" s="64" t="str">
        <f t="shared" si="0"/>
        <v>C</v>
      </c>
      <c r="G1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3" s="47">
        <f t="shared" si="1"/>
        <v>85</v>
      </c>
      <c r="I13" s="8" t="str">
        <f t="shared" si="2"/>
        <v>B</v>
      </c>
      <c r="J13" s="8" t="str">
        <f t="shared" si="3"/>
        <v xml:space="preserve">Memiliki keterampilan  menggambar grafik fungsi nilai mutlak, menyelesaikan masalah kontekstual SPLTV, </v>
      </c>
      <c r="K13" s="13"/>
      <c r="L13" s="41">
        <f t="shared" si="4"/>
        <v>70</v>
      </c>
      <c r="M13" s="41">
        <f t="shared" si="5"/>
        <v>79</v>
      </c>
      <c r="O13" s="41">
        <v>70</v>
      </c>
      <c r="P13" s="41"/>
      <c r="Q13" s="42"/>
      <c r="R13" s="41">
        <v>70</v>
      </c>
      <c r="S13" s="41"/>
      <c r="T13" s="42"/>
      <c r="U13" s="41"/>
      <c r="V13" s="41"/>
      <c r="W13" s="42"/>
      <c r="X13" s="41"/>
      <c r="Y13" s="41"/>
      <c r="Z13" s="42"/>
      <c r="AA13" s="41"/>
      <c r="AB13" s="41"/>
      <c r="AC13" s="42"/>
      <c r="AD13" s="42">
        <f t="shared" si="6"/>
        <v>70</v>
      </c>
      <c r="AE13" s="41">
        <v>79</v>
      </c>
      <c r="AF13" s="41"/>
      <c r="AG13" s="42"/>
      <c r="AH13" s="41">
        <v>79</v>
      </c>
      <c r="AI13" s="41"/>
      <c r="AJ13" s="42"/>
      <c r="AK13" s="41"/>
      <c r="AL13" s="41"/>
      <c r="AM13" s="42"/>
      <c r="AN13" s="41"/>
      <c r="AO13" s="41"/>
      <c r="AP13" s="42"/>
      <c r="AQ13" s="41"/>
      <c r="AR13" s="41"/>
      <c r="AS13" s="42"/>
      <c r="AT13" s="41">
        <v>79</v>
      </c>
      <c r="AU13" s="43">
        <f t="shared" si="7"/>
        <v>75.400000000000006</v>
      </c>
      <c r="AV13" s="44">
        <f t="shared" si="8"/>
        <v>75</v>
      </c>
      <c r="AW13" s="45"/>
      <c r="AX13" s="41"/>
      <c r="AY13" s="41"/>
      <c r="AZ13" s="42">
        <v>85</v>
      </c>
      <c r="BA13" s="41"/>
      <c r="BB13" s="41"/>
      <c r="BC13" s="42"/>
      <c r="BD13" s="41"/>
      <c r="BE13" s="41"/>
      <c r="BF13" s="42"/>
      <c r="BG13" s="41"/>
      <c r="BH13" s="41"/>
      <c r="BI13" s="42"/>
      <c r="BJ13" s="41"/>
      <c r="BK13" s="41"/>
      <c r="BL13" s="42"/>
      <c r="BM13" s="42">
        <f t="shared" si="9"/>
        <v>85</v>
      </c>
      <c r="BN13" s="42" t="str">
        <f t="shared" si="10"/>
        <v/>
      </c>
      <c r="BO13" s="42" t="str">
        <f t="shared" si="11"/>
        <v/>
      </c>
      <c r="BP13" s="42" t="str">
        <f t="shared" si="12"/>
        <v/>
      </c>
      <c r="BQ13" s="42" t="str">
        <f t="shared" si="13"/>
        <v/>
      </c>
      <c r="BR13" s="42">
        <f t="shared" si="14"/>
        <v>85</v>
      </c>
      <c r="BS13" s="41"/>
      <c r="BT13" s="41">
        <v>84</v>
      </c>
      <c r="BU13" s="42"/>
      <c r="BV13" s="41"/>
      <c r="BW13" s="41"/>
      <c r="BX13" s="42"/>
      <c r="BY13" s="41"/>
      <c r="BZ13" s="41"/>
      <c r="CA13" s="42"/>
      <c r="CB13" s="41"/>
      <c r="CC13" s="41"/>
      <c r="CD13" s="42"/>
      <c r="CE13" s="41"/>
      <c r="CF13" s="41"/>
      <c r="CG13" s="42"/>
      <c r="CH13" s="42">
        <f t="shared" si="15"/>
        <v>84</v>
      </c>
      <c r="CI13" s="42" t="str">
        <f t="shared" si="16"/>
        <v/>
      </c>
      <c r="CJ13" s="42" t="str">
        <f t="shared" si="17"/>
        <v/>
      </c>
      <c r="CK13" s="42" t="str">
        <f t="shared" si="18"/>
        <v/>
      </c>
      <c r="CL13" s="42" t="str">
        <f t="shared" si="19"/>
        <v/>
      </c>
      <c r="CM13" s="43">
        <f t="shared" si="20"/>
        <v>84.5</v>
      </c>
      <c r="CN13" s="44">
        <f t="shared" si="21"/>
        <v>85</v>
      </c>
      <c r="CO13" s="45"/>
      <c r="CP13" s="52">
        <v>11</v>
      </c>
      <c r="CQ13"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3" s="45"/>
      <c r="CS13" s="52">
        <v>11</v>
      </c>
      <c r="CT13" s="46" t="str">
        <f t="shared" si="23"/>
        <v xml:space="preserve">Memiliki keterampilan  menggambar grafik fungsi nilai mutlak, menyelesaikan masalah kontekstual SPLTV,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4" spans="1:110" x14ac:dyDescent="0.25">
      <c r="A14" s="8">
        <v>4</v>
      </c>
      <c r="B14" s="8">
        <v>99425</v>
      </c>
      <c r="C14" s="8" t="s">
        <v>166</v>
      </c>
      <c r="E14" s="60">
        <f t="shared" si="24"/>
        <v>75</v>
      </c>
      <c r="F14" s="64" t="str">
        <f t="shared" si="0"/>
        <v>C</v>
      </c>
      <c r="G1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4" s="47">
        <f t="shared" si="1"/>
        <v>83</v>
      </c>
      <c r="I14" s="8" t="str">
        <f t="shared" si="2"/>
        <v>B</v>
      </c>
      <c r="J14" s="8" t="str">
        <f t="shared" si="3"/>
        <v xml:space="preserve">Memiliki keterampilan  menggambar grafik fungsi nilai mutlak, menyelesaikan masalah kontekstual SPLTV, </v>
      </c>
      <c r="K14" s="13"/>
      <c r="L14" s="41">
        <f t="shared" si="4"/>
        <v>70</v>
      </c>
      <c r="M14" s="41">
        <f t="shared" si="5"/>
        <v>75</v>
      </c>
      <c r="O14" s="41">
        <v>70</v>
      </c>
      <c r="P14" s="41"/>
      <c r="Q14" s="42"/>
      <c r="R14" s="41">
        <v>70</v>
      </c>
      <c r="S14" s="41"/>
      <c r="T14" s="42"/>
      <c r="U14" s="41"/>
      <c r="V14" s="41"/>
      <c r="W14" s="42"/>
      <c r="X14" s="41"/>
      <c r="Y14" s="41"/>
      <c r="Z14" s="42"/>
      <c r="AA14" s="41"/>
      <c r="AB14" s="41"/>
      <c r="AC14" s="42"/>
      <c r="AD14" s="42">
        <f t="shared" si="6"/>
        <v>70</v>
      </c>
      <c r="AE14" s="41">
        <v>81</v>
      </c>
      <c r="AF14" s="41"/>
      <c r="AG14" s="42"/>
      <c r="AH14" s="41">
        <v>80</v>
      </c>
      <c r="AI14" s="41"/>
      <c r="AJ14" s="42"/>
      <c r="AK14" s="41"/>
      <c r="AL14" s="41"/>
      <c r="AM14" s="42"/>
      <c r="AN14" s="41"/>
      <c r="AO14" s="41"/>
      <c r="AP14" s="42"/>
      <c r="AQ14" s="41"/>
      <c r="AR14" s="41"/>
      <c r="AS14" s="42"/>
      <c r="AT14" s="41">
        <v>75</v>
      </c>
      <c r="AU14" s="43">
        <f t="shared" si="7"/>
        <v>75.2</v>
      </c>
      <c r="AV14" s="44">
        <f t="shared" si="8"/>
        <v>75</v>
      </c>
      <c r="AW14" s="45"/>
      <c r="AX14" s="41"/>
      <c r="AY14" s="41"/>
      <c r="AZ14" s="42">
        <v>84</v>
      </c>
      <c r="BA14" s="41"/>
      <c r="BB14" s="41"/>
      <c r="BC14" s="42"/>
      <c r="BD14" s="41"/>
      <c r="BE14" s="41"/>
      <c r="BF14" s="42"/>
      <c r="BG14" s="41"/>
      <c r="BH14" s="41"/>
      <c r="BI14" s="42"/>
      <c r="BJ14" s="41"/>
      <c r="BK14" s="41"/>
      <c r="BL14" s="42"/>
      <c r="BM14" s="42">
        <f t="shared" si="9"/>
        <v>84</v>
      </c>
      <c r="BN14" s="42" t="str">
        <f t="shared" si="10"/>
        <v/>
      </c>
      <c r="BO14" s="42" t="str">
        <f t="shared" si="11"/>
        <v/>
      </c>
      <c r="BP14" s="42" t="str">
        <f t="shared" si="12"/>
        <v/>
      </c>
      <c r="BQ14" s="42" t="str">
        <f t="shared" si="13"/>
        <v/>
      </c>
      <c r="BR14" s="42">
        <f t="shared" si="14"/>
        <v>84</v>
      </c>
      <c r="BS14" s="41"/>
      <c r="BT14" s="41">
        <v>82</v>
      </c>
      <c r="BU14" s="42"/>
      <c r="BV14" s="41"/>
      <c r="BW14" s="41"/>
      <c r="BX14" s="42"/>
      <c r="BY14" s="41"/>
      <c r="BZ14" s="41"/>
      <c r="CA14" s="42"/>
      <c r="CB14" s="41"/>
      <c r="CC14" s="41"/>
      <c r="CD14" s="42"/>
      <c r="CE14" s="41"/>
      <c r="CF14" s="41"/>
      <c r="CG14" s="42"/>
      <c r="CH14" s="42">
        <f t="shared" si="15"/>
        <v>82</v>
      </c>
      <c r="CI14" s="42" t="str">
        <f t="shared" si="16"/>
        <v/>
      </c>
      <c r="CJ14" s="42" t="str">
        <f t="shared" si="17"/>
        <v/>
      </c>
      <c r="CK14" s="42" t="str">
        <f t="shared" si="18"/>
        <v/>
      </c>
      <c r="CL14" s="42" t="str">
        <f t="shared" si="19"/>
        <v/>
      </c>
      <c r="CM14" s="43">
        <f t="shared" si="20"/>
        <v>83</v>
      </c>
      <c r="CN14" s="44">
        <f t="shared" si="21"/>
        <v>83</v>
      </c>
      <c r="CO14" s="45"/>
      <c r="CP14" s="52">
        <v>11</v>
      </c>
      <c r="CQ14"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4" s="45"/>
      <c r="CS14" s="52">
        <v>11</v>
      </c>
      <c r="CT14" s="46" t="str">
        <f t="shared" si="23"/>
        <v xml:space="preserve">Memiliki keterampilan  menggambar grafik fungsi nilai mutlak, menyelesaikan masalah kontekstual SPLTV,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5" spans="1:110" x14ac:dyDescent="0.25">
      <c r="A15" s="8">
        <v>5</v>
      </c>
      <c r="B15" s="8">
        <v>99441</v>
      </c>
      <c r="C15" s="8" t="s">
        <v>167</v>
      </c>
      <c r="E15" s="60">
        <f t="shared" si="24"/>
        <v>86</v>
      </c>
      <c r="F15" s="64" t="str">
        <f t="shared" si="0"/>
        <v>B</v>
      </c>
      <c r="G1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5" s="47">
        <f t="shared" si="1"/>
        <v>85</v>
      </c>
      <c r="I15" s="8" t="str">
        <f t="shared" si="2"/>
        <v>B</v>
      </c>
      <c r="J15" s="8" t="str">
        <f t="shared" si="3"/>
        <v xml:space="preserve">Memiliki keterampilan  menggambar grafik fungsi nilai mutlak, menyelesaikan masalah kontekstual SPLTV, </v>
      </c>
      <c r="K15" s="13"/>
      <c r="L15" s="41">
        <f t="shared" si="4"/>
        <v>86</v>
      </c>
      <c r="M15" s="41">
        <f t="shared" si="5"/>
        <v>82</v>
      </c>
      <c r="O15" s="41">
        <v>86</v>
      </c>
      <c r="P15" s="41"/>
      <c r="Q15" s="42"/>
      <c r="R15" s="41">
        <v>85</v>
      </c>
      <c r="S15" s="41"/>
      <c r="T15" s="42"/>
      <c r="U15" s="41"/>
      <c r="V15" s="41"/>
      <c r="W15" s="42"/>
      <c r="X15" s="41"/>
      <c r="Y15" s="41"/>
      <c r="Z15" s="42"/>
      <c r="AA15" s="41"/>
      <c r="AB15" s="41"/>
      <c r="AC15" s="42"/>
      <c r="AD15" s="42">
        <f t="shared" si="6"/>
        <v>86</v>
      </c>
      <c r="AE15" s="41">
        <v>89</v>
      </c>
      <c r="AF15" s="41"/>
      <c r="AG15" s="42"/>
      <c r="AH15" s="41">
        <v>90</v>
      </c>
      <c r="AI15" s="41"/>
      <c r="AJ15" s="42"/>
      <c r="AK15" s="41"/>
      <c r="AL15" s="41"/>
      <c r="AM15" s="42"/>
      <c r="AN15" s="41"/>
      <c r="AO15" s="41"/>
      <c r="AP15" s="42"/>
      <c r="AQ15" s="41"/>
      <c r="AR15" s="41"/>
      <c r="AS15" s="42"/>
      <c r="AT15" s="41">
        <v>82</v>
      </c>
      <c r="AU15" s="43">
        <f t="shared" si="7"/>
        <v>86.4</v>
      </c>
      <c r="AV15" s="44">
        <f t="shared" si="8"/>
        <v>86</v>
      </c>
      <c r="AW15" s="45"/>
      <c r="AX15" s="41"/>
      <c r="AY15" s="41"/>
      <c r="AZ15" s="42">
        <v>82</v>
      </c>
      <c r="BA15" s="41"/>
      <c r="BB15" s="41"/>
      <c r="BC15" s="42"/>
      <c r="BD15" s="41"/>
      <c r="BE15" s="41"/>
      <c r="BF15" s="42"/>
      <c r="BG15" s="41"/>
      <c r="BH15" s="41"/>
      <c r="BI15" s="42"/>
      <c r="BJ15" s="41"/>
      <c r="BK15" s="41"/>
      <c r="BL15" s="42"/>
      <c r="BM15" s="42">
        <f t="shared" si="9"/>
        <v>82</v>
      </c>
      <c r="BN15" s="42" t="str">
        <f t="shared" si="10"/>
        <v/>
      </c>
      <c r="BO15" s="42" t="str">
        <f t="shared" si="11"/>
        <v/>
      </c>
      <c r="BP15" s="42" t="str">
        <f t="shared" si="12"/>
        <v/>
      </c>
      <c r="BQ15" s="42" t="str">
        <f t="shared" si="13"/>
        <v/>
      </c>
      <c r="BR15" s="42">
        <f t="shared" si="14"/>
        <v>82</v>
      </c>
      <c r="BS15" s="41"/>
      <c r="BT15" s="41">
        <v>87</v>
      </c>
      <c r="BU15" s="42"/>
      <c r="BV15" s="41"/>
      <c r="BW15" s="41"/>
      <c r="BX15" s="42"/>
      <c r="BY15" s="41"/>
      <c r="BZ15" s="41"/>
      <c r="CA15" s="42"/>
      <c r="CB15" s="41"/>
      <c r="CC15" s="41"/>
      <c r="CD15" s="42"/>
      <c r="CE15" s="41"/>
      <c r="CF15" s="41"/>
      <c r="CG15" s="42"/>
      <c r="CH15" s="42">
        <f t="shared" si="15"/>
        <v>87</v>
      </c>
      <c r="CI15" s="42" t="str">
        <f t="shared" si="16"/>
        <v/>
      </c>
      <c r="CJ15" s="42" t="str">
        <f t="shared" si="17"/>
        <v/>
      </c>
      <c r="CK15" s="42" t="str">
        <f t="shared" si="18"/>
        <v/>
      </c>
      <c r="CL15" s="42" t="str">
        <f t="shared" si="19"/>
        <v/>
      </c>
      <c r="CM15" s="43">
        <f t="shared" si="20"/>
        <v>84.5</v>
      </c>
      <c r="CN15" s="44">
        <f t="shared" si="21"/>
        <v>85</v>
      </c>
      <c r="CO15" s="45"/>
      <c r="CP15" s="52">
        <v>11</v>
      </c>
      <c r="CQ15"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5" s="45"/>
      <c r="CS15" s="52">
        <v>11</v>
      </c>
      <c r="CT15" s="46" t="str">
        <f t="shared" si="23"/>
        <v xml:space="preserve">Memiliki keterampilan  menggambar grafik fungsi nilai mutlak, menyelesaikan masalah kontekstual SPLTV,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persamaan dan pertidaksamaan nilai mutlak Linear Satu Variabel, pertidaksamaan rasional dan irasional satu variabel, sistem pertidaksamaan dua variabel (linear-kuadrat dan kuadrat-kuadrat), Masih perlu peningkatan pemahaman sistem persamaan linear tiga variabel.</v>
      </c>
    </row>
    <row r="16" spans="1:110" x14ac:dyDescent="0.25">
      <c r="A16" s="8">
        <v>6</v>
      </c>
      <c r="B16" s="8">
        <v>99457</v>
      </c>
      <c r="C16" s="8" t="s">
        <v>168</v>
      </c>
      <c r="E16" s="60">
        <f t="shared" si="24"/>
        <v>75</v>
      </c>
      <c r="F16" s="64" t="str">
        <f t="shared" si="0"/>
        <v>C</v>
      </c>
      <c r="G1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6" s="47">
        <f t="shared" si="1"/>
        <v>89</v>
      </c>
      <c r="I16" s="8" t="str">
        <f t="shared" si="2"/>
        <v>B</v>
      </c>
      <c r="J16" s="8" t="str">
        <f t="shared" si="3"/>
        <v xml:space="preserve">Memiliki keterampilan  menggambar grafik fungsi nilai mutlak, menyelesaikan masalah kontekstual SPLTV, </v>
      </c>
      <c r="K16" s="13"/>
      <c r="L16" s="41">
        <f t="shared" si="4"/>
        <v>71</v>
      </c>
      <c r="M16" s="41">
        <f t="shared" si="5"/>
        <v>75</v>
      </c>
      <c r="O16" s="41">
        <v>71</v>
      </c>
      <c r="P16" s="41"/>
      <c r="Q16" s="42"/>
      <c r="R16" s="41">
        <v>70</v>
      </c>
      <c r="S16" s="41"/>
      <c r="T16" s="42"/>
      <c r="U16" s="41"/>
      <c r="V16" s="41"/>
      <c r="W16" s="42"/>
      <c r="X16" s="41"/>
      <c r="Y16" s="41"/>
      <c r="Z16" s="42"/>
      <c r="AA16" s="41"/>
      <c r="AB16" s="41"/>
      <c r="AC16" s="42"/>
      <c r="AD16" s="42">
        <f t="shared" si="6"/>
        <v>71</v>
      </c>
      <c r="AE16" s="41">
        <v>77</v>
      </c>
      <c r="AF16" s="41"/>
      <c r="AG16" s="42"/>
      <c r="AH16" s="41">
        <v>83</v>
      </c>
      <c r="AI16" s="41"/>
      <c r="AJ16" s="42"/>
      <c r="AK16" s="41"/>
      <c r="AL16" s="41"/>
      <c r="AM16" s="42"/>
      <c r="AN16" s="41"/>
      <c r="AO16" s="41"/>
      <c r="AP16" s="42"/>
      <c r="AQ16" s="41"/>
      <c r="AR16" s="41"/>
      <c r="AS16" s="42"/>
      <c r="AT16" s="41">
        <v>75</v>
      </c>
      <c r="AU16" s="43">
        <f t="shared" si="7"/>
        <v>75.2</v>
      </c>
      <c r="AV16" s="44">
        <f t="shared" si="8"/>
        <v>75</v>
      </c>
      <c r="AW16" s="45"/>
      <c r="AX16" s="41"/>
      <c r="AY16" s="41"/>
      <c r="AZ16" s="42">
        <v>88</v>
      </c>
      <c r="BA16" s="41"/>
      <c r="BB16" s="41"/>
      <c r="BC16" s="42"/>
      <c r="BD16" s="41"/>
      <c r="BE16" s="41"/>
      <c r="BF16" s="42"/>
      <c r="BG16" s="41"/>
      <c r="BH16" s="41"/>
      <c r="BI16" s="42"/>
      <c r="BJ16" s="41"/>
      <c r="BK16" s="41"/>
      <c r="BL16" s="42"/>
      <c r="BM16" s="42">
        <f t="shared" si="9"/>
        <v>88</v>
      </c>
      <c r="BN16" s="42" t="str">
        <f t="shared" si="10"/>
        <v/>
      </c>
      <c r="BO16" s="42" t="str">
        <f t="shared" si="11"/>
        <v/>
      </c>
      <c r="BP16" s="42" t="str">
        <f t="shared" si="12"/>
        <v/>
      </c>
      <c r="BQ16" s="42" t="str">
        <f t="shared" si="13"/>
        <v/>
      </c>
      <c r="BR16" s="42">
        <f t="shared" si="14"/>
        <v>88</v>
      </c>
      <c r="BS16" s="41"/>
      <c r="BT16" s="41">
        <v>90</v>
      </c>
      <c r="BU16" s="42"/>
      <c r="BV16" s="41"/>
      <c r="BW16" s="41"/>
      <c r="BX16" s="42"/>
      <c r="BY16" s="41"/>
      <c r="BZ16" s="41"/>
      <c r="CA16" s="42"/>
      <c r="CB16" s="41"/>
      <c r="CC16" s="41"/>
      <c r="CD16" s="42"/>
      <c r="CE16" s="41"/>
      <c r="CF16" s="41"/>
      <c r="CG16" s="42"/>
      <c r="CH16" s="42">
        <f t="shared" si="15"/>
        <v>90</v>
      </c>
      <c r="CI16" s="42" t="str">
        <f t="shared" si="16"/>
        <v/>
      </c>
      <c r="CJ16" s="42" t="str">
        <f t="shared" si="17"/>
        <v/>
      </c>
      <c r="CK16" s="42" t="str">
        <f t="shared" si="18"/>
        <v/>
      </c>
      <c r="CL16" s="42" t="str">
        <f t="shared" si="19"/>
        <v/>
      </c>
      <c r="CM16" s="43">
        <f t="shared" si="20"/>
        <v>89</v>
      </c>
      <c r="CN16" s="44">
        <f t="shared" si="21"/>
        <v>89</v>
      </c>
      <c r="CO16" s="45"/>
      <c r="CP16" s="52">
        <v>11</v>
      </c>
      <c r="CQ16"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6" s="45"/>
      <c r="CS16" s="52">
        <v>11</v>
      </c>
      <c r="CT16" s="46" t="str">
        <f t="shared" si="23"/>
        <v xml:space="preserve">Memiliki keterampilan  menggambar grafik fungsi nilai mutlak, menyelesaikan masalah kontekstual SPLTV, </v>
      </c>
      <c r="CV16" s="40">
        <v>7</v>
      </c>
      <c r="CW16" s="52" t="s">
        <v>242</v>
      </c>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Memiliki kemampuan pemahanan persamaan dan pertidaksamaan nilai mutlak Linear Satu Variabel, pertidaksamaan rasional dan irasional satu variabel, sistem persamaan linear tiga variabel, Masih perlu peningkatan pemahaman sistem pertidaksamaan dua variabel (linear-kuadrat dan kuadrat-kuadrat).</v>
      </c>
    </row>
    <row r="17" spans="1:110" x14ac:dyDescent="0.25">
      <c r="A17" s="8">
        <v>7</v>
      </c>
      <c r="B17" s="8">
        <v>99473</v>
      </c>
      <c r="C17" s="8" t="s">
        <v>169</v>
      </c>
      <c r="E17" s="60">
        <f t="shared" si="24"/>
        <v>84</v>
      </c>
      <c r="F17" s="64" t="str">
        <f t="shared" si="0"/>
        <v>B</v>
      </c>
      <c r="G17"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7" s="47">
        <f t="shared" si="1"/>
        <v>87</v>
      </c>
      <c r="I17" s="8" t="str">
        <f t="shared" si="2"/>
        <v>B</v>
      </c>
      <c r="J17" s="8" t="str">
        <f t="shared" si="3"/>
        <v xml:space="preserve">Memiliki keterampilan  menggambar grafik fungsi nilai mutlak, menyelesaikan masalah kontekstual SPLTV, </v>
      </c>
      <c r="K17" s="13"/>
      <c r="L17" s="41">
        <f t="shared" si="4"/>
        <v>84</v>
      </c>
      <c r="M17" s="41">
        <f t="shared" si="5"/>
        <v>76</v>
      </c>
      <c r="O17" s="41">
        <v>74</v>
      </c>
      <c r="P17" s="41"/>
      <c r="Q17" s="42"/>
      <c r="R17" s="41">
        <v>93</v>
      </c>
      <c r="S17" s="41"/>
      <c r="T17" s="42"/>
      <c r="U17" s="41"/>
      <c r="V17" s="41"/>
      <c r="W17" s="42"/>
      <c r="X17" s="41"/>
      <c r="Y17" s="41"/>
      <c r="Z17" s="42"/>
      <c r="AA17" s="41"/>
      <c r="AB17" s="41"/>
      <c r="AC17" s="42"/>
      <c r="AD17" s="42">
        <f t="shared" si="6"/>
        <v>84</v>
      </c>
      <c r="AE17" s="41">
        <v>88</v>
      </c>
      <c r="AF17" s="41"/>
      <c r="AG17" s="42"/>
      <c r="AH17" s="41">
        <v>89</v>
      </c>
      <c r="AI17" s="41"/>
      <c r="AJ17" s="42"/>
      <c r="AK17" s="41"/>
      <c r="AL17" s="41"/>
      <c r="AM17" s="42"/>
      <c r="AN17" s="41"/>
      <c r="AO17" s="41"/>
      <c r="AP17" s="42"/>
      <c r="AQ17" s="41"/>
      <c r="AR17" s="41"/>
      <c r="AS17" s="42"/>
      <c r="AT17" s="41">
        <v>76</v>
      </c>
      <c r="AU17" s="43">
        <f t="shared" si="7"/>
        <v>84</v>
      </c>
      <c r="AV17" s="44">
        <f t="shared" si="8"/>
        <v>84</v>
      </c>
      <c r="AW17" s="45"/>
      <c r="AX17" s="41"/>
      <c r="AY17" s="41"/>
      <c r="AZ17" s="42">
        <v>86</v>
      </c>
      <c r="BA17" s="41"/>
      <c r="BB17" s="41"/>
      <c r="BC17" s="42"/>
      <c r="BD17" s="41"/>
      <c r="BE17" s="41"/>
      <c r="BF17" s="42"/>
      <c r="BG17" s="41"/>
      <c r="BH17" s="41"/>
      <c r="BI17" s="42"/>
      <c r="BJ17" s="41"/>
      <c r="BK17" s="41"/>
      <c r="BL17" s="42"/>
      <c r="BM17" s="42">
        <f t="shared" si="9"/>
        <v>86</v>
      </c>
      <c r="BN17" s="42" t="str">
        <f t="shared" si="10"/>
        <v/>
      </c>
      <c r="BO17" s="42" t="str">
        <f t="shared" si="11"/>
        <v/>
      </c>
      <c r="BP17" s="42" t="str">
        <f t="shared" si="12"/>
        <v/>
      </c>
      <c r="BQ17" s="42" t="str">
        <f t="shared" si="13"/>
        <v/>
      </c>
      <c r="BR17" s="42">
        <f t="shared" si="14"/>
        <v>86</v>
      </c>
      <c r="BS17" s="41"/>
      <c r="BT17" s="41">
        <v>87</v>
      </c>
      <c r="BU17" s="42"/>
      <c r="BV17" s="41"/>
      <c r="BW17" s="41"/>
      <c r="BX17" s="42"/>
      <c r="BY17" s="41"/>
      <c r="BZ17" s="41"/>
      <c r="CA17" s="42"/>
      <c r="CB17" s="41"/>
      <c r="CC17" s="41"/>
      <c r="CD17" s="42"/>
      <c r="CE17" s="41"/>
      <c r="CF17" s="41"/>
      <c r="CG17" s="42"/>
      <c r="CH17" s="42">
        <f t="shared" si="15"/>
        <v>87</v>
      </c>
      <c r="CI17" s="42" t="str">
        <f t="shared" si="16"/>
        <v/>
      </c>
      <c r="CJ17" s="42" t="str">
        <f t="shared" si="17"/>
        <v/>
      </c>
      <c r="CK17" s="42" t="str">
        <f t="shared" si="18"/>
        <v/>
      </c>
      <c r="CL17" s="42" t="str">
        <f t="shared" si="19"/>
        <v/>
      </c>
      <c r="CM17" s="43">
        <f t="shared" si="20"/>
        <v>86.5</v>
      </c>
      <c r="CN17" s="44">
        <f t="shared" si="21"/>
        <v>87</v>
      </c>
      <c r="CO17" s="45"/>
      <c r="CP17" s="52">
        <v>11</v>
      </c>
      <c r="CQ17"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7" s="45"/>
      <c r="CS17" s="52">
        <v>11</v>
      </c>
      <c r="CT17" s="46" t="str">
        <f t="shared" si="23"/>
        <v xml:space="preserve">Memiliki keterampilan  menggambar grafik fungsi nilai mutlak, menyelesaikan masalah kontekstual SPLTV,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8" spans="1:110" x14ac:dyDescent="0.25">
      <c r="A18" s="8">
        <v>8</v>
      </c>
      <c r="B18" s="8">
        <v>99489</v>
      </c>
      <c r="C18" s="8" t="s">
        <v>170</v>
      </c>
      <c r="E18" s="60">
        <f t="shared" si="24"/>
        <v>74</v>
      </c>
      <c r="F18" s="64" t="str">
        <f t="shared" si="0"/>
        <v>C</v>
      </c>
      <c r="G18"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8" s="47">
        <f t="shared" si="1"/>
        <v>84</v>
      </c>
      <c r="I18" s="8" t="str">
        <f t="shared" si="2"/>
        <v>B</v>
      </c>
      <c r="J18" s="8" t="str">
        <f t="shared" si="3"/>
        <v xml:space="preserve">Memiliki keterampilan  menggambar grafik fungsi nilai mutlak, menyelesaikan masalah kontekstual SPLTV, </v>
      </c>
      <c r="K18" s="13"/>
      <c r="L18" s="41">
        <f t="shared" si="4"/>
        <v>71</v>
      </c>
      <c r="M18" s="41">
        <f t="shared" si="5"/>
        <v>72</v>
      </c>
      <c r="O18" s="41">
        <v>71</v>
      </c>
      <c r="P18" s="41"/>
      <c r="Q18" s="42"/>
      <c r="R18" s="41">
        <v>70</v>
      </c>
      <c r="S18" s="41"/>
      <c r="T18" s="42"/>
      <c r="U18" s="41"/>
      <c r="V18" s="41"/>
      <c r="W18" s="42"/>
      <c r="X18" s="41"/>
      <c r="Y18" s="41"/>
      <c r="Z18" s="42"/>
      <c r="AA18" s="41"/>
      <c r="AB18" s="41"/>
      <c r="AC18" s="42"/>
      <c r="AD18" s="42">
        <f t="shared" si="6"/>
        <v>71</v>
      </c>
      <c r="AE18" s="41">
        <v>74</v>
      </c>
      <c r="AF18" s="41"/>
      <c r="AG18" s="42"/>
      <c r="AH18" s="41">
        <v>82</v>
      </c>
      <c r="AI18" s="41"/>
      <c r="AJ18" s="42"/>
      <c r="AK18" s="41"/>
      <c r="AL18" s="41"/>
      <c r="AM18" s="42"/>
      <c r="AN18" s="41"/>
      <c r="AO18" s="41"/>
      <c r="AP18" s="42"/>
      <c r="AQ18" s="41"/>
      <c r="AR18" s="41"/>
      <c r="AS18" s="42"/>
      <c r="AT18" s="41">
        <v>72</v>
      </c>
      <c r="AU18" s="43">
        <f t="shared" si="7"/>
        <v>73.8</v>
      </c>
      <c r="AV18" s="44">
        <f t="shared" si="8"/>
        <v>74</v>
      </c>
      <c r="AW18" s="45"/>
      <c r="AX18" s="41"/>
      <c r="AY18" s="41"/>
      <c r="AZ18" s="42">
        <v>82</v>
      </c>
      <c r="BA18" s="41"/>
      <c r="BB18" s="41"/>
      <c r="BC18" s="42"/>
      <c r="BD18" s="41"/>
      <c r="BE18" s="41"/>
      <c r="BF18" s="42"/>
      <c r="BG18" s="41"/>
      <c r="BH18" s="41"/>
      <c r="BI18" s="42"/>
      <c r="BJ18" s="41"/>
      <c r="BK18" s="41"/>
      <c r="BL18" s="42"/>
      <c r="BM18" s="42">
        <f t="shared" si="9"/>
        <v>82</v>
      </c>
      <c r="BN18" s="42" t="str">
        <f t="shared" si="10"/>
        <v/>
      </c>
      <c r="BO18" s="42" t="str">
        <f t="shared" si="11"/>
        <v/>
      </c>
      <c r="BP18" s="42" t="str">
        <f t="shared" si="12"/>
        <v/>
      </c>
      <c r="BQ18" s="42" t="str">
        <f t="shared" si="13"/>
        <v/>
      </c>
      <c r="BR18" s="42">
        <f t="shared" si="14"/>
        <v>82</v>
      </c>
      <c r="BS18" s="41"/>
      <c r="BT18" s="41">
        <v>85</v>
      </c>
      <c r="BU18" s="42"/>
      <c r="BV18" s="41"/>
      <c r="BW18" s="41"/>
      <c r="BX18" s="42"/>
      <c r="BY18" s="41"/>
      <c r="BZ18" s="41"/>
      <c r="CA18" s="42"/>
      <c r="CB18" s="41"/>
      <c r="CC18" s="41"/>
      <c r="CD18" s="42"/>
      <c r="CE18" s="41"/>
      <c r="CF18" s="41"/>
      <c r="CG18" s="42"/>
      <c r="CH18" s="42">
        <f t="shared" si="15"/>
        <v>85</v>
      </c>
      <c r="CI18" s="42" t="str">
        <f t="shared" si="16"/>
        <v/>
      </c>
      <c r="CJ18" s="42" t="str">
        <f t="shared" si="17"/>
        <v/>
      </c>
      <c r="CK18" s="42" t="str">
        <f t="shared" si="18"/>
        <v/>
      </c>
      <c r="CL18" s="42" t="str">
        <f t="shared" si="19"/>
        <v/>
      </c>
      <c r="CM18" s="43">
        <f t="shared" si="20"/>
        <v>83.5</v>
      </c>
      <c r="CN18" s="44">
        <f t="shared" si="21"/>
        <v>84</v>
      </c>
      <c r="CO18" s="45"/>
      <c r="CP18" s="52">
        <v>11</v>
      </c>
      <c r="CQ18"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8" s="45"/>
      <c r="CS18" s="52">
        <v>11</v>
      </c>
      <c r="CT18" s="46" t="str">
        <f t="shared" si="23"/>
        <v xml:space="preserve">Memiliki keterampilan  menggambar grafik fungsi nilai mutlak, menyelesaikan masalah kontekstual SPLTV,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9" spans="1:110" x14ac:dyDescent="0.25">
      <c r="A19" s="8">
        <v>9</v>
      </c>
      <c r="B19" s="8">
        <v>99505</v>
      </c>
      <c r="C19" s="8" t="s">
        <v>171</v>
      </c>
      <c r="E19" s="60">
        <f t="shared" si="24"/>
        <v>83</v>
      </c>
      <c r="F19" s="64" t="str">
        <f t="shared" si="0"/>
        <v>B</v>
      </c>
      <c r="G19"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19" s="47">
        <f t="shared" si="1"/>
        <v>83</v>
      </c>
      <c r="I19" s="8" t="str">
        <f t="shared" si="2"/>
        <v>B</v>
      </c>
      <c r="J19" s="8" t="str">
        <f t="shared" si="3"/>
        <v xml:space="preserve">Memiliki keterampilan  menggambar grafik fungsi nilai mutlak, menyelesaikan masalah kontekstual SPLTV, </v>
      </c>
      <c r="K19" s="13"/>
      <c r="L19" s="41">
        <f t="shared" si="4"/>
        <v>84</v>
      </c>
      <c r="M19" s="41">
        <f t="shared" si="5"/>
        <v>75</v>
      </c>
      <c r="O19" s="41">
        <v>80</v>
      </c>
      <c r="P19" s="41"/>
      <c r="Q19" s="42"/>
      <c r="R19" s="41">
        <v>87</v>
      </c>
      <c r="S19" s="41"/>
      <c r="T19" s="42"/>
      <c r="U19" s="41"/>
      <c r="V19" s="41"/>
      <c r="W19" s="42"/>
      <c r="X19" s="41"/>
      <c r="Y19" s="41"/>
      <c r="Z19" s="42"/>
      <c r="AA19" s="41"/>
      <c r="AB19" s="41"/>
      <c r="AC19" s="42"/>
      <c r="AD19" s="42">
        <f t="shared" si="6"/>
        <v>84</v>
      </c>
      <c r="AE19" s="41">
        <v>87</v>
      </c>
      <c r="AF19" s="41"/>
      <c r="AG19" s="42"/>
      <c r="AH19" s="41">
        <v>88</v>
      </c>
      <c r="AI19" s="41"/>
      <c r="AJ19" s="42"/>
      <c r="AK19" s="41"/>
      <c r="AL19" s="41"/>
      <c r="AM19" s="42"/>
      <c r="AN19" s="41"/>
      <c r="AO19" s="41"/>
      <c r="AP19" s="42"/>
      <c r="AQ19" s="41"/>
      <c r="AR19" s="41"/>
      <c r="AS19" s="42"/>
      <c r="AT19" s="41">
        <v>75</v>
      </c>
      <c r="AU19" s="43">
        <f t="shared" si="7"/>
        <v>83.4</v>
      </c>
      <c r="AV19" s="44">
        <f t="shared" si="8"/>
        <v>83</v>
      </c>
      <c r="AW19" s="45"/>
      <c r="AX19" s="41"/>
      <c r="AY19" s="41"/>
      <c r="AZ19" s="42">
        <v>83</v>
      </c>
      <c r="BA19" s="41"/>
      <c r="BB19" s="41"/>
      <c r="BC19" s="42"/>
      <c r="BD19" s="41"/>
      <c r="BE19" s="41"/>
      <c r="BF19" s="42"/>
      <c r="BG19" s="41"/>
      <c r="BH19" s="41"/>
      <c r="BI19" s="42"/>
      <c r="BJ19" s="41"/>
      <c r="BK19" s="41"/>
      <c r="BL19" s="42"/>
      <c r="BM19" s="42">
        <f t="shared" si="9"/>
        <v>83</v>
      </c>
      <c r="BN19" s="42" t="str">
        <f t="shared" si="10"/>
        <v/>
      </c>
      <c r="BO19" s="42" t="str">
        <f t="shared" si="11"/>
        <v/>
      </c>
      <c r="BP19" s="42" t="str">
        <f t="shared" si="12"/>
        <v/>
      </c>
      <c r="BQ19" s="42" t="str">
        <f t="shared" si="13"/>
        <v/>
      </c>
      <c r="BR19" s="42">
        <f t="shared" si="14"/>
        <v>83</v>
      </c>
      <c r="BS19" s="41"/>
      <c r="BT19" s="41">
        <v>82</v>
      </c>
      <c r="BU19" s="42"/>
      <c r="BV19" s="41"/>
      <c r="BW19" s="41"/>
      <c r="BX19" s="42"/>
      <c r="BY19" s="41"/>
      <c r="BZ19" s="41"/>
      <c r="CA19" s="42"/>
      <c r="CB19" s="41"/>
      <c r="CC19" s="41"/>
      <c r="CD19" s="42"/>
      <c r="CE19" s="41"/>
      <c r="CF19" s="41"/>
      <c r="CG19" s="42"/>
      <c r="CH19" s="42">
        <f t="shared" si="15"/>
        <v>82</v>
      </c>
      <c r="CI19" s="42" t="str">
        <f t="shared" si="16"/>
        <v/>
      </c>
      <c r="CJ19" s="42" t="str">
        <f t="shared" si="17"/>
        <v/>
      </c>
      <c r="CK19" s="42" t="str">
        <f t="shared" si="18"/>
        <v/>
      </c>
      <c r="CL19" s="42" t="str">
        <f t="shared" si="19"/>
        <v/>
      </c>
      <c r="CM19" s="43">
        <f t="shared" si="20"/>
        <v>82.5</v>
      </c>
      <c r="CN19" s="44">
        <f t="shared" si="21"/>
        <v>83</v>
      </c>
      <c r="CO19" s="45"/>
      <c r="CP19" s="52">
        <v>11</v>
      </c>
      <c r="CQ19"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19" s="45"/>
      <c r="CS19" s="52">
        <v>11</v>
      </c>
      <c r="CT19" s="46" t="str">
        <f t="shared" si="23"/>
        <v xml:space="preserve">Memiliki keterampilan  menggambar grafik fungsi nilai mutlak, menyelesaikan masalah kontekstual SPLTV,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0" spans="1:110" x14ac:dyDescent="0.25">
      <c r="A20" s="8">
        <v>10</v>
      </c>
      <c r="B20" s="8">
        <v>99521</v>
      </c>
      <c r="C20" s="8" t="s">
        <v>172</v>
      </c>
      <c r="E20" s="60">
        <f t="shared" si="24"/>
        <v>84</v>
      </c>
      <c r="F20" s="64" t="str">
        <f t="shared" si="0"/>
        <v>B</v>
      </c>
      <c r="G20"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0" s="47">
        <f t="shared" si="1"/>
        <v>87</v>
      </c>
      <c r="I20" s="8" t="str">
        <f t="shared" si="2"/>
        <v>B</v>
      </c>
      <c r="J20" s="8" t="str">
        <f t="shared" si="3"/>
        <v xml:space="preserve">Memiliki keterampilan  menggambar grafik fungsi nilai mutlak, menyelesaikan masalah kontekstual SPLTV, </v>
      </c>
      <c r="K20" s="13"/>
      <c r="L20" s="41">
        <f t="shared" si="4"/>
        <v>84</v>
      </c>
      <c r="M20" s="41">
        <f t="shared" si="5"/>
        <v>75</v>
      </c>
      <c r="O20" s="41">
        <v>74</v>
      </c>
      <c r="P20" s="41"/>
      <c r="Q20" s="42"/>
      <c r="R20" s="41">
        <v>94</v>
      </c>
      <c r="S20" s="41"/>
      <c r="T20" s="42"/>
      <c r="U20" s="41"/>
      <c r="V20" s="41"/>
      <c r="W20" s="42"/>
      <c r="X20" s="41"/>
      <c r="Y20" s="41"/>
      <c r="Z20" s="42"/>
      <c r="AA20" s="41"/>
      <c r="AB20" s="41"/>
      <c r="AC20" s="42"/>
      <c r="AD20" s="42">
        <f t="shared" si="6"/>
        <v>84</v>
      </c>
      <c r="AE20" s="41">
        <v>89</v>
      </c>
      <c r="AF20" s="41"/>
      <c r="AG20" s="42"/>
      <c r="AH20" s="41">
        <v>89</v>
      </c>
      <c r="AI20" s="41"/>
      <c r="AJ20" s="42"/>
      <c r="AK20" s="41"/>
      <c r="AL20" s="41"/>
      <c r="AM20" s="42"/>
      <c r="AN20" s="41"/>
      <c r="AO20" s="41"/>
      <c r="AP20" s="42"/>
      <c r="AQ20" s="41"/>
      <c r="AR20" s="41"/>
      <c r="AS20" s="42"/>
      <c r="AT20" s="41">
        <v>75</v>
      </c>
      <c r="AU20" s="43">
        <f t="shared" si="7"/>
        <v>84.2</v>
      </c>
      <c r="AV20" s="44">
        <f t="shared" si="8"/>
        <v>84</v>
      </c>
      <c r="AW20" s="45"/>
      <c r="AX20" s="41"/>
      <c r="AY20" s="41"/>
      <c r="AZ20" s="42">
        <v>90</v>
      </c>
      <c r="BA20" s="41"/>
      <c r="BB20" s="41"/>
      <c r="BC20" s="42"/>
      <c r="BD20" s="41"/>
      <c r="BE20" s="41"/>
      <c r="BF20" s="42"/>
      <c r="BG20" s="41"/>
      <c r="BH20" s="41"/>
      <c r="BI20" s="42"/>
      <c r="BJ20" s="41"/>
      <c r="BK20" s="41"/>
      <c r="BL20" s="42"/>
      <c r="BM20" s="42">
        <f t="shared" si="9"/>
        <v>90</v>
      </c>
      <c r="BN20" s="42" t="str">
        <f t="shared" si="10"/>
        <v/>
      </c>
      <c r="BO20" s="42" t="str">
        <f t="shared" si="11"/>
        <v/>
      </c>
      <c r="BP20" s="42" t="str">
        <f t="shared" si="12"/>
        <v/>
      </c>
      <c r="BQ20" s="42" t="str">
        <f t="shared" si="13"/>
        <v/>
      </c>
      <c r="BR20" s="42">
        <f t="shared" si="14"/>
        <v>90</v>
      </c>
      <c r="BS20" s="41"/>
      <c r="BT20" s="41">
        <v>83</v>
      </c>
      <c r="BU20" s="42"/>
      <c r="BV20" s="41"/>
      <c r="BW20" s="41"/>
      <c r="BX20" s="42"/>
      <c r="BY20" s="41"/>
      <c r="BZ20" s="41"/>
      <c r="CA20" s="42"/>
      <c r="CB20" s="41"/>
      <c r="CC20" s="41"/>
      <c r="CD20" s="42"/>
      <c r="CE20" s="41"/>
      <c r="CF20" s="41"/>
      <c r="CG20" s="42"/>
      <c r="CH20" s="42">
        <f t="shared" si="15"/>
        <v>83</v>
      </c>
      <c r="CI20" s="42" t="str">
        <f t="shared" si="16"/>
        <v/>
      </c>
      <c r="CJ20" s="42" t="str">
        <f t="shared" si="17"/>
        <v/>
      </c>
      <c r="CK20" s="42" t="str">
        <f t="shared" si="18"/>
        <v/>
      </c>
      <c r="CL20" s="42" t="str">
        <f t="shared" si="19"/>
        <v/>
      </c>
      <c r="CM20" s="43">
        <f t="shared" si="20"/>
        <v>86.5</v>
      </c>
      <c r="CN20" s="44">
        <f t="shared" si="21"/>
        <v>87</v>
      </c>
      <c r="CO20" s="45"/>
      <c r="CP20" s="52">
        <v>11</v>
      </c>
      <c r="CQ20"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0" s="45"/>
      <c r="CS20" s="52">
        <v>11</v>
      </c>
      <c r="CT20" s="46" t="str">
        <f t="shared" si="23"/>
        <v xml:space="preserve">Memiliki keterampilan  menggambar grafik fungsi nilai mutlak, menyelesaikan masalah kontekstual SPLTV,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1" spans="1:110" ht="18.75" customHeight="1" x14ac:dyDescent="0.3">
      <c r="A21" s="8">
        <v>11</v>
      </c>
      <c r="B21" s="8">
        <v>99537</v>
      </c>
      <c r="C21" s="8" t="s">
        <v>173</v>
      </c>
      <c r="E21" s="60">
        <f t="shared" si="24"/>
        <v>80</v>
      </c>
      <c r="F21" s="64" t="str">
        <f t="shared" si="0"/>
        <v>B</v>
      </c>
      <c r="G21"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1" s="47">
        <f t="shared" si="1"/>
        <v>87</v>
      </c>
      <c r="I21" s="8" t="str">
        <f t="shared" si="2"/>
        <v>B</v>
      </c>
      <c r="J21" s="8" t="str">
        <f t="shared" si="3"/>
        <v xml:space="preserve">Memiliki keterampilan  menggambar grafik fungsi nilai mutlak, menyelesaikan masalah kontekstual SPLTV, </v>
      </c>
      <c r="K21" s="13"/>
      <c r="L21" s="41">
        <f t="shared" si="4"/>
        <v>76</v>
      </c>
      <c r="M21" s="41">
        <f t="shared" si="5"/>
        <v>78</v>
      </c>
      <c r="O21" s="41">
        <v>74</v>
      </c>
      <c r="P21" s="41"/>
      <c r="Q21" s="42"/>
      <c r="R21" s="41">
        <v>77</v>
      </c>
      <c r="S21" s="41"/>
      <c r="T21" s="42"/>
      <c r="U21" s="41"/>
      <c r="V21" s="41"/>
      <c r="W21" s="42"/>
      <c r="X21" s="41"/>
      <c r="Y21" s="41"/>
      <c r="Z21" s="42"/>
      <c r="AA21" s="41"/>
      <c r="AB21" s="41"/>
      <c r="AC21" s="42"/>
      <c r="AD21" s="42">
        <f t="shared" si="6"/>
        <v>76</v>
      </c>
      <c r="AE21" s="41">
        <v>85</v>
      </c>
      <c r="AF21" s="41"/>
      <c r="AG21" s="42"/>
      <c r="AH21" s="41">
        <v>88</v>
      </c>
      <c r="AI21" s="41"/>
      <c r="AJ21" s="42"/>
      <c r="AK21" s="41"/>
      <c r="AL21" s="41"/>
      <c r="AM21" s="42"/>
      <c r="AN21" s="41"/>
      <c r="AO21" s="41"/>
      <c r="AP21" s="42"/>
      <c r="AQ21" s="41"/>
      <c r="AR21" s="41"/>
      <c r="AS21" s="42"/>
      <c r="AT21" s="41">
        <v>78</v>
      </c>
      <c r="AU21" s="43">
        <f t="shared" si="7"/>
        <v>80.400000000000006</v>
      </c>
      <c r="AV21" s="44">
        <f t="shared" si="8"/>
        <v>80</v>
      </c>
      <c r="AW21" s="45"/>
      <c r="AX21" s="41"/>
      <c r="AY21" s="41"/>
      <c r="AZ21" s="42">
        <v>90</v>
      </c>
      <c r="BA21" s="41"/>
      <c r="BB21" s="41"/>
      <c r="BC21" s="42"/>
      <c r="BD21" s="41"/>
      <c r="BE21" s="41"/>
      <c r="BF21" s="42"/>
      <c r="BG21" s="41"/>
      <c r="BH21" s="41"/>
      <c r="BI21" s="42"/>
      <c r="BJ21" s="41"/>
      <c r="BK21" s="41"/>
      <c r="BL21" s="42"/>
      <c r="BM21" s="42">
        <f t="shared" si="9"/>
        <v>90</v>
      </c>
      <c r="BN21" s="42" t="str">
        <f t="shared" si="10"/>
        <v/>
      </c>
      <c r="BO21" s="42" t="str">
        <f t="shared" si="11"/>
        <v/>
      </c>
      <c r="BP21" s="42" t="str">
        <f t="shared" si="12"/>
        <v/>
      </c>
      <c r="BQ21" s="42" t="str">
        <f t="shared" si="13"/>
        <v/>
      </c>
      <c r="BR21" s="42">
        <f t="shared" si="14"/>
        <v>90</v>
      </c>
      <c r="BS21" s="41"/>
      <c r="BT21" s="41">
        <v>84</v>
      </c>
      <c r="BU21" s="42"/>
      <c r="BV21" s="41"/>
      <c r="BW21" s="41"/>
      <c r="BX21" s="42"/>
      <c r="BY21" s="41"/>
      <c r="BZ21" s="41"/>
      <c r="CA21" s="42"/>
      <c r="CB21" s="41"/>
      <c r="CC21" s="41"/>
      <c r="CD21" s="42"/>
      <c r="CE21" s="41"/>
      <c r="CF21" s="41"/>
      <c r="CG21" s="42"/>
      <c r="CH21" s="42">
        <f t="shared" si="15"/>
        <v>84</v>
      </c>
      <c r="CI21" s="42" t="str">
        <f t="shared" si="16"/>
        <v/>
      </c>
      <c r="CJ21" s="42" t="str">
        <f t="shared" si="17"/>
        <v/>
      </c>
      <c r="CK21" s="42" t="str">
        <f t="shared" si="18"/>
        <v/>
      </c>
      <c r="CL21" s="42" t="str">
        <f t="shared" si="19"/>
        <v/>
      </c>
      <c r="CM21" s="43">
        <f t="shared" si="20"/>
        <v>87</v>
      </c>
      <c r="CN21" s="44">
        <f t="shared" si="21"/>
        <v>87</v>
      </c>
      <c r="CO21" s="45"/>
      <c r="CP21" s="52">
        <v>11</v>
      </c>
      <c r="CQ21"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1" s="45"/>
      <c r="CS21" s="52">
        <v>11</v>
      </c>
      <c r="CT21" s="46" t="str">
        <f t="shared" si="23"/>
        <v xml:space="preserve">Memiliki keterampilan  menggambar grafik fungsi nilai mutlak, menyelesaikan masalah kontekstual SPLTV, </v>
      </c>
      <c r="CV21" s="35" t="s">
        <v>62</v>
      </c>
      <c r="CY21" s="23"/>
      <c r="CZ21" s="23"/>
      <c r="DA21" s="23"/>
    </row>
    <row r="22" spans="1:110" x14ac:dyDescent="0.25">
      <c r="A22" s="8">
        <v>12</v>
      </c>
      <c r="B22" s="8">
        <v>99553</v>
      </c>
      <c r="C22" s="8" t="s">
        <v>174</v>
      </c>
      <c r="E22" s="60">
        <f t="shared" si="24"/>
        <v>76</v>
      </c>
      <c r="F22" s="64" t="str">
        <f t="shared" si="0"/>
        <v>B</v>
      </c>
      <c r="G22"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2" s="47">
        <f t="shared" si="1"/>
        <v>68</v>
      </c>
      <c r="I22" s="8" t="str">
        <f t="shared" si="2"/>
        <v>D</v>
      </c>
      <c r="J22" s="8" t="str">
        <f t="shared" si="3"/>
        <v xml:space="preserve">Memiliki keterampilan  menggambar grafik fungsi nilai mutlak, menyelesaikan masalah kontekstual SPLTV, </v>
      </c>
      <c r="K22" s="13"/>
      <c r="L22" s="41">
        <f t="shared" si="4"/>
        <v>72</v>
      </c>
      <c r="M22" s="41">
        <f t="shared" si="5"/>
        <v>78</v>
      </c>
      <c r="O22" s="41">
        <v>72</v>
      </c>
      <c r="P22" s="41"/>
      <c r="Q22" s="42"/>
      <c r="R22" s="41">
        <v>71</v>
      </c>
      <c r="S22" s="41"/>
      <c r="T22" s="42"/>
      <c r="U22" s="41"/>
      <c r="V22" s="41"/>
      <c r="W22" s="42"/>
      <c r="X22" s="41"/>
      <c r="Y22" s="41"/>
      <c r="Z22" s="42"/>
      <c r="AA22" s="41"/>
      <c r="AB22" s="41"/>
      <c r="AC22" s="42"/>
      <c r="AD22" s="42">
        <f t="shared" si="6"/>
        <v>72</v>
      </c>
      <c r="AE22" s="41">
        <v>81</v>
      </c>
      <c r="AF22" s="41"/>
      <c r="AG22" s="42"/>
      <c r="AH22" s="41">
        <v>80</v>
      </c>
      <c r="AI22" s="41"/>
      <c r="AJ22" s="42"/>
      <c r="AK22" s="41"/>
      <c r="AL22" s="41"/>
      <c r="AM22" s="42"/>
      <c r="AN22" s="41"/>
      <c r="AO22" s="41"/>
      <c r="AP22" s="42"/>
      <c r="AQ22" s="41"/>
      <c r="AR22" s="41"/>
      <c r="AS22" s="42"/>
      <c r="AT22" s="41">
        <v>78</v>
      </c>
      <c r="AU22" s="43">
        <f t="shared" si="7"/>
        <v>76.400000000000006</v>
      </c>
      <c r="AV22" s="44">
        <f t="shared" si="8"/>
        <v>76</v>
      </c>
      <c r="AW22" s="45"/>
      <c r="AX22" s="41"/>
      <c r="AY22" s="41"/>
      <c r="AZ22" s="42">
        <v>85</v>
      </c>
      <c r="BA22" s="41"/>
      <c r="BB22" s="41"/>
      <c r="BC22" s="42"/>
      <c r="BD22" s="41"/>
      <c r="BE22" s="41"/>
      <c r="BF22" s="42"/>
      <c r="BG22" s="41"/>
      <c r="BH22" s="41"/>
      <c r="BI22" s="42"/>
      <c r="BJ22" s="41"/>
      <c r="BK22" s="41"/>
      <c r="BL22" s="42"/>
      <c r="BM22" s="42">
        <f t="shared" si="9"/>
        <v>85</v>
      </c>
      <c r="BN22" s="42" t="str">
        <f t="shared" si="10"/>
        <v/>
      </c>
      <c r="BO22" s="42" t="str">
        <f t="shared" si="11"/>
        <v/>
      </c>
      <c r="BP22" s="42" t="str">
        <f t="shared" si="12"/>
        <v/>
      </c>
      <c r="BQ22" s="42" t="str">
        <f t="shared" si="13"/>
        <v/>
      </c>
      <c r="BR22" s="42">
        <f t="shared" si="14"/>
        <v>85</v>
      </c>
      <c r="BS22" s="41"/>
      <c r="BT22" s="41">
        <v>50</v>
      </c>
      <c r="BU22" s="42"/>
      <c r="BV22" s="41"/>
      <c r="BW22" s="41"/>
      <c r="BX22" s="42"/>
      <c r="BY22" s="41"/>
      <c r="BZ22" s="41"/>
      <c r="CA22" s="42"/>
      <c r="CB22" s="41"/>
      <c r="CC22" s="41"/>
      <c r="CD22" s="42"/>
      <c r="CE22" s="41"/>
      <c r="CF22" s="41"/>
      <c r="CG22" s="42"/>
      <c r="CH22" s="42">
        <f t="shared" si="15"/>
        <v>50</v>
      </c>
      <c r="CI22" s="42" t="str">
        <f t="shared" si="16"/>
        <v/>
      </c>
      <c r="CJ22" s="42" t="str">
        <f t="shared" si="17"/>
        <v/>
      </c>
      <c r="CK22" s="42" t="str">
        <f t="shared" si="18"/>
        <v/>
      </c>
      <c r="CL22" s="42" t="str">
        <f t="shared" si="19"/>
        <v/>
      </c>
      <c r="CM22" s="43">
        <f t="shared" si="20"/>
        <v>67.5</v>
      </c>
      <c r="CN22" s="44">
        <f t="shared" si="21"/>
        <v>68</v>
      </c>
      <c r="CO22" s="45"/>
      <c r="CP22" s="52">
        <v>11</v>
      </c>
      <c r="CQ2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2" s="45"/>
      <c r="CS22" s="52">
        <v>11</v>
      </c>
      <c r="CT22" s="46" t="str">
        <f t="shared" si="23"/>
        <v xml:space="preserve">Memiliki keterampilan  menggambar grafik fungsi nilai mutlak, menyelesaikan masalah kontekstual SPLTV,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menggambar grafik fungsi nilai mutlak, menyelesaikan masalah kontekstual SPLTV, </v>
      </c>
    </row>
    <row r="23" spans="1:110" x14ac:dyDescent="0.25">
      <c r="A23" s="8">
        <v>13</v>
      </c>
      <c r="B23" s="8">
        <v>99569</v>
      </c>
      <c r="C23" s="8" t="s">
        <v>175</v>
      </c>
      <c r="E23" s="60">
        <f t="shared" si="24"/>
        <v>75</v>
      </c>
      <c r="F23" s="64" t="str">
        <f t="shared" si="0"/>
        <v>C</v>
      </c>
      <c r="G2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3" s="47">
        <f t="shared" si="1"/>
        <v>83</v>
      </c>
      <c r="I23" s="8" t="str">
        <f t="shared" si="2"/>
        <v>B</v>
      </c>
      <c r="J23" s="8" t="str">
        <f t="shared" si="3"/>
        <v xml:space="preserve">Memiliki keterampilan  menggambar grafik fungsi nilai mutlak, menyelesaikan masalah kontekstual SPLTV, </v>
      </c>
      <c r="K23" s="13"/>
      <c r="L23" s="41">
        <f t="shared" si="4"/>
        <v>73</v>
      </c>
      <c r="M23" s="41">
        <f t="shared" si="5"/>
        <v>72</v>
      </c>
      <c r="O23" s="41">
        <v>75</v>
      </c>
      <c r="P23" s="41"/>
      <c r="Q23" s="42"/>
      <c r="R23" s="41">
        <v>70</v>
      </c>
      <c r="S23" s="41"/>
      <c r="T23" s="42"/>
      <c r="U23" s="41"/>
      <c r="V23" s="41"/>
      <c r="W23" s="42"/>
      <c r="X23" s="41"/>
      <c r="Y23" s="41"/>
      <c r="Z23" s="42"/>
      <c r="AA23" s="41"/>
      <c r="AB23" s="41"/>
      <c r="AC23" s="42"/>
      <c r="AD23" s="42">
        <f t="shared" si="6"/>
        <v>73</v>
      </c>
      <c r="AE23" s="41">
        <v>79</v>
      </c>
      <c r="AF23" s="41"/>
      <c r="AG23" s="42"/>
      <c r="AH23" s="41">
        <v>81</v>
      </c>
      <c r="AI23" s="41"/>
      <c r="AJ23" s="42"/>
      <c r="AK23" s="41"/>
      <c r="AL23" s="41"/>
      <c r="AM23" s="42"/>
      <c r="AN23" s="41"/>
      <c r="AO23" s="41"/>
      <c r="AP23" s="42"/>
      <c r="AQ23" s="41"/>
      <c r="AR23" s="41"/>
      <c r="AS23" s="42"/>
      <c r="AT23" s="41">
        <v>72</v>
      </c>
      <c r="AU23" s="43">
        <f t="shared" si="7"/>
        <v>75.400000000000006</v>
      </c>
      <c r="AV23" s="44">
        <f t="shared" si="8"/>
        <v>75</v>
      </c>
      <c r="AW23" s="45"/>
      <c r="AX23" s="41"/>
      <c r="AY23" s="41"/>
      <c r="AZ23" s="42">
        <v>83</v>
      </c>
      <c r="BA23" s="41"/>
      <c r="BB23" s="41"/>
      <c r="BC23" s="42"/>
      <c r="BD23" s="41"/>
      <c r="BE23" s="41"/>
      <c r="BF23" s="42"/>
      <c r="BG23" s="41"/>
      <c r="BH23" s="41"/>
      <c r="BI23" s="42"/>
      <c r="BJ23" s="41"/>
      <c r="BK23" s="41"/>
      <c r="BL23" s="42"/>
      <c r="BM23" s="42">
        <f t="shared" si="9"/>
        <v>83</v>
      </c>
      <c r="BN23" s="42" t="str">
        <f t="shared" si="10"/>
        <v/>
      </c>
      <c r="BO23" s="42" t="str">
        <f t="shared" si="11"/>
        <v/>
      </c>
      <c r="BP23" s="42" t="str">
        <f t="shared" si="12"/>
        <v/>
      </c>
      <c r="BQ23" s="42" t="str">
        <f t="shared" si="13"/>
        <v/>
      </c>
      <c r="BR23" s="42">
        <f t="shared" si="14"/>
        <v>83</v>
      </c>
      <c r="BS23" s="41"/>
      <c r="BT23" s="41">
        <v>82</v>
      </c>
      <c r="BU23" s="42"/>
      <c r="BV23" s="41"/>
      <c r="BW23" s="41"/>
      <c r="BX23" s="42"/>
      <c r="BY23" s="41"/>
      <c r="BZ23" s="41"/>
      <c r="CA23" s="42"/>
      <c r="CB23" s="41"/>
      <c r="CC23" s="41"/>
      <c r="CD23" s="42"/>
      <c r="CE23" s="41"/>
      <c r="CF23" s="41"/>
      <c r="CG23" s="42"/>
      <c r="CH23" s="42">
        <f t="shared" si="15"/>
        <v>82</v>
      </c>
      <c r="CI23" s="42" t="str">
        <f t="shared" si="16"/>
        <v/>
      </c>
      <c r="CJ23" s="42" t="str">
        <f t="shared" si="17"/>
        <v/>
      </c>
      <c r="CK23" s="42" t="str">
        <f t="shared" si="18"/>
        <v/>
      </c>
      <c r="CL23" s="42" t="str">
        <f t="shared" si="19"/>
        <v/>
      </c>
      <c r="CM23" s="43">
        <f t="shared" si="20"/>
        <v>82.5</v>
      </c>
      <c r="CN23" s="44">
        <f t="shared" si="21"/>
        <v>83</v>
      </c>
      <c r="CO23" s="45"/>
      <c r="CP23" s="52">
        <v>11</v>
      </c>
      <c r="CQ23"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3" s="45"/>
      <c r="CS23" s="52">
        <v>11</v>
      </c>
      <c r="CT23" s="46" t="str">
        <f t="shared" si="23"/>
        <v xml:space="preserve">Memiliki keterampilan  menggambar grafik fungsi nilai mutlak, menyelesaikan masalah kontekstual SPLTV, </v>
      </c>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menyelesaikan masalah kontekstual SPLTV, Masih perlu peningkatan keterampilan menggambar grafik fungsi nilai mutlak.</v>
      </c>
    </row>
    <row r="24" spans="1:110" x14ac:dyDescent="0.25">
      <c r="A24" s="8">
        <v>14</v>
      </c>
      <c r="B24" s="8">
        <v>99585</v>
      </c>
      <c r="C24" s="8" t="s">
        <v>176</v>
      </c>
      <c r="E24" s="60">
        <f t="shared" si="24"/>
        <v>76</v>
      </c>
      <c r="F24" s="64" t="str">
        <f t="shared" si="0"/>
        <v>B</v>
      </c>
      <c r="G2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4" s="47">
        <f t="shared" si="1"/>
        <v>83</v>
      </c>
      <c r="I24" s="8" t="str">
        <f t="shared" si="2"/>
        <v>B</v>
      </c>
      <c r="J24" s="8" t="str">
        <f t="shared" si="3"/>
        <v xml:space="preserve">Memiliki keterampilan  menggambar grafik fungsi nilai mutlak, menyelesaikan masalah kontekstual SPLTV, </v>
      </c>
      <c r="K24" s="13"/>
      <c r="L24" s="41">
        <f t="shared" si="4"/>
        <v>74</v>
      </c>
      <c r="M24" s="41">
        <f t="shared" si="5"/>
        <v>75</v>
      </c>
      <c r="O24" s="41">
        <v>77</v>
      </c>
      <c r="P24" s="41"/>
      <c r="Q24" s="42"/>
      <c r="R24" s="41">
        <v>70</v>
      </c>
      <c r="S24" s="41"/>
      <c r="T24" s="42"/>
      <c r="U24" s="41"/>
      <c r="V24" s="41"/>
      <c r="W24" s="42"/>
      <c r="X24" s="41"/>
      <c r="Y24" s="41"/>
      <c r="Z24" s="42"/>
      <c r="AA24" s="41"/>
      <c r="AB24" s="41"/>
      <c r="AC24" s="42"/>
      <c r="AD24" s="42">
        <f t="shared" si="6"/>
        <v>74</v>
      </c>
      <c r="AE24" s="41">
        <v>78</v>
      </c>
      <c r="AF24" s="41"/>
      <c r="AG24" s="42"/>
      <c r="AH24" s="41">
        <v>80</v>
      </c>
      <c r="AI24" s="41"/>
      <c r="AJ24" s="42"/>
      <c r="AK24" s="41"/>
      <c r="AL24" s="41"/>
      <c r="AM24" s="42"/>
      <c r="AN24" s="41"/>
      <c r="AO24" s="41"/>
      <c r="AP24" s="42"/>
      <c r="AQ24" s="41"/>
      <c r="AR24" s="41"/>
      <c r="AS24" s="42"/>
      <c r="AT24" s="41">
        <v>75</v>
      </c>
      <c r="AU24" s="43">
        <f t="shared" si="7"/>
        <v>76</v>
      </c>
      <c r="AV24" s="44">
        <f t="shared" si="8"/>
        <v>76</v>
      </c>
      <c r="AW24" s="45"/>
      <c r="AX24" s="41"/>
      <c r="AY24" s="41"/>
      <c r="AZ24" s="42">
        <v>86</v>
      </c>
      <c r="BA24" s="41"/>
      <c r="BB24" s="41"/>
      <c r="BC24" s="42"/>
      <c r="BD24" s="41"/>
      <c r="BE24" s="41"/>
      <c r="BF24" s="42"/>
      <c r="BG24" s="41"/>
      <c r="BH24" s="41"/>
      <c r="BI24" s="42"/>
      <c r="BJ24" s="41"/>
      <c r="BK24" s="41"/>
      <c r="BL24" s="42"/>
      <c r="BM24" s="42">
        <f t="shared" si="9"/>
        <v>86</v>
      </c>
      <c r="BN24" s="42" t="str">
        <f t="shared" si="10"/>
        <v/>
      </c>
      <c r="BO24" s="42" t="str">
        <f t="shared" si="11"/>
        <v/>
      </c>
      <c r="BP24" s="42" t="str">
        <f t="shared" si="12"/>
        <v/>
      </c>
      <c r="BQ24" s="42" t="str">
        <f t="shared" si="13"/>
        <v/>
      </c>
      <c r="BR24" s="42">
        <f t="shared" si="14"/>
        <v>86</v>
      </c>
      <c r="BS24" s="41"/>
      <c r="BT24" s="41">
        <v>80</v>
      </c>
      <c r="BU24" s="42"/>
      <c r="BV24" s="41"/>
      <c r="BW24" s="41"/>
      <c r="BX24" s="42"/>
      <c r="BY24" s="41"/>
      <c r="BZ24" s="41"/>
      <c r="CA24" s="42"/>
      <c r="CB24" s="41"/>
      <c r="CC24" s="41"/>
      <c r="CD24" s="42"/>
      <c r="CE24" s="41"/>
      <c r="CF24" s="41"/>
      <c r="CG24" s="42"/>
      <c r="CH24" s="42">
        <f t="shared" si="15"/>
        <v>80</v>
      </c>
      <c r="CI24" s="42" t="str">
        <f t="shared" si="16"/>
        <v/>
      </c>
      <c r="CJ24" s="42" t="str">
        <f t="shared" si="17"/>
        <v/>
      </c>
      <c r="CK24" s="42" t="str">
        <f t="shared" si="18"/>
        <v/>
      </c>
      <c r="CL24" s="42" t="str">
        <f t="shared" si="19"/>
        <v/>
      </c>
      <c r="CM24" s="43">
        <f t="shared" si="20"/>
        <v>83</v>
      </c>
      <c r="CN24" s="44">
        <f t="shared" si="21"/>
        <v>83</v>
      </c>
      <c r="CO24" s="45"/>
      <c r="CP24" s="52">
        <v>11</v>
      </c>
      <c r="CQ24"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4" s="45"/>
      <c r="CS24" s="52">
        <v>11</v>
      </c>
      <c r="CT24" s="46" t="str">
        <f t="shared" si="23"/>
        <v xml:space="preserve">Memiliki keterampilan  menggambar grafik fungsi nilai mutlak, menyelesaikan masalah kontekstual SPLTV, </v>
      </c>
      <c r="CV24" s="40">
        <v>2</v>
      </c>
      <c r="CW24" s="52"/>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 xml:space="preserve">menggambar grafik fungsi nilai mutlak, menyelesaikan masalah kontekstual SPLTV, </v>
      </c>
    </row>
    <row r="25" spans="1:110" x14ac:dyDescent="0.25">
      <c r="A25" s="8">
        <v>15</v>
      </c>
      <c r="B25" s="8">
        <v>99601</v>
      </c>
      <c r="C25" s="8" t="s">
        <v>177</v>
      </c>
      <c r="E25" s="60">
        <f t="shared" si="24"/>
        <v>80</v>
      </c>
      <c r="F25" s="64" t="str">
        <f t="shared" si="0"/>
        <v>B</v>
      </c>
      <c r="G2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5" s="47">
        <f t="shared" si="1"/>
        <v>82</v>
      </c>
      <c r="I25" s="8" t="str">
        <f t="shared" si="2"/>
        <v>B</v>
      </c>
      <c r="J25" s="8" t="str">
        <f t="shared" si="3"/>
        <v xml:space="preserve">Memiliki keterampilan  menggambar grafik fungsi nilai mutlak, menyelesaikan masalah kontekstual SPLTV, </v>
      </c>
      <c r="K25" s="13"/>
      <c r="L25" s="41">
        <f t="shared" si="4"/>
        <v>78</v>
      </c>
      <c r="M25" s="41">
        <f t="shared" si="5"/>
        <v>78</v>
      </c>
      <c r="O25" s="41">
        <v>78</v>
      </c>
      <c r="P25" s="41"/>
      <c r="Q25" s="42"/>
      <c r="R25" s="41">
        <v>77</v>
      </c>
      <c r="S25" s="41"/>
      <c r="T25" s="42"/>
      <c r="U25" s="41"/>
      <c r="V25" s="41"/>
      <c r="W25" s="42"/>
      <c r="X25" s="41"/>
      <c r="Y25" s="41"/>
      <c r="Z25" s="42"/>
      <c r="AA25" s="41"/>
      <c r="AB25" s="41"/>
      <c r="AC25" s="42"/>
      <c r="AD25" s="42">
        <f t="shared" si="6"/>
        <v>78</v>
      </c>
      <c r="AE25" s="41">
        <v>83</v>
      </c>
      <c r="AF25" s="41"/>
      <c r="AG25" s="42"/>
      <c r="AH25" s="41">
        <v>82</v>
      </c>
      <c r="AI25" s="41"/>
      <c r="AJ25" s="42"/>
      <c r="AK25" s="41"/>
      <c r="AL25" s="41"/>
      <c r="AM25" s="42"/>
      <c r="AN25" s="41"/>
      <c r="AO25" s="41"/>
      <c r="AP25" s="42"/>
      <c r="AQ25" s="41"/>
      <c r="AR25" s="41"/>
      <c r="AS25" s="42"/>
      <c r="AT25" s="41">
        <v>78</v>
      </c>
      <c r="AU25" s="43">
        <f t="shared" si="7"/>
        <v>79.599999999999994</v>
      </c>
      <c r="AV25" s="44">
        <f t="shared" si="8"/>
        <v>80</v>
      </c>
      <c r="AW25" s="45"/>
      <c r="AX25" s="41"/>
      <c r="AY25" s="41"/>
      <c r="AZ25" s="42">
        <v>83</v>
      </c>
      <c r="BA25" s="41"/>
      <c r="BB25" s="41"/>
      <c r="BC25" s="42"/>
      <c r="BD25" s="41"/>
      <c r="BE25" s="41"/>
      <c r="BF25" s="42"/>
      <c r="BG25" s="41"/>
      <c r="BH25" s="41"/>
      <c r="BI25" s="42"/>
      <c r="BJ25" s="41"/>
      <c r="BK25" s="41"/>
      <c r="BL25" s="42"/>
      <c r="BM25" s="42">
        <f t="shared" si="9"/>
        <v>83</v>
      </c>
      <c r="BN25" s="42" t="str">
        <f t="shared" si="10"/>
        <v/>
      </c>
      <c r="BO25" s="42" t="str">
        <f t="shared" si="11"/>
        <v/>
      </c>
      <c r="BP25" s="42" t="str">
        <f t="shared" si="12"/>
        <v/>
      </c>
      <c r="BQ25" s="42" t="str">
        <f t="shared" si="13"/>
        <v/>
      </c>
      <c r="BR25" s="42">
        <f t="shared" si="14"/>
        <v>83</v>
      </c>
      <c r="BS25" s="41"/>
      <c r="BT25" s="41">
        <v>80</v>
      </c>
      <c r="BU25" s="42"/>
      <c r="BV25" s="41"/>
      <c r="BW25" s="41"/>
      <c r="BX25" s="42"/>
      <c r="BY25" s="41"/>
      <c r="BZ25" s="41"/>
      <c r="CA25" s="42"/>
      <c r="CB25" s="41"/>
      <c r="CC25" s="41"/>
      <c r="CD25" s="42"/>
      <c r="CE25" s="41"/>
      <c r="CF25" s="41"/>
      <c r="CG25" s="42"/>
      <c r="CH25" s="42">
        <f t="shared" si="15"/>
        <v>80</v>
      </c>
      <c r="CI25" s="42" t="str">
        <f t="shared" si="16"/>
        <v/>
      </c>
      <c r="CJ25" s="42" t="str">
        <f t="shared" si="17"/>
        <v/>
      </c>
      <c r="CK25" s="42" t="str">
        <f t="shared" si="18"/>
        <v/>
      </c>
      <c r="CL25" s="42" t="str">
        <f t="shared" si="19"/>
        <v/>
      </c>
      <c r="CM25" s="43">
        <f t="shared" si="20"/>
        <v>81.5</v>
      </c>
      <c r="CN25" s="44">
        <f t="shared" si="21"/>
        <v>82</v>
      </c>
      <c r="CO25" s="45"/>
      <c r="CP25" s="52">
        <v>11</v>
      </c>
      <c r="CQ25"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5" s="45"/>
      <c r="CS25" s="52">
        <v>11</v>
      </c>
      <c r="CT25" s="46" t="str">
        <f t="shared" si="23"/>
        <v xml:space="preserve">Memiliki keterampilan  menggambar grafik fungsi nilai mutlak, menyelesaikan masalah kontekstual SPLTV, </v>
      </c>
      <c r="CV25" s="40">
        <v>3</v>
      </c>
      <c r="CW25" s="52"/>
      <c r="CY25" s="88" t="s">
        <v>67</v>
      </c>
      <c r="CZ25" s="88"/>
      <c r="DA25" s="88"/>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menggambar grafik fungsi nilai mutlak, menyelesaikan masalah kontekstual SPLTV, </v>
      </c>
    </row>
    <row r="26" spans="1:110" x14ac:dyDescent="0.25">
      <c r="A26" s="8">
        <v>16</v>
      </c>
      <c r="B26" s="8">
        <v>99617</v>
      </c>
      <c r="C26" s="8" t="s">
        <v>178</v>
      </c>
      <c r="E26" s="60">
        <f t="shared" si="24"/>
        <v>82</v>
      </c>
      <c r="F26" s="64" t="str">
        <f t="shared" si="0"/>
        <v>B</v>
      </c>
      <c r="G2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6" s="47">
        <f t="shared" si="1"/>
        <v>85</v>
      </c>
      <c r="I26" s="8" t="str">
        <f t="shared" si="2"/>
        <v>B</v>
      </c>
      <c r="J26" s="8" t="str">
        <f t="shared" si="3"/>
        <v xml:space="preserve">Memiliki keterampilan  menggambar grafik fungsi nilai mutlak, menyelesaikan masalah kontekstual SPLTV, </v>
      </c>
      <c r="K26" s="13"/>
      <c r="L26" s="41">
        <f t="shared" si="4"/>
        <v>79</v>
      </c>
      <c r="M26" s="41">
        <f t="shared" si="5"/>
        <v>79</v>
      </c>
      <c r="O26" s="41">
        <v>80</v>
      </c>
      <c r="P26" s="41"/>
      <c r="Q26" s="42"/>
      <c r="R26" s="41">
        <v>78</v>
      </c>
      <c r="S26" s="41"/>
      <c r="T26" s="42"/>
      <c r="U26" s="41"/>
      <c r="V26" s="41"/>
      <c r="W26" s="42"/>
      <c r="X26" s="41"/>
      <c r="Y26" s="41"/>
      <c r="Z26" s="42"/>
      <c r="AA26" s="41"/>
      <c r="AB26" s="41"/>
      <c r="AC26" s="42"/>
      <c r="AD26" s="42">
        <f t="shared" si="6"/>
        <v>79</v>
      </c>
      <c r="AE26" s="41">
        <v>85</v>
      </c>
      <c r="AF26" s="41"/>
      <c r="AG26" s="42"/>
      <c r="AH26" s="41">
        <v>90</v>
      </c>
      <c r="AI26" s="41"/>
      <c r="AJ26" s="42"/>
      <c r="AK26" s="41"/>
      <c r="AL26" s="41"/>
      <c r="AM26" s="42"/>
      <c r="AN26" s="41"/>
      <c r="AO26" s="41"/>
      <c r="AP26" s="42"/>
      <c r="AQ26" s="41"/>
      <c r="AR26" s="41"/>
      <c r="AS26" s="42"/>
      <c r="AT26" s="41">
        <v>79</v>
      </c>
      <c r="AU26" s="43">
        <f t="shared" si="7"/>
        <v>82.4</v>
      </c>
      <c r="AV26" s="44">
        <f t="shared" si="8"/>
        <v>82</v>
      </c>
      <c r="AW26" s="45"/>
      <c r="AX26" s="41"/>
      <c r="AY26" s="41"/>
      <c r="AZ26" s="42">
        <v>87</v>
      </c>
      <c r="BA26" s="41"/>
      <c r="BB26" s="41"/>
      <c r="BC26" s="42"/>
      <c r="BD26" s="41"/>
      <c r="BE26" s="41"/>
      <c r="BF26" s="42"/>
      <c r="BG26" s="41"/>
      <c r="BH26" s="41"/>
      <c r="BI26" s="42"/>
      <c r="BJ26" s="41"/>
      <c r="BK26" s="41"/>
      <c r="BL26" s="42"/>
      <c r="BM26" s="42">
        <f t="shared" si="9"/>
        <v>87</v>
      </c>
      <c r="BN26" s="42" t="str">
        <f t="shared" si="10"/>
        <v/>
      </c>
      <c r="BO26" s="42" t="str">
        <f t="shared" si="11"/>
        <v/>
      </c>
      <c r="BP26" s="42" t="str">
        <f t="shared" si="12"/>
        <v/>
      </c>
      <c r="BQ26" s="42" t="str">
        <f t="shared" si="13"/>
        <v/>
      </c>
      <c r="BR26" s="42">
        <f t="shared" si="14"/>
        <v>87</v>
      </c>
      <c r="BS26" s="41"/>
      <c r="BT26" s="41">
        <v>83</v>
      </c>
      <c r="BU26" s="42"/>
      <c r="BV26" s="41"/>
      <c r="BW26" s="41"/>
      <c r="BX26" s="42"/>
      <c r="BY26" s="41"/>
      <c r="BZ26" s="41"/>
      <c r="CA26" s="42"/>
      <c r="CB26" s="41"/>
      <c r="CC26" s="41"/>
      <c r="CD26" s="42"/>
      <c r="CE26" s="41"/>
      <c r="CF26" s="41"/>
      <c r="CG26" s="42"/>
      <c r="CH26" s="42">
        <f t="shared" si="15"/>
        <v>83</v>
      </c>
      <c r="CI26" s="42" t="str">
        <f t="shared" si="16"/>
        <v/>
      </c>
      <c r="CJ26" s="42" t="str">
        <f t="shared" si="17"/>
        <v/>
      </c>
      <c r="CK26" s="42" t="str">
        <f t="shared" si="18"/>
        <v/>
      </c>
      <c r="CL26" s="42" t="str">
        <f t="shared" si="19"/>
        <v/>
      </c>
      <c r="CM26" s="43">
        <f t="shared" si="20"/>
        <v>85</v>
      </c>
      <c r="CN26" s="44">
        <f t="shared" si="21"/>
        <v>85</v>
      </c>
      <c r="CO26" s="45"/>
      <c r="CP26" s="52">
        <v>11</v>
      </c>
      <c r="CQ26"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6" s="45"/>
      <c r="CS26" s="52">
        <v>11</v>
      </c>
      <c r="CT26" s="46" t="str">
        <f t="shared" si="23"/>
        <v xml:space="preserve">Memiliki keterampilan  menggambar grafik fungsi nilai mutlak, menyelesaikan masalah kontekstual SPLTV,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menggambar grafik fungsi nilai mutlak, menyelesaikan masalah kontekstual SPLTV, </v>
      </c>
    </row>
    <row r="27" spans="1:110" x14ac:dyDescent="0.25">
      <c r="A27" s="8">
        <v>17</v>
      </c>
      <c r="B27" s="8">
        <v>99633</v>
      </c>
      <c r="C27" s="8" t="s">
        <v>179</v>
      </c>
      <c r="E27" s="60">
        <f t="shared" si="24"/>
        <v>75</v>
      </c>
      <c r="F27" s="64" t="str">
        <f t="shared" si="0"/>
        <v>C</v>
      </c>
      <c r="G27"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7" s="47">
        <f t="shared" si="1"/>
        <v>83</v>
      </c>
      <c r="I27" s="8" t="str">
        <f t="shared" si="2"/>
        <v>B</v>
      </c>
      <c r="J27" s="8" t="str">
        <f t="shared" si="3"/>
        <v xml:space="preserve">Memiliki keterampilan  menggambar grafik fungsi nilai mutlak, menyelesaikan masalah kontekstual SPLTV, </v>
      </c>
      <c r="K27" s="13"/>
      <c r="L27" s="41">
        <f t="shared" si="4"/>
        <v>72</v>
      </c>
      <c r="M27" s="41">
        <f t="shared" si="5"/>
        <v>77</v>
      </c>
      <c r="O27" s="41">
        <v>73</v>
      </c>
      <c r="P27" s="41"/>
      <c r="Q27" s="42"/>
      <c r="R27" s="41">
        <v>70</v>
      </c>
      <c r="S27" s="41"/>
      <c r="T27" s="42"/>
      <c r="U27" s="41"/>
      <c r="V27" s="41"/>
      <c r="W27" s="42"/>
      <c r="X27" s="41"/>
      <c r="Y27" s="41"/>
      <c r="Z27" s="42"/>
      <c r="AA27" s="41"/>
      <c r="AB27" s="41"/>
      <c r="AC27" s="42"/>
      <c r="AD27" s="42">
        <f t="shared" si="6"/>
        <v>72</v>
      </c>
      <c r="AE27" s="41">
        <v>77</v>
      </c>
      <c r="AF27" s="41"/>
      <c r="AG27" s="42"/>
      <c r="AH27" s="41">
        <v>80</v>
      </c>
      <c r="AI27" s="41"/>
      <c r="AJ27" s="42"/>
      <c r="AK27" s="41"/>
      <c r="AL27" s="41"/>
      <c r="AM27" s="42"/>
      <c r="AN27" s="41"/>
      <c r="AO27" s="41"/>
      <c r="AP27" s="42"/>
      <c r="AQ27" s="41"/>
      <c r="AR27" s="41"/>
      <c r="AS27" s="42"/>
      <c r="AT27" s="41">
        <v>77</v>
      </c>
      <c r="AU27" s="43">
        <f t="shared" si="7"/>
        <v>75.400000000000006</v>
      </c>
      <c r="AV27" s="44">
        <f t="shared" si="8"/>
        <v>75</v>
      </c>
      <c r="AW27" s="45"/>
      <c r="AX27" s="41"/>
      <c r="AY27" s="41"/>
      <c r="AZ27" s="42">
        <v>83</v>
      </c>
      <c r="BA27" s="41"/>
      <c r="BB27" s="41"/>
      <c r="BC27" s="42"/>
      <c r="BD27" s="41"/>
      <c r="BE27" s="41"/>
      <c r="BF27" s="42"/>
      <c r="BG27" s="41"/>
      <c r="BH27" s="41"/>
      <c r="BI27" s="42"/>
      <c r="BJ27" s="41"/>
      <c r="BK27" s="41"/>
      <c r="BL27" s="42"/>
      <c r="BM27" s="42">
        <f t="shared" si="9"/>
        <v>83</v>
      </c>
      <c r="BN27" s="42" t="str">
        <f t="shared" si="10"/>
        <v/>
      </c>
      <c r="BO27" s="42" t="str">
        <f t="shared" si="11"/>
        <v/>
      </c>
      <c r="BP27" s="42" t="str">
        <f t="shared" si="12"/>
        <v/>
      </c>
      <c r="BQ27" s="42" t="str">
        <f t="shared" si="13"/>
        <v/>
      </c>
      <c r="BR27" s="42">
        <f t="shared" si="14"/>
        <v>83</v>
      </c>
      <c r="BS27" s="41"/>
      <c r="BT27" s="41">
        <v>82</v>
      </c>
      <c r="BU27" s="42"/>
      <c r="BV27" s="41"/>
      <c r="BW27" s="41"/>
      <c r="BX27" s="42"/>
      <c r="BY27" s="41"/>
      <c r="BZ27" s="41"/>
      <c r="CA27" s="42"/>
      <c r="CB27" s="41"/>
      <c r="CC27" s="41"/>
      <c r="CD27" s="42"/>
      <c r="CE27" s="41"/>
      <c r="CF27" s="41"/>
      <c r="CG27" s="42"/>
      <c r="CH27" s="42">
        <f t="shared" si="15"/>
        <v>82</v>
      </c>
      <c r="CI27" s="42" t="str">
        <f t="shared" si="16"/>
        <v/>
      </c>
      <c r="CJ27" s="42" t="str">
        <f t="shared" si="17"/>
        <v/>
      </c>
      <c r="CK27" s="42" t="str">
        <f t="shared" si="18"/>
        <v/>
      </c>
      <c r="CL27" s="42" t="str">
        <f t="shared" si="19"/>
        <v/>
      </c>
      <c r="CM27" s="43">
        <f t="shared" si="20"/>
        <v>82.5</v>
      </c>
      <c r="CN27" s="44">
        <f t="shared" si="21"/>
        <v>83</v>
      </c>
      <c r="CO27" s="45"/>
      <c r="CP27" s="52">
        <v>11</v>
      </c>
      <c r="CQ27"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7" s="45"/>
      <c r="CS27" s="52">
        <v>11</v>
      </c>
      <c r="CT27" s="46" t="str">
        <f t="shared" si="23"/>
        <v xml:space="preserve">Memiliki keterampilan  menggambar grafik fungsi nilai mutlak, menyelesaikan masalah kontekstual SPLTV,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menggambar grafik fungsi nilai mutlak, menyelesaikan masalah kontekstual SPLTV, </v>
      </c>
    </row>
    <row r="28" spans="1:110" x14ac:dyDescent="0.25">
      <c r="A28" s="8">
        <v>18</v>
      </c>
      <c r="B28" s="8">
        <v>99649</v>
      </c>
      <c r="C28" s="8" t="s">
        <v>180</v>
      </c>
      <c r="E28" s="60">
        <f t="shared" si="24"/>
        <v>80</v>
      </c>
      <c r="F28" s="64" t="str">
        <f t="shared" si="0"/>
        <v>B</v>
      </c>
      <c r="G28"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8" s="47">
        <f t="shared" si="1"/>
        <v>90</v>
      </c>
      <c r="I28" s="8" t="str">
        <f t="shared" si="2"/>
        <v>B</v>
      </c>
      <c r="J28" s="8" t="str">
        <f t="shared" si="3"/>
        <v xml:space="preserve">Memiliki keterampilan  menggambar grafik fungsi nilai mutlak, menyelesaikan masalah kontekstual SPLTV, </v>
      </c>
      <c r="K28" s="13"/>
      <c r="L28" s="41">
        <f t="shared" si="4"/>
        <v>76</v>
      </c>
      <c r="M28" s="41">
        <f t="shared" si="5"/>
        <v>81</v>
      </c>
      <c r="O28" s="41">
        <v>80</v>
      </c>
      <c r="P28" s="41"/>
      <c r="Q28" s="42"/>
      <c r="R28" s="41">
        <v>72</v>
      </c>
      <c r="S28" s="41"/>
      <c r="T28" s="42"/>
      <c r="U28" s="41"/>
      <c r="V28" s="41"/>
      <c r="W28" s="42"/>
      <c r="X28" s="41"/>
      <c r="Y28" s="41"/>
      <c r="Z28" s="42"/>
      <c r="AA28" s="41"/>
      <c r="AB28" s="41"/>
      <c r="AC28" s="42"/>
      <c r="AD28" s="42">
        <f t="shared" si="6"/>
        <v>76</v>
      </c>
      <c r="AE28" s="41">
        <v>83</v>
      </c>
      <c r="AF28" s="41"/>
      <c r="AG28" s="42"/>
      <c r="AH28" s="41">
        <v>85</v>
      </c>
      <c r="AI28" s="41"/>
      <c r="AJ28" s="42"/>
      <c r="AK28" s="41"/>
      <c r="AL28" s="41"/>
      <c r="AM28" s="42"/>
      <c r="AN28" s="41"/>
      <c r="AO28" s="41"/>
      <c r="AP28" s="42"/>
      <c r="AQ28" s="41"/>
      <c r="AR28" s="41"/>
      <c r="AS28" s="42"/>
      <c r="AT28" s="41">
        <v>81</v>
      </c>
      <c r="AU28" s="43">
        <f t="shared" si="7"/>
        <v>80.2</v>
      </c>
      <c r="AV28" s="44">
        <f t="shared" si="8"/>
        <v>80</v>
      </c>
      <c r="AW28" s="45"/>
      <c r="AX28" s="41"/>
      <c r="AY28" s="41"/>
      <c r="AZ28" s="42">
        <v>89</v>
      </c>
      <c r="BA28" s="41"/>
      <c r="BB28" s="41"/>
      <c r="BC28" s="42"/>
      <c r="BD28" s="41"/>
      <c r="BE28" s="41"/>
      <c r="BF28" s="42"/>
      <c r="BG28" s="41"/>
      <c r="BH28" s="41"/>
      <c r="BI28" s="42"/>
      <c r="BJ28" s="41"/>
      <c r="BK28" s="41"/>
      <c r="BL28" s="42"/>
      <c r="BM28" s="42">
        <f t="shared" si="9"/>
        <v>89</v>
      </c>
      <c r="BN28" s="42" t="str">
        <f t="shared" si="10"/>
        <v/>
      </c>
      <c r="BO28" s="42" t="str">
        <f t="shared" si="11"/>
        <v/>
      </c>
      <c r="BP28" s="42" t="str">
        <f t="shared" si="12"/>
        <v/>
      </c>
      <c r="BQ28" s="42" t="str">
        <f t="shared" si="13"/>
        <v/>
      </c>
      <c r="BR28" s="42">
        <f t="shared" si="14"/>
        <v>89</v>
      </c>
      <c r="BS28" s="41"/>
      <c r="BT28" s="41">
        <v>90</v>
      </c>
      <c r="BU28" s="42"/>
      <c r="BV28" s="41"/>
      <c r="BW28" s="41"/>
      <c r="BX28" s="42"/>
      <c r="BY28" s="41"/>
      <c r="BZ28" s="41"/>
      <c r="CA28" s="42"/>
      <c r="CB28" s="41"/>
      <c r="CC28" s="41"/>
      <c r="CD28" s="42"/>
      <c r="CE28" s="41"/>
      <c r="CF28" s="41"/>
      <c r="CG28" s="42"/>
      <c r="CH28" s="42">
        <f t="shared" si="15"/>
        <v>90</v>
      </c>
      <c r="CI28" s="42" t="str">
        <f t="shared" si="16"/>
        <v/>
      </c>
      <c r="CJ28" s="42" t="str">
        <f t="shared" si="17"/>
        <v/>
      </c>
      <c r="CK28" s="42" t="str">
        <f t="shared" si="18"/>
        <v/>
      </c>
      <c r="CL28" s="42" t="str">
        <f t="shared" si="19"/>
        <v/>
      </c>
      <c r="CM28" s="43">
        <f t="shared" si="20"/>
        <v>89.5</v>
      </c>
      <c r="CN28" s="44">
        <f t="shared" si="21"/>
        <v>90</v>
      </c>
      <c r="CO28" s="45"/>
      <c r="CP28" s="52">
        <v>11</v>
      </c>
      <c r="CQ28"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8" s="45"/>
      <c r="CS28" s="52">
        <v>11</v>
      </c>
      <c r="CT28" s="46" t="str">
        <f t="shared" si="23"/>
        <v xml:space="preserve">Memiliki keterampilan  menggambar grafik fungsi nilai mutlak, menyelesaikan masalah kontekstual SPLTV, </v>
      </c>
      <c r="CV28" s="40">
        <v>6</v>
      </c>
      <c r="CW28" s="52" t="s">
        <v>244</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menggambar grafik fungsi nilai mutlak, Masih perlu peningkatan keterampilan menyelesaikan masalah kontekstual SPLTV.</v>
      </c>
    </row>
    <row r="29" spans="1:110" x14ac:dyDescent="0.25">
      <c r="A29" s="8">
        <v>19</v>
      </c>
      <c r="B29" s="8">
        <v>99665</v>
      </c>
      <c r="C29" s="8" t="s">
        <v>181</v>
      </c>
      <c r="E29" s="60">
        <f t="shared" si="24"/>
        <v>83</v>
      </c>
      <c r="F29" s="64" t="str">
        <f t="shared" si="0"/>
        <v>B</v>
      </c>
      <c r="G29"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29" s="47">
        <f t="shared" si="1"/>
        <v>88</v>
      </c>
      <c r="I29" s="8" t="str">
        <f t="shared" si="2"/>
        <v>B</v>
      </c>
      <c r="J29" s="8" t="str">
        <f t="shared" si="3"/>
        <v xml:space="preserve">Memiliki keterampilan  menggambar grafik fungsi nilai mutlak, menyelesaikan masalah kontekstual SPLTV, </v>
      </c>
      <c r="K29" s="13"/>
      <c r="L29" s="41">
        <f t="shared" si="4"/>
        <v>83</v>
      </c>
      <c r="M29" s="41">
        <f t="shared" si="5"/>
        <v>79</v>
      </c>
      <c r="O29" s="41">
        <v>84</v>
      </c>
      <c r="P29" s="41"/>
      <c r="Q29" s="42"/>
      <c r="R29" s="41">
        <v>82</v>
      </c>
      <c r="S29" s="41"/>
      <c r="T29" s="42"/>
      <c r="U29" s="41"/>
      <c r="V29" s="41"/>
      <c r="W29" s="42"/>
      <c r="X29" s="41"/>
      <c r="Y29" s="41"/>
      <c r="Z29" s="42"/>
      <c r="AA29" s="41"/>
      <c r="AB29" s="41"/>
      <c r="AC29" s="42"/>
      <c r="AD29" s="42">
        <f t="shared" si="6"/>
        <v>83</v>
      </c>
      <c r="AE29" s="41">
        <v>84</v>
      </c>
      <c r="AF29" s="41"/>
      <c r="AG29" s="42"/>
      <c r="AH29" s="41">
        <v>87</v>
      </c>
      <c r="AI29" s="41"/>
      <c r="AJ29" s="42"/>
      <c r="AK29" s="41"/>
      <c r="AL29" s="41"/>
      <c r="AM29" s="42"/>
      <c r="AN29" s="41"/>
      <c r="AO29" s="41"/>
      <c r="AP29" s="42"/>
      <c r="AQ29" s="41"/>
      <c r="AR29" s="41"/>
      <c r="AS29" s="42"/>
      <c r="AT29" s="41">
        <v>79</v>
      </c>
      <c r="AU29" s="43">
        <f t="shared" si="7"/>
        <v>83.2</v>
      </c>
      <c r="AV29" s="44">
        <f t="shared" si="8"/>
        <v>83</v>
      </c>
      <c r="AW29" s="45"/>
      <c r="AX29" s="41"/>
      <c r="AY29" s="41"/>
      <c r="AZ29" s="42">
        <v>86</v>
      </c>
      <c r="BA29" s="41"/>
      <c r="BB29" s="41"/>
      <c r="BC29" s="42"/>
      <c r="BD29" s="41"/>
      <c r="BE29" s="41"/>
      <c r="BF29" s="42"/>
      <c r="BG29" s="41"/>
      <c r="BH29" s="41"/>
      <c r="BI29" s="42"/>
      <c r="BJ29" s="41"/>
      <c r="BK29" s="41"/>
      <c r="BL29" s="42"/>
      <c r="BM29" s="42">
        <f t="shared" si="9"/>
        <v>86</v>
      </c>
      <c r="BN29" s="42" t="str">
        <f t="shared" si="10"/>
        <v/>
      </c>
      <c r="BO29" s="42" t="str">
        <f t="shared" si="11"/>
        <v/>
      </c>
      <c r="BP29" s="42" t="str">
        <f t="shared" si="12"/>
        <v/>
      </c>
      <c r="BQ29" s="42" t="str">
        <f t="shared" si="13"/>
        <v/>
      </c>
      <c r="BR29" s="42">
        <f t="shared" si="14"/>
        <v>86</v>
      </c>
      <c r="BS29" s="41"/>
      <c r="BT29" s="41">
        <v>90</v>
      </c>
      <c r="BU29" s="42"/>
      <c r="BV29" s="41"/>
      <c r="BW29" s="41"/>
      <c r="BX29" s="42"/>
      <c r="BY29" s="41"/>
      <c r="BZ29" s="41"/>
      <c r="CA29" s="42"/>
      <c r="CB29" s="41"/>
      <c r="CC29" s="41"/>
      <c r="CD29" s="42"/>
      <c r="CE29" s="41"/>
      <c r="CF29" s="41"/>
      <c r="CG29" s="42"/>
      <c r="CH29" s="42">
        <f t="shared" si="15"/>
        <v>90</v>
      </c>
      <c r="CI29" s="42" t="str">
        <f t="shared" si="16"/>
        <v/>
      </c>
      <c r="CJ29" s="42" t="str">
        <f t="shared" si="17"/>
        <v/>
      </c>
      <c r="CK29" s="42" t="str">
        <f t="shared" si="18"/>
        <v/>
      </c>
      <c r="CL29" s="42" t="str">
        <f t="shared" si="19"/>
        <v/>
      </c>
      <c r="CM29" s="43">
        <f t="shared" si="20"/>
        <v>88</v>
      </c>
      <c r="CN29" s="44">
        <f t="shared" si="21"/>
        <v>88</v>
      </c>
      <c r="CO29" s="45"/>
      <c r="CP29" s="52">
        <v>11</v>
      </c>
      <c r="CQ29"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29" s="45"/>
      <c r="CS29" s="52">
        <v>11</v>
      </c>
      <c r="CT29" s="46" t="str">
        <f t="shared" si="23"/>
        <v xml:space="preserve">Memiliki keterampilan  menggambar grafik fungsi nilai mutlak, menyelesaikan masalah kontekstual SPLTV,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menggambar grafik fungsi nilai mutlak, menyelesaikan masalah kontekstual SPLTV, </v>
      </c>
    </row>
    <row r="30" spans="1:110" x14ac:dyDescent="0.25">
      <c r="A30" s="8">
        <v>20</v>
      </c>
      <c r="B30" s="8">
        <v>99681</v>
      </c>
      <c r="C30" s="8" t="s">
        <v>182</v>
      </c>
      <c r="E30" s="60">
        <f t="shared" si="24"/>
        <v>77</v>
      </c>
      <c r="F30" s="64" t="str">
        <f t="shared" si="0"/>
        <v>B</v>
      </c>
      <c r="G30"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0" s="47">
        <f t="shared" si="1"/>
        <v>82</v>
      </c>
      <c r="I30" s="8" t="str">
        <f t="shared" si="2"/>
        <v>B</v>
      </c>
      <c r="J30" s="8" t="str">
        <f t="shared" si="3"/>
        <v xml:space="preserve">Memiliki keterampilan  menggambar grafik fungsi nilai mutlak, menyelesaikan masalah kontekstual SPLTV, </v>
      </c>
      <c r="K30" s="13"/>
      <c r="L30" s="41">
        <f t="shared" si="4"/>
        <v>74</v>
      </c>
      <c r="M30" s="41">
        <f t="shared" si="5"/>
        <v>75</v>
      </c>
      <c r="O30" s="41">
        <v>71</v>
      </c>
      <c r="P30" s="41"/>
      <c r="Q30" s="42"/>
      <c r="R30" s="41">
        <v>76</v>
      </c>
      <c r="S30" s="41"/>
      <c r="T30" s="42"/>
      <c r="U30" s="41"/>
      <c r="V30" s="41"/>
      <c r="W30" s="42"/>
      <c r="X30" s="41"/>
      <c r="Y30" s="41"/>
      <c r="Z30" s="42"/>
      <c r="AA30" s="41"/>
      <c r="AB30" s="41"/>
      <c r="AC30" s="42"/>
      <c r="AD30" s="42">
        <f t="shared" si="6"/>
        <v>74</v>
      </c>
      <c r="AE30" s="41">
        <v>85</v>
      </c>
      <c r="AF30" s="41"/>
      <c r="AG30" s="42"/>
      <c r="AH30" s="41">
        <v>78</v>
      </c>
      <c r="AI30" s="41"/>
      <c r="AJ30" s="42"/>
      <c r="AK30" s="41"/>
      <c r="AL30" s="41"/>
      <c r="AM30" s="42"/>
      <c r="AN30" s="41"/>
      <c r="AO30" s="41"/>
      <c r="AP30" s="42"/>
      <c r="AQ30" s="41"/>
      <c r="AR30" s="41"/>
      <c r="AS30" s="42"/>
      <c r="AT30" s="41">
        <v>75</v>
      </c>
      <c r="AU30" s="43">
        <f t="shared" si="7"/>
        <v>77</v>
      </c>
      <c r="AV30" s="44">
        <f t="shared" si="8"/>
        <v>77</v>
      </c>
      <c r="AW30" s="45"/>
      <c r="AX30" s="41"/>
      <c r="AY30" s="41"/>
      <c r="AZ30" s="42">
        <v>82</v>
      </c>
      <c r="BA30" s="41"/>
      <c r="BB30" s="41"/>
      <c r="BC30" s="42"/>
      <c r="BD30" s="41"/>
      <c r="BE30" s="41"/>
      <c r="BF30" s="42"/>
      <c r="BG30" s="41"/>
      <c r="BH30" s="41"/>
      <c r="BI30" s="42"/>
      <c r="BJ30" s="41"/>
      <c r="BK30" s="41"/>
      <c r="BL30" s="42"/>
      <c r="BM30" s="42">
        <f t="shared" si="9"/>
        <v>82</v>
      </c>
      <c r="BN30" s="42" t="str">
        <f t="shared" si="10"/>
        <v/>
      </c>
      <c r="BO30" s="42" t="str">
        <f t="shared" si="11"/>
        <v/>
      </c>
      <c r="BP30" s="42" t="str">
        <f t="shared" si="12"/>
        <v/>
      </c>
      <c r="BQ30" s="42" t="str">
        <f t="shared" si="13"/>
        <v/>
      </c>
      <c r="BR30" s="42">
        <f t="shared" si="14"/>
        <v>82</v>
      </c>
      <c r="BS30" s="41"/>
      <c r="BT30" s="41">
        <v>81</v>
      </c>
      <c r="BU30" s="42"/>
      <c r="BV30" s="41"/>
      <c r="BW30" s="41"/>
      <c r="BX30" s="42"/>
      <c r="BY30" s="41"/>
      <c r="BZ30" s="41"/>
      <c r="CA30" s="42"/>
      <c r="CB30" s="41"/>
      <c r="CC30" s="41"/>
      <c r="CD30" s="42"/>
      <c r="CE30" s="41"/>
      <c r="CF30" s="41"/>
      <c r="CG30" s="42"/>
      <c r="CH30" s="42">
        <f t="shared" si="15"/>
        <v>81</v>
      </c>
      <c r="CI30" s="42" t="str">
        <f t="shared" si="16"/>
        <v/>
      </c>
      <c r="CJ30" s="42" t="str">
        <f t="shared" si="17"/>
        <v/>
      </c>
      <c r="CK30" s="42" t="str">
        <f t="shared" si="18"/>
        <v/>
      </c>
      <c r="CL30" s="42" t="str">
        <f t="shared" si="19"/>
        <v/>
      </c>
      <c r="CM30" s="43">
        <f t="shared" si="20"/>
        <v>81.5</v>
      </c>
      <c r="CN30" s="44">
        <f t="shared" si="21"/>
        <v>82</v>
      </c>
      <c r="CO30" s="45"/>
      <c r="CP30" s="52">
        <v>11</v>
      </c>
      <c r="CQ30"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0" s="45"/>
      <c r="CS30" s="52">
        <v>11</v>
      </c>
      <c r="CT30" s="46" t="str">
        <f t="shared" si="23"/>
        <v xml:space="preserve">Memiliki keterampilan  menggambar grafik fungsi nilai mutlak, menyelesaikan masalah kontekstual SPLTV,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menggambar grafik fungsi nilai mutlak, menyelesaikan masalah kontekstual SPLTV, </v>
      </c>
    </row>
    <row r="31" spans="1:110" x14ac:dyDescent="0.25">
      <c r="A31" s="8">
        <v>21</v>
      </c>
      <c r="B31" s="8">
        <v>99697</v>
      </c>
      <c r="C31" s="8" t="s">
        <v>183</v>
      </c>
      <c r="E31" s="60">
        <f t="shared" si="24"/>
        <v>81</v>
      </c>
      <c r="F31" s="64" t="str">
        <f t="shared" si="0"/>
        <v>B</v>
      </c>
      <c r="G31"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1" s="47">
        <f t="shared" si="1"/>
        <v>83</v>
      </c>
      <c r="I31" s="8" t="str">
        <f t="shared" si="2"/>
        <v>B</v>
      </c>
      <c r="J31" s="8" t="str">
        <f t="shared" si="3"/>
        <v xml:space="preserve">Memiliki keterampilan  menggambar grafik fungsi nilai mutlak, menyelesaikan masalah kontekstual SPLTV, </v>
      </c>
      <c r="K31" s="13"/>
      <c r="L31" s="41">
        <f t="shared" si="4"/>
        <v>78</v>
      </c>
      <c r="M31" s="41">
        <f t="shared" si="5"/>
        <v>79</v>
      </c>
      <c r="O31" s="41">
        <v>72</v>
      </c>
      <c r="P31" s="41"/>
      <c r="Q31" s="42"/>
      <c r="R31" s="41">
        <v>83</v>
      </c>
      <c r="S31" s="41"/>
      <c r="T31" s="42"/>
      <c r="U31" s="41"/>
      <c r="V31" s="41"/>
      <c r="W31" s="42"/>
      <c r="X31" s="41"/>
      <c r="Y31" s="41"/>
      <c r="Z31" s="42"/>
      <c r="AA31" s="41"/>
      <c r="AB31" s="41"/>
      <c r="AC31" s="42"/>
      <c r="AD31" s="42">
        <f t="shared" si="6"/>
        <v>78</v>
      </c>
      <c r="AE31" s="41">
        <v>82</v>
      </c>
      <c r="AF31" s="41"/>
      <c r="AG31" s="42"/>
      <c r="AH31" s="41">
        <v>88</v>
      </c>
      <c r="AI31" s="41"/>
      <c r="AJ31" s="42"/>
      <c r="AK31" s="41"/>
      <c r="AL31" s="41"/>
      <c r="AM31" s="42"/>
      <c r="AN31" s="41"/>
      <c r="AO31" s="41"/>
      <c r="AP31" s="42"/>
      <c r="AQ31" s="41"/>
      <c r="AR31" s="41"/>
      <c r="AS31" s="42"/>
      <c r="AT31" s="41">
        <v>79</v>
      </c>
      <c r="AU31" s="43">
        <f t="shared" si="7"/>
        <v>80.8</v>
      </c>
      <c r="AV31" s="44">
        <f t="shared" si="8"/>
        <v>81</v>
      </c>
      <c r="AW31" s="45"/>
      <c r="AX31" s="41"/>
      <c r="AY31" s="41"/>
      <c r="AZ31" s="42">
        <v>83</v>
      </c>
      <c r="BA31" s="41"/>
      <c r="BB31" s="41"/>
      <c r="BC31" s="42"/>
      <c r="BD31" s="41"/>
      <c r="BE31" s="41"/>
      <c r="BF31" s="42"/>
      <c r="BG31" s="41"/>
      <c r="BH31" s="41"/>
      <c r="BI31" s="42"/>
      <c r="BJ31" s="41"/>
      <c r="BK31" s="41"/>
      <c r="BL31" s="42"/>
      <c r="BM31" s="42">
        <f t="shared" si="9"/>
        <v>83</v>
      </c>
      <c r="BN31" s="42" t="str">
        <f t="shared" si="10"/>
        <v/>
      </c>
      <c r="BO31" s="42" t="str">
        <f t="shared" si="11"/>
        <v/>
      </c>
      <c r="BP31" s="42" t="str">
        <f t="shared" si="12"/>
        <v/>
      </c>
      <c r="BQ31" s="42" t="str">
        <f t="shared" si="13"/>
        <v/>
      </c>
      <c r="BR31" s="42">
        <f t="shared" si="14"/>
        <v>83</v>
      </c>
      <c r="BS31" s="41"/>
      <c r="BT31" s="41">
        <v>82</v>
      </c>
      <c r="BU31" s="42"/>
      <c r="BV31" s="41"/>
      <c r="BW31" s="41"/>
      <c r="BX31" s="42"/>
      <c r="BY31" s="41"/>
      <c r="BZ31" s="41"/>
      <c r="CA31" s="42"/>
      <c r="CB31" s="41"/>
      <c r="CC31" s="41"/>
      <c r="CD31" s="42"/>
      <c r="CE31" s="41"/>
      <c r="CF31" s="41"/>
      <c r="CG31" s="42"/>
      <c r="CH31" s="42">
        <f t="shared" si="15"/>
        <v>82</v>
      </c>
      <c r="CI31" s="42" t="str">
        <f t="shared" si="16"/>
        <v/>
      </c>
      <c r="CJ31" s="42" t="str">
        <f t="shared" si="17"/>
        <v/>
      </c>
      <c r="CK31" s="42" t="str">
        <f t="shared" si="18"/>
        <v/>
      </c>
      <c r="CL31" s="42" t="str">
        <f t="shared" si="19"/>
        <v/>
      </c>
      <c r="CM31" s="43">
        <f t="shared" si="20"/>
        <v>82.5</v>
      </c>
      <c r="CN31" s="44">
        <f t="shared" si="21"/>
        <v>83</v>
      </c>
      <c r="CO31" s="45"/>
      <c r="CP31" s="52">
        <v>11</v>
      </c>
      <c r="CQ31"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1" s="45"/>
      <c r="CS31" s="52">
        <v>11</v>
      </c>
      <c r="CT31" s="46" t="str">
        <f t="shared" si="23"/>
        <v xml:space="preserve">Memiliki keterampilan  menggambar grafik fungsi nilai mutlak, menyelesaikan masalah kontekstual SPLTV,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menggambar grafik fungsi nilai mutlak, menyelesaikan masalah kontekstual SPLTV, </v>
      </c>
    </row>
    <row r="32" spans="1:110" x14ac:dyDescent="0.25">
      <c r="A32" s="8">
        <v>22</v>
      </c>
      <c r="B32" s="8">
        <v>99713</v>
      </c>
      <c r="C32" s="8" t="s">
        <v>184</v>
      </c>
      <c r="E32" s="60">
        <f t="shared" si="24"/>
        <v>78</v>
      </c>
      <c r="F32" s="64" t="str">
        <f t="shared" si="0"/>
        <v>B</v>
      </c>
      <c r="G32"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2" s="47">
        <f t="shared" si="1"/>
        <v>86</v>
      </c>
      <c r="I32" s="8" t="str">
        <f t="shared" si="2"/>
        <v>B</v>
      </c>
      <c r="J32" s="8" t="str">
        <f t="shared" si="3"/>
        <v xml:space="preserve">Memiliki keterampilan  menggambar grafik fungsi nilai mutlak, menyelesaikan masalah kontekstual SPLTV, </v>
      </c>
      <c r="K32" s="13"/>
      <c r="L32" s="41">
        <f t="shared" si="4"/>
        <v>72</v>
      </c>
      <c r="M32" s="41">
        <f t="shared" si="5"/>
        <v>80</v>
      </c>
      <c r="O32" s="41">
        <v>71</v>
      </c>
      <c r="P32" s="41"/>
      <c r="Q32" s="42"/>
      <c r="R32" s="41">
        <v>72</v>
      </c>
      <c r="S32" s="41"/>
      <c r="T32" s="42"/>
      <c r="U32" s="41"/>
      <c r="V32" s="41"/>
      <c r="W32" s="42"/>
      <c r="X32" s="41"/>
      <c r="Y32" s="41"/>
      <c r="Z32" s="42"/>
      <c r="AA32" s="41"/>
      <c r="AB32" s="41"/>
      <c r="AC32" s="42"/>
      <c r="AD32" s="42">
        <f t="shared" si="6"/>
        <v>72</v>
      </c>
      <c r="AE32" s="41">
        <v>82</v>
      </c>
      <c r="AF32" s="41"/>
      <c r="AG32" s="42"/>
      <c r="AH32" s="41">
        <v>86</v>
      </c>
      <c r="AI32" s="41"/>
      <c r="AJ32" s="42"/>
      <c r="AK32" s="41"/>
      <c r="AL32" s="41"/>
      <c r="AM32" s="42"/>
      <c r="AN32" s="41"/>
      <c r="AO32" s="41"/>
      <c r="AP32" s="42"/>
      <c r="AQ32" s="41"/>
      <c r="AR32" s="41"/>
      <c r="AS32" s="42"/>
      <c r="AT32" s="41">
        <v>80</v>
      </c>
      <c r="AU32" s="43">
        <f t="shared" si="7"/>
        <v>78.2</v>
      </c>
      <c r="AV32" s="44">
        <f t="shared" si="8"/>
        <v>78</v>
      </c>
      <c r="AW32" s="45"/>
      <c r="AX32" s="41"/>
      <c r="AY32" s="41"/>
      <c r="AZ32" s="42">
        <v>82</v>
      </c>
      <c r="BA32" s="41"/>
      <c r="BB32" s="41"/>
      <c r="BC32" s="42"/>
      <c r="BD32" s="41"/>
      <c r="BE32" s="41"/>
      <c r="BF32" s="42"/>
      <c r="BG32" s="41"/>
      <c r="BH32" s="41"/>
      <c r="BI32" s="42"/>
      <c r="BJ32" s="41"/>
      <c r="BK32" s="41"/>
      <c r="BL32" s="42"/>
      <c r="BM32" s="42">
        <f t="shared" si="9"/>
        <v>82</v>
      </c>
      <c r="BN32" s="42" t="str">
        <f t="shared" si="10"/>
        <v/>
      </c>
      <c r="BO32" s="42" t="str">
        <f t="shared" si="11"/>
        <v/>
      </c>
      <c r="BP32" s="42" t="str">
        <f t="shared" si="12"/>
        <v/>
      </c>
      <c r="BQ32" s="42" t="str">
        <f t="shared" si="13"/>
        <v/>
      </c>
      <c r="BR32" s="42">
        <f t="shared" si="14"/>
        <v>82</v>
      </c>
      <c r="BS32" s="41"/>
      <c r="BT32" s="41">
        <v>90</v>
      </c>
      <c r="BU32" s="42"/>
      <c r="BV32" s="41"/>
      <c r="BW32" s="41"/>
      <c r="BX32" s="42"/>
      <c r="BY32" s="41"/>
      <c r="BZ32" s="41"/>
      <c r="CA32" s="42"/>
      <c r="CB32" s="41"/>
      <c r="CC32" s="41"/>
      <c r="CD32" s="42"/>
      <c r="CE32" s="41"/>
      <c r="CF32" s="41"/>
      <c r="CG32" s="42"/>
      <c r="CH32" s="42">
        <f t="shared" si="15"/>
        <v>90</v>
      </c>
      <c r="CI32" s="42" t="str">
        <f t="shared" si="16"/>
        <v/>
      </c>
      <c r="CJ32" s="42" t="str">
        <f t="shared" si="17"/>
        <v/>
      </c>
      <c r="CK32" s="42" t="str">
        <f t="shared" si="18"/>
        <v/>
      </c>
      <c r="CL32" s="42" t="str">
        <f t="shared" si="19"/>
        <v/>
      </c>
      <c r="CM32" s="43">
        <f t="shared" si="20"/>
        <v>86</v>
      </c>
      <c r="CN32" s="44">
        <f t="shared" si="21"/>
        <v>86</v>
      </c>
      <c r="CO32" s="45"/>
      <c r="CP32" s="52">
        <v>11</v>
      </c>
      <c r="CQ3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2" s="45"/>
      <c r="CS32" s="52">
        <v>11</v>
      </c>
      <c r="CT32" s="46" t="str">
        <f t="shared" si="23"/>
        <v xml:space="preserve">Memiliki keterampilan  menggambar grafik fungsi nilai mutlak, menyelesaikan masalah kontekstual SPLTV,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menggambar grafik fungsi nilai mutlak, menyelesaikan masalah kontekstual SPLTV, </v>
      </c>
    </row>
    <row r="33" spans="1:110" x14ac:dyDescent="0.25">
      <c r="A33" s="8">
        <v>23</v>
      </c>
      <c r="B33" s="8">
        <v>99729</v>
      </c>
      <c r="C33" s="8" t="s">
        <v>185</v>
      </c>
      <c r="E33" s="60">
        <f t="shared" si="24"/>
        <v>79</v>
      </c>
      <c r="F33" s="64" t="str">
        <f t="shared" si="0"/>
        <v>B</v>
      </c>
      <c r="G3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3" s="47">
        <f t="shared" si="1"/>
        <v>88</v>
      </c>
      <c r="I33" s="8" t="str">
        <f t="shared" si="2"/>
        <v>B</v>
      </c>
      <c r="J33" s="8" t="str">
        <f t="shared" si="3"/>
        <v xml:space="preserve">Memiliki keterampilan  menggambar grafik fungsi nilai mutlak, menyelesaikan masalah kontekstual SPLTV, </v>
      </c>
      <c r="K33" s="13"/>
      <c r="L33" s="41">
        <f t="shared" si="4"/>
        <v>75</v>
      </c>
      <c r="M33" s="41">
        <f t="shared" si="5"/>
        <v>79</v>
      </c>
      <c r="O33" s="41">
        <v>72</v>
      </c>
      <c r="P33" s="41"/>
      <c r="Q33" s="42"/>
      <c r="R33" s="41">
        <v>78</v>
      </c>
      <c r="S33" s="41"/>
      <c r="T33" s="42"/>
      <c r="U33" s="41"/>
      <c r="V33" s="41"/>
      <c r="W33" s="42"/>
      <c r="X33" s="41"/>
      <c r="Y33" s="41"/>
      <c r="Z33" s="42"/>
      <c r="AA33" s="41"/>
      <c r="AB33" s="41"/>
      <c r="AC33" s="42"/>
      <c r="AD33" s="42">
        <f t="shared" si="6"/>
        <v>75</v>
      </c>
      <c r="AE33" s="41">
        <v>84</v>
      </c>
      <c r="AF33" s="41"/>
      <c r="AG33" s="42"/>
      <c r="AH33" s="41">
        <v>82</v>
      </c>
      <c r="AI33" s="41"/>
      <c r="AJ33" s="42"/>
      <c r="AK33" s="41"/>
      <c r="AL33" s="41"/>
      <c r="AM33" s="42"/>
      <c r="AN33" s="41"/>
      <c r="AO33" s="41"/>
      <c r="AP33" s="42"/>
      <c r="AQ33" s="41"/>
      <c r="AR33" s="41"/>
      <c r="AS33" s="42"/>
      <c r="AT33" s="41">
        <v>79</v>
      </c>
      <c r="AU33" s="43">
        <f t="shared" si="7"/>
        <v>79</v>
      </c>
      <c r="AV33" s="44">
        <f t="shared" si="8"/>
        <v>79</v>
      </c>
      <c r="AW33" s="45"/>
      <c r="AX33" s="41"/>
      <c r="AY33" s="41"/>
      <c r="AZ33" s="42">
        <v>86</v>
      </c>
      <c r="BA33" s="41"/>
      <c r="BB33" s="41"/>
      <c r="BC33" s="42"/>
      <c r="BD33" s="41"/>
      <c r="BE33" s="41"/>
      <c r="BF33" s="42"/>
      <c r="BG33" s="41"/>
      <c r="BH33" s="41"/>
      <c r="BI33" s="42"/>
      <c r="BJ33" s="41"/>
      <c r="BK33" s="41"/>
      <c r="BL33" s="42"/>
      <c r="BM33" s="42">
        <f t="shared" si="9"/>
        <v>86</v>
      </c>
      <c r="BN33" s="42" t="str">
        <f t="shared" si="10"/>
        <v/>
      </c>
      <c r="BO33" s="42" t="str">
        <f t="shared" si="11"/>
        <v/>
      </c>
      <c r="BP33" s="42" t="str">
        <f t="shared" si="12"/>
        <v/>
      </c>
      <c r="BQ33" s="42" t="str">
        <f t="shared" si="13"/>
        <v/>
      </c>
      <c r="BR33" s="42">
        <f t="shared" si="14"/>
        <v>86</v>
      </c>
      <c r="BS33" s="41"/>
      <c r="BT33" s="41">
        <v>90</v>
      </c>
      <c r="BU33" s="42"/>
      <c r="BV33" s="41"/>
      <c r="BW33" s="41"/>
      <c r="BX33" s="42"/>
      <c r="BY33" s="41"/>
      <c r="BZ33" s="41"/>
      <c r="CA33" s="42"/>
      <c r="CB33" s="41"/>
      <c r="CC33" s="41"/>
      <c r="CD33" s="42"/>
      <c r="CE33" s="41"/>
      <c r="CF33" s="41"/>
      <c r="CG33" s="42"/>
      <c r="CH33" s="42">
        <f t="shared" si="15"/>
        <v>90</v>
      </c>
      <c r="CI33" s="42" t="str">
        <f t="shared" si="16"/>
        <v/>
      </c>
      <c r="CJ33" s="42" t="str">
        <f t="shared" si="17"/>
        <v/>
      </c>
      <c r="CK33" s="42" t="str">
        <f t="shared" si="18"/>
        <v/>
      </c>
      <c r="CL33" s="42" t="str">
        <f t="shared" si="19"/>
        <v/>
      </c>
      <c r="CM33" s="43">
        <f t="shared" si="20"/>
        <v>88</v>
      </c>
      <c r="CN33" s="44">
        <f t="shared" si="21"/>
        <v>88</v>
      </c>
      <c r="CO33" s="45"/>
      <c r="CP33" s="52">
        <v>11</v>
      </c>
      <c r="CQ33"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3" s="45"/>
      <c r="CS33" s="52">
        <v>11</v>
      </c>
      <c r="CT33" s="46" t="str">
        <f t="shared" si="23"/>
        <v xml:space="preserve">Memiliki keterampilan  menggambar grafik fungsi nilai mutlak, menyelesaikan masalah kontekstual SPLTV,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menggambar grafik fungsi nilai mutlak, menyelesaikan masalah kontekstual SPLTV, </v>
      </c>
    </row>
    <row r="34" spans="1:110" x14ac:dyDescent="0.25">
      <c r="A34" s="8">
        <v>24</v>
      </c>
      <c r="B34" s="8">
        <v>99745</v>
      </c>
      <c r="C34" s="8" t="s">
        <v>186</v>
      </c>
      <c r="E34" s="60">
        <f t="shared" si="24"/>
        <v>78</v>
      </c>
      <c r="F34" s="64" t="str">
        <f t="shared" si="0"/>
        <v>B</v>
      </c>
      <c r="G3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4" s="47">
        <f t="shared" si="1"/>
        <v>84</v>
      </c>
      <c r="I34" s="8" t="str">
        <f t="shared" si="2"/>
        <v>B</v>
      </c>
      <c r="J34" s="8" t="str">
        <f t="shared" si="3"/>
        <v xml:space="preserve">Memiliki keterampilan  menggambar grafik fungsi nilai mutlak, menyelesaikan masalah kontekstual SPLTV, </v>
      </c>
      <c r="K34" s="13"/>
      <c r="L34" s="41">
        <f t="shared" si="4"/>
        <v>72</v>
      </c>
      <c r="M34" s="41">
        <f t="shared" si="5"/>
        <v>79</v>
      </c>
      <c r="O34" s="41">
        <v>73</v>
      </c>
      <c r="P34" s="41"/>
      <c r="Q34" s="42"/>
      <c r="R34" s="41">
        <v>71</v>
      </c>
      <c r="S34" s="41"/>
      <c r="T34" s="42"/>
      <c r="U34" s="41"/>
      <c r="V34" s="41"/>
      <c r="W34" s="42"/>
      <c r="X34" s="41"/>
      <c r="Y34" s="41"/>
      <c r="Z34" s="42"/>
      <c r="AA34" s="41"/>
      <c r="AB34" s="41"/>
      <c r="AC34" s="42"/>
      <c r="AD34" s="42">
        <f t="shared" si="6"/>
        <v>72</v>
      </c>
      <c r="AE34" s="41">
        <v>80</v>
      </c>
      <c r="AF34" s="41"/>
      <c r="AG34" s="42"/>
      <c r="AH34" s="41">
        <v>87</v>
      </c>
      <c r="AI34" s="41"/>
      <c r="AJ34" s="42"/>
      <c r="AK34" s="41"/>
      <c r="AL34" s="41"/>
      <c r="AM34" s="42"/>
      <c r="AN34" s="41"/>
      <c r="AO34" s="41"/>
      <c r="AP34" s="42"/>
      <c r="AQ34" s="41"/>
      <c r="AR34" s="41"/>
      <c r="AS34" s="42"/>
      <c r="AT34" s="41">
        <v>79</v>
      </c>
      <c r="AU34" s="43">
        <f t="shared" si="7"/>
        <v>78</v>
      </c>
      <c r="AV34" s="44">
        <f t="shared" si="8"/>
        <v>78</v>
      </c>
      <c r="AW34" s="45"/>
      <c r="AX34" s="41"/>
      <c r="AY34" s="41"/>
      <c r="AZ34" s="42">
        <v>82</v>
      </c>
      <c r="BA34" s="41"/>
      <c r="BB34" s="41"/>
      <c r="BC34" s="42"/>
      <c r="BD34" s="41"/>
      <c r="BE34" s="41"/>
      <c r="BF34" s="42"/>
      <c r="BG34" s="41"/>
      <c r="BH34" s="41"/>
      <c r="BI34" s="42"/>
      <c r="BJ34" s="41"/>
      <c r="BK34" s="41"/>
      <c r="BL34" s="42"/>
      <c r="BM34" s="42">
        <f t="shared" si="9"/>
        <v>82</v>
      </c>
      <c r="BN34" s="42" t="str">
        <f t="shared" si="10"/>
        <v/>
      </c>
      <c r="BO34" s="42" t="str">
        <f t="shared" si="11"/>
        <v/>
      </c>
      <c r="BP34" s="42" t="str">
        <f t="shared" si="12"/>
        <v/>
      </c>
      <c r="BQ34" s="42" t="str">
        <f t="shared" si="13"/>
        <v/>
      </c>
      <c r="BR34" s="42">
        <f t="shared" si="14"/>
        <v>82</v>
      </c>
      <c r="BS34" s="41"/>
      <c r="BT34" s="41">
        <v>85</v>
      </c>
      <c r="BU34" s="42"/>
      <c r="BV34" s="41"/>
      <c r="BW34" s="41"/>
      <c r="BX34" s="42"/>
      <c r="BY34" s="41"/>
      <c r="BZ34" s="41"/>
      <c r="CA34" s="42"/>
      <c r="CB34" s="41"/>
      <c r="CC34" s="41"/>
      <c r="CD34" s="42"/>
      <c r="CE34" s="41"/>
      <c r="CF34" s="41"/>
      <c r="CG34" s="42"/>
      <c r="CH34" s="42">
        <f t="shared" si="15"/>
        <v>85</v>
      </c>
      <c r="CI34" s="42" t="str">
        <f t="shared" si="16"/>
        <v/>
      </c>
      <c r="CJ34" s="42" t="str">
        <f t="shared" si="17"/>
        <v/>
      </c>
      <c r="CK34" s="42" t="str">
        <f t="shared" si="18"/>
        <v/>
      </c>
      <c r="CL34" s="42" t="str">
        <f t="shared" si="19"/>
        <v/>
      </c>
      <c r="CM34" s="43">
        <f t="shared" si="20"/>
        <v>83.5</v>
      </c>
      <c r="CN34" s="44">
        <f t="shared" si="21"/>
        <v>84</v>
      </c>
      <c r="CO34" s="45"/>
      <c r="CP34" s="52">
        <v>11</v>
      </c>
      <c r="CQ34"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4" s="45"/>
      <c r="CS34" s="52">
        <v>11</v>
      </c>
      <c r="CT34" s="46" t="str">
        <f t="shared" si="23"/>
        <v xml:space="preserve">Memiliki keterampilan  menggambar grafik fungsi nilai mutlak, menyelesaikan masalah kontekstual SPLTV, </v>
      </c>
    </row>
    <row r="35" spans="1:110" x14ac:dyDescent="0.25">
      <c r="A35" s="8">
        <v>25</v>
      </c>
      <c r="B35" s="8">
        <v>99761</v>
      </c>
      <c r="C35" s="8" t="s">
        <v>187</v>
      </c>
      <c r="E35" s="60">
        <f t="shared" si="24"/>
        <v>75</v>
      </c>
      <c r="F35" s="64" t="str">
        <f t="shared" si="0"/>
        <v>C</v>
      </c>
      <c r="G3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5" s="47">
        <f t="shared" si="1"/>
        <v>68</v>
      </c>
      <c r="I35" s="8" t="str">
        <f t="shared" si="2"/>
        <v>D</v>
      </c>
      <c r="J35" s="8" t="str">
        <f t="shared" si="3"/>
        <v xml:space="preserve">Memiliki keterampilan  menggambar grafik fungsi nilai mutlak, menyelesaikan masalah kontekstual SPLTV, </v>
      </c>
      <c r="K35" s="13"/>
      <c r="L35" s="41">
        <f t="shared" si="4"/>
        <v>71</v>
      </c>
      <c r="M35" s="41">
        <f t="shared" si="5"/>
        <v>78</v>
      </c>
      <c r="O35" s="41">
        <v>71</v>
      </c>
      <c r="P35" s="41"/>
      <c r="Q35" s="42"/>
      <c r="R35" s="41">
        <v>70</v>
      </c>
      <c r="S35" s="41"/>
      <c r="T35" s="42"/>
      <c r="U35" s="41"/>
      <c r="V35" s="41"/>
      <c r="W35" s="42"/>
      <c r="X35" s="41"/>
      <c r="Y35" s="41"/>
      <c r="Z35" s="42"/>
      <c r="AA35" s="41"/>
      <c r="AB35" s="41"/>
      <c r="AC35" s="42"/>
      <c r="AD35" s="42">
        <f t="shared" si="6"/>
        <v>71</v>
      </c>
      <c r="AE35" s="41">
        <v>79</v>
      </c>
      <c r="AF35" s="41"/>
      <c r="AG35" s="42"/>
      <c r="AH35" s="41">
        <v>75</v>
      </c>
      <c r="AI35" s="41"/>
      <c r="AJ35" s="42"/>
      <c r="AK35" s="41"/>
      <c r="AL35" s="41"/>
      <c r="AM35" s="42"/>
      <c r="AN35" s="41"/>
      <c r="AO35" s="41"/>
      <c r="AP35" s="42"/>
      <c r="AQ35" s="41"/>
      <c r="AR35" s="41"/>
      <c r="AS35" s="42"/>
      <c r="AT35" s="41">
        <v>78</v>
      </c>
      <c r="AU35" s="43">
        <f t="shared" si="7"/>
        <v>74.599999999999994</v>
      </c>
      <c r="AV35" s="44">
        <f t="shared" si="8"/>
        <v>75</v>
      </c>
      <c r="AW35" s="45"/>
      <c r="AX35" s="41"/>
      <c r="AY35" s="41"/>
      <c r="AZ35" s="42">
        <v>85</v>
      </c>
      <c r="BA35" s="41"/>
      <c r="BB35" s="41"/>
      <c r="BC35" s="42"/>
      <c r="BD35" s="41"/>
      <c r="BE35" s="41"/>
      <c r="BF35" s="42"/>
      <c r="BG35" s="41"/>
      <c r="BH35" s="41"/>
      <c r="BI35" s="42"/>
      <c r="BJ35" s="41"/>
      <c r="BK35" s="41"/>
      <c r="BL35" s="42"/>
      <c r="BM35" s="42">
        <f t="shared" si="9"/>
        <v>85</v>
      </c>
      <c r="BN35" s="42" t="str">
        <f t="shared" si="10"/>
        <v/>
      </c>
      <c r="BO35" s="42" t="str">
        <f t="shared" si="11"/>
        <v/>
      </c>
      <c r="BP35" s="42" t="str">
        <f t="shared" si="12"/>
        <v/>
      </c>
      <c r="BQ35" s="42" t="str">
        <f t="shared" si="13"/>
        <v/>
      </c>
      <c r="BR35" s="42">
        <f t="shared" si="14"/>
        <v>85</v>
      </c>
      <c r="BS35" s="41"/>
      <c r="BT35" s="41">
        <v>50</v>
      </c>
      <c r="BU35" s="42"/>
      <c r="BV35" s="41"/>
      <c r="BW35" s="41"/>
      <c r="BX35" s="42"/>
      <c r="BY35" s="41"/>
      <c r="BZ35" s="41"/>
      <c r="CA35" s="42"/>
      <c r="CB35" s="41"/>
      <c r="CC35" s="41"/>
      <c r="CD35" s="42"/>
      <c r="CE35" s="41"/>
      <c r="CF35" s="41"/>
      <c r="CG35" s="42"/>
      <c r="CH35" s="42">
        <f t="shared" si="15"/>
        <v>50</v>
      </c>
      <c r="CI35" s="42" t="str">
        <f t="shared" si="16"/>
        <v/>
      </c>
      <c r="CJ35" s="42" t="str">
        <f t="shared" si="17"/>
        <v/>
      </c>
      <c r="CK35" s="42" t="str">
        <f t="shared" si="18"/>
        <v/>
      </c>
      <c r="CL35" s="42" t="str">
        <f t="shared" si="19"/>
        <v/>
      </c>
      <c r="CM35" s="43">
        <f t="shared" si="20"/>
        <v>67.5</v>
      </c>
      <c r="CN35" s="44">
        <f t="shared" si="21"/>
        <v>68</v>
      </c>
      <c r="CO35" s="45"/>
      <c r="CP35" s="52">
        <v>11</v>
      </c>
      <c r="CQ35"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5" s="45"/>
      <c r="CS35" s="52">
        <v>11</v>
      </c>
      <c r="CT35" s="46" t="str">
        <f t="shared" si="23"/>
        <v xml:space="preserve">Memiliki keterampilan  menggambar grafik fungsi nilai mutlak, menyelesaikan masalah kontekstual SPLTV, </v>
      </c>
    </row>
    <row r="36" spans="1:110" x14ac:dyDescent="0.25">
      <c r="A36" s="8">
        <v>26</v>
      </c>
      <c r="B36" s="8">
        <v>99777</v>
      </c>
      <c r="C36" s="8" t="s">
        <v>188</v>
      </c>
      <c r="E36" s="60">
        <f t="shared" si="24"/>
        <v>83</v>
      </c>
      <c r="F36" s="64" t="str">
        <f t="shared" si="0"/>
        <v>B</v>
      </c>
      <c r="G3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6" s="47">
        <f t="shared" si="1"/>
        <v>89</v>
      </c>
      <c r="I36" s="8" t="str">
        <f t="shared" si="2"/>
        <v>B</v>
      </c>
      <c r="J36" s="8" t="str">
        <f t="shared" si="3"/>
        <v xml:space="preserve">Memiliki keterampilan  menggambar grafik fungsi nilai mutlak, menyelesaikan masalah kontekstual SPLTV, </v>
      </c>
      <c r="K36" s="13"/>
      <c r="L36" s="41">
        <f t="shared" si="4"/>
        <v>82</v>
      </c>
      <c r="M36" s="41">
        <f t="shared" si="5"/>
        <v>81</v>
      </c>
      <c r="O36" s="41">
        <v>75</v>
      </c>
      <c r="P36" s="41"/>
      <c r="Q36" s="42"/>
      <c r="R36" s="41">
        <v>88</v>
      </c>
      <c r="S36" s="41"/>
      <c r="T36" s="42"/>
      <c r="U36" s="41"/>
      <c r="V36" s="41"/>
      <c r="W36" s="42"/>
      <c r="X36" s="41"/>
      <c r="Y36" s="41"/>
      <c r="Z36" s="42"/>
      <c r="AA36" s="41"/>
      <c r="AB36" s="41"/>
      <c r="AC36" s="42"/>
      <c r="AD36" s="42">
        <f t="shared" si="6"/>
        <v>82</v>
      </c>
      <c r="AE36" s="41">
        <v>87</v>
      </c>
      <c r="AF36" s="41"/>
      <c r="AG36" s="42"/>
      <c r="AH36" s="41">
        <v>85</v>
      </c>
      <c r="AI36" s="41"/>
      <c r="AJ36" s="42"/>
      <c r="AK36" s="41"/>
      <c r="AL36" s="41"/>
      <c r="AM36" s="42"/>
      <c r="AN36" s="41"/>
      <c r="AO36" s="41"/>
      <c r="AP36" s="42"/>
      <c r="AQ36" s="41"/>
      <c r="AR36" s="41"/>
      <c r="AS36" s="42"/>
      <c r="AT36" s="41">
        <v>81</v>
      </c>
      <c r="AU36" s="43">
        <f t="shared" si="7"/>
        <v>83.2</v>
      </c>
      <c r="AV36" s="44">
        <f t="shared" si="8"/>
        <v>83</v>
      </c>
      <c r="AW36" s="45"/>
      <c r="AX36" s="41"/>
      <c r="AY36" s="41"/>
      <c r="AZ36" s="42">
        <v>87</v>
      </c>
      <c r="BA36" s="41"/>
      <c r="BB36" s="41"/>
      <c r="BC36" s="42"/>
      <c r="BD36" s="41"/>
      <c r="BE36" s="41"/>
      <c r="BF36" s="42"/>
      <c r="BG36" s="41"/>
      <c r="BH36" s="41"/>
      <c r="BI36" s="42"/>
      <c r="BJ36" s="41"/>
      <c r="BK36" s="41"/>
      <c r="BL36" s="42"/>
      <c r="BM36" s="42">
        <f t="shared" si="9"/>
        <v>87</v>
      </c>
      <c r="BN36" s="42" t="str">
        <f t="shared" si="10"/>
        <v/>
      </c>
      <c r="BO36" s="42" t="str">
        <f t="shared" si="11"/>
        <v/>
      </c>
      <c r="BP36" s="42" t="str">
        <f t="shared" si="12"/>
        <v/>
      </c>
      <c r="BQ36" s="42" t="str">
        <f t="shared" si="13"/>
        <v/>
      </c>
      <c r="BR36" s="42">
        <f t="shared" si="14"/>
        <v>87</v>
      </c>
      <c r="BS36" s="41"/>
      <c r="BT36" s="41">
        <v>90</v>
      </c>
      <c r="BU36" s="42"/>
      <c r="BV36" s="41"/>
      <c r="BW36" s="41"/>
      <c r="BX36" s="42"/>
      <c r="BY36" s="41"/>
      <c r="BZ36" s="41"/>
      <c r="CA36" s="42"/>
      <c r="CB36" s="41"/>
      <c r="CC36" s="41"/>
      <c r="CD36" s="42"/>
      <c r="CE36" s="41"/>
      <c r="CF36" s="41"/>
      <c r="CG36" s="42"/>
      <c r="CH36" s="42">
        <f t="shared" si="15"/>
        <v>90</v>
      </c>
      <c r="CI36" s="42" t="str">
        <f t="shared" si="16"/>
        <v/>
      </c>
      <c r="CJ36" s="42" t="str">
        <f t="shared" si="17"/>
        <v/>
      </c>
      <c r="CK36" s="42" t="str">
        <f t="shared" si="18"/>
        <v/>
      </c>
      <c r="CL36" s="42" t="str">
        <f t="shared" si="19"/>
        <v/>
      </c>
      <c r="CM36" s="43">
        <f t="shared" si="20"/>
        <v>88.5</v>
      </c>
      <c r="CN36" s="44">
        <f t="shared" si="21"/>
        <v>89</v>
      </c>
      <c r="CO36" s="45"/>
      <c r="CP36" s="52">
        <v>11</v>
      </c>
      <c r="CQ36"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6" s="45"/>
      <c r="CS36" s="52">
        <v>11</v>
      </c>
      <c r="CT36" s="46" t="str">
        <f t="shared" si="23"/>
        <v xml:space="preserve">Memiliki keterampilan  menggambar grafik fungsi nilai mutlak, menyelesaikan masalah kontekstual SPLTV, </v>
      </c>
    </row>
    <row r="37" spans="1:110" x14ac:dyDescent="0.25">
      <c r="A37" s="8">
        <v>27</v>
      </c>
      <c r="B37" s="8">
        <v>99793</v>
      </c>
      <c r="C37" s="8" t="s">
        <v>189</v>
      </c>
      <c r="E37" s="60">
        <f t="shared" si="24"/>
        <v>76</v>
      </c>
      <c r="F37" s="64" t="str">
        <f t="shared" si="0"/>
        <v>B</v>
      </c>
      <c r="G37"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7" s="47">
        <f t="shared" si="1"/>
        <v>83</v>
      </c>
      <c r="I37" s="8" t="str">
        <f t="shared" si="2"/>
        <v>B</v>
      </c>
      <c r="J37" s="8" t="str">
        <f t="shared" si="3"/>
        <v xml:space="preserve">Memiliki keterampilan  menggambar grafik fungsi nilai mutlak, menyelesaikan masalah kontekstual SPLTV, </v>
      </c>
      <c r="K37" s="13"/>
      <c r="L37" s="41">
        <f t="shared" si="4"/>
        <v>71</v>
      </c>
      <c r="M37" s="41">
        <f t="shared" si="5"/>
        <v>78</v>
      </c>
      <c r="O37" s="41">
        <v>70</v>
      </c>
      <c r="P37" s="41"/>
      <c r="Q37" s="42"/>
      <c r="R37" s="41">
        <v>72</v>
      </c>
      <c r="S37" s="41"/>
      <c r="T37" s="42"/>
      <c r="U37" s="41"/>
      <c r="V37" s="41"/>
      <c r="W37" s="42"/>
      <c r="X37" s="41"/>
      <c r="Y37" s="41"/>
      <c r="Z37" s="42"/>
      <c r="AA37" s="41"/>
      <c r="AB37" s="41"/>
      <c r="AC37" s="42"/>
      <c r="AD37" s="42">
        <f t="shared" si="6"/>
        <v>71</v>
      </c>
      <c r="AE37" s="41">
        <v>79</v>
      </c>
      <c r="AF37" s="41"/>
      <c r="AG37" s="42"/>
      <c r="AH37" s="41">
        <v>83</v>
      </c>
      <c r="AI37" s="41"/>
      <c r="AJ37" s="42"/>
      <c r="AK37" s="41"/>
      <c r="AL37" s="41"/>
      <c r="AM37" s="42"/>
      <c r="AN37" s="41"/>
      <c r="AO37" s="41"/>
      <c r="AP37" s="42"/>
      <c r="AQ37" s="41"/>
      <c r="AR37" s="41"/>
      <c r="AS37" s="42"/>
      <c r="AT37" s="41">
        <v>78</v>
      </c>
      <c r="AU37" s="43">
        <f t="shared" si="7"/>
        <v>76.400000000000006</v>
      </c>
      <c r="AV37" s="44">
        <f t="shared" si="8"/>
        <v>76</v>
      </c>
      <c r="AW37" s="45"/>
      <c r="AX37" s="41"/>
      <c r="AY37" s="41"/>
      <c r="AZ37" s="42">
        <v>83</v>
      </c>
      <c r="BA37" s="41"/>
      <c r="BB37" s="41"/>
      <c r="BC37" s="42"/>
      <c r="BD37" s="41"/>
      <c r="BE37" s="41"/>
      <c r="BF37" s="42"/>
      <c r="BG37" s="41"/>
      <c r="BH37" s="41"/>
      <c r="BI37" s="42"/>
      <c r="BJ37" s="41"/>
      <c r="BK37" s="41"/>
      <c r="BL37" s="42"/>
      <c r="BM37" s="42">
        <f t="shared" si="9"/>
        <v>83</v>
      </c>
      <c r="BN37" s="42" t="str">
        <f t="shared" si="10"/>
        <v/>
      </c>
      <c r="BO37" s="42" t="str">
        <f t="shared" si="11"/>
        <v/>
      </c>
      <c r="BP37" s="42" t="str">
        <f t="shared" si="12"/>
        <v/>
      </c>
      <c r="BQ37" s="42" t="str">
        <f t="shared" si="13"/>
        <v/>
      </c>
      <c r="BR37" s="42">
        <f t="shared" si="14"/>
        <v>83</v>
      </c>
      <c r="BS37" s="41"/>
      <c r="BT37" s="41">
        <v>82</v>
      </c>
      <c r="BU37" s="42"/>
      <c r="BV37" s="41"/>
      <c r="BW37" s="41"/>
      <c r="BX37" s="42"/>
      <c r="BY37" s="41"/>
      <c r="BZ37" s="41"/>
      <c r="CA37" s="42"/>
      <c r="CB37" s="41"/>
      <c r="CC37" s="41"/>
      <c r="CD37" s="42"/>
      <c r="CE37" s="41"/>
      <c r="CF37" s="41"/>
      <c r="CG37" s="42"/>
      <c r="CH37" s="42">
        <f t="shared" si="15"/>
        <v>82</v>
      </c>
      <c r="CI37" s="42" t="str">
        <f t="shared" si="16"/>
        <v/>
      </c>
      <c r="CJ37" s="42" t="str">
        <f t="shared" si="17"/>
        <v/>
      </c>
      <c r="CK37" s="42" t="str">
        <f t="shared" si="18"/>
        <v/>
      </c>
      <c r="CL37" s="42" t="str">
        <f t="shared" si="19"/>
        <v/>
      </c>
      <c r="CM37" s="43">
        <f t="shared" si="20"/>
        <v>82.5</v>
      </c>
      <c r="CN37" s="44">
        <f t="shared" si="21"/>
        <v>83</v>
      </c>
      <c r="CO37" s="45"/>
      <c r="CP37" s="52">
        <v>11</v>
      </c>
      <c r="CQ37"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7" s="45"/>
      <c r="CS37" s="52">
        <v>11</v>
      </c>
      <c r="CT37" s="46" t="str">
        <f t="shared" si="23"/>
        <v xml:space="preserve">Memiliki keterampilan  menggambar grafik fungsi nilai mutlak, menyelesaikan masalah kontekstual SPLTV, </v>
      </c>
    </row>
    <row r="38" spans="1:110" x14ac:dyDescent="0.25">
      <c r="A38" s="8">
        <v>28</v>
      </c>
      <c r="B38" s="8">
        <v>99809</v>
      </c>
      <c r="C38" s="8" t="s">
        <v>190</v>
      </c>
      <c r="E38" s="60">
        <f t="shared" si="24"/>
        <v>85</v>
      </c>
      <c r="F38" s="64" t="str">
        <f t="shared" si="0"/>
        <v>B</v>
      </c>
      <c r="G38"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8" s="47">
        <f t="shared" si="1"/>
        <v>86</v>
      </c>
      <c r="I38" s="8" t="str">
        <f t="shared" si="2"/>
        <v>B</v>
      </c>
      <c r="J38" s="8" t="str">
        <f t="shared" si="3"/>
        <v xml:space="preserve">Memiliki keterampilan  menggambar grafik fungsi nilai mutlak, menyelesaikan masalah kontekstual SPLTV, </v>
      </c>
      <c r="K38" s="13"/>
      <c r="L38" s="41">
        <f t="shared" si="4"/>
        <v>87</v>
      </c>
      <c r="M38" s="41">
        <f t="shared" si="5"/>
        <v>75</v>
      </c>
      <c r="O38" s="41">
        <v>87</v>
      </c>
      <c r="P38" s="41"/>
      <c r="Q38" s="42"/>
      <c r="R38" s="41">
        <v>86</v>
      </c>
      <c r="S38" s="41"/>
      <c r="T38" s="42"/>
      <c r="U38" s="41"/>
      <c r="V38" s="41"/>
      <c r="W38" s="42"/>
      <c r="X38" s="41"/>
      <c r="Y38" s="41"/>
      <c r="Z38" s="42"/>
      <c r="AA38" s="41"/>
      <c r="AB38" s="41"/>
      <c r="AC38" s="42"/>
      <c r="AD38" s="42">
        <f t="shared" si="6"/>
        <v>87</v>
      </c>
      <c r="AE38" s="41">
        <v>89</v>
      </c>
      <c r="AF38" s="41"/>
      <c r="AG38" s="42"/>
      <c r="AH38" s="41">
        <v>87</v>
      </c>
      <c r="AI38" s="41"/>
      <c r="AJ38" s="42"/>
      <c r="AK38" s="41"/>
      <c r="AL38" s="41"/>
      <c r="AM38" s="42"/>
      <c r="AN38" s="41"/>
      <c r="AO38" s="41"/>
      <c r="AP38" s="42"/>
      <c r="AQ38" s="41"/>
      <c r="AR38" s="41"/>
      <c r="AS38" s="42"/>
      <c r="AT38" s="41">
        <v>75</v>
      </c>
      <c r="AU38" s="43">
        <f t="shared" si="7"/>
        <v>84.8</v>
      </c>
      <c r="AV38" s="44">
        <f t="shared" si="8"/>
        <v>85</v>
      </c>
      <c r="AW38" s="45"/>
      <c r="AX38" s="41"/>
      <c r="AY38" s="41"/>
      <c r="AZ38" s="42">
        <v>90</v>
      </c>
      <c r="BA38" s="41"/>
      <c r="BB38" s="41"/>
      <c r="BC38" s="42"/>
      <c r="BD38" s="41"/>
      <c r="BE38" s="41"/>
      <c r="BF38" s="42"/>
      <c r="BG38" s="41"/>
      <c r="BH38" s="41"/>
      <c r="BI38" s="42"/>
      <c r="BJ38" s="41"/>
      <c r="BK38" s="41"/>
      <c r="BL38" s="42"/>
      <c r="BM38" s="42">
        <f t="shared" si="9"/>
        <v>90</v>
      </c>
      <c r="BN38" s="42" t="str">
        <f t="shared" si="10"/>
        <v/>
      </c>
      <c r="BO38" s="42" t="str">
        <f t="shared" si="11"/>
        <v/>
      </c>
      <c r="BP38" s="42" t="str">
        <f t="shared" si="12"/>
        <v/>
      </c>
      <c r="BQ38" s="42" t="str">
        <f t="shared" si="13"/>
        <v/>
      </c>
      <c r="BR38" s="42">
        <f t="shared" si="14"/>
        <v>90</v>
      </c>
      <c r="BS38" s="41"/>
      <c r="BT38" s="41">
        <v>82</v>
      </c>
      <c r="BU38" s="42"/>
      <c r="BV38" s="41"/>
      <c r="BW38" s="41"/>
      <c r="BX38" s="42"/>
      <c r="BY38" s="41"/>
      <c r="BZ38" s="41"/>
      <c r="CA38" s="42"/>
      <c r="CB38" s="41"/>
      <c r="CC38" s="41"/>
      <c r="CD38" s="42"/>
      <c r="CE38" s="41"/>
      <c r="CF38" s="41"/>
      <c r="CG38" s="42"/>
      <c r="CH38" s="42">
        <f t="shared" si="15"/>
        <v>82</v>
      </c>
      <c r="CI38" s="42" t="str">
        <f t="shared" si="16"/>
        <v/>
      </c>
      <c r="CJ38" s="42" t="str">
        <f t="shared" si="17"/>
        <v/>
      </c>
      <c r="CK38" s="42" t="str">
        <f t="shared" si="18"/>
        <v/>
      </c>
      <c r="CL38" s="42" t="str">
        <f t="shared" si="19"/>
        <v/>
      </c>
      <c r="CM38" s="43">
        <f t="shared" si="20"/>
        <v>86</v>
      </c>
      <c r="CN38" s="44">
        <f t="shared" si="21"/>
        <v>86</v>
      </c>
      <c r="CO38" s="45"/>
      <c r="CP38" s="52">
        <v>11</v>
      </c>
      <c r="CQ38"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8" s="45"/>
      <c r="CS38" s="52">
        <v>11</v>
      </c>
      <c r="CT38" s="46" t="str">
        <f t="shared" si="23"/>
        <v xml:space="preserve">Memiliki keterampilan  menggambar grafik fungsi nilai mutlak, menyelesaikan masalah kontekstual SPLTV, </v>
      </c>
    </row>
    <row r="39" spans="1:110" x14ac:dyDescent="0.25">
      <c r="A39" s="8">
        <v>29</v>
      </c>
      <c r="B39" s="8">
        <v>99825</v>
      </c>
      <c r="C39" s="8" t="s">
        <v>191</v>
      </c>
      <c r="E39" s="60">
        <f t="shared" si="24"/>
        <v>84</v>
      </c>
      <c r="F39" s="64" t="str">
        <f t="shared" si="0"/>
        <v>B</v>
      </c>
      <c r="G39"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39" s="47">
        <f t="shared" si="1"/>
        <v>86</v>
      </c>
      <c r="I39" s="8" t="str">
        <f t="shared" si="2"/>
        <v>B</v>
      </c>
      <c r="J39" s="8" t="str">
        <f t="shared" si="3"/>
        <v xml:space="preserve">Memiliki keterampilan  menggambar grafik fungsi nilai mutlak, menyelesaikan masalah kontekstual SPLTV, </v>
      </c>
      <c r="K39" s="13"/>
      <c r="L39" s="41">
        <f t="shared" si="4"/>
        <v>83</v>
      </c>
      <c r="M39" s="41">
        <f t="shared" si="5"/>
        <v>77</v>
      </c>
      <c r="O39" s="41">
        <v>75</v>
      </c>
      <c r="P39" s="41"/>
      <c r="Q39" s="42"/>
      <c r="R39" s="41">
        <v>90</v>
      </c>
      <c r="S39" s="41"/>
      <c r="T39" s="42"/>
      <c r="U39" s="41"/>
      <c r="V39" s="41"/>
      <c r="W39" s="42"/>
      <c r="X39" s="41"/>
      <c r="Y39" s="41"/>
      <c r="Z39" s="42"/>
      <c r="AA39" s="41"/>
      <c r="AB39" s="41"/>
      <c r="AC39" s="42"/>
      <c r="AD39" s="42">
        <f t="shared" si="6"/>
        <v>83</v>
      </c>
      <c r="AE39" s="41">
        <v>88</v>
      </c>
      <c r="AF39" s="41"/>
      <c r="AG39" s="42"/>
      <c r="AH39" s="41">
        <v>90</v>
      </c>
      <c r="AI39" s="41"/>
      <c r="AJ39" s="42"/>
      <c r="AK39" s="41"/>
      <c r="AL39" s="41"/>
      <c r="AM39" s="42"/>
      <c r="AN39" s="41"/>
      <c r="AO39" s="41"/>
      <c r="AP39" s="42"/>
      <c r="AQ39" s="41"/>
      <c r="AR39" s="41"/>
      <c r="AS39" s="42"/>
      <c r="AT39" s="41">
        <v>77</v>
      </c>
      <c r="AU39" s="43">
        <f t="shared" si="7"/>
        <v>84</v>
      </c>
      <c r="AV39" s="44">
        <f t="shared" si="8"/>
        <v>84</v>
      </c>
      <c r="AW39" s="45"/>
      <c r="AX39" s="41"/>
      <c r="AY39" s="41"/>
      <c r="AZ39" s="42">
        <v>89</v>
      </c>
      <c r="BA39" s="41"/>
      <c r="BB39" s="41"/>
      <c r="BC39" s="42"/>
      <c r="BD39" s="41"/>
      <c r="BE39" s="41"/>
      <c r="BF39" s="42"/>
      <c r="BG39" s="41"/>
      <c r="BH39" s="41"/>
      <c r="BI39" s="42"/>
      <c r="BJ39" s="41"/>
      <c r="BK39" s="41"/>
      <c r="BL39" s="42"/>
      <c r="BM39" s="42">
        <f t="shared" si="9"/>
        <v>89</v>
      </c>
      <c r="BN39" s="42" t="str">
        <f t="shared" si="10"/>
        <v/>
      </c>
      <c r="BO39" s="42" t="str">
        <f t="shared" si="11"/>
        <v/>
      </c>
      <c r="BP39" s="42" t="str">
        <f t="shared" si="12"/>
        <v/>
      </c>
      <c r="BQ39" s="42" t="str">
        <f t="shared" si="13"/>
        <v/>
      </c>
      <c r="BR39" s="42">
        <f t="shared" si="14"/>
        <v>89</v>
      </c>
      <c r="BS39" s="41"/>
      <c r="BT39" s="41">
        <v>82</v>
      </c>
      <c r="BU39" s="42"/>
      <c r="BV39" s="41"/>
      <c r="BW39" s="41"/>
      <c r="BX39" s="42"/>
      <c r="BY39" s="41"/>
      <c r="BZ39" s="41"/>
      <c r="CA39" s="42"/>
      <c r="CB39" s="41"/>
      <c r="CC39" s="41"/>
      <c r="CD39" s="42"/>
      <c r="CE39" s="41"/>
      <c r="CF39" s="41"/>
      <c r="CG39" s="42"/>
      <c r="CH39" s="42">
        <f t="shared" si="15"/>
        <v>82</v>
      </c>
      <c r="CI39" s="42" t="str">
        <f t="shared" si="16"/>
        <v/>
      </c>
      <c r="CJ39" s="42" t="str">
        <f t="shared" si="17"/>
        <v/>
      </c>
      <c r="CK39" s="42" t="str">
        <f t="shared" si="18"/>
        <v/>
      </c>
      <c r="CL39" s="42" t="str">
        <f t="shared" si="19"/>
        <v/>
      </c>
      <c r="CM39" s="43">
        <f t="shared" si="20"/>
        <v>85.5</v>
      </c>
      <c r="CN39" s="44">
        <f t="shared" si="21"/>
        <v>86</v>
      </c>
      <c r="CO39" s="45"/>
      <c r="CP39" s="52">
        <v>11</v>
      </c>
      <c r="CQ39"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39" s="45"/>
      <c r="CS39" s="52">
        <v>11</v>
      </c>
      <c r="CT39" s="46" t="str">
        <f t="shared" si="23"/>
        <v xml:space="preserve">Memiliki keterampilan  menggambar grafik fungsi nilai mutlak, menyelesaikan masalah kontekstual SPLTV, </v>
      </c>
    </row>
    <row r="40" spans="1:110" x14ac:dyDescent="0.25">
      <c r="A40" s="8">
        <v>30</v>
      </c>
      <c r="B40" s="8">
        <v>99841</v>
      </c>
      <c r="C40" s="8" t="s">
        <v>192</v>
      </c>
      <c r="E40" s="60">
        <f t="shared" si="24"/>
        <v>75</v>
      </c>
      <c r="F40" s="64" t="str">
        <f t="shared" si="0"/>
        <v>C</v>
      </c>
      <c r="G40"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0" s="47">
        <f t="shared" si="1"/>
        <v>66</v>
      </c>
      <c r="I40" s="8" t="str">
        <f t="shared" si="2"/>
        <v>D</v>
      </c>
      <c r="J40" s="8" t="str">
        <f t="shared" si="3"/>
        <v xml:space="preserve">Memiliki keterampilan  menggambar grafik fungsi nilai mutlak, menyelesaikan masalah kontekstual SPLTV, </v>
      </c>
      <c r="K40" s="13"/>
      <c r="L40" s="41">
        <f t="shared" si="4"/>
        <v>72</v>
      </c>
      <c r="M40" s="41">
        <f t="shared" si="5"/>
        <v>81</v>
      </c>
      <c r="O40" s="41">
        <v>73</v>
      </c>
      <c r="P40" s="41"/>
      <c r="Q40" s="42"/>
      <c r="R40" s="41">
        <v>70</v>
      </c>
      <c r="S40" s="41"/>
      <c r="T40" s="42"/>
      <c r="U40" s="41"/>
      <c r="V40" s="41"/>
      <c r="W40" s="42"/>
      <c r="X40" s="41"/>
      <c r="Y40" s="41"/>
      <c r="Z40" s="42"/>
      <c r="AA40" s="41"/>
      <c r="AB40" s="41"/>
      <c r="AC40" s="42"/>
      <c r="AD40" s="42">
        <f t="shared" si="6"/>
        <v>72</v>
      </c>
      <c r="AE40" s="41">
        <v>81</v>
      </c>
      <c r="AF40" s="41"/>
      <c r="AG40" s="42"/>
      <c r="AH40" s="41">
        <v>70</v>
      </c>
      <c r="AI40" s="41"/>
      <c r="AJ40" s="42"/>
      <c r="AK40" s="41"/>
      <c r="AL40" s="41"/>
      <c r="AM40" s="42"/>
      <c r="AN40" s="41"/>
      <c r="AO40" s="41"/>
      <c r="AP40" s="42"/>
      <c r="AQ40" s="41"/>
      <c r="AR40" s="41"/>
      <c r="AS40" s="42"/>
      <c r="AT40" s="41">
        <v>81</v>
      </c>
      <c r="AU40" s="43">
        <f t="shared" si="7"/>
        <v>75</v>
      </c>
      <c r="AV40" s="44">
        <f t="shared" si="8"/>
        <v>75</v>
      </c>
      <c r="AW40" s="45"/>
      <c r="AX40" s="41"/>
      <c r="AY40" s="41"/>
      <c r="AZ40" s="42">
        <v>82</v>
      </c>
      <c r="BA40" s="41"/>
      <c r="BB40" s="41"/>
      <c r="BC40" s="42"/>
      <c r="BD40" s="41"/>
      <c r="BE40" s="41"/>
      <c r="BF40" s="42"/>
      <c r="BG40" s="41"/>
      <c r="BH40" s="41"/>
      <c r="BI40" s="42"/>
      <c r="BJ40" s="41"/>
      <c r="BK40" s="41"/>
      <c r="BL40" s="42"/>
      <c r="BM40" s="42">
        <f t="shared" si="9"/>
        <v>82</v>
      </c>
      <c r="BN40" s="42" t="str">
        <f t="shared" si="10"/>
        <v/>
      </c>
      <c r="BO40" s="42" t="str">
        <f t="shared" si="11"/>
        <v/>
      </c>
      <c r="BP40" s="42" t="str">
        <f t="shared" si="12"/>
        <v/>
      </c>
      <c r="BQ40" s="42" t="str">
        <f t="shared" si="13"/>
        <v/>
      </c>
      <c r="BR40" s="42">
        <f t="shared" si="14"/>
        <v>82</v>
      </c>
      <c r="BS40" s="41"/>
      <c r="BT40" s="41">
        <v>50</v>
      </c>
      <c r="BU40" s="42"/>
      <c r="BV40" s="41"/>
      <c r="BW40" s="41"/>
      <c r="BX40" s="42"/>
      <c r="BY40" s="41"/>
      <c r="BZ40" s="41"/>
      <c r="CA40" s="42"/>
      <c r="CB40" s="41"/>
      <c r="CC40" s="41"/>
      <c r="CD40" s="42"/>
      <c r="CE40" s="41"/>
      <c r="CF40" s="41"/>
      <c r="CG40" s="42"/>
      <c r="CH40" s="42">
        <f t="shared" si="15"/>
        <v>50</v>
      </c>
      <c r="CI40" s="42" t="str">
        <f t="shared" si="16"/>
        <v/>
      </c>
      <c r="CJ40" s="42" t="str">
        <f t="shared" si="17"/>
        <v/>
      </c>
      <c r="CK40" s="42" t="str">
        <f t="shared" si="18"/>
        <v/>
      </c>
      <c r="CL40" s="42" t="str">
        <f t="shared" si="19"/>
        <v/>
      </c>
      <c r="CM40" s="43">
        <f t="shared" si="20"/>
        <v>66</v>
      </c>
      <c r="CN40" s="44">
        <f t="shared" si="21"/>
        <v>66</v>
      </c>
      <c r="CO40" s="45"/>
      <c r="CP40" s="52">
        <v>11</v>
      </c>
      <c r="CQ40"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40" s="45"/>
      <c r="CS40" s="52">
        <v>11</v>
      </c>
      <c r="CT40" s="46" t="str">
        <f t="shared" si="23"/>
        <v xml:space="preserve">Memiliki keterampilan  menggambar grafik fungsi nilai mutlak, menyelesaikan masalah kontekstual SPLTV, </v>
      </c>
    </row>
    <row r="41" spans="1:110" x14ac:dyDescent="0.25">
      <c r="A41" s="8">
        <v>31</v>
      </c>
      <c r="B41" s="8">
        <v>99857</v>
      </c>
      <c r="C41" s="8" t="s">
        <v>193</v>
      </c>
      <c r="E41" s="60">
        <f t="shared" si="24"/>
        <v>76</v>
      </c>
      <c r="F41" s="64" t="str">
        <f t="shared" si="0"/>
        <v>B</v>
      </c>
      <c r="G41"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1" s="47">
        <f t="shared" si="1"/>
        <v>86</v>
      </c>
      <c r="I41" s="8" t="str">
        <f t="shared" si="2"/>
        <v>B</v>
      </c>
      <c r="J41" s="8" t="str">
        <f t="shared" si="3"/>
        <v xml:space="preserve">Memiliki keterampilan  menggambar grafik fungsi nilai mutlak, menyelesaikan masalah kontekstual SPLTV, </v>
      </c>
      <c r="K41" s="13"/>
      <c r="L41" s="41">
        <f t="shared" si="4"/>
        <v>73</v>
      </c>
      <c r="M41" s="41">
        <f t="shared" si="5"/>
        <v>76</v>
      </c>
      <c r="O41" s="52">
        <v>73</v>
      </c>
      <c r="P41" s="41"/>
      <c r="Q41" s="42"/>
      <c r="R41" s="41">
        <v>72</v>
      </c>
      <c r="S41" s="41"/>
      <c r="T41" s="42"/>
      <c r="U41" s="41"/>
      <c r="V41" s="41"/>
      <c r="W41" s="42"/>
      <c r="X41" s="41"/>
      <c r="Y41" s="41"/>
      <c r="Z41" s="42"/>
      <c r="AA41" s="41"/>
      <c r="AB41" s="41"/>
      <c r="AC41" s="42"/>
      <c r="AD41" s="42">
        <f t="shared" si="6"/>
        <v>73</v>
      </c>
      <c r="AE41" s="41">
        <v>82</v>
      </c>
      <c r="AF41" s="41"/>
      <c r="AG41" s="42"/>
      <c r="AH41" s="41">
        <v>77</v>
      </c>
      <c r="AI41" s="41"/>
      <c r="AJ41" s="42"/>
      <c r="AK41" s="41"/>
      <c r="AL41" s="41"/>
      <c r="AM41" s="42"/>
      <c r="AN41" s="41"/>
      <c r="AO41" s="41"/>
      <c r="AP41" s="42"/>
      <c r="AQ41" s="41"/>
      <c r="AR41" s="41"/>
      <c r="AS41" s="42"/>
      <c r="AT41" s="41">
        <v>76</v>
      </c>
      <c r="AU41" s="43">
        <f t="shared" si="7"/>
        <v>76</v>
      </c>
      <c r="AV41" s="44">
        <f t="shared" si="8"/>
        <v>76</v>
      </c>
      <c r="AW41" s="45"/>
      <c r="AX41" s="41"/>
      <c r="AY41" s="41"/>
      <c r="AZ41" s="42">
        <v>86</v>
      </c>
      <c r="BA41" s="41"/>
      <c r="BB41" s="41"/>
      <c r="BC41" s="42"/>
      <c r="BD41" s="41"/>
      <c r="BE41" s="41"/>
      <c r="BF41" s="42"/>
      <c r="BG41" s="41"/>
      <c r="BH41" s="41"/>
      <c r="BI41" s="42"/>
      <c r="BJ41" s="41"/>
      <c r="BK41" s="41"/>
      <c r="BL41" s="42"/>
      <c r="BM41" s="42">
        <f t="shared" si="9"/>
        <v>86</v>
      </c>
      <c r="BN41" s="42" t="str">
        <f t="shared" si="10"/>
        <v/>
      </c>
      <c r="BO41" s="42" t="str">
        <f t="shared" si="11"/>
        <v/>
      </c>
      <c r="BP41" s="42" t="str">
        <f t="shared" si="12"/>
        <v/>
      </c>
      <c r="BQ41" s="42" t="str">
        <f t="shared" si="13"/>
        <v/>
      </c>
      <c r="BR41" s="42">
        <f t="shared" si="14"/>
        <v>86</v>
      </c>
      <c r="BS41" s="41"/>
      <c r="BT41" s="41">
        <v>85</v>
      </c>
      <c r="BU41" s="42"/>
      <c r="BV41" s="41"/>
      <c r="BW41" s="41"/>
      <c r="BX41" s="42"/>
      <c r="BY41" s="41"/>
      <c r="BZ41" s="41"/>
      <c r="CA41" s="42"/>
      <c r="CB41" s="41"/>
      <c r="CC41" s="41"/>
      <c r="CD41" s="42"/>
      <c r="CE41" s="41"/>
      <c r="CF41" s="41"/>
      <c r="CG41" s="42"/>
      <c r="CH41" s="42">
        <f t="shared" si="15"/>
        <v>85</v>
      </c>
      <c r="CI41" s="42" t="str">
        <f t="shared" si="16"/>
        <v/>
      </c>
      <c r="CJ41" s="42" t="str">
        <f t="shared" si="17"/>
        <v/>
      </c>
      <c r="CK41" s="42" t="str">
        <f t="shared" si="18"/>
        <v/>
      </c>
      <c r="CL41" s="42" t="str">
        <f t="shared" si="19"/>
        <v/>
      </c>
      <c r="CM41" s="43">
        <f t="shared" si="20"/>
        <v>85.5</v>
      </c>
      <c r="CN41" s="44">
        <f t="shared" si="21"/>
        <v>86</v>
      </c>
      <c r="CO41" s="45"/>
      <c r="CP41" s="52">
        <v>11</v>
      </c>
      <c r="CQ41"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41" s="45"/>
      <c r="CS41" s="52">
        <v>11</v>
      </c>
      <c r="CT41" s="46" t="str">
        <f t="shared" si="23"/>
        <v xml:space="preserve">Memiliki keterampilan  menggambar grafik fungsi nilai mutlak, menyelesaikan masalah kontekstual SPLTV, </v>
      </c>
    </row>
    <row r="42" spans="1:110" x14ac:dyDescent="0.25">
      <c r="A42" s="8">
        <v>32</v>
      </c>
      <c r="B42" s="8">
        <v>99873</v>
      </c>
      <c r="C42" s="8" t="s">
        <v>194</v>
      </c>
      <c r="E42" s="60">
        <f t="shared" si="24"/>
        <v>77</v>
      </c>
      <c r="F42" s="64" t="str">
        <f t="shared" si="0"/>
        <v>B</v>
      </c>
      <c r="G42"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2" s="47">
        <f t="shared" si="1"/>
        <v>83</v>
      </c>
      <c r="I42" s="8" t="str">
        <f t="shared" si="2"/>
        <v>B</v>
      </c>
      <c r="J42" s="8" t="str">
        <f t="shared" si="3"/>
        <v xml:space="preserve">Memiliki keterampilan  menggambar grafik fungsi nilai mutlak, menyelesaikan masalah kontekstual SPLTV, </v>
      </c>
      <c r="K42" s="13"/>
      <c r="L42" s="41">
        <f t="shared" si="4"/>
        <v>71</v>
      </c>
      <c r="M42" s="41">
        <f t="shared" si="5"/>
        <v>76</v>
      </c>
      <c r="O42" s="52">
        <v>71</v>
      </c>
      <c r="P42" s="41"/>
      <c r="Q42" s="42"/>
      <c r="R42" s="41">
        <v>70</v>
      </c>
      <c r="S42" s="41"/>
      <c r="T42" s="42"/>
      <c r="U42" s="41"/>
      <c r="V42" s="41"/>
      <c r="W42" s="42"/>
      <c r="X42" s="41"/>
      <c r="Y42" s="41"/>
      <c r="Z42" s="42"/>
      <c r="AA42" s="41"/>
      <c r="AB42" s="41"/>
      <c r="AC42" s="42"/>
      <c r="AD42" s="42">
        <f t="shared" si="6"/>
        <v>71</v>
      </c>
      <c r="AE42" s="41">
        <v>81</v>
      </c>
      <c r="AF42" s="41"/>
      <c r="AG42" s="42"/>
      <c r="AH42" s="41">
        <v>86</v>
      </c>
      <c r="AI42" s="41"/>
      <c r="AJ42" s="42"/>
      <c r="AK42" s="41"/>
      <c r="AL42" s="41"/>
      <c r="AM42" s="42"/>
      <c r="AN42" s="41"/>
      <c r="AO42" s="41"/>
      <c r="AP42" s="42"/>
      <c r="AQ42" s="41"/>
      <c r="AR42" s="41"/>
      <c r="AS42" s="42"/>
      <c r="AT42" s="41">
        <v>76</v>
      </c>
      <c r="AU42" s="43">
        <f t="shared" si="7"/>
        <v>76.8</v>
      </c>
      <c r="AV42" s="44">
        <f t="shared" si="8"/>
        <v>77</v>
      </c>
      <c r="AW42" s="45"/>
      <c r="AX42" s="41"/>
      <c r="AY42" s="41"/>
      <c r="AZ42" s="42">
        <v>84</v>
      </c>
      <c r="BA42" s="41"/>
      <c r="BB42" s="41"/>
      <c r="BC42" s="42"/>
      <c r="BD42" s="41"/>
      <c r="BE42" s="41"/>
      <c r="BF42" s="42"/>
      <c r="BG42" s="41"/>
      <c r="BH42" s="41"/>
      <c r="BI42" s="42"/>
      <c r="BJ42" s="41"/>
      <c r="BK42" s="41"/>
      <c r="BL42" s="42"/>
      <c r="BM42" s="42">
        <f t="shared" si="9"/>
        <v>84</v>
      </c>
      <c r="BN42" s="42" t="str">
        <f t="shared" si="10"/>
        <v/>
      </c>
      <c r="BO42" s="42" t="str">
        <f t="shared" si="11"/>
        <v/>
      </c>
      <c r="BP42" s="42" t="str">
        <f t="shared" si="12"/>
        <v/>
      </c>
      <c r="BQ42" s="42" t="str">
        <f t="shared" si="13"/>
        <v/>
      </c>
      <c r="BR42" s="42">
        <f t="shared" si="14"/>
        <v>84</v>
      </c>
      <c r="BS42" s="41"/>
      <c r="BT42" s="41">
        <v>82</v>
      </c>
      <c r="BU42" s="42"/>
      <c r="BV42" s="41"/>
      <c r="BW42" s="41"/>
      <c r="BX42" s="42"/>
      <c r="BY42" s="41"/>
      <c r="BZ42" s="41"/>
      <c r="CA42" s="42"/>
      <c r="CB42" s="41"/>
      <c r="CC42" s="41"/>
      <c r="CD42" s="42"/>
      <c r="CE42" s="41"/>
      <c r="CF42" s="41"/>
      <c r="CG42" s="42"/>
      <c r="CH42" s="42">
        <f t="shared" si="15"/>
        <v>82</v>
      </c>
      <c r="CI42" s="42" t="str">
        <f t="shared" si="16"/>
        <v/>
      </c>
      <c r="CJ42" s="42" t="str">
        <f t="shared" si="17"/>
        <v/>
      </c>
      <c r="CK42" s="42" t="str">
        <f t="shared" si="18"/>
        <v/>
      </c>
      <c r="CL42" s="42" t="str">
        <f t="shared" si="19"/>
        <v/>
      </c>
      <c r="CM42" s="43">
        <f t="shared" si="20"/>
        <v>83</v>
      </c>
      <c r="CN42" s="44">
        <f t="shared" si="21"/>
        <v>83</v>
      </c>
      <c r="CO42" s="45"/>
      <c r="CP42" s="52">
        <v>11</v>
      </c>
      <c r="CQ42" s="46" t="str">
        <f t="shared" si="22"/>
        <v xml:space="preserve">Memiliki kemampuan pemahanan  persamaan dan pertidaksamaan nilai mutlak Linear Satu Variabel, pertidaksamaan rasional dan irasional satu variabel, sistem persamaan linear tiga variabel, sistem pertidaksamaan dua variabel (linear-kuadrat dan kuadrat-kuadrat), </v>
      </c>
      <c r="CR42" s="45"/>
      <c r="CS42" s="52">
        <v>11</v>
      </c>
      <c r="CT42" s="46" t="str">
        <f t="shared" si="23"/>
        <v xml:space="preserve">Memiliki keterampilan  menggambar grafik fungsi nilai mutlak, menyelesaikan masalah kontekstual SPLTV, </v>
      </c>
    </row>
    <row r="43" spans="1:110" x14ac:dyDescent="0.25">
      <c r="A43" s="8">
        <v>33</v>
      </c>
      <c r="B43" s="8">
        <v>99889</v>
      </c>
      <c r="C43" s="8" t="s">
        <v>195</v>
      </c>
      <c r="E43" s="60">
        <f t="shared" si="24"/>
        <v>79</v>
      </c>
      <c r="F43" s="64" t="str">
        <f t="shared" ref="F43:F60" si="26">IF(E43="","",IF(E43&lt;=69,"D",IF(E43&lt;=75,"C",IF(E43&lt;=90,"B",IF(E43&lt;=100,"A","E")))))</f>
        <v>B</v>
      </c>
      <c r="G43"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3" s="47">
        <f t="shared" ref="H43:H60" si="27">CN43</f>
        <v>82</v>
      </c>
      <c r="I43" s="8" t="str">
        <f t="shared" ref="I43:I60" si="28">IF(H43="","",IF(H43&lt;=69,"D",IF(H43&lt;=75,"C",IF(H43&lt;=90,"B",IF(H43&lt;=100,"A","E")))))</f>
        <v>B</v>
      </c>
      <c r="J43" s="8" t="str">
        <f t="shared" ref="J43:J60" si="29">CT43</f>
        <v xml:space="preserve">Memiliki keterampilan  menggambar grafik fungsi nilai mutlak, menyelesaikan masalah kontekstual SPLTV, </v>
      </c>
      <c r="K43" s="13"/>
      <c r="L43" s="41">
        <f t="shared" ref="L43:L60" si="30">AD43</f>
        <v>76</v>
      </c>
      <c r="M43" s="41">
        <f t="shared" ref="M43:M60" si="31">IF(COUNTBLANK(AT43:AT43),"",AT43)</f>
        <v>78</v>
      </c>
      <c r="O43" s="52">
        <v>72</v>
      </c>
      <c r="P43" s="41"/>
      <c r="Q43" s="42"/>
      <c r="R43" s="41">
        <v>79</v>
      </c>
      <c r="S43" s="41"/>
      <c r="T43" s="42"/>
      <c r="U43" s="41"/>
      <c r="V43" s="41"/>
      <c r="W43" s="42"/>
      <c r="X43" s="41"/>
      <c r="Y43" s="41"/>
      <c r="Z43" s="42"/>
      <c r="AA43" s="41"/>
      <c r="AB43" s="41"/>
      <c r="AC43" s="42"/>
      <c r="AD43" s="42">
        <f t="shared" ref="AD43:AD60" si="32">IF(AND(O43="",P43="",Q43=""),"",ROUND(AVERAGE(O43:AC43),0))</f>
        <v>76</v>
      </c>
      <c r="AE43" s="41">
        <v>85</v>
      </c>
      <c r="AF43" s="41"/>
      <c r="AG43" s="42"/>
      <c r="AH43" s="41">
        <v>83</v>
      </c>
      <c r="AI43" s="41"/>
      <c r="AJ43" s="42"/>
      <c r="AK43" s="41"/>
      <c r="AL43" s="41"/>
      <c r="AM43" s="42"/>
      <c r="AN43" s="41"/>
      <c r="AO43" s="41"/>
      <c r="AP43" s="42"/>
      <c r="AQ43" s="41"/>
      <c r="AR43" s="41"/>
      <c r="AS43" s="42"/>
      <c r="AT43" s="41">
        <v>78</v>
      </c>
      <c r="AU43" s="43">
        <f t="shared" ref="AU43:AU60" si="33">IF(AT43="","",AVERAGE(O43:AC43,AE43:AT43))</f>
        <v>79.400000000000006</v>
      </c>
      <c r="AV43" s="44">
        <f t="shared" ref="AV43:AV60" si="34">IF(AU43="","",ROUND(AU43,0))</f>
        <v>79</v>
      </c>
      <c r="AW43" s="45"/>
      <c r="AX43" s="41"/>
      <c r="AY43" s="41"/>
      <c r="AZ43" s="42">
        <v>82</v>
      </c>
      <c r="BA43" s="41"/>
      <c r="BB43" s="41"/>
      <c r="BC43" s="42"/>
      <c r="BD43" s="41"/>
      <c r="BE43" s="41"/>
      <c r="BF43" s="42"/>
      <c r="BG43" s="41"/>
      <c r="BH43" s="41"/>
      <c r="BI43" s="42"/>
      <c r="BJ43" s="41"/>
      <c r="BK43" s="41"/>
      <c r="BL43" s="42"/>
      <c r="BM43" s="42">
        <f t="shared" ref="BM43:BM60" si="35">IF(AND(AZ43="",AY43="",AX43=""),"",MAX(AX43:AZ43))</f>
        <v>82</v>
      </c>
      <c r="BN43" s="42" t="str">
        <f t="shared" ref="BN43:BN60" si="36">IF(AND(BB43="",BC43="",BA43=""),"",MAX(BA43:BC43))</f>
        <v/>
      </c>
      <c r="BO43" s="42" t="str">
        <f t="shared" ref="BO43:BO60" si="37">IF(AND(BD43="",BE43="",BF43=""),"",MAX(BD43:BF43))</f>
        <v/>
      </c>
      <c r="BP43" s="42" t="str">
        <f t="shared" ref="BP43:BP60" si="38">IF(AND(BG43="",BH43="",BI43=""),"",MAX(BG43:BI43))</f>
        <v/>
      </c>
      <c r="BQ43" s="42" t="str">
        <f t="shared" ref="BQ43:BQ60" si="39">IF(AND(BJ43="",BK43="",BL43=""),"",MAX(BJ43:BL43))</f>
        <v/>
      </c>
      <c r="BR43" s="42">
        <f t="shared" ref="BR43:BR60" si="40">IF(AND(BM43=""),"",ROUND(AVERAGE(BM43:BQ43),0))</f>
        <v>82</v>
      </c>
      <c r="BS43" s="41"/>
      <c r="BT43" s="41">
        <v>81</v>
      </c>
      <c r="BU43" s="42"/>
      <c r="BV43" s="41"/>
      <c r="BW43" s="41"/>
      <c r="BX43" s="42"/>
      <c r="BY43" s="41"/>
      <c r="BZ43" s="41"/>
      <c r="CA43" s="42"/>
      <c r="CB43" s="41"/>
      <c r="CC43" s="41"/>
      <c r="CD43" s="42"/>
      <c r="CE43" s="41"/>
      <c r="CF43" s="41"/>
      <c r="CG43" s="42"/>
      <c r="CH43" s="42">
        <f t="shared" ref="CH43:CH60" si="41">IF(AND(BU43="",BT43="",BS43=""),"",MAX(BS43:BU43))</f>
        <v>81</v>
      </c>
      <c r="CI43" s="42" t="str">
        <f t="shared" ref="CI43:CI60" si="42">IF(AND(BW43="",BX43="",BV43=""),"",MAX(BV43:BX43))</f>
        <v/>
      </c>
      <c r="CJ43" s="42" t="str">
        <f t="shared" ref="CJ43:CJ60" si="43">IF(AND(BY43="",BZ43="",CA43=""),"",MAX(BY43:CA43))</f>
        <v/>
      </c>
      <c r="CK43" s="42" t="str">
        <f t="shared" ref="CK43:CK60" si="44">IF(AND(CB43="",CC43="",CD43=""),"",MAX(CB43:CD43))</f>
        <v/>
      </c>
      <c r="CL43" s="42" t="str">
        <f t="shared" ref="CL43:CL60" si="45">IF(AND(CE43="",CF43="",CG43=""),"",MAX(CE43:CG43))</f>
        <v/>
      </c>
      <c r="CM43" s="43">
        <f t="shared" ref="CM43:CM60" si="46">IF(AND(CH43=""),"",AVERAGE(BR43,CH43:CL43))</f>
        <v>81.5</v>
      </c>
      <c r="CN43" s="44">
        <f t="shared" ref="CN43:CN60" si="47">IF(CM43="","",ROUND(CM43,0))</f>
        <v>82</v>
      </c>
      <c r="CO43" s="45"/>
      <c r="CP43" s="52">
        <v>11</v>
      </c>
      <c r="CQ43" s="46" t="str">
        <f t="shared" ref="CQ43:CQ60" si="48">IF(CP43="","",VLOOKUP(CP43,$DE$9:$DF$20,2,0))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43" s="45"/>
      <c r="CS43" s="52">
        <v>11</v>
      </c>
      <c r="CT43" s="46" t="str">
        <f t="shared" ref="CT43:CT60" si="49">IF(CS43="","",VLOOKUP(CS43,$DE$22:$DF$33,2,0))</f>
        <v xml:space="preserve">Memiliki keterampilan  menggambar grafik fungsi nilai mutlak, menyelesaikan masalah kontekstual SPLTV, </v>
      </c>
    </row>
    <row r="44" spans="1:110" x14ac:dyDescent="0.25">
      <c r="A44" s="8">
        <v>34</v>
      </c>
      <c r="B44" s="8">
        <v>99905</v>
      </c>
      <c r="C44" s="8" t="s">
        <v>196</v>
      </c>
      <c r="E44" s="60">
        <f t="shared" si="24"/>
        <v>79</v>
      </c>
      <c r="F44" s="64" t="str">
        <f t="shared" si="26"/>
        <v>B</v>
      </c>
      <c r="G44"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4" s="47">
        <f t="shared" si="27"/>
        <v>84</v>
      </c>
      <c r="I44" s="8" t="str">
        <f t="shared" si="28"/>
        <v>B</v>
      </c>
      <c r="J44" s="8" t="str">
        <f t="shared" si="29"/>
        <v xml:space="preserve">Memiliki keterampilan  menggambar grafik fungsi nilai mutlak, menyelesaikan masalah kontekstual SPLTV, </v>
      </c>
      <c r="K44" s="13"/>
      <c r="L44" s="41">
        <f t="shared" si="30"/>
        <v>76</v>
      </c>
      <c r="M44" s="41">
        <f t="shared" si="31"/>
        <v>76</v>
      </c>
      <c r="O44" s="52">
        <v>71</v>
      </c>
      <c r="P44" s="41"/>
      <c r="Q44" s="42"/>
      <c r="R44" s="41">
        <v>81</v>
      </c>
      <c r="S44" s="41"/>
      <c r="T44" s="42"/>
      <c r="U44" s="41"/>
      <c r="V44" s="41"/>
      <c r="W44" s="42"/>
      <c r="X44" s="41"/>
      <c r="Y44" s="41"/>
      <c r="Z44" s="42"/>
      <c r="AA44" s="41"/>
      <c r="AB44" s="41"/>
      <c r="AC44" s="42"/>
      <c r="AD44" s="42">
        <f t="shared" si="32"/>
        <v>76</v>
      </c>
      <c r="AE44" s="41">
        <v>85</v>
      </c>
      <c r="AF44" s="41"/>
      <c r="AG44" s="42"/>
      <c r="AH44" s="41">
        <v>83</v>
      </c>
      <c r="AI44" s="41"/>
      <c r="AJ44" s="42"/>
      <c r="AK44" s="41"/>
      <c r="AL44" s="41"/>
      <c r="AM44" s="42"/>
      <c r="AN44" s="41"/>
      <c r="AO44" s="41"/>
      <c r="AP44" s="42"/>
      <c r="AQ44" s="41"/>
      <c r="AR44" s="41"/>
      <c r="AS44" s="42"/>
      <c r="AT44" s="41">
        <v>76</v>
      </c>
      <c r="AU44" s="43">
        <f t="shared" si="33"/>
        <v>79.2</v>
      </c>
      <c r="AV44" s="44">
        <f t="shared" si="34"/>
        <v>79</v>
      </c>
      <c r="AW44" s="45"/>
      <c r="AX44" s="41"/>
      <c r="AY44" s="41"/>
      <c r="AZ44" s="42">
        <v>87</v>
      </c>
      <c r="BA44" s="41"/>
      <c r="BB44" s="41"/>
      <c r="BC44" s="42"/>
      <c r="BD44" s="41"/>
      <c r="BE44" s="41"/>
      <c r="BF44" s="42"/>
      <c r="BG44" s="41"/>
      <c r="BH44" s="41"/>
      <c r="BI44" s="42"/>
      <c r="BJ44" s="41"/>
      <c r="BK44" s="41"/>
      <c r="BL44" s="42"/>
      <c r="BM44" s="42">
        <f t="shared" si="35"/>
        <v>87</v>
      </c>
      <c r="BN44" s="42" t="str">
        <f t="shared" si="36"/>
        <v/>
      </c>
      <c r="BO44" s="42" t="str">
        <f t="shared" si="37"/>
        <v/>
      </c>
      <c r="BP44" s="42" t="str">
        <f t="shared" si="38"/>
        <v/>
      </c>
      <c r="BQ44" s="42" t="str">
        <f t="shared" si="39"/>
        <v/>
      </c>
      <c r="BR44" s="42">
        <f t="shared" si="40"/>
        <v>87</v>
      </c>
      <c r="BS44" s="41"/>
      <c r="BT44" s="41">
        <v>80</v>
      </c>
      <c r="BU44" s="42"/>
      <c r="BV44" s="41"/>
      <c r="BW44" s="41"/>
      <c r="BX44" s="42"/>
      <c r="BY44" s="41"/>
      <c r="BZ44" s="41"/>
      <c r="CA44" s="42"/>
      <c r="CB44" s="41"/>
      <c r="CC44" s="41"/>
      <c r="CD44" s="42"/>
      <c r="CE44" s="41"/>
      <c r="CF44" s="41"/>
      <c r="CG44" s="42"/>
      <c r="CH44" s="42">
        <f t="shared" si="41"/>
        <v>80</v>
      </c>
      <c r="CI44" s="42" t="str">
        <f t="shared" si="42"/>
        <v/>
      </c>
      <c r="CJ44" s="42" t="str">
        <f t="shared" si="43"/>
        <v/>
      </c>
      <c r="CK44" s="42" t="str">
        <f t="shared" si="44"/>
        <v/>
      </c>
      <c r="CL44" s="42" t="str">
        <f t="shared" si="45"/>
        <v/>
      </c>
      <c r="CM44" s="43">
        <f t="shared" si="46"/>
        <v>83.5</v>
      </c>
      <c r="CN44" s="44">
        <f t="shared" si="47"/>
        <v>84</v>
      </c>
      <c r="CO44" s="45"/>
      <c r="CP44" s="52">
        <v>11</v>
      </c>
      <c r="CQ44"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4" s="45"/>
      <c r="CS44" s="52">
        <v>11</v>
      </c>
      <c r="CT44" s="46" t="str">
        <f t="shared" si="49"/>
        <v xml:space="preserve">Memiliki keterampilan  menggambar grafik fungsi nilai mutlak, menyelesaikan masalah kontekstual SPLTV, </v>
      </c>
    </row>
    <row r="45" spans="1:110" x14ac:dyDescent="0.25">
      <c r="A45" s="8">
        <v>35</v>
      </c>
      <c r="B45" s="8">
        <v>99921</v>
      </c>
      <c r="C45" s="8" t="s">
        <v>197</v>
      </c>
      <c r="E45" s="60">
        <f t="shared" si="24"/>
        <v>81</v>
      </c>
      <c r="F45" s="64" t="str">
        <f t="shared" si="26"/>
        <v>B</v>
      </c>
      <c r="G45"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5" s="47">
        <f t="shared" si="27"/>
        <v>84</v>
      </c>
      <c r="I45" s="8" t="str">
        <f t="shared" si="28"/>
        <v>B</v>
      </c>
      <c r="J45" s="8" t="str">
        <f t="shared" si="29"/>
        <v xml:space="preserve">Memiliki keterampilan  menggambar grafik fungsi nilai mutlak, menyelesaikan masalah kontekstual SPLTV, </v>
      </c>
      <c r="K45" s="13"/>
      <c r="L45" s="41">
        <f t="shared" si="30"/>
        <v>79</v>
      </c>
      <c r="M45" s="41">
        <f t="shared" si="31"/>
        <v>78</v>
      </c>
      <c r="O45" s="52">
        <v>75</v>
      </c>
      <c r="P45" s="41"/>
      <c r="Q45" s="42"/>
      <c r="R45" s="41">
        <v>83</v>
      </c>
      <c r="S45" s="41"/>
      <c r="T45" s="42"/>
      <c r="U45" s="41"/>
      <c r="V45" s="41"/>
      <c r="W45" s="42"/>
      <c r="X45" s="41"/>
      <c r="Y45" s="41"/>
      <c r="Z45" s="42"/>
      <c r="AA45" s="41"/>
      <c r="AB45" s="41"/>
      <c r="AC45" s="42"/>
      <c r="AD45" s="42">
        <f t="shared" si="32"/>
        <v>79</v>
      </c>
      <c r="AE45" s="41">
        <v>85</v>
      </c>
      <c r="AF45" s="41"/>
      <c r="AG45" s="42"/>
      <c r="AH45" s="41">
        <v>83</v>
      </c>
      <c r="AI45" s="41"/>
      <c r="AJ45" s="42"/>
      <c r="AK45" s="41"/>
      <c r="AL45" s="41"/>
      <c r="AM45" s="42"/>
      <c r="AN45" s="41"/>
      <c r="AO45" s="41"/>
      <c r="AP45" s="42"/>
      <c r="AQ45" s="41"/>
      <c r="AR45" s="41"/>
      <c r="AS45" s="42"/>
      <c r="AT45" s="41">
        <v>78</v>
      </c>
      <c r="AU45" s="43">
        <f t="shared" si="33"/>
        <v>80.8</v>
      </c>
      <c r="AV45" s="44">
        <f t="shared" si="34"/>
        <v>81</v>
      </c>
      <c r="AW45" s="45"/>
      <c r="AX45" s="41"/>
      <c r="AY45" s="41"/>
      <c r="AZ45" s="42">
        <v>86</v>
      </c>
      <c r="BA45" s="41"/>
      <c r="BB45" s="41"/>
      <c r="BC45" s="42"/>
      <c r="BD45" s="41"/>
      <c r="BE45" s="41"/>
      <c r="BF45" s="42"/>
      <c r="BG45" s="41"/>
      <c r="BH45" s="41"/>
      <c r="BI45" s="42"/>
      <c r="BJ45" s="41"/>
      <c r="BK45" s="41"/>
      <c r="BL45" s="42"/>
      <c r="BM45" s="42">
        <f t="shared" si="35"/>
        <v>86</v>
      </c>
      <c r="BN45" s="42" t="str">
        <f t="shared" si="36"/>
        <v/>
      </c>
      <c r="BO45" s="42" t="str">
        <f t="shared" si="37"/>
        <v/>
      </c>
      <c r="BP45" s="42" t="str">
        <f t="shared" si="38"/>
        <v/>
      </c>
      <c r="BQ45" s="42" t="str">
        <f t="shared" si="39"/>
        <v/>
      </c>
      <c r="BR45" s="42">
        <f t="shared" si="40"/>
        <v>86</v>
      </c>
      <c r="BS45" s="41"/>
      <c r="BT45" s="41">
        <v>82</v>
      </c>
      <c r="BU45" s="42"/>
      <c r="BV45" s="41"/>
      <c r="BW45" s="41"/>
      <c r="BX45" s="42"/>
      <c r="BY45" s="41"/>
      <c r="BZ45" s="41"/>
      <c r="CA45" s="42"/>
      <c r="CB45" s="41"/>
      <c r="CC45" s="41"/>
      <c r="CD45" s="42"/>
      <c r="CE45" s="41"/>
      <c r="CF45" s="41"/>
      <c r="CG45" s="42"/>
      <c r="CH45" s="42">
        <f t="shared" si="41"/>
        <v>82</v>
      </c>
      <c r="CI45" s="42" t="str">
        <f t="shared" si="42"/>
        <v/>
      </c>
      <c r="CJ45" s="42" t="str">
        <f t="shared" si="43"/>
        <v/>
      </c>
      <c r="CK45" s="42" t="str">
        <f t="shared" si="44"/>
        <v/>
      </c>
      <c r="CL45" s="42" t="str">
        <f t="shared" si="45"/>
        <v/>
      </c>
      <c r="CM45" s="43">
        <f t="shared" si="46"/>
        <v>84</v>
      </c>
      <c r="CN45" s="44">
        <f t="shared" si="47"/>
        <v>84</v>
      </c>
      <c r="CO45" s="45"/>
      <c r="CP45" s="52">
        <v>11</v>
      </c>
      <c r="CQ45"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5" s="45"/>
      <c r="CS45" s="52">
        <v>11</v>
      </c>
      <c r="CT45" s="46" t="str">
        <f t="shared" si="49"/>
        <v xml:space="preserve">Memiliki keterampilan  menggambar grafik fungsi nilai mutlak, menyelesaikan masalah kontekstual SPLTV, </v>
      </c>
    </row>
    <row r="46" spans="1:110" x14ac:dyDescent="0.25">
      <c r="A46" s="8">
        <v>36</v>
      </c>
      <c r="B46" s="8">
        <v>99937</v>
      </c>
      <c r="C46" s="8" t="s">
        <v>198</v>
      </c>
      <c r="E46" s="60">
        <f t="shared" si="24"/>
        <v>76</v>
      </c>
      <c r="F46" s="64" t="str">
        <f t="shared" si="26"/>
        <v>B</v>
      </c>
      <c r="G46" s="37" t="str">
        <f t="shared" si="25"/>
        <v xml:space="preserve">Memiliki kemampuan pemahanan  persamaan dan pertidaksamaan nilai mutlak Linear Satu Variabel, pertidaksamaan rasional dan irasional satu variabel, sistem persamaan linear tiga variabel, sistem pertidaksamaan dua variabel (linear-kuadrat dan kuadrat-kuadrat), </v>
      </c>
      <c r="H46" s="47">
        <f t="shared" si="27"/>
        <v>83</v>
      </c>
      <c r="I46" s="8" t="str">
        <f t="shared" si="28"/>
        <v>B</v>
      </c>
      <c r="J46" s="8" t="str">
        <f t="shared" si="29"/>
        <v xml:space="preserve">Memiliki keterampilan  menggambar grafik fungsi nilai mutlak, menyelesaikan masalah kontekstual SPLTV, </v>
      </c>
      <c r="K46" s="13"/>
      <c r="L46" s="41">
        <f t="shared" si="30"/>
        <v>70</v>
      </c>
      <c r="M46" s="41">
        <f t="shared" si="31"/>
        <v>76</v>
      </c>
      <c r="O46" s="52">
        <v>70</v>
      </c>
      <c r="P46" s="41"/>
      <c r="Q46" s="42"/>
      <c r="R46" s="41">
        <v>70</v>
      </c>
      <c r="S46" s="41"/>
      <c r="T46" s="42"/>
      <c r="U46" s="41"/>
      <c r="V46" s="41"/>
      <c r="W46" s="42"/>
      <c r="X46" s="41"/>
      <c r="Y46" s="41"/>
      <c r="Z46" s="42"/>
      <c r="AA46" s="41"/>
      <c r="AB46" s="41"/>
      <c r="AC46" s="42"/>
      <c r="AD46" s="42">
        <f t="shared" si="32"/>
        <v>70</v>
      </c>
      <c r="AE46" s="41">
        <v>81</v>
      </c>
      <c r="AF46" s="41"/>
      <c r="AG46" s="42"/>
      <c r="AH46" s="41">
        <v>82</v>
      </c>
      <c r="AI46" s="41"/>
      <c r="AJ46" s="42"/>
      <c r="AK46" s="41"/>
      <c r="AL46" s="41"/>
      <c r="AM46" s="42"/>
      <c r="AN46" s="41"/>
      <c r="AO46" s="41"/>
      <c r="AP46" s="42"/>
      <c r="AQ46" s="41"/>
      <c r="AR46" s="41"/>
      <c r="AS46" s="42"/>
      <c r="AT46" s="41">
        <v>76</v>
      </c>
      <c r="AU46" s="43">
        <f t="shared" si="33"/>
        <v>75.8</v>
      </c>
      <c r="AV46" s="44">
        <f t="shared" si="34"/>
        <v>76</v>
      </c>
      <c r="AW46" s="45"/>
      <c r="AX46" s="41"/>
      <c r="AY46" s="41"/>
      <c r="AZ46" s="42">
        <v>85</v>
      </c>
      <c r="BA46" s="41"/>
      <c r="BB46" s="41"/>
      <c r="BC46" s="42"/>
      <c r="BD46" s="41"/>
      <c r="BE46" s="41"/>
      <c r="BF46" s="42"/>
      <c r="BG46" s="41"/>
      <c r="BH46" s="41"/>
      <c r="BI46" s="42"/>
      <c r="BJ46" s="41"/>
      <c r="BK46" s="41"/>
      <c r="BL46" s="42"/>
      <c r="BM46" s="42">
        <f t="shared" si="35"/>
        <v>85</v>
      </c>
      <c r="BN46" s="42" t="str">
        <f t="shared" si="36"/>
        <v/>
      </c>
      <c r="BO46" s="42" t="str">
        <f t="shared" si="37"/>
        <v/>
      </c>
      <c r="BP46" s="42" t="str">
        <f t="shared" si="38"/>
        <v/>
      </c>
      <c r="BQ46" s="42" t="str">
        <f t="shared" si="39"/>
        <v/>
      </c>
      <c r="BR46" s="42">
        <f t="shared" si="40"/>
        <v>85</v>
      </c>
      <c r="BS46" s="41"/>
      <c r="BT46" s="41">
        <v>80</v>
      </c>
      <c r="BU46" s="42"/>
      <c r="BV46" s="41"/>
      <c r="BW46" s="41"/>
      <c r="BX46" s="42"/>
      <c r="BY46" s="41"/>
      <c r="BZ46" s="41"/>
      <c r="CA46" s="42"/>
      <c r="CB46" s="41"/>
      <c r="CC46" s="41"/>
      <c r="CD46" s="42"/>
      <c r="CE46" s="41"/>
      <c r="CF46" s="41"/>
      <c r="CG46" s="42"/>
      <c r="CH46" s="42">
        <f t="shared" si="41"/>
        <v>80</v>
      </c>
      <c r="CI46" s="42" t="str">
        <f t="shared" si="42"/>
        <v/>
      </c>
      <c r="CJ46" s="42" t="str">
        <f t="shared" si="43"/>
        <v/>
      </c>
      <c r="CK46" s="42" t="str">
        <f t="shared" si="44"/>
        <v/>
      </c>
      <c r="CL46" s="42" t="str">
        <f t="shared" si="45"/>
        <v/>
      </c>
      <c r="CM46" s="43">
        <f t="shared" si="46"/>
        <v>82.5</v>
      </c>
      <c r="CN46" s="44">
        <f t="shared" si="47"/>
        <v>83</v>
      </c>
      <c r="CO46" s="45"/>
      <c r="CP46" s="52">
        <v>11</v>
      </c>
      <c r="CQ46" s="46" t="str">
        <f t="shared" si="48"/>
        <v xml:space="preserve">Memiliki kemampuan pemahanan  persamaan dan pertidaksamaan nilai mutlak Linear Satu Variabel, pertidaksamaan rasional dan irasional satu variabel, sistem persamaan linear tiga variabel, sistem pertidaksamaan dua variabel (linear-kuadrat dan kuadrat-kuadrat), </v>
      </c>
      <c r="CR46" s="45"/>
      <c r="CS46" s="52">
        <v>11</v>
      </c>
      <c r="CT46" s="46" t="str">
        <f t="shared" si="49"/>
        <v xml:space="preserve">Memiliki keterampilan  menggambar grafik fungsi nilai mutlak, menyelesaikan masalah kontekstual SPLTV, </v>
      </c>
    </row>
    <row r="47" spans="1:110" x14ac:dyDescent="0.25">
      <c r="A47" s="8"/>
      <c r="B47" s="8"/>
      <c r="C47" s="8"/>
      <c r="E47" s="62" t="str">
        <f>AV47</f>
        <v/>
      </c>
      <c r="F47" s="64" t="str">
        <f t="shared" si="26"/>
        <v/>
      </c>
      <c r="G47" s="8" t="str">
        <f t="shared" ref="G47:G60" si="50">CQ47</f>
        <v/>
      </c>
      <c r="H47" s="47" t="str">
        <f t="shared" si="27"/>
        <v/>
      </c>
      <c r="I47" s="8" t="str">
        <f t="shared" si="28"/>
        <v/>
      </c>
      <c r="J47" s="8" t="str">
        <f t="shared" si="29"/>
        <v/>
      </c>
      <c r="K47" s="13"/>
      <c r="L47" s="41" t="str">
        <f t="shared" si="30"/>
        <v/>
      </c>
      <c r="M47" s="41" t="str">
        <f t="shared" si="31"/>
        <v/>
      </c>
      <c r="O47" s="41"/>
      <c r="P47" s="41"/>
      <c r="Q47" s="42"/>
      <c r="R47" s="41"/>
      <c r="S47" s="41"/>
      <c r="T47" s="42"/>
      <c r="U47" s="41"/>
      <c r="V47" s="41"/>
      <c r="W47" s="42"/>
      <c r="X47" s="41"/>
      <c r="Y47" s="41"/>
      <c r="Z47" s="42"/>
      <c r="AA47" s="41"/>
      <c r="AB47" s="41"/>
      <c r="AC47" s="42"/>
      <c r="AD47" s="42" t="str">
        <f t="shared" si="32"/>
        <v/>
      </c>
      <c r="AE47" s="41"/>
      <c r="AF47" s="41"/>
      <c r="AG47" s="42"/>
      <c r="AH47" s="41"/>
      <c r="AI47" s="41"/>
      <c r="AJ47" s="42"/>
      <c r="AK47" s="41"/>
      <c r="AL47" s="41"/>
      <c r="AM47" s="42"/>
      <c r="AN47" s="41"/>
      <c r="AO47" s="41"/>
      <c r="AP47" s="42"/>
      <c r="AQ47" s="41"/>
      <c r="AR47" s="41"/>
      <c r="AS47" s="42"/>
      <c r="AT47" s="41"/>
      <c r="AU47" s="43" t="str">
        <f t="shared" si="33"/>
        <v/>
      </c>
      <c r="AV47" s="44" t="str">
        <f t="shared" si="34"/>
        <v/>
      </c>
      <c r="AW47" s="45"/>
      <c r="AX47" s="41"/>
      <c r="AY47" s="41"/>
      <c r="AZ47" s="42"/>
      <c r="BA47" s="41"/>
      <c r="BB47" s="41"/>
      <c r="BC47" s="42"/>
      <c r="BD47" s="41"/>
      <c r="BE47" s="41"/>
      <c r="BF47" s="42"/>
      <c r="BG47" s="41"/>
      <c r="BH47" s="41"/>
      <c r="BI47" s="42"/>
      <c r="BJ47" s="41"/>
      <c r="BK47" s="41"/>
      <c r="BL47" s="42"/>
      <c r="BM47" s="42" t="str">
        <f t="shared" si="35"/>
        <v/>
      </c>
      <c r="BN47" s="42" t="str">
        <f t="shared" si="36"/>
        <v/>
      </c>
      <c r="BO47" s="42" t="str">
        <f t="shared" si="37"/>
        <v/>
      </c>
      <c r="BP47" s="42" t="str">
        <f t="shared" si="38"/>
        <v/>
      </c>
      <c r="BQ47" s="42" t="str">
        <f t="shared" si="39"/>
        <v/>
      </c>
      <c r="BR47" s="42" t="str">
        <f t="shared" si="40"/>
        <v/>
      </c>
      <c r="BS47" s="41"/>
      <c r="BT47" s="41"/>
      <c r="BU47" s="42"/>
      <c r="BV47" s="41"/>
      <c r="BW47" s="41"/>
      <c r="BX47" s="42"/>
      <c r="BY47" s="41"/>
      <c r="BZ47" s="41"/>
      <c r="CA47" s="42"/>
      <c r="CB47" s="41"/>
      <c r="CC47" s="41"/>
      <c r="CD47" s="42"/>
      <c r="CE47" s="41"/>
      <c r="CF47" s="41"/>
      <c r="CG47" s="42"/>
      <c r="CH47" s="42" t="str">
        <f t="shared" si="41"/>
        <v/>
      </c>
      <c r="CI47" s="42" t="str">
        <f t="shared" si="42"/>
        <v/>
      </c>
      <c r="CJ47" s="42" t="str">
        <f t="shared" si="43"/>
        <v/>
      </c>
      <c r="CK47" s="42" t="str">
        <f t="shared" si="44"/>
        <v/>
      </c>
      <c r="CL47" s="42" t="str">
        <f t="shared" si="45"/>
        <v/>
      </c>
      <c r="CM47" s="43" t="str">
        <f t="shared" si="46"/>
        <v/>
      </c>
      <c r="CN47" s="44" t="str">
        <f t="shared" si="47"/>
        <v/>
      </c>
      <c r="CO47" s="45"/>
      <c r="CP47" s="41"/>
      <c r="CQ47" s="46" t="str">
        <f t="shared" si="48"/>
        <v/>
      </c>
      <c r="CR47" s="45"/>
      <c r="CS47" s="41"/>
      <c r="CT47" s="46" t="str">
        <f t="shared" si="49"/>
        <v/>
      </c>
    </row>
    <row r="48" spans="1:110" x14ac:dyDescent="0.25">
      <c r="A48" s="8"/>
      <c r="B48" s="8"/>
      <c r="C48" s="8"/>
      <c r="E48" s="56" t="str">
        <f t="shared" ref="E48:E60" si="51">AV48</f>
        <v/>
      </c>
      <c r="F48" s="8" t="str">
        <f t="shared" si="26"/>
        <v/>
      </c>
      <c r="G48" s="8" t="str">
        <f t="shared" si="50"/>
        <v/>
      </c>
      <c r="H48" s="47" t="str">
        <f t="shared" si="27"/>
        <v/>
      </c>
      <c r="I48" s="8" t="str">
        <f t="shared" si="28"/>
        <v/>
      </c>
      <c r="J48" s="8" t="str">
        <f t="shared" si="29"/>
        <v/>
      </c>
      <c r="K48" s="13"/>
      <c r="L48" s="41" t="str">
        <f t="shared" si="30"/>
        <v/>
      </c>
      <c r="M48" s="41" t="str">
        <f t="shared" si="31"/>
        <v/>
      </c>
      <c r="O48" s="41"/>
      <c r="P48" s="41"/>
      <c r="Q48" s="42"/>
      <c r="R48" s="41"/>
      <c r="S48" s="41"/>
      <c r="T48" s="42"/>
      <c r="U48" s="41"/>
      <c r="V48" s="41"/>
      <c r="W48" s="42"/>
      <c r="X48" s="41"/>
      <c r="Y48" s="41"/>
      <c r="Z48" s="42"/>
      <c r="AA48" s="41"/>
      <c r="AB48" s="41"/>
      <c r="AC48" s="42"/>
      <c r="AD48" s="42" t="str">
        <f t="shared" si="32"/>
        <v/>
      </c>
      <c r="AE48" s="41"/>
      <c r="AF48" s="41"/>
      <c r="AG48" s="42"/>
      <c r="AH48" s="41"/>
      <c r="AI48" s="41"/>
      <c r="AJ48" s="42"/>
      <c r="AK48" s="41"/>
      <c r="AL48" s="41"/>
      <c r="AM48" s="42"/>
      <c r="AN48" s="41"/>
      <c r="AO48" s="41"/>
      <c r="AP48" s="42"/>
      <c r="AQ48" s="41"/>
      <c r="AR48" s="41"/>
      <c r="AS48" s="42"/>
      <c r="AT48" s="41"/>
      <c r="AU48" s="43" t="str">
        <f t="shared" si="33"/>
        <v/>
      </c>
      <c r="AV48" s="44" t="str">
        <f t="shared" si="34"/>
        <v/>
      </c>
      <c r="AW48" s="45"/>
      <c r="AX48" s="41"/>
      <c r="AY48" s="41"/>
      <c r="AZ48" s="42"/>
      <c r="BA48" s="41"/>
      <c r="BB48" s="41"/>
      <c r="BC48" s="42"/>
      <c r="BD48" s="41"/>
      <c r="BE48" s="41"/>
      <c r="BF48" s="42"/>
      <c r="BG48" s="41"/>
      <c r="BH48" s="41"/>
      <c r="BI48" s="42"/>
      <c r="BJ48" s="41"/>
      <c r="BK48" s="41"/>
      <c r="BL48" s="42"/>
      <c r="BM48" s="42" t="str">
        <f t="shared" si="35"/>
        <v/>
      </c>
      <c r="BN48" s="42" t="str">
        <f t="shared" si="36"/>
        <v/>
      </c>
      <c r="BO48" s="42" t="str">
        <f t="shared" si="37"/>
        <v/>
      </c>
      <c r="BP48" s="42" t="str">
        <f t="shared" si="38"/>
        <v/>
      </c>
      <c r="BQ48" s="42" t="str">
        <f t="shared" si="39"/>
        <v/>
      </c>
      <c r="BR48" s="42" t="str">
        <f t="shared" si="40"/>
        <v/>
      </c>
      <c r="BS48" s="41"/>
      <c r="BT48" s="41"/>
      <c r="BU48" s="42"/>
      <c r="BV48" s="41"/>
      <c r="BW48" s="41"/>
      <c r="BX48" s="42"/>
      <c r="BY48" s="41"/>
      <c r="BZ48" s="41"/>
      <c r="CA48" s="42"/>
      <c r="CB48" s="41"/>
      <c r="CC48" s="41"/>
      <c r="CD48" s="42"/>
      <c r="CE48" s="41"/>
      <c r="CF48" s="41"/>
      <c r="CG48" s="42"/>
      <c r="CH48" s="42" t="str">
        <f t="shared" si="41"/>
        <v/>
      </c>
      <c r="CI48" s="42" t="str">
        <f t="shared" si="42"/>
        <v/>
      </c>
      <c r="CJ48" s="42" t="str">
        <f t="shared" si="43"/>
        <v/>
      </c>
      <c r="CK48" s="42" t="str">
        <f t="shared" si="44"/>
        <v/>
      </c>
      <c r="CL48" s="42" t="str">
        <f t="shared" si="45"/>
        <v/>
      </c>
      <c r="CM48" s="43" t="str">
        <f t="shared" si="46"/>
        <v/>
      </c>
      <c r="CN48" s="44" t="str">
        <f t="shared" si="47"/>
        <v/>
      </c>
      <c r="CO48" s="45"/>
      <c r="CP48" s="41"/>
      <c r="CQ48" s="46" t="str">
        <f t="shared" si="48"/>
        <v/>
      </c>
      <c r="CR48" s="45"/>
      <c r="CS48" s="41"/>
      <c r="CT48" s="46" t="str">
        <f t="shared" si="49"/>
        <v/>
      </c>
    </row>
    <row r="49" spans="1:98" x14ac:dyDescent="0.25">
      <c r="A49" s="8"/>
      <c r="B49" s="8"/>
      <c r="C49" s="8"/>
      <c r="E49" s="47" t="str">
        <f t="shared" si="51"/>
        <v/>
      </c>
      <c r="F49" s="8" t="str">
        <f t="shared" si="26"/>
        <v/>
      </c>
      <c r="G49" s="8" t="str">
        <f t="shared" si="50"/>
        <v/>
      </c>
      <c r="H49" s="47" t="str">
        <f t="shared" si="27"/>
        <v/>
      </c>
      <c r="I49" s="8" t="str">
        <f t="shared" si="28"/>
        <v/>
      </c>
      <c r="J49" s="8" t="str">
        <f t="shared" si="29"/>
        <v/>
      </c>
      <c r="K49" s="13"/>
      <c r="L49" s="41" t="str">
        <f t="shared" si="30"/>
        <v/>
      </c>
      <c r="M49" s="41" t="str">
        <f t="shared" si="31"/>
        <v/>
      </c>
      <c r="O49" s="41"/>
      <c r="P49" s="41"/>
      <c r="Q49" s="42"/>
      <c r="R49" s="41"/>
      <c r="S49" s="41"/>
      <c r="T49" s="42"/>
      <c r="U49" s="41"/>
      <c r="V49" s="41"/>
      <c r="W49" s="42"/>
      <c r="X49" s="41"/>
      <c r="Y49" s="41"/>
      <c r="Z49" s="42"/>
      <c r="AA49" s="41"/>
      <c r="AB49" s="41"/>
      <c r="AC49" s="42"/>
      <c r="AD49" s="42" t="str">
        <f t="shared" si="32"/>
        <v/>
      </c>
      <c r="AE49" s="41"/>
      <c r="AF49" s="41"/>
      <c r="AG49" s="42"/>
      <c r="AH49" s="41"/>
      <c r="AI49" s="41"/>
      <c r="AJ49" s="42"/>
      <c r="AK49" s="41"/>
      <c r="AL49" s="41"/>
      <c r="AM49" s="42"/>
      <c r="AN49" s="41"/>
      <c r="AO49" s="41"/>
      <c r="AP49" s="42"/>
      <c r="AQ49" s="41"/>
      <c r="AR49" s="41"/>
      <c r="AS49" s="42"/>
      <c r="AT49" s="41"/>
      <c r="AU49" s="43" t="str">
        <f t="shared" si="33"/>
        <v/>
      </c>
      <c r="AV49" s="44" t="str">
        <f t="shared" si="34"/>
        <v/>
      </c>
      <c r="AW49" s="45"/>
      <c r="AX49" s="41"/>
      <c r="AY49" s="41"/>
      <c r="AZ49" s="42"/>
      <c r="BA49" s="41"/>
      <c r="BB49" s="41"/>
      <c r="BC49" s="42"/>
      <c r="BD49" s="41"/>
      <c r="BE49" s="41"/>
      <c r="BF49" s="42"/>
      <c r="BG49" s="41"/>
      <c r="BH49" s="41"/>
      <c r="BI49" s="42"/>
      <c r="BJ49" s="41"/>
      <c r="BK49" s="41"/>
      <c r="BL49" s="42"/>
      <c r="BM49" s="42" t="str">
        <f t="shared" si="35"/>
        <v/>
      </c>
      <c r="BN49" s="42" t="str">
        <f t="shared" si="36"/>
        <v/>
      </c>
      <c r="BO49" s="42" t="str">
        <f t="shared" si="37"/>
        <v/>
      </c>
      <c r="BP49" s="42" t="str">
        <f t="shared" si="38"/>
        <v/>
      </c>
      <c r="BQ49" s="42" t="str">
        <f t="shared" si="39"/>
        <v/>
      </c>
      <c r="BR49" s="42" t="str">
        <f t="shared" si="40"/>
        <v/>
      </c>
      <c r="BS49" s="41"/>
      <c r="BT49" s="41"/>
      <c r="BU49" s="42"/>
      <c r="BV49" s="41"/>
      <c r="BW49" s="41"/>
      <c r="BX49" s="42"/>
      <c r="BY49" s="41"/>
      <c r="BZ49" s="41"/>
      <c r="CA49" s="42"/>
      <c r="CB49" s="41"/>
      <c r="CC49" s="41"/>
      <c r="CD49" s="42"/>
      <c r="CE49" s="41"/>
      <c r="CF49" s="41"/>
      <c r="CG49" s="42"/>
      <c r="CH49" s="42" t="str">
        <f t="shared" si="41"/>
        <v/>
      </c>
      <c r="CI49" s="42" t="str">
        <f t="shared" si="42"/>
        <v/>
      </c>
      <c r="CJ49" s="42" t="str">
        <f t="shared" si="43"/>
        <v/>
      </c>
      <c r="CK49" s="42" t="str">
        <f t="shared" si="44"/>
        <v/>
      </c>
      <c r="CL49" s="42" t="str">
        <f t="shared" si="45"/>
        <v/>
      </c>
      <c r="CM49" s="43" t="str">
        <f t="shared" si="46"/>
        <v/>
      </c>
      <c r="CN49" s="44" t="str">
        <f t="shared" si="47"/>
        <v/>
      </c>
      <c r="CO49" s="45"/>
      <c r="CP49" s="41"/>
      <c r="CQ49" s="46" t="str">
        <f t="shared" si="48"/>
        <v/>
      </c>
      <c r="CR49" s="45"/>
      <c r="CS49" s="41"/>
      <c r="CT49" s="46" t="str">
        <f t="shared" si="49"/>
        <v/>
      </c>
    </row>
    <row r="50" spans="1:98" x14ac:dyDescent="0.25">
      <c r="A50" s="8"/>
      <c r="B50" s="8"/>
      <c r="C50" s="8"/>
      <c r="E50" s="47" t="str">
        <f t="shared" si="51"/>
        <v/>
      </c>
      <c r="F50" s="8" t="str">
        <f t="shared" si="26"/>
        <v/>
      </c>
      <c r="G50" s="8" t="str">
        <f t="shared" si="50"/>
        <v/>
      </c>
      <c r="H50" s="47" t="str">
        <f t="shared" si="27"/>
        <v/>
      </c>
      <c r="I50" s="8" t="str">
        <f t="shared" si="28"/>
        <v/>
      </c>
      <c r="J50" s="8" t="str">
        <f t="shared" si="29"/>
        <v/>
      </c>
      <c r="K50" s="13"/>
      <c r="L50" s="41" t="str">
        <f t="shared" si="30"/>
        <v/>
      </c>
      <c r="M50" s="41" t="str">
        <f t="shared" si="31"/>
        <v/>
      </c>
      <c r="O50" s="41"/>
      <c r="P50" s="41"/>
      <c r="Q50" s="42"/>
      <c r="R50" s="41"/>
      <c r="S50" s="41"/>
      <c r="T50" s="42"/>
      <c r="U50" s="41"/>
      <c r="V50" s="41"/>
      <c r="W50" s="42"/>
      <c r="X50" s="41"/>
      <c r="Y50" s="41"/>
      <c r="Z50" s="42"/>
      <c r="AA50" s="41"/>
      <c r="AB50" s="41"/>
      <c r="AC50" s="42"/>
      <c r="AD50" s="42" t="str">
        <f t="shared" si="32"/>
        <v/>
      </c>
      <c r="AE50" s="41"/>
      <c r="AF50" s="41"/>
      <c r="AG50" s="42"/>
      <c r="AH50" s="41"/>
      <c r="AI50" s="41"/>
      <c r="AJ50" s="42"/>
      <c r="AK50" s="41"/>
      <c r="AL50" s="41"/>
      <c r="AM50" s="42"/>
      <c r="AN50" s="41"/>
      <c r="AO50" s="41"/>
      <c r="AP50" s="42"/>
      <c r="AQ50" s="41"/>
      <c r="AR50" s="41"/>
      <c r="AS50" s="42"/>
      <c r="AT50" s="41"/>
      <c r="AU50" s="43" t="str">
        <f t="shared" si="33"/>
        <v/>
      </c>
      <c r="AV50" s="44" t="str">
        <f t="shared" si="34"/>
        <v/>
      </c>
      <c r="AW50" s="45"/>
      <c r="AX50" s="41"/>
      <c r="AY50" s="41"/>
      <c r="AZ50" s="42"/>
      <c r="BA50" s="41"/>
      <c r="BB50" s="41"/>
      <c r="BC50" s="42"/>
      <c r="BD50" s="41"/>
      <c r="BE50" s="41"/>
      <c r="BF50" s="42"/>
      <c r="BG50" s="41"/>
      <c r="BH50" s="41"/>
      <c r="BI50" s="42"/>
      <c r="BJ50" s="41"/>
      <c r="BK50" s="41"/>
      <c r="BL50" s="42"/>
      <c r="BM50" s="42" t="str">
        <f t="shared" si="35"/>
        <v/>
      </c>
      <c r="BN50" s="42" t="str">
        <f t="shared" si="36"/>
        <v/>
      </c>
      <c r="BO50" s="42" t="str">
        <f t="shared" si="37"/>
        <v/>
      </c>
      <c r="BP50" s="42" t="str">
        <f t="shared" si="38"/>
        <v/>
      </c>
      <c r="BQ50" s="42" t="str">
        <f t="shared" si="39"/>
        <v/>
      </c>
      <c r="BR50" s="42" t="str">
        <f t="shared" si="40"/>
        <v/>
      </c>
      <c r="BS50" s="41"/>
      <c r="BT50" s="41"/>
      <c r="BU50" s="42"/>
      <c r="BV50" s="41"/>
      <c r="BW50" s="41"/>
      <c r="BX50" s="42"/>
      <c r="BY50" s="41"/>
      <c r="BZ50" s="41"/>
      <c r="CA50" s="42"/>
      <c r="CB50" s="41"/>
      <c r="CC50" s="41"/>
      <c r="CD50" s="42"/>
      <c r="CE50" s="41"/>
      <c r="CF50" s="41"/>
      <c r="CG50" s="42"/>
      <c r="CH50" s="42" t="str">
        <f t="shared" si="41"/>
        <v/>
      </c>
      <c r="CI50" s="42" t="str">
        <f t="shared" si="42"/>
        <v/>
      </c>
      <c r="CJ50" s="42" t="str">
        <f t="shared" si="43"/>
        <v/>
      </c>
      <c r="CK50" s="42" t="str">
        <f t="shared" si="44"/>
        <v/>
      </c>
      <c r="CL50" s="42" t="str">
        <f t="shared" si="45"/>
        <v/>
      </c>
      <c r="CM50" s="43" t="str">
        <f t="shared" si="46"/>
        <v/>
      </c>
      <c r="CN50" s="44" t="str">
        <f t="shared" si="47"/>
        <v/>
      </c>
      <c r="CO50" s="45"/>
      <c r="CP50" s="41"/>
      <c r="CQ50" s="46" t="str">
        <f t="shared" si="48"/>
        <v/>
      </c>
      <c r="CR50" s="45"/>
      <c r="CS50" s="41"/>
      <c r="CT50" s="46" t="str">
        <f t="shared" si="49"/>
        <v/>
      </c>
    </row>
    <row r="51" spans="1:98" x14ac:dyDescent="0.25">
      <c r="A51" s="8"/>
      <c r="B51" s="8"/>
      <c r="C51" s="8"/>
      <c r="E51" s="47" t="str">
        <f t="shared" si="51"/>
        <v/>
      </c>
      <c r="F51" s="8" t="str">
        <f t="shared" si="26"/>
        <v/>
      </c>
      <c r="G51" s="8" t="str">
        <f t="shared" si="50"/>
        <v/>
      </c>
      <c r="H51" s="47" t="str">
        <f t="shared" si="27"/>
        <v/>
      </c>
      <c r="I51" s="8" t="str">
        <f t="shared" si="28"/>
        <v/>
      </c>
      <c r="J51" s="8" t="str">
        <f t="shared" si="29"/>
        <v/>
      </c>
      <c r="K51" s="13"/>
      <c r="L51" s="41" t="str">
        <f t="shared" si="30"/>
        <v/>
      </c>
      <c r="M51" s="41" t="str">
        <f t="shared" si="31"/>
        <v/>
      </c>
      <c r="O51" s="41"/>
      <c r="P51" s="41"/>
      <c r="Q51" s="42"/>
      <c r="R51" s="41"/>
      <c r="S51" s="41"/>
      <c r="T51" s="42"/>
      <c r="U51" s="41"/>
      <c r="V51" s="41"/>
      <c r="W51" s="42"/>
      <c r="X51" s="41"/>
      <c r="Y51" s="41"/>
      <c r="Z51" s="42"/>
      <c r="AA51" s="41"/>
      <c r="AB51" s="41"/>
      <c r="AC51" s="42"/>
      <c r="AD51" s="42" t="str">
        <f t="shared" si="32"/>
        <v/>
      </c>
      <c r="AE51" s="41"/>
      <c r="AF51" s="41"/>
      <c r="AG51" s="42"/>
      <c r="AH51" s="41"/>
      <c r="AI51" s="41"/>
      <c r="AJ51" s="42"/>
      <c r="AK51" s="41"/>
      <c r="AL51" s="41"/>
      <c r="AM51" s="42"/>
      <c r="AN51" s="41"/>
      <c r="AO51" s="41"/>
      <c r="AP51" s="42"/>
      <c r="AQ51" s="41"/>
      <c r="AR51" s="41"/>
      <c r="AS51" s="42"/>
      <c r="AT51" s="41"/>
      <c r="AU51" s="43" t="str">
        <f t="shared" si="33"/>
        <v/>
      </c>
      <c r="AV51" s="44" t="str">
        <f t="shared" si="34"/>
        <v/>
      </c>
      <c r="AW51" s="45"/>
      <c r="AX51" s="41"/>
      <c r="AY51" s="41"/>
      <c r="AZ51" s="42"/>
      <c r="BA51" s="41"/>
      <c r="BB51" s="41"/>
      <c r="BC51" s="42"/>
      <c r="BD51" s="41"/>
      <c r="BE51" s="41"/>
      <c r="BF51" s="42"/>
      <c r="BG51" s="41"/>
      <c r="BH51" s="41"/>
      <c r="BI51" s="42"/>
      <c r="BJ51" s="41"/>
      <c r="BK51" s="41"/>
      <c r="BL51" s="42"/>
      <c r="BM51" s="42" t="str">
        <f t="shared" si="35"/>
        <v/>
      </c>
      <c r="BN51" s="42" t="str">
        <f t="shared" si="36"/>
        <v/>
      </c>
      <c r="BO51" s="42" t="str">
        <f t="shared" si="37"/>
        <v/>
      </c>
      <c r="BP51" s="42" t="str">
        <f t="shared" si="38"/>
        <v/>
      </c>
      <c r="BQ51" s="42" t="str">
        <f t="shared" si="39"/>
        <v/>
      </c>
      <c r="BR51" s="42" t="str">
        <f t="shared" si="40"/>
        <v/>
      </c>
      <c r="BS51" s="41"/>
      <c r="BT51" s="41"/>
      <c r="BU51" s="42"/>
      <c r="BV51" s="41"/>
      <c r="BW51" s="41"/>
      <c r="BX51" s="42"/>
      <c r="BY51" s="41"/>
      <c r="BZ51" s="41"/>
      <c r="CA51" s="42"/>
      <c r="CB51" s="41"/>
      <c r="CC51" s="41"/>
      <c r="CD51" s="42"/>
      <c r="CE51" s="41"/>
      <c r="CF51" s="41"/>
      <c r="CG51" s="42"/>
      <c r="CH51" s="42" t="str">
        <f t="shared" si="41"/>
        <v/>
      </c>
      <c r="CI51" s="42" t="str">
        <f t="shared" si="42"/>
        <v/>
      </c>
      <c r="CJ51" s="42" t="str">
        <f t="shared" si="43"/>
        <v/>
      </c>
      <c r="CK51" s="42" t="str">
        <f t="shared" si="44"/>
        <v/>
      </c>
      <c r="CL51" s="42" t="str">
        <f t="shared" si="45"/>
        <v/>
      </c>
      <c r="CM51" s="43" t="str">
        <f t="shared" si="46"/>
        <v/>
      </c>
      <c r="CN51" s="44" t="str">
        <f t="shared" si="47"/>
        <v/>
      </c>
      <c r="CO51" s="45"/>
      <c r="CP51" s="41"/>
      <c r="CQ51" s="46" t="str">
        <f t="shared" si="48"/>
        <v/>
      </c>
      <c r="CR51" s="45"/>
      <c r="CS51" s="41"/>
      <c r="CT51" s="46" t="str">
        <f t="shared" si="49"/>
        <v/>
      </c>
    </row>
    <row r="52" spans="1:98" x14ac:dyDescent="0.25">
      <c r="A52" s="8"/>
      <c r="B52" s="8"/>
      <c r="C52" s="8"/>
      <c r="E52" s="47" t="str">
        <f t="shared" si="51"/>
        <v/>
      </c>
      <c r="F52" s="8" t="str">
        <f t="shared" si="26"/>
        <v/>
      </c>
      <c r="G52" s="8" t="str">
        <f t="shared" si="50"/>
        <v/>
      </c>
      <c r="H52" s="47" t="str">
        <f t="shared" si="27"/>
        <v/>
      </c>
      <c r="I52" s="8" t="str">
        <f t="shared" si="28"/>
        <v/>
      </c>
      <c r="J52" s="8" t="str">
        <f t="shared" si="29"/>
        <v/>
      </c>
      <c r="K52" s="13"/>
      <c r="L52" s="41" t="str">
        <f t="shared" si="30"/>
        <v/>
      </c>
      <c r="M52" s="41" t="str">
        <f t="shared" si="31"/>
        <v/>
      </c>
      <c r="O52" s="41"/>
      <c r="P52" s="41"/>
      <c r="Q52" s="42"/>
      <c r="R52" s="41"/>
      <c r="S52" s="41"/>
      <c r="T52" s="42"/>
      <c r="U52" s="41"/>
      <c r="V52" s="41"/>
      <c r="W52" s="42"/>
      <c r="X52" s="41"/>
      <c r="Y52" s="41"/>
      <c r="Z52" s="42"/>
      <c r="AA52" s="41"/>
      <c r="AB52" s="41"/>
      <c r="AC52" s="42"/>
      <c r="AD52" s="42" t="str">
        <f t="shared" si="32"/>
        <v/>
      </c>
      <c r="AE52" s="41"/>
      <c r="AF52" s="41"/>
      <c r="AG52" s="42"/>
      <c r="AH52" s="41"/>
      <c r="AI52" s="41"/>
      <c r="AJ52" s="42"/>
      <c r="AK52" s="41"/>
      <c r="AL52" s="41"/>
      <c r="AM52" s="42"/>
      <c r="AN52" s="41"/>
      <c r="AO52" s="41"/>
      <c r="AP52" s="42"/>
      <c r="AQ52" s="41"/>
      <c r="AR52" s="41"/>
      <c r="AS52" s="42"/>
      <c r="AT52" s="41"/>
      <c r="AU52" s="43" t="str">
        <f t="shared" si="33"/>
        <v/>
      </c>
      <c r="AV52" s="44" t="str">
        <f t="shared" si="34"/>
        <v/>
      </c>
      <c r="AW52" s="45"/>
      <c r="AX52" s="41"/>
      <c r="AY52" s="41"/>
      <c r="AZ52" s="42"/>
      <c r="BA52" s="41"/>
      <c r="BB52" s="41"/>
      <c r="BC52" s="42"/>
      <c r="BD52" s="41"/>
      <c r="BE52" s="41"/>
      <c r="BF52" s="42"/>
      <c r="BG52" s="41"/>
      <c r="BH52" s="41"/>
      <c r="BI52" s="42"/>
      <c r="BJ52" s="41"/>
      <c r="BK52" s="41"/>
      <c r="BL52" s="42"/>
      <c r="BM52" s="42" t="str">
        <f t="shared" si="35"/>
        <v/>
      </c>
      <c r="BN52" s="42" t="str">
        <f t="shared" si="36"/>
        <v/>
      </c>
      <c r="BO52" s="42" t="str">
        <f t="shared" si="37"/>
        <v/>
      </c>
      <c r="BP52" s="42" t="str">
        <f t="shared" si="38"/>
        <v/>
      </c>
      <c r="BQ52" s="42" t="str">
        <f t="shared" si="39"/>
        <v/>
      </c>
      <c r="BR52" s="42" t="str">
        <f t="shared" si="40"/>
        <v/>
      </c>
      <c r="BS52" s="41"/>
      <c r="BT52" s="41"/>
      <c r="BU52" s="42"/>
      <c r="BV52" s="41"/>
      <c r="BW52" s="41"/>
      <c r="BX52" s="42"/>
      <c r="BY52" s="41"/>
      <c r="BZ52" s="41"/>
      <c r="CA52" s="42"/>
      <c r="CB52" s="41"/>
      <c r="CC52" s="41"/>
      <c r="CD52" s="42"/>
      <c r="CE52" s="41"/>
      <c r="CF52" s="41"/>
      <c r="CG52" s="42"/>
      <c r="CH52" s="42" t="str">
        <f t="shared" si="41"/>
        <v/>
      </c>
      <c r="CI52" s="42" t="str">
        <f t="shared" si="42"/>
        <v/>
      </c>
      <c r="CJ52" s="42" t="str">
        <f t="shared" si="43"/>
        <v/>
      </c>
      <c r="CK52" s="42" t="str">
        <f t="shared" si="44"/>
        <v/>
      </c>
      <c r="CL52" s="42" t="str">
        <f t="shared" si="45"/>
        <v/>
      </c>
      <c r="CM52" s="43" t="str">
        <f t="shared" si="46"/>
        <v/>
      </c>
      <c r="CN52" s="44" t="str">
        <f t="shared" si="47"/>
        <v/>
      </c>
      <c r="CO52" s="45"/>
      <c r="CP52" s="41"/>
      <c r="CQ52" s="46" t="str">
        <f t="shared" si="48"/>
        <v/>
      </c>
      <c r="CR52" s="45"/>
      <c r="CS52" s="41"/>
      <c r="CT52" s="46" t="str">
        <f t="shared" si="49"/>
        <v/>
      </c>
    </row>
    <row r="53" spans="1:98" x14ac:dyDescent="0.25">
      <c r="A53" s="8"/>
      <c r="B53" s="8"/>
      <c r="C53" s="8"/>
      <c r="E53" s="47" t="str">
        <f t="shared" si="51"/>
        <v/>
      </c>
      <c r="F53" s="8" t="str">
        <f t="shared" si="26"/>
        <v/>
      </c>
      <c r="G53" s="8" t="str">
        <f t="shared" si="50"/>
        <v/>
      </c>
      <c r="H53" s="47" t="str">
        <f t="shared" si="27"/>
        <v/>
      </c>
      <c r="I53" s="8" t="str">
        <f t="shared" si="28"/>
        <v/>
      </c>
      <c r="J53" s="8" t="str">
        <f t="shared" si="29"/>
        <v/>
      </c>
      <c r="K53" s="13"/>
      <c r="L53" s="41" t="str">
        <f t="shared" si="30"/>
        <v/>
      </c>
      <c r="M53" s="41" t="str">
        <f t="shared" si="31"/>
        <v/>
      </c>
      <c r="O53" s="41"/>
      <c r="P53" s="41"/>
      <c r="Q53" s="42"/>
      <c r="R53" s="41"/>
      <c r="S53" s="41"/>
      <c r="T53" s="42"/>
      <c r="U53" s="41"/>
      <c r="V53" s="41"/>
      <c r="W53" s="42"/>
      <c r="X53" s="41"/>
      <c r="Y53" s="41"/>
      <c r="Z53" s="42"/>
      <c r="AA53" s="41"/>
      <c r="AB53" s="41"/>
      <c r="AC53" s="42"/>
      <c r="AD53" s="42" t="str">
        <f t="shared" si="32"/>
        <v/>
      </c>
      <c r="AE53" s="41"/>
      <c r="AF53" s="41"/>
      <c r="AG53" s="42"/>
      <c r="AH53" s="41"/>
      <c r="AI53" s="41"/>
      <c r="AJ53" s="42"/>
      <c r="AK53" s="41"/>
      <c r="AL53" s="41"/>
      <c r="AM53" s="42"/>
      <c r="AN53" s="41"/>
      <c r="AO53" s="41"/>
      <c r="AP53" s="42"/>
      <c r="AQ53" s="41"/>
      <c r="AR53" s="41"/>
      <c r="AS53" s="42"/>
      <c r="AT53" s="41"/>
      <c r="AU53" s="43" t="str">
        <f t="shared" si="33"/>
        <v/>
      </c>
      <c r="AV53" s="44" t="str">
        <f t="shared" si="34"/>
        <v/>
      </c>
      <c r="AW53" s="45"/>
      <c r="AX53" s="41"/>
      <c r="AY53" s="41"/>
      <c r="AZ53" s="42"/>
      <c r="BA53" s="41"/>
      <c r="BB53" s="41"/>
      <c r="BC53" s="42"/>
      <c r="BD53" s="41"/>
      <c r="BE53" s="41"/>
      <c r="BF53" s="42"/>
      <c r="BG53" s="41"/>
      <c r="BH53" s="41"/>
      <c r="BI53" s="42"/>
      <c r="BJ53" s="41"/>
      <c r="BK53" s="41"/>
      <c r="BL53" s="42"/>
      <c r="BM53" s="42" t="str">
        <f t="shared" si="35"/>
        <v/>
      </c>
      <c r="BN53" s="42" t="str">
        <f t="shared" si="36"/>
        <v/>
      </c>
      <c r="BO53" s="42" t="str">
        <f t="shared" si="37"/>
        <v/>
      </c>
      <c r="BP53" s="42" t="str">
        <f t="shared" si="38"/>
        <v/>
      </c>
      <c r="BQ53" s="42" t="str">
        <f t="shared" si="39"/>
        <v/>
      </c>
      <c r="BR53" s="42" t="str">
        <f t="shared" si="40"/>
        <v/>
      </c>
      <c r="BS53" s="41"/>
      <c r="BT53" s="41"/>
      <c r="BU53" s="42"/>
      <c r="BV53" s="41"/>
      <c r="BW53" s="41"/>
      <c r="BX53" s="42"/>
      <c r="BY53" s="41"/>
      <c r="BZ53" s="41"/>
      <c r="CA53" s="42"/>
      <c r="CB53" s="41"/>
      <c r="CC53" s="41"/>
      <c r="CD53" s="42"/>
      <c r="CE53" s="41"/>
      <c r="CF53" s="41"/>
      <c r="CG53" s="42"/>
      <c r="CH53" s="42" t="str">
        <f t="shared" si="41"/>
        <v/>
      </c>
      <c r="CI53" s="42" t="str">
        <f t="shared" si="42"/>
        <v/>
      </c>
      <c r="CJ53" s="42" t="str">
        <f t="shared" si="43"/>
        <v/>
      </c>
      <c r="CK53" s="42" t="str">
        <f t="shared" si="44"/>
        <v/>
      </c>
      <c r="CL53" s="42" t="str">
        <f t="shared" si="45"/>
        <v/>
      </c>
      <c r="CM53" s="43" t="str">
        <f t="shared" si="46"/>
        <v/>
      </c>
      <c r="CN53" s="44" t="str">
        <f t="shared" si="47"/>
        <v/>
      </c>
      <c r="CO53" s="45"/>
      <c r="CP53" s="41"/>
      <c r="CQ53" s="46" t="str">
        <f t="shared" si="48"/>
        <v/>
      </c>
      <c r="CR53" s="45"/>
      <c r="CS53" s="41"/>
      <c r="CT53" s="46" t="str">
        <f t="shared" si="49"/>
        <v/>
      </c>
    </row>
    <row r="54" spans="1:98" x14ac:dyDescent="0.25">
      <c r="A54" s="8"/>
      <c r="B54" s="8"/>
      <c r="C54" s="8"/>
      <c r="E54" s="47" t="str">
        <f t="shared" si="51"/>
        <v/>
      </c>
      <c r="F54" s="8" t="str">
        <f t="shared" si="26"/>
        <v/>
      </c>
      <c r="G54" s="8" t="str">
        <f t="shared" si="50"/>
        <v/>
      </c>
      <c r="H54" s="47" t="str">
        <f t="shared" si="27"/>
        <v/>
      </c>
      <c r="I54" s="8" t="str">
        <f t="shared" si="28"/>
        <v/>
      </c>
      <c r="J54" s="8" t="str">
        <f t="shared" si="29"/>
        <v/>
      </c>
      <c r="K54" s="13"/>
      <c r="L54" s="41" t="str">
        <f t="shared" si="30"/>
        <v/>
      </c>
      <c r="M54" s="41" t="str">
        <f t="shared" si="31"/>
        <v/>
      </c>
      <c r="O54" s="41"/>
      <c r="P54" s="41"/>
      <c r="Q54" s="42"/>
      <c r="R54" s="41"/>
      <c r="S54" s="41"/>
      <c r="T54" s="42"/>
      <c r="U54" s="41"/>
      <c r="V54" s="41"/>
      <c r="W54" s="42"/>
      <c r="X54" s="41"/>
      <c r="Y54" s="41"/>
      <c r="Z54" s="42"/>
      <c r="AA54" s="41"/>
      <c r="AB54" s="41"/>
      <c r="AC54" s="42"/>
      <c r="AD54" s="42" t="str">
        <f t="shared" si="32"/>
        <v/>
      </c>
      <c r="AE54" s="41"/>
      <c r="AF54" s="41"/>
      <c r="AG54" s="42"/>
      <c r="AH54" s="41"/>
      <c r="AI54" s="41"/>
      <c r="AJ54" s="42"/>
      <c r="AK54" s="41"/>
      <c r="AL54" s="41"/>
      <c r="AM54" s="42"/>
      <c r="AN54" s="41"/>
      <c r="AO54" s="41"/>
      <c r="AP54" s="42"/>
      <c r="AQ54" s="41"/>
      <c r="AR54" s="41"/>
      <c r="AS54" s="42"/>
      <c r="AT54" s="41"/>
      <c r="AU54" s="43" t="str">
        <f t="shared" si="33"/>
        <v/>
      </c>
      <c r="AV54" s="44" t="str">
        <f t="shared" si="34"/>
        <v/>
      </c>
      <c r="AW54" s="45"/>
      <c r="AX54" s="41"/>
      <c r="AY54" s="41"/>
      <c r="AZ54" s="42"/>
      <c r="BA54" s="41"/>
      <c r="BB54" s="41"/>
      <c r="BC54" s="42"/>
      <c r="BD54" s="41"/>
      <c r="BE54" s="41"/>
      <c r="BF54" s="42"/>
      <c r="BG54" s="41"/>
      <c r="BH54" s="41"/>
      <c r="BI54" s="42"/>
      <c r="BJ54" s="41"/>
      <c r="BK54" s="41"/>
      <c r="BL54" s="42"/>
      <c r="BM54" s="42" t="str">
        <f t="shared" si="35"/>
        <v/>
      </c>
      <c r="BN54" s="42" t="str">
        <f t="shared" si="36"/>
        <v/>
      </c>
      <c r="BO54" s="42" t="str">
        <f t="shared" si="37"/>
        <v/>
      </c>
      <c r="BP54" s="42" t="str">
        <f t="shared" si="38"/>
        <v/>
      </c>
      <c r="BQ54" s="42" t="str">
        <f t="shared" si="39"/>
        <v/>
      </c>
      <c r="BR54" s="42" t="str">
        <f t="shared" si="40"/>
        <v/>
      </c>
      <c r="BS54" s="41"/>
      <c r="BT54" s="41"/>
      <c r="BU54" s="42"/>
      <c r="BV54" s="41"/>
      <c r="BW54" s="41"/>
      <c r="BX54" s="42"/>
      <c r="BY54" s="41"/>
      <c r="BZ54" s="41"/>
      <c r="CA54" s="42"/>
      <c r="CB54" s="41"/>
      <c r="CC54" s="41"/>
      <c r="CD54" s="42"/>
      <c r="CE54" s="41"/>
      <c r="CF54" s="41"/>
      <c r="CG54" s="42"/>
      <c r="CH54" s="42" t="str">
        <f t="shared" si="41"/>
        <v/>
      </c>
      <c r="CI54" s="42" t="str">
        <f t="shared" si="42"/>
        <v/>
      </c>
      <c r="CJ54" s="42" t="str">
        <f t="shared" si="43"/>
        <v/>
      </c>
      <c r="CK54" s="42" t="str">
        <f t="shared" si="44"/>
        <v/>
      </c>
      <c r="CL54" s="42" t="str">
        <f t="shared" si="45"/>
        <v/>
      </c>
      <c r="CM54" s="43" t="str">
        <f t="shared" si="46"/>
        <v/>
      </c>
      <c r="CN54" s="44" t="str">
        <f t="shared" si="47"/>
        <v/>
      </c>
      <c r="CO54" s="45"/>
      <c r="CP54" s="41"/>
      <c r="CQ54" s="46" t="str">
        <f t="shared" si="48"/>
        <v/>
      </c>
      <c r="CR54" s="45"/>
      <c r="CS54" s="41"/>
      <c r="CT54" s="46" t="str">
        <f t="shared" si="49"/>
        <v/>
      </c>
    </row>
    <row r="55" spans="1:98" x14ac:dyDescent="0.25">
      <c r="A55" s="8"/>
      <c r="B55" s="8"/>
      <c r="C55" s="8"/>
      <c r="E55" s="47" t="str">
        <f t="shared" si="51"/>
        <v/>
      </c>
      <c r="F55" s="8" t="str">
        <f t="shared" si="26"/>
        <v/>
      </c>
      <c r="G55" s="8" t="str">
        <f t="shared" si="50"/>
        <v/>
      </c>
      <c r="H55" s="47" t="str">
        <f t="shared" si="27"/>
        <v/>
      </c>
      <c r="I55" s="8" t="str">
        <f t="shared" si="28"/>
        <v/>
      </c>
      <c r="J55" s="8" t="str">
        <f t="shared" si="29"/>
        <v/>
      </c>
      <c r="K55" s="13"/>
      <c r="L55" s="41" t="str">
        <f t="shared" si="30"/>
        <v/>
      </c>
      <c r="M55" s="41" t="str">
        <f t="shared" si="31"/>
        <v/>
      </c>
      <c r="O55" s="41"/>
      <c r="P55" s="41"/>
      <c r="Q55" s="42"/>
      <c r="R55" s="41"/>
      <c r="S55" s="41"/>
      <c r="T55" s="42"/>
      <c r="U55" s="41"/>
      <c r="V55" s="41"/>
      <c r="W55" s="42"/>
      <c r="X55" s="41"/>
      <c r="Y55" s="41"/>
      <c r="Z55" s="42"/>
      <c r="AA55" s="41"/>
      <c r="AB55" s="41"/>
      <c r="AC55" s="42"/>
      <c r="AD55" s="42" t="str">
        <f t="shared" si="32"/>
        <v/>
      </c>
      <c r="AE55" s="41"/>
      <c r="AF55" s="41"/>
      <c r="AG55" s="42"/>
      <c r="AH55" s="41"/>
      <c r="AI55" s="41"/>
      <c r="AJ55" s="42"/>
      <c r="AK55" s="41"/>
      <c r="AL55" s="41"/>
      <c r="AM55" s="42"/>
      <c r="AN55" s="41"/>
      <c r="AO55" s="41"/>
      <c r="AP55" s="42"/>
      <c r="AQ55" s="41"/>
      <c r="AR55" s="41"/>
      <c r="AS55" s="42"/>
      <c r="AT55" s="41"/>
      <c r="AU55" s="43" t="str">
        <f t="shared" si="33"/>
        <v/>
      </c>
      <c r="AV55" s="44" t="str">
        <f t="shared" si="34"/>
        <v/>
      </c>
      <c r="AW55" s="45"/>
      <c r="AX55" s="41"/>
      <c r="AY55" s="41"/>
      <c r="AZ55" s="42"/>
      <c r="BA55" s="41"/>
      <c r="BB55" s="41"/>
      <c r="BC55" s="42"/>
      <c r="BD55" s="41"/>
      <c r="BE55" s="41"/>
      <c r="BF55" s="42"/>
      <c r="BG55" s="41"/>
      <c r="BH55" s="41"/>
      <c r="BI55" s="42"/>
      <c r="BJ55" s="41"/>
      <c r="BK55" s="41"/>
      <c r="BL55" s="42"/>
      <c r="BM55" s="42" t="str">
        <f t="shared" si="35"/>
        <v/>
      </c>
      <c r="BN55" s="42" t="str">
        <f t="shared" si="36"/>
        <v/>
      </c>
      <c r="BO55" s="42" t="str">
        <f t="shared" si="37"/>
        <v/>
      </c>
      <c r="BP55" s="42" t="str">
        <f t="shared" si="38"/>
        <v/>
      </c>
      <c r="BQ55" s="42" t="str">
        <f t="shared" si="39"/>
        <v/>
      </c>
      <c r="BR55" s="42" t="str">
        <f t="shared" si="40"/>
        <v/>
      </c>
      <c r="BS55" s="41"/>
      <c r="BT55" s="41"/>
      <c r="BU55" s="42"/>
      <c r="BV55" s="41"/>
      <c r="BW55" s="41"/>
      <c r="BX55" s="42"/>
      <c r="BY55" s="41"/>
      <c r="BZ55" s="41"/>
      <c r="CA55" s="42"/>
      <c r="CB55" s="41"/>
      <c r="CC55" s="41"/>
      <c r="CD55" s="42"/>
      <c r="CE55" s="41"/>
      <c r="CF55" s="41"/>
      <c r="CG55" s="42"/>
      <c r="CH55" s="42" t="str">
        <f t="shared" si="41"/>
        <v/>
      </c>
      <c r="CI55" s="42" t="str">
        <f t="shared" si="42"/>
        <v/>
      </c>
      <c r="CJ55" s="42" t="str">
        <f t="shared" si="43"/>
        <v/>
      </c>
      <c r="CK55" s="42" t="str">
        <f t="shared" si="44"/>
        <v/>
      </c>
      <c r="CL55" s="42" t="str">
        <f t="shared" si="45"/>
        <v/>
      </c>
      <c r="CM55" s="43" t="str">
        <f t="shared" si="46"/>
        <v/>
      </c>
      <c r="CN55" s="44" t="str">
        <f t="shared" si="47"/>
        <v/>
      </c>
      <c r="CO55" s="45"/>
      <c r="CP55" s="41"/>
      <c r="CQ55" s="46" t="str">
        <f t="shared" si="48"/>
        <v/>
      </c>
      <c r="CR55" s="45"/>
      <c r="CS55" s="41"/>
      <c r="CT55" s="46" t="str">
        <f t="shared" si="49"/>
        <v/>
      </c>
    </row>
    <row r="56" spans="1:98" x14ac:dyDescent="0.25">
      <c r="A56" s="8"/>
      <c r="B56" s="8"/>
      <c r="C56" s="8"/>
      <c r="E56" s="47" t="str">
        <f t="shared" si="51"/>
        <v/>
      </c>
      <c r="F56" s="8" t="str">
        <f t="shared" si="26"/>
        <v/>
      </c>
      <c r="G56" s="8" t="str">
        <f t="shared" si="50"/>
        <v/>
      </c>
      <c r="H56" s="47" t="str">
        <f t="shared" si="27"/>
        <v/>
      </c>
      <c r="I56" s="8" t="str">
        <f t="shared" si="28"/>
        <v/>
      </c>
      <c r="J56" s="8" t="str">
        <f t="shared" si="29"/>
        <v/>
      </c>
      <c r="K56" s="13"/>
      <c r="L56" s="41" t="str">
        <f t="shared" si="30"/>
        <v/>
      </c>
      <c r="M56" s="41" t="str">
        <f t="shared" si="31"/>
        <v/>
      </c>
      <c r="O56" s="41"/>
      <c r="P56" s="41"/>
      <c r="Q56" s="42"/>
      <c r="R56" s="41"/>
      <c r="S56" s="41"/>
      <c r="T56" s="42"/>
      <c r="U56" s="41"/>
      <c r="V56" s="41"/>
      <c r="W56" s="42"/>
      <c r="X56" s="41"/>
      <c r="Y56" s="41"/>
      <c r="Z56" s="42"/>
      <c r="AA56" s="41"/>
      <c r="AB56" s="41"/>
      <c r="AC56" s="42"/>
      <c r="AD56" s="42" t="str">
        <f t="shared" si="32"/>
        <v/>
      </c>
      <c r="AE56" s="41"/>
      <c r="AF56" s="41"/>
      <c r="AG56" s="42"/>
      <c r="AH56" s="41"/>
      <c r="AI56" s="41"/>
      <c r="AJ56" s="42"/>
      <c r="AK56" s="41"/>
      <c r="AL56" s="41"/>
      <c r="AM56" s="42"/>
      <c r="AN56" s="41"/>
      <c r="AO56" s="41"/>
      <c r="AP56" s="42"/>
      <c r="AQ56" s="41"/>
      <c r="AR56" s="41"/>
      <c r="AS56" s="42"/>
      <c r="AT56" s="41"/>
      <c r="AU56" s="43" t="str">
        <f t="shared" si="33"/>
        <v/>
      </c>
      <c r="AV56" s="44" t="str">
        <f t="shared" si="34"/>
        <v/>
      </c>
      <c r="AW56" s="45"/>
      <c r="AX56" s="41"/>
      <c r="AY56" s="41"/>
      <c r="AZ56" s="42"/>
      <c r="BA56" s="41"/>
      <c r="BB56" s="41"/>
      <c r="BC56" s="42"/>
      <c r="BD56" s="41"/>
      <c r="BE56" s="41"/>
      <c r="BF56" s="42"/>
      <c r="BG56" s="41"/>
      <c r="BH56" s="41"/>
      <c r="BI56" s="42"/>
      <c r="BJ56" s="41"/>
      <c r="BK56" s="41"/>
      <c r="BL56" s="42"/>
      <c r="BM56" s="42" t="str">
        <f t="shared" si="35"/>
        <v/>
      </c>
      <c r="BN56" s="42" t="str">
        <f t="shared" si="36"/>
        <v/>
      </c>
      <c r="BO56" s="42" t="str">
        <f t="shared" si="37"/>
        <v/>
      </c>
      <c r="BP56" s="42" t="str">
        <f t="shared" si="38"/>
        <v/>
      </c>
      <c r="BQ56" s="42" t="str">
        <f t="shared" si="39"/>
        <v/>
      </c>
      <c r="BR56" s="42" t="str">
        <f t="shared" si="40"/>
        <v/>
      </c>
      <c r="BS56" s="41"/>
      <c r="BT56" s="41"/>
      <c r="BU56" s="42"/>
      <c r="BV56" s="41"/>
      <c r="BW56" s="41"/>
      <c r="BX56" s="42"/>
      <c r="BY56" s="41"/>
      <c r="BZ56" s="41"/>
      <c r="CA56" s="42"/>
      <c r="CB56" s="41"/>
      <c r="CC56" s="41"/>
      <c r="CD56" s="42"/>
      <c r="CE56" s="41"/>
      <c r="CF56" s="41"/>
      <c r="CG56" s="42"/>
      <c r="CH56" s="42" t="str">
        <f t="shared" si="41"/>
        <v/>
      </c>
      <c r="CI56" s="42" t="str">
        <f t="shared" si="42"/>
        <v/>
      </c>
      <c r="CJ56" s="42" t="str">
        <f t="shared" si="43"/>
        <v/>
      </c>
      <c r="CK56" s="42" t="str">
        <f t="shared" si="44"/>
        <v/>
      </c>
      <c r="CL56" s="42" t="str">
        <f t="shared" si="45"/>
        <v/>
      </c>
      <c r="CM56" s="43" t="str">
        <f t="shared" si="46"/>
        <v/>
      </c>
      <c r="CN56" s="44" t="str">
        <f t="shared" si="47"/>
        <v/>
      </c>
      <c r="CO56" s="45"/>
      <c r="CP56" s="41"/>
      <c r="CQ56" s="46" t="str">
        <f t="shared" si="48"/>
        <v/>
      </c>
      <c r="CR56" s="45"/>
      <c r="CS56" s="41"/>
      <c r="CT56" s="46" t="str">
        <f t="shared" si="49"/>
        <v/>
      </c>
    </row>
    <row r="57" spans="1:98" x14ac:dyDescent="0.25">
      <c r="A57" s="8"/>
      <c r="B57" s="8"/>
      <c r="C57" s="8"/>
      <c r="E57" s="47" t="str">
        <f t="shared" si="51"/>
        <v/>
      </c>
      <c r="F57" s="8" t="str">
        <f t="shared" si="26"/>
        <v/>
      </c>
      <c r="G57" s="8" t="str">
        <f t="shared" si="50"/>
        <v/>
      </c>
      <c r="H57" s="47" t="str">
        <f t="shared" si="27"/>
        <v/>
      </c>
      <c r="I57" s="8" t="str">
        <f t="shared" si="28"/>
        <v/>
      </c>
      <c r="J57" s="8" t="str">
        <f t="shared" si="29"/>
        <v/>
      </c>
      <c r="K57" s="13"/>
      <c r="L57" s="41" t="str">
        <f t="shared" si="30"/>
        <v/>
      </c>
      <c r="M57" s="41" t="str">
        <f t="shared" si="31"/>
        <v/>
      </c>
      <c r="O57" s="41"/>
      <c r="P57" s="41"/>
      <c r="Q57" s="42"/>
      <c r="R57" s="41"/>
      <c r="S57" s="41"/>
      <c r="T57" s="42"/>
      <c r="U57" s="41"/>
      <c r="V57" s="41"/>
      <c r="W57" s="42"/>
      <c r="X57" s="41"/>
      <c r="Y57" s="41"/>
      <c r="Z57" s="42"/>
      <c r="AA57" s="41"/>
      <c r="AB57" s="41"/>
      <c r="AC57" s="42"/>
      <c r="AD57" s="42" t="str">
        <f t="shared" si="32"/>
        <v/>
      </c>
      <c r="AE57" s="41"/>
      <c r="AF57" s="41"/>
      <c r="AG57" s="42"/>
      <c r="AH57" s="41"/>
      <c r="AI57" s="41"/>
      <c r="AJ57" s="42"/>
      <c r="AK57" s="41"/>
      <c r="AL57" s="41"/>
      <c r="AM57" s="42"/>
      <c r="AN57" s="41"/>
      <c r="AO57" s="41"/>
      <c r="AP57" s="42"/>
      <c r="AQ57" s="41"/>
      <c r="AR57" s="41"/>
      <c r="AS57" s="42"/>
      <c r="AT57" s="41"/>
      <c r="AU57" s="43" t="str">
        <f t="shared" si="33"/>
        <v/>
      </c>
      <c r="AV57" s="44" t="str">
        <f t="shared" si="34"/>
        <v/>
      </c>
      <c r="AW57" s="45"/>
      <c r="AX57" s="41"/>
      <c r="AY57" s="41"/>
      <c r="AZ57" s="42"/>
      <c r="BA57" s="41"/>
      <c r="BB57" s="41"/>
      <c r="BC57" s="42"/>
      <c r="BD57" s="41"/>
      <c r="BE57" s="41"/>
      <c r="BF57" s="42"/>
      <c r="BG57" s="41"/>
      <c r="BH57" s="41"/>
      <c r="BI57" s="42"/>
      <c r="BJ57" s="41"/>
      <c r="BK57" s="41"/>
      <c r="BL57" s="42"/>
      <c r="BM57" s="42" t="str">
        <f t="shared" si="35"/>
        <v/>
      </c>
      <c r="BN57" s="42" t="str">
        <f t="shared" si="36"/>
        <v/>
      </c>
      <c r="BO57" s="42" t="str">
        <f t="shared" si="37"/>
        <v/>
      </c>
      <c r="BP57" s="42" t="str">
        <f t="shared" si="38"/>
        <v/>
      </c>
      <c r="BQ57" s="42" t="str">
        <f t="shared" si="39"/>
        <v/>
      </c>
      <c r="BR57" s="42" t="str">
        <f t="shared" si="40"/>
        <v/>
      </c>
      <c r="BS57" s="41"/>
      <c r="BT57" s="41"/>
      <c r="BU57" s="42"/>
      <c r="BV57" s="41"/>
      <c r="BW57" s="41"/>
      <c r="BX57" s="42"/>
      <c r="BY57" s="41"/>
      <c r="BZ57" s="41"/>
      <c r="CA57" s="42"/>
      <c r="CB57" s="41"/>
      <c r="CC57" s="41"/>
      <c r="CD57" s="42"/>
      <c r="CE57" s="41"/>
      <c r="CF57" s="41"/>
      <c r="CG57" s="42"/>
      <c r="CH57" s="42" t="str">
        <f t="shared" si="41"/>
        <v/>
      </c>
      <c r="CI57" s="42" t="str">
        <f t="shared" si="42"/>
        <v/>
      </c>
      <c r="CJ57" s="42" t="str">
        <f t="shared" si="43"/>
        <v/>
      </c>
      <c r="CK57" s="42" t="str">
        <f t="shared" si="44"/>
        <v/>
      </c>
      <c r="CL57" s="42" t="str">
        <f t="shared" si="45"/>
        <v/>
      </c>
      <c r="CM57" s="43" t="str">
        <f t="shared" si="46"/>
        <v/>
      </c>
      <c r="CN57" s="44" t="str">
        <f t="shared" si="47"/>
        <v/>
      </c>
      <c r="CO57" s="45"/>
      <c r="CP57" s="41"/>
      <c r="CQ57" s="46" t="str">
        <f t="shared" si="48"/>
        <v/>
      </c>
      <c r="CR57" s="45"/>
      <c r="CS57" s="41"/>
      <c r="CT57" s="46" t="str">
        <f t="shared" si="49"/>
        <v/>
      </c>
    </row>
    <row r="58" spans="1:98" x14ac:dyDescent="0.25">
      <c r="A58" s="8"/>
      <c r="B58" s="8"/>
      <c r="C58" s="8"/>
      <c r="E58" s="47" t="str">
        <f t="shared" si="51"/>
        <v/>
      </c>
      <c r="F58" s="8" t="str">
        <f t="shared" si="26"/>
        <v/>
      </c>
      <c r="G58" s="8" t="str">
        <f t="shared" si="50"/>
        <v/>
      </c>
      <c r="H58" s="47" t="str">
        <f t="shared" si="27"/>
        <v/>
      </c>
      <c r="I58" s="8" t="str">
        <f t="shared" si="28"/>
        <v/>
      </c>
      <c r="J58" s="8" t="str">
        <f t="shared" si="29"/>
        <v/>
      </c>
      <c r="K58" s="13"/>
      <c r="L58" s="41" t="str">
        <f t="shared" si="30"/>
        <v/>
      </c>
      <c r="M58" s="41" t="str">
        <f t="shared" si="31"/>
        <v/>
      </c>
      <c r="O58" s="41"/>
      <c r="P58" s="41"/>
      <c r="Q58" s="42"/>
      <c r="R58" s="41"/>
      <c r="S58" s="41"/>
      <c r="T58" s="42"/>
      <c r="U58" s="41"/>
      <c r="V58" s="41"/>
      <c r="W58" s="42"/>
      <c r="X58" s="41"/>
      <c r="Y58" s="41"/>
      <c r="Z58" s="42"/>
      <c r="AA58" s="41"/>
      <c r="AB58" s="41"/>
      <c r="AC58" s="42"/>
      <c r="AD58" s="42" t="str">
        <f t="shared" si="32"/>
        <v/>
      </c>
      <c r="AE58" s="41"/>
      <c r="AF58" s="41"/>
      <c r="AG58" s="42"/>
      <c r="AH58" s="41"/>
      <c r="AI58" s="41"/>
      <c r="AJ58" s="42"/>
      <c r="AK58" s="41"/>
      <c r="AL58" s="41"/>
      <c r="AM58" s="42"/>
      <c r="AN58" s="41"/>
      <c r="AO58" s="41"/>
      <c r="AP58" s="42"/>
      <c r="AQ58" s="41"/>
      <c r="AR58" s="41"/>
      <c r="AS58" s="42"/>
      <c r="AT58" s="41"/>
      <c r="AU58" s="43" t="str">
        <f t="shared" si="33"/>
        <v/>
      </c>
      <c r="AV58" s="44" t="str">
        <f t="shared" si="34"/>
        <v/>
      </c>
      <c r="AW58" s="45"/>
      <c r="AX58" s="41"/>
      <c r="AY58" s="41"/>
      <c r="AZ58" s="42"/>
      <c r="BA58" s="41"/>
      <c r="BB58" s="41"/>
      <c r="BC58" s="42"/>
      <c r="BD58" s="41"/>
      <c r="BE58" s="41"/>
      <c r="BF58" s="42"/>
      <c r="BG58" s="41"/>
      <c r="BH58" s="41"/>
      <c r="BI58" s="42"/>
      <c r="BJ58" s="41"/>
      <c r="BK58" s="41"/>
      <c r="BL58" s="42"/>
      <c r="BM58" s="42" t="str">
        <f t="shared" si="35"/>
        <v/>
      </c>
      <c r="BN58" s="42" t="str">
        <f t="shared" si="36"/>
        <v/>
      </c>
      <c r="BO58" s="42" t="str">
        <f t="shared" si="37"/>
        <v/>
      </c>
      <c r="BP58" s="42" t="str">
        <f t="shared" si="38"/>
        <v/>
      </c>
      <c r="BQ58" s="42" t="str">
        <f t="shared" si="39"/>
        <v/>
      </c>
      <c r="BR58" s="42" t="str">
        <f t="shared" si="40"/>
        <v/>
      </c>
      <c r="BS58" s="41"/>
      <c r="BT58" s="41"/>
      <c r="BU58" s="42"/>
      <c r="BV58" s="41"/>
      <c r="BW58" s="41"/>
      <c r="BX58" s="42"/>
      <c r="BY58" s="41"/>
      <c r="BZ58" s="41"/>
      <c r="CA58" s="42"/>
      <c r="CB58" s="41"/>
      <c r="CC58" s="41"/>
      <c r="CD58" s="42"/>
      <c r="CE58" s="41"/>
      <c r="CF58" s="41"/>
      <c r="CG58" s="42"/>
      <c r="CH58" s="42" t="str">
        <f t="shared" si="41"/>
        <v/>
      </c>
      <c r="CI58" s="42" t="str">
        <f t="shared" si="42"/>
        <v/>
      </c>
      <c r="CJ58" s="42" t="str">
        <f t="shared" si="43"/>
        <v/>
      </c>
      <c r="CK58" s="42" t="str">
        <f t="shared" si="44"/>
        <v/>
      </c>
      <c r="CL58" s="42" t="str">
        <f t="shared" si="45"/>
        <v/>
      </c>
      <c r="CM58" s="43" t="str">
        <f t="shared" si="46"/>
        <v/>
      </c>
      <c r="CN58" s="44" t="str">
        <f t="shared" si="47"/>
        <v/>
      </c>
      <c r="CO58" s="45"/>
      <c r="CP58" s="41"/>
      <c r="CQ58" s="46" t="str">
        <f t="shared" si="48"/>
        <v/>
      </c>
      <c r="CR58" s="45"/>
      <c r="CS58" s="41"/>
      <c r="CT58" s="46" t="str">
        <f t="shared" si="49"/>
        <v/>
      </c>
    </row>
    <row r="59" spans="1:98" x14ac:dyDescent="0.25">
      <c r="A59" s="8"/>
      <c r="B59" s="8"/>
      <c r="C59" s="8"/>
      <c r="E59" s="47" t="str">
        <f t="shared" si="51"/>
        <v/>
      </c>
      <c r="F59" s="8" t="str">
        <f t="shared" si="26"/>
        <v/>
      </c>
      <c r="G59" s="8" t="str">
        <f t="shared" si="50"/>
        <v/>
      </c>
      <c r="H59" s="47" t="str">
        <f t="shared" si="27"/>
        <v/>
      </c>
      <c r="I59" s="8" t="str">
        <f t="shared" si="28"/>
        <v/>
      </c>
      <c r="J59" s="8" t="str">
        <f t="shared" si="29"/>
        <v/>
      </c>
      <c r="K59" s="13"/>
      <c r="L59" s="41" t="str">
        <f t="shared" si="30"/>
        <v/>
      </c>
      <c r="M59" s="41" t="str">
        <f t="shared" si="31"/>
        <v/>
      </c>
      <c r="O59" s="41"/>
      <c r="P59" s="41"/>
      <c r="Q59" s="42"/>
      <c r="R59" s="41"/>
      <c r="S59" s="41"/>
      <c r="T59" s="42"/>
      <c r="U59" s="41"/>
      <c r="V59" s="41"/>
      <c r="W59" s="42"/>
      <c r="X59" s="41"/>
      <c r="Y59" s="41"/>
      <c r="Z59" s="42"/>
      <c r="AA59" s="41"/>
      <c r="AB59" s="41"/>
      <c r="AC59" s="42"/>
      <c r="AD59" s="42" t="str">
        <f t="shared" si="32"/>
        <v/>
      </c>
      <c r="AE59" s="41"/>
      <c r="AF59" s="41"/>
      <c r="AG59" s="42"/>
      <c r="AH59" s="41"/>
      <c r="AI59" s="41"/>
      <c r="AJ59" s="42"/>
      <c r="AK59" s="41"/>
      <c r="AL59" s="41"/>
      <c r="AM59" s="42"/>
      <c r="AN59" s="41"/>
      <c r="AO59" s="41"/>
      <c r="AP59" s="42"/>
      <c r="AQ59" s="41"/>
      <c r="AR59" s="41"/>
      <c r="AS59" s="42"/>
      <c r="AT59" s="41"/>
      <c r="AU59" s="43" t="str">
        <f t="shared" si="33"/>
        <v/>
      </c>
      <c r="AV59" s="44" t="str">
        <f t="shared" si="34"/>
        <v/>
      </c>
      <c r="AW59" s="45"/>
      <c r="AX59" s="41"/>
      <c r="AY59" s="41"/>
      <c r="AZ59" s="42"/>
      <c r="BA59" s="41"/>
      <c r="BB59" s="41"/>
      <c r="BC59" s="42"/>
      <c r="BD59" s="41"/>
      <c r="BE59" s="41"/>
      <c r="BF59" s="42"/>
      <c r="BG59" s="41"/>
      <c r="BH59" s="41"/>
      <c r="BI59" s="42"/>
      <c r="BJ59" s="41"/>
      <c r="BK59" s="41"/>
      <c r="BL59" s="42"/>
      <c r="BM59" s="42" t="str">
        <f t="shared" si="35"/>
        <v/>
      </c>
      <c r="BN59" s="42" t="str">
        <f t="shared" si="36"/>
        <v/>
      </c>
      <c r="BO59" s="42" t="str">
        <f t="shared" si="37"/>
        <v/>
      </c>
      <c r="BP59" s="42" t="str">
        <f t="shared" si="38"/>
        <v/>
      </c>
      <c r="BQ59" s="42" t="str">
        <f t="shared" si="39"/>
        <v/>
      </c>
      <c r="BR59" s="42" t="str">
        <f t="shared" si="40"/>
        <v/>
      </c>
      <c r="BS59" s="41"/>
      <c r="BT59" s="41"/>
      <c r="BU59" s="42"/>
      <c r="BV59" s="41"/>
      <c r="BW59" s="41"/>
      <c r="BX59" s="42"/>
      <c r="BY59" s="41"/>
      <c r="BZ59" s="41"/>
      <c r="CA59" s="42"/>
      <c r="CB59" s="41"/>
      <c r="CC59" s="41"/>
      <c r="CD59" s="42"/>
      <c r="CE59" s="41"/>
      <c r="CF59" s="41"/>
      <c r="CG59" s="42"/>
      <c r="CH59" s="42" t="str">
        <f t="shared" si="41"/>
        <v/>
      </c>
      <c r="CI59" s="42" t="str">
        <f t="shared" si="42"/>
        <v/>
      </c>
      <c r="CJ59" s="42" t="str">
        <f t="shared" si="43"/>
        <v/>
      </c>
      <c r="CK59" s="42" t="str">
        <f t="shared" si="44"/>
        <v/>
      </c>
      <c r="CL59" s="42" t="str">
        <f t="shared" si="45"/>
        <v/>
      </c>
      <c r="CM59" s="43" t="str">
        <f t="shared" si="46"/>
        <v/>
      </c>
      <c r="CN59" s="44" t="str">
        <f t="shared" si="47"/>
        <v/>
      </c>
      <c r="CO59" s="45"/>
      <c r="CP59" s="41"/>
      <c r="CQ59" s="46" t="str">
        <f t="shared" si="48"/>
        <v/>
      </c>
      <c r="CR59" s="45"/>
      <c r="CS59" s="41"/>
      <c r="CT59" s="46" t="str">
        <f t="shared" si="49"/>
        <v/>
      </c>
    </row>
    <row r="60" spans="1:98" x14ac:dyDescent="0.25">
      <c r="A60" s="8"/>
      <c r="B60" s="8"/>
      <c r="C60" s="8"/>
      <c r="E60" s="47" t="str">
        <f t="shared" si="51"/>
        <v/>
      </c>
      <c r="F60" s="8" t="str">
        <f t="shared" si="26"/>
        <v/>
      </c>
      <c r="G60" s="8" t="str">
        <f t="shared" si="50"/>
        <v/>
      </c>
      <c r="H60" s="47" t="str">
        <f t="shared" si="27"/>
        <v/>
      </c>
      <c r="I60" s="8" t="str">
        <f t="shared" si="28"/>
        <v/>
      </c>
      <c r="J60" s="8" t="str">
        <f t="shared" si="29"/>
        <v/>
      </c>
      <c r="K60" s="13"/>
      <c r="L60" s="41" t="str">
        <f t="shared" si="30"/>
        <v/>
      </c>
      <c r="M60" s="41" t="str">
        <f t="shared" si="31"/>
        <v/>
      </c>
      <c r="O60" s="41"/>
      <c r="P60" s="41"/>
      <c r="Q60" s="42"/>
      <c r="R60" s="41"/>
      <c r="S60" s="41"/>
      <c r="T60" s="42"/>
      <c r="U60" s="41"/>
      <c r="V60" s="41"/>
      <c r="W60" s="42"/>
      <c r="X60" s="41"/>
      <c r="Y60" s="41"/>
      <c r="Z60" s="42"/>
      <c r="AA60" s="41"/>
      <c r="AB60" s="41"/>
      <c r="AC60" s="42"/>
      <c r="AD60" s="42" t="str">
        <f t="shared" si="32"/>
        <v/>
      </c>
      <c r="AE60" s="41"/>
      <c r="AF60" s="41"/>
      <c r="AG60" s="42"/>
      <c r="AH60" s="41"/>
      <c r="AI60" s="41"/>
      <c r="AJ60" s="42"/>
      <c r="AK60" s="41"/>
      <c r="AL60" s="41"/>
      <c r="AM60" s="42"/>
      <c r="AN60" s="41"/>
      <c r="AO60" s="41"/>
      <c r="AP60" s="42"/>
      <c r="AQ60" s="41"/>
      <c r="AR60" s="41"/>
      <c r="AS60" s="42"/>
      <c r="AT60" s="41"/>
      <c r="AU60" s="43" t="str">
        <f t="shared" si="33"/>
        <v/>
      </c>
      <c r="AV60" s="44" t="str">
        <f t="shared" si="34"/>
        <v/>
      </c>
      <c r="AW60" s="45"/>
      <c r="AX60" s="41"/>
      <c r="AY60" s="41"/>
      <c r="AZ60" s="42"/>
      <c r="BA60" s="41"/>
      <c r="BB60" s="41"/>
      <c r="BC60" s="42"/>
      <c r="BD60" s="41"/>
      <c r="BE60" s="41"/>
      <c r="BF60" s="42"/>
      <c r="BG60" s="41"/>
      <c r="BH60" s="41"/>
      <c r="BI60" s="42"/>
      <c r="BJ60" s="41"/>
      <c r="BK60" s="41"/>
      <c r="BL60" s="42"/>
      <c r="BM60" s="42" t="str">
        <f t="shared" si="35"/>
        <v/>
      </c>
      <c r="BN60" s="42" t="str">
        <f t="shared" si="36"/>
        <v/>
      </c>
      <c r="BO60" s="42" t="str">
        <f t="shared" si="37"/>
        <v/>
      </c>
      <c r="BP60" s="42" t="str">
        <f t="shared" si="38"/>
        <v/>
      </c>
      <c r="BQ60" s="42" t="str">
        <f t="shared" si="39"/>
        <v/>
      </c>
      <c r="BR60" s="42" t="str">
        <f t="shared" si="40"/>
        <v/>
      </c>
      <c r="BS60" s="41"/>
      <c r="BT60" s="41"/>
      <c r="BU60" s="42"/>
      <c r="BV60" s="41"/>
      <c r="BW60" s="41"/>
      <c r="BX60" s="42"/>
      <c r="BY60" s="41"/>
      <c r="BZ60" s="41"/>
      <c r="CA60" s="42"/>
      <c r="CB60" s="41"/>
      <c r="CC60" s="41"/>
      <c r="CD60" s="42"/>
      <c r="CE60" s="41"/>
      <c r="CF60" s="41"/>
      <c r="CG60" s="42"/>
      <c r="CH60" s="42" t="str">
        <f t="shared" si="41"/>
        <v/>
      </c>
      <c r="CI60" s="42" t="str">
        <f t="shared" si="42"/>
        <v/>
      </c>
      <c r="CJ60" s="42" t="str">
        <f t="shared" si="43"/>
        <v/>
      </c>
      <c r="CK60" s="42" t="str">
        <f t="shared" si="44"/>
        <v/>
      </c>
      <c r="CL60" s="42" t="str">
        <f t="shared" si="45"/>
        <v/>
      </c>
      <c r="CM60" s="43" t="str">
        <f t="shared" si="46"/>
        <v/>
      </c>
      <c r="CN60" s="44" t="str">
        <f t="shared" si="47"/>
        <v/>
      </c>
      <c r="CO60" s="45"/>
      <c r="CP60" s="41"/>
      <c r="CQ60" s="46" t="str">
        <f t="shared" si="48"/>
        <v/>
      </c>
      <c r="CR60" s="45"/>
      <c r="CS60" s="41"/>
      <c r="CT60" s="46" t="str">
        <f t="shared" si="49"/>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11049" priority="1" operator="lessThan">
      <formula>$C$4</formula>
    </cfRule>
  </conditionalFormatting>
  <conditionalFormatting sqref="O12">
    <cfRule type="cellIs" dxfId="11048" priority="2" operator="lessThan">
      <formula>$C$4</formula>
    </cfRule>
  </conditionalFormatting>
  <conditionalFormatting sqref="O13">
    <cfRule type="cellIs" dxfId="11047" priority="3" operator="lessThan">
      <formula>$C$4</formula>
    </cfRule>
  </conditionalFormatting>
  <conditionalFormatting sqref="O14">
    <cfRule type="cellIs" dxfId="11046" priority="4" operator="lessThan">
      <formula>$C$4</formula>
    </cfRule>
  </conditionalFormatting>
  <conditionalFormatting sqref="O15">
    <cfRule type="cellIs" dxfId="11045" priority="5" operator="lessThan">
      <formula>$C$4</formula>
    </cfRule>
  </conditionalFormatting>
  <conditionalFormatting sqref="O16">
    <cfRule type="cellIs" dxfId="11044" priority="6" operator="lessThan">
      <formula>$C$4</formula>
    </cfRule>
  </conditionalFormatting>
  <conditionalFormatting sqref="O17">
    <cfRule type="cellIs" dxfId="11043" priority="7" operator="lessThan">
      <formula>$C$4</formula>
    </cfRule>
  </conditionalFormatting>
  <conditionalFormatting sqref="O18">
    <cfRule type="cellIs" dxfId="11042" priority="8" operator="lessThan">
      <formula>$C$4</formula>
    </cfRule>
  </conditionalFormatting>
  <conditionalFormatting sqref="O19">
    <cfRule type="cellIs" dxfId="11041" priority="9" operator="lessThan">
      <formula>$C$4</formula>
    </cfRule>
  </conditionalFormatting>
  <conditionalFormatting sqref="O20">
    <cfRule type="cellIs" dxfId="11040" priority="10" operator="lessThan">
      <formula>$C$4</formula>
    </cfRule>
  </conditionalFormatting>
  <conditionalFormatting sqref="O21">
    <cfRule type="cellIs" dxfId="11039" priority="11" operator="lessThan">
      <formula>$C$4</formula>
    </cfRule>
  </conditionalFormatting>
  <conditionalFormatting sqref="O22">
    <cfRule type="cellIs" dxfId="11038" priority="12" operator="lessThan">
      <formula>$C$4</formula>
    </cfRule>
  </conditionalFormatting>
  <conditionalFormatting sqref="O23">
    <cfRule type="cellIs" dxfId="11037" priority="13" operator="lessThan">
      <formula>$C$4</formula>
    </cfRule>
  </conditionalFormatting>
  <conditionalFormatting sqref="O24">
    <cfRule type="cellIs" dxfId="11036" priority="14" operator="lessThan">
      <formula>$C$4</formula>
    </cfRule>
  </conditionalFormatting>
  <conditionalFormatting sqref="O25">
    <cfRule type="cellIs" dxfId="11035" priority="15" operator="lessThan">
      <formula>$C$4</formula>
    </cfRule>
  </conditionalFormatting>
  <conditionalFormatting sqref="O26">
    <cfRule type="cellIs" dxfId="11034" priority="16" operator="lessThan">
      <formula>$C$4</formula>
    </cfRule>
  </conditionalFormatting>
  <conditionalFormatting sqref="O27">
    <cfRule type="cellIs" dxfId="11033" priority="17" operator="lessThan">
      <formula>$C$4</formula>
    </cfRule>
  </conditionalFormatting>
  <conditionalFormatting sqref="O28">
    <cfRule type="cellIs" dxfId="11032" priority="18" operator="lessThan">
      <formula>$C$4</formula>
    </cfRule>
  </conditionalFormatting>
  <conditionalFormatting sqref="O29">
    <cfRule type="cellIs" dxfId="11031" priority="19" operator="lessThan">
      <formula>$C$4</formula>
    </cfRule>
  </conditionalFormatting>
  <conditionalFormatting sqref="O30">
    <cfRule type="cellIs" dxfId="11030" priority="20" operator="lessThan">
      <formula>$C$4</formula>
    </cfRule>
  </conditionalFormatting>
  <conditionalFormatting sqref="O31">
    <cfRule type="cellIs" dxfId="11029" priority="21" operator="lessThan">
      <formula>$C$4</formula>
    </cfRule>
  </conditionalFormatting>
  <conditionalFormatting sqref="O32">
    <cfRule type="cellIs" dxfId="11028" priority="22" operator="lessThan">
      <formula>$C$4</formula>
    </cfRule>
  </conditionalFormatting>
  <conditionalFormatting sqref="O33">
    <cfRule type="cellIs" dxfId="11027" priority="23" operator="lessThan">
      <formula>$C$4</formula>
    </cfRule>
  </conditionalFormatting>
  <conditionalFormatting sqref="O34">
    <cfRule type="cellIs" dxfId="11026" priority="24" operator="lessThan">
      <formula>$C$4</formula>
    </cfRule>
  </conditionalFormatting>
  <conditionalFormatting sqref="O35">
    <cfRule type="cellIs" dxfId="11025" priority="25" operator="lessThan">
      <formula>$C$4</formula>
    </cfRule>
  </conditionalFormatting>
  <conditionalFormatting sqref="O36">
    <cfRule type="cellIs" dxfId="11024" priority="26" operator="lessThan">
      <formula>$C$4</formula>
    </cfRule>
  </conditionalFormatting>
  <conditionalFormatting sqref="O37">
    <cfRule type="cellIs" dxfId="11023" priority="27" operator="lessThan">
      <formula>$C$4</formula>
    </cfRule>
  </conditionalFormatting>
  <conditionalFormatting sqref="O38">
    <cfRule type="cellIs" dxfId="11022" priority="28" operator="lessThan">
      <formula>$C$4</formula>
    </cfRule>
  </conditionalFormatting>
  <conditionalFormatting sqref="O39">
    <cfRule type="cellIs" dxfId="11021" priority="29" operator="lessThan">
      <formula>$C$4</formula>
    </cfRule>
  </conditionalFormatting>
  <conditionalFormatting sqref="O40:O46">
    <cfRule type="cellIs" dxfId="11020" priority="30" operator="lessThan">
      <formula>$C$4</formula>
    </cfRule>
  </conditionalFormatting>
  <conditionalFormatting sqref="O47">
    <cfRule type="cellIs" dxfId="11019" priority="37" operator="lessThan">
      <formula>$C$4</formula>
    </cfRule>
  </conditionalFormatting>
  <conditionalFormatting sqref="O48">
    <cfRule type="cellIs" dxfId="11018" priority="38" operator="lessThan">
      <formula>$C$4</formula>
    </cfRule>
  </conditionalFormatting>
  <conditionalFormatting sqref="O49">
    <cfRule type="cellIs" dxfId="11017" priority="39" operator="lessThan">
      <formula>$C$4</formula>
    </cfRule>
  </conditionalFormatting>
  <conditionalFormatting sqref="O50">
    <cfRule type="cellIs" dxfId="11016" priority="40" operator="lessThan">
      <formula>$C$4</formula>
    </cfRule>
  </conditionalFormatting>
  <conditionalFormatting sqref="O51">
    <cfRule type="cellIs" dxfId="11015" priority="41" operator="lessThan">
      <formula>$C$4</formula>
    </cfRule>
  </conditionalFormatting>
  <conditionalFormatting sqref="O52">
    <cfRule type="cellIs" dxfId="11014" priority="42" operator="lessThan">
      <formula>$C$4</formula>
    </cfRule>
  </conditionalFormatting>
  <conditionalFormatting sqref="O53">
    <cfRule type="cellIs" dxfId="11013" priority="43" operator="lessThan">
      <formula>$C$4</formula>
    </cfRule>
  </conditionalFormatting>
  <conditionalFormatting sqref="O54">
    <cfRule type="cellIs" dxfId="11012" priority="44" operator="lessThan">
      <formula>$C$4</formula>
    </cfRule>
  </conditionalFormatting>
  <conditionalFormatting sqref="O55">
    <cfRule type="cellIs" dxfId="11011" priority="45" operator="lessThan">
      <formula>$C$4</formula>
    </cfRule>
  </conditionalFormatting>
  <conditionalFormatting sqref="O56">
    <cfRule type="cellIs" dxfId="11010" priority="46" operator="lessThan">
      <formula>$C$4</formula>
    </cfRule>
  </conditionalFormatting>
  <conditionalFormatting sqref="O57">
    <cfRule type="cellIs" dxfId="11009" priority="47" operator="lessThan">
      <formula>$C$4</formula>
    </cfRule>
  </conditionalFormatting>
  <conditionalFormatting sqref="O58">
    <cfRule type="cellIs" dxfId="11008" priority="48" operator="lessThan">
      <formula>$C$4</formula>
    </cfRule>
  </conditionalFormatting>
  <conditionalFormatting sqref="O59">
    <cfRule type="cellIs" dxfId="11007" priority="49" operator="lessThan">
      <formula>$C$4</formula>
    </cfRule>
  </conditionalFormatting>
  <conditionalFormatting sqref="O60">
    <cfRule type="cellIs" dxfId="11006" priority="50" operator="lessThan">
      <formula>$C$4</formula>
    </cfRule>
  </conditionalFormatting>
  <conditionalFormatting sqref="P11">
    <cfRule type="cellIs" dxfId="11005" priority="51" operator="lessThan">
      <formula>$C$4</formula>
    </cfRule>
  </conditionalFormatting>
  <conditionalFormatting sqref="P12">
    <cfRule type="cellIs" dxfId="11004" priority="52" operator="lessThan">
      <formula>$C$4</formula>
    </cfRule>
  </conditionalFormatting>
  <conditionalFormatting sqref="P13">
    <cfRule type="cellIs" dxfId="11003" priority="53" operator="lessThan">
      <formula>$C$4</formula>
    </cfRule>
  </conditionalFormatting>
  <conditionalFormatting sqref="P14">
    <cfRule type="cellIs" dxfId="11002" priority="54" operator="lessThan">
      <formula>$C$4</formula>
    </cfRule>
  </conditionalFormatting>
  <conditionalFormatting sqref="P15">
    <cfRule type="cellIs" dxfId="11001" priority="55" operator="lessThan">
      <formula>$C$4</formula>
    </cfRule>
  </conditionalFormatting>
  <conditionalFormatting sqref="P16">
    <cfRule type="cellIs" dxfId="11000" priority="56" operator="lessThan">
      <formula>$C$4</formula>
    </cfRule>
  </conditionalFormatting>
  <conditionalFormatting sqref="P17">
    <cfRule type="cellIs" dxfId="10999" priority="57" operator="lessThan">
      <formula>$C$4</formula>
    </cfRule>
  </conditionalFormatting>
  <conditionalFormatting sqref="P18">
    <cfRule type="cellIs" dxfId="10998" priority="58" operator="lessThan">
      <formula>$C$4</formula>
    </cfRule>
  </conditionalFormatting>
  <conditionalFormatting sqref="P19">
    <cfRule type="cellIs" dxfId="10997" priority="59" operator="lessThan">
      <formula>$C$4</formula>
    </cfRule>
  </conditionalFormatting>
  <conditionalFormatting sqref="P20">
    <cfRule type="cellIs" dxfId="10996" priority="60" operator="lessThan">
      <formula>$C$4</formula>
    </cfRule>
  </conditionalFormatting>
  <conditionalFormatting sqref="P21">
    <cfRule type="cellIs" dxfId="10995" priority="61" operator="lessThan">
      <formula>$C$4</formula>
    </cfRule>
  </conditionalFormatting>
  <conditionalFormatting sqref="P22">
    <cfRule type="cellIs" dxfId="10994" priority="62" operator="lessThan">
      <formula>$C$4</formula>
    </cfRule>
  </conditionalFormatting>
  <conditionalFormatting sqref="P23">
    <cfRule type="cellIs" dxfId="10993" priority="63" operator="lessThan">
      <formula>$C$4</formula>
    </cfRule>
  </conditionalFormatting>
  <conditionalFormatting sqref="P24">
    <cfRule type="cellIs" dxfId="10992" priority="64" operator="lessThan">
      <formula>$C$4</formula>
    </cfRule>
  </conditionalFormatting>
  <conditionalFormatting sqref="P25">
    <cfRule type="cellIs" dxfId="10991" priority="65" operator="lessThan">
      <formula>$C$4</formula>
    </cfRule>
  </conditionalFormatting>
  <conditionalFormatting sqref="P26">
    <cfRule type="cellIs" dxfId="10990" priority="66" operator="lessThan">
      <formula>$C$4</formula>
    </cfRule>
  </conditionalFormatting>
  <conditionalFormatting sqref="P27">
    <cfRule type="cellIs" dxfId="10989" priority="67" operator="lessThan">
      <formula>$C$4</formula>
    </cfRule>
  </conditionalFormatting>
  <conditionalFormatting sqref="P28">
    <cfRule type="cellIs" dxfId="10988" priority="68" operator="lessThan">
      <formula>$C$4</formula>
    </cfRule>
  </conditionalFormatting>
  <conditionalFormatting sqref="P29">
    <cfRule type="cellIs" dxfId="10987" priority="69" operator="lessThan">
      <formula>$C$4</formula>
    </cfRule>
  </conditionalFormatting>
  <conditionalFormatting sqref="P30">
    <cfRule type="cellIs" dxfId="10986" priority="70" operator="lessThan">
      <formula>$C$4</formula>
    </cfRule>
  </conditionalFormatting>
  <conditionalFormatting sqref="P31">
    <cfRule type="cellIs" dxfId="10985" priority="71" operator="lessThan">
      <formula>$C$4</formula>
    </cfRule>
  </conditionalFormatting>
  <conditionalFormatting sqref="P32">
    <cfRule type="cellIs" dxfId="10984" priority="72" operator="lessThan">
      <formula>$C$4</formula>
    </cfRule>
  </conditionalFormatting>
  <conditionalFormatting sqref="P33">
    <cfRule type="cellIs" dxfId="10983" priority="73" operator="lessThan">
      <formula>$C$4</formula>
    </cfRule>
  </conditionalFormatting>
  <conditionalFormatting sqref="P34">
    <cfRule type="cellIs" dxfId="10982" priority="74" operator="lessThan">
      <formula>$C$4</formula>
    </cfRule>
  </conditionalFormatting>
  <conditionalFormatting sqref="P35">
    <cfRule type="cellIs" dxfId="10981" priority="75" operator="lessThan">
      <formula>$C$4</formula>
    </cfRule>
  </conditionalFormatting>
  <conditionalFormatting sqref="P36">
    <cfRule type="cellIs" dxfId="10980" priority="76" operator="lessThan">
      <formula>$C$4</formula>
    </cfRule>
  </conditionalFormatting>
  <conditionalFormatting sqref="P37">
    <cfRule type="cellIs" dxfId="10979" priority="77" operator="lessThan">
      <formula>$C$4</formula>
    </cfRule>
  </conditionalFormatting>
  <conditionalFormatting sqref="P38">
    <cfRule type="cellIs" dxfId="10978" priority="78" operator="lessThan">
      <formula>$C$4</formula>
    </cfRule>
  </conditionalFormatting>
  <conditionalFormatting sqref="P39">
    <cfRule type="cellIs" dxfId="10977" priority="79" operator="lessThan">
      <formula>$C$4</formula>
    </cfRule>
  </conditionalFormatting>
  <conditionalFormatting sqref="P40">
    <cfRule type="cellIs" dxfId="10976" priority="80" operator="lessThan">
      <formula>$C$4</formula>
    </cfRule>
  </conditionalFormatting>
  <conditionalFormatting sqref="P41">
    <cfRule type="cellIs" dxfId="10975" priority="81" operator="lessThan">
      <formula>$C$4</formula>
    </cfRule>
  </conditionalFormatting>
  <conditionalFormatting sqref="P42">
    <cfRule type="cellIs" dxfId="10974" priority="82" operator="lessThan">
      <formula>$C$4</formula>
    </cfRule>
  </conditionalFormatting>
  <conditionalFormatting sqref="P43">
    <cfRule type="cellIs" dxfId="10973" priority="83" operator="lessThan">
      <formula>$C$4</formula>
    </cfRule>
  </conditionalFormatting>
  <conditionalFormatting sqref="P44">
    <cfRule type="cellIs" dxfId="10972" priority="84" operator="lessThan">
      <formula>$C$4</formula>
    </cfRule>
  </conditionalFormatting>
  <conditionalFormatting sqref="P45">
    <cfRule type="cellIs" dxfId="10971" priority="85" operator="lessThan">
      <formula>$C$4</formula>
    </cfRule>
  </conditionalFormatting>
  <conditionalFormatting sqref="P46">
    <cfRule type="cellIs" dxfId="10970" priority="86" operator="lessThan">
      <formula>$C$4</formula>
    </cfRule>
  </conditionalFormatting>
  <conditionalFormatting sqref="P47">
    <cfRule type="cellIs" dxfId="10969" priority="87" operator="lessThan">
      <formula>$C$4</formula>
    </cfRule>
  </conditionalFormatting>
  <conditionalFormatting sqref="P48">
    <cfRule type="cellIs" dxfId="10968" priority="88" operator="lessThan">
      <formula>$C$4</formula>
    </cfRule>
  </conditionalFormatting>
  <conditionalFormatting sqref="P49">
    <cfRule type="cellIs" dxfId="10967" priority="89" operator="lessThan">
      <formula>$C$4</formula>
    </cfRule>
  </conditionalFormatting>
  <conditionalFormatting sqref="P50">
    <cfRule type="cellIs" dxfId="10966" priority="90" operator="lessThan">
      <formula>$C$4</formula>
    </cfRule>
  </conditionalFormatting>
  <conditionalFormatting sqref="P51">
    <cfRule type="cellIs" dxfId="10965" priority="91" operator="lessThan">
      <formula>$C$4</formula>
    </cfRule>
  </conditionalFormatting>
  <conditionalFormatting sqref="P52">
    <cfRule type="cellIs" dxfId="10964" priority="92" operator="lessThan">
      <formula>$C$4</formula>
    </cfRule>
  </conditionalFormatting>
  <conditionalFormatting sqref="P53">
    <cfRule type="cellIs" dxfId="10963" priority="93" operator="lessThan">
      <formula>$C$4</formula>
    </cfRule>
  </conditionalFormatting>
  <conditionalFormatting sqref="P54">
    <cfRule type="cellIs" dxfId="10962" priority="94" operator="lessThan">
      <formula>$C$4</formula>
    </cfRule>
  </conditionalFormatting>
  <conditionalFormatting sqref="P55">
    <cfRule type="cellIs" dxfId="10961" priority="95" operator="lessThan">
      <formula>$C$4</formula>
    </cfRule>
  </conditionalFormatting>
  <conditionalFormatting sqref="P56">
    <cfRule type="cellIs" dxfId="10960" priority="96" operator="lessThan">
      <formula>$C$4</formula>
    </cfRule>
  </conditionalFormatting>
  <conditionalFormatting sqref="P57">
    <cfRule type="cellIs" dxfId="10959" priority="97" operator="lessThan">
      <formula>$C$4</formula>
    </cfRule>
  </conditionalFormatting>
  <conditionalFormatting sqref="P58">
    <cfRule type="cellIs" dxfId="10958" priority="98" operator="lessThan">
      <formula>$C$4</formula>
    </cfRule>
  </conditionalFormatting>
  <conditionalFormatting sqref="P59">
    <cfRule type="cellIs" dxfId="10957" priority="99" operator="lessThan">
      <formula>$C$4</formula>
    </cfRule>
  </conditionalFormatting>
  <conditionalFormatting sqref="P60">
    <cfRule type="cellIs" dxfId="10956" priority="100" operator="lessThan">
      <formula>$C$4</formula>
    </cfRule>
  </conditionalFormatting>
  <conditionalFormatting sqref="Q11">
    <cfRule type="cellIs" dxfId="10955" priority="101" operator="lessThan">
      <formula>$C$4</formula>
    </cfRule>
  </conditionalFormatting>
  <conditionalFormatting sqref="Q12">
    <cfRule type="cellIs" dxfId="10954" priority="102" operator="lessThan">
      <formula>$C$4</formula>
    </cfRule>
  </conditionalFormatting>
  <conditionalFormatting sqref="Q13">
    <cfRule type="cellIs" dxfId="10953" priority="103" operator="lessThan">
      <formula>$C$4</formula>
    </cfRule>
  </conditionalFormatting>
  <conditionalFormatting sqref="Q14">
    <cfRule type="cellIs" dxfId="10952" priority="104" operator="lessThan">
      <formula>$C$4</formula>
    </cfRule>
  </conditionalFormatting>
  <conditionalFormatting sqref="Q15">
    <cfRule type="cellIs" dxfId="10951" priority="105" operator="lessThan">
      <formula>$C$4</formula>
    </cfRule>
  </conditionalFormatting>
  <conditionalFormatting sqref="Q16">
    <cfRule type="cellIs" dxfId="10950" priority="106" operator="lessThan">
      <formula>$C$4</formula>
    </cfRule>
  </conditionalFormatting>
  <conditionalFormatting sqref="Q17">
    <cfRule type="cellIs" dxfId="10949" priority="107" operator="lessThan">
      <formula>$C$4</formula>
    </cfRule>
  </conditionalFormatting>
  <conditionalFormatting sqref="Q18">
    <cfRule type="cellIs" dxfId="10948" priority="108" operator="lessThan">
      <formula>$C$4</formula>
    </cfRule>
  </conditionalFormatting>
  <conditionalFormatting sqref="Q19">
    <cfRule type="cellIs" dxfId="10947" priority="109" operator="lessThan">
      <formula>$C$4</formula>
    </cfRule>
  </conditionalFormatting>
  <conditionalFormatting sqref="Q20">
    <cfRule type="cellIs" dxfId="10946" priority="110" operator="lessThan">
      <formula>$C$4</formula>
    </cfRule>
  </conditionalFormatting>
  <conditionalFormatting sqref="Q21">
    <cfRule type="cellIs" dxfId="10945" priority="111" operator="lessThan">
      <formula>$C$4</formula>
    </cfRule>
  </conditionalFormatting>
  <conditionalFormatting sqref="Q22">
    <cfRule type="cellIs" dxfId="10944" priority="112" operator="lessThan">
      <formula>$C$4</formula>
    </cfRule>
  </conditionalFormatting>
  <conditionalFormatting sqref="Q23">
    <cfRule type="cellIs" dxfId="10943" priority="113" operator="lessThan">
      <formula>$C$4</formula>
    </cfRule>
  </conditionalFormatting>
  <conditionalFormatting sqref="Q24">
    <cfRule type="cellIs" dxfId="10942" priority="114" operator="lessThan">
      <formula>$C$4</formula>
    </cfRule>
  </conditionalFormatting>
  <conditionalFormatting sqref="Q25">
    <cfRule type="cellIs" dxfId="10941" priority="115" operator="lessThan">
      <formula>$C$4</formula>
    </cfRule>
  </conditionalFormatting>
  <conditionalFormatting sqref="Q26">
    <cfRule type="cellIs" dxfId="10940" priority="116" operator="lessThan">
      <formula>$C$4</formula>
    </cfRule>
  </conditionalFormatting>
  <conditionalFormatting sqref="Q27">
    <cfRule type="cellIs" dxfId="10939" priority="117" operator="lessThan">
      <formula>$C$4</formula>
    </cfRule>
  </conditionalFormatting>
  <conditionalFormatting sqref="Q28">
    <cfRule type="cellIs" dxfId="10938" priority="118" operator="lessThan">
      <formula>$C$4</formula>
    </cfRule>
  </conditionalFormatting>
  <conditionalFormatting sqref="Q29">
    <cfRule type="cellIs" dxfId="10937" priority="119" operator="lessThan">
      <formula>$C$4</formula>
    </cfRule>
  </conditionalFormatting>
  <conditionalFormatting sqref="Q30">
    <cfRule type="cellIs" dxfId="10936" priority="120" operator="lessThan">
      <formula>$C$4</formula>
    </cfRule>
  </conditionalFormatting>
  <conditionalFormatting sqref="Q31">
    <cfRule type="cellIs" dxfId="10935" priority="121" operator="lessThan">
      <formula>$C$4</formula>
    </cfRule>
  </conditionalFormatting>
  <conditionalFormatting sqref="Q32">
    <cfRule type="cellIs" dxfId="10934" priority="122" operator="lessThan">
      <formula>$C$4</formula>
    </cfRule>
  </conditionalFormatting>
  <conditionalFormatting sqref="Q33">
    <cfRule type="cellIs" dxfId="10933" priority="123" operator="lessThan">
      <formula>$C$4</formula>
    </cfRule>
  </conditionalFormatting>
  <conditionalFormatting sqref="Q34">
    <cfRule type="cellIs" dxfId="10932" priority="124" operator="lessThan">
      <formula>$C$4</formula>
    </cfRule>
  </conditionalFormatting>
  <conditionalFormatting sqref="Q35">
    <cfRule type="cellIs" dxfId="10931" priority="125" operator="lessThan">
      <formula>$C$4</formula>
    </cfRule>
  </conditionalFormatting>
  <conditionalFormatting sqref="Q36">
    <cfRule type="cellIs" dxfId="10930" priority="126" operator="lessThan">
      <formula>$C$4</formula>
    </cfRule>
  </conditionalFormatting>
  <conditionalFormatting sqref="Q37">
    <cfRule type="cellIs" dxfId="10929" priority="127" operator="lessThan">
      <formula>$C$4</formula>
    </cfRule>
  </conditionalFormatting>
  <conditionalFormatting sqref="Q38">
    <cfRule type="cellIs" dxfId="10928" priority="128" operator="lessThan">
      <formula>$C$4</formula>
    </cfRule>
  </conditionalFormatting>
  <conditionalFormatting sqref="Q39">
    <cfRule type="cellIs" dxfId="10927" priority="129" operator="lessThan">
      <formula>$C$4</formula>
    </cfRule>
  </conditionalFormatting>
  <conditionalFormatting sqref="Q40">
    <cfRule type="cellIs" dxfId="10926" priority="130" operator="lessThan">
      <formula>$C$4</formula>
    </cfRule>
  </conditionalFormatting>
  <conditionalFormatting sqref="Q41">
    <cfRule type="cellIs" dxfId="10925" priority="131" operator="lessThan">
      <formula>$C$4</formula>
    </cfRule>
  </conditionalFormatting>
  <conditionalFormatting sqref="Q42">
    <cfRule type="cellIs" dxfId="10924" priority="132" operator="lessThan">
      <formula>$C$4</formula>
    </cfRule>
  </conditionalFormatting>
  <conditionalFormatting sqref="Q43">
    <cfRule type="cellIs" dxfId="10923" priority="133" operator="lessThan">
      <formula>$C$4</formula>
    </cfRule>
  </conditionalFormatting>
  <conditionalFormatting sqref="Q44">
    <cfRule type="cellIs" dxfId="10922" priority="134" operator="lessThan">
      <formula>$C$4</formula>
    </cfRule>
  </conditionalFormatting>
  <conditionalFormatting sqref="Q45">
    <cfRule type="cellIs" dxfId="10921" priority="135" operator="lessThan">
      <formula>$C$4</formula>
    </cfRule>
  </conditionalFormatting>
  <conditionalFormatting sqref="Q46">
    <cfRule type="cellIs" dxfId="10920" priority="136" operator="lessThan">
      <formula>$C$4</formula>
    </cfRule>
  </conditionalFormatting>
  <conditionalFormatting sqref="Q47">
    <cfRule type="cellIs" dxfId="10919" priority="137" operator="lessThan">
      <formula>$C$4</formula>
    </cfRule>
  </conditionalFormatting>
  <conditionalFormatting sqref="Q48">
    <cfRule type="cellIs" dxfId="10918" priority="138" operator="lessThan">
      <formula>$C$4</formula>
    </cfRule>
  </conditionalFormatting>
  <conditionalFormatting sqref="Q49">
    <cfRule type="cellIs" dxfId="10917" priority="139" operator="lessThan">
      <formula>$C$4</formula>
    </cfRule>
  </conditionalFormatting>
  <conditionalFormatting sqref="Q50">
    <cfRule type="cellIs" dxfId="10916" priority="140" operator="lessThan">
      <formula>$C$4</formula>
    </cfRule>
  </conditionalFormatting>
  <conditionalFormatting sqref="Q51">
    <cfRule type="cellIs" dxfId="10915" priority="141" operator="lessThan">
      <formula>$C$4</formula>
    </cfRule>
  </conditionalFormatting>
  <conditionalFormatting sqref="Q52">
    <cfRule type="cellIs" dxfId="10914" priority="142" operator="lessThan">
      <formula>$C$4</formula>
    </cfRule>
  </conditionalFormatting>
  <conditionalFormatting sqref="Q53">
    <cfRule type="cellIs" dxfId="10913" priority="143" operator="lessThan">
      <formula>$C$4</formula>
    </cfRule>
  </conditionalFormatting>
  <conditionalFormatting sqref="Q54">
    <cfRule type="cellIs" dxfId="10912" priority="144" operator="lessThan">
      <formula>$C$4</formula>
    </cfRule>
  </conditionalFormatting>
  <conditionalFormatting sqref="Q55">
    <cfRule type="cellIs" dxfId="10911" priority="145" operator="lessThan">
      <formula>$C$4</formula>
    </cfRule>
  </conditionalFormatting>
  <conditionalFormatting sqref="Q56">
    <cfRule type="cellIs" dxfId="10910" priority="146" operator="lessThan">
      <formula>$C$4</formula>
    </cfRule>
  </conditionalFormatting>
  <conditionalFormatting sqref="Q57">
    <cfRule type="cellIs" dxfId="10909" priority="147" operator="lessThan">
      <formula>$C$4</formula>
    </cfRule>
  </conditionalFormatting>
  <conditionalFormatting sqref="Q58">
    <cfRule type="cellIs" dxfId="10908" priority="148" operator="lessThan">
      <formula>$C$4</formula>
    </cfRule>
  </conditionalFormatting>
  <conditionalFormatting sqref="Q59">
    <cfRule type="cellIs" dxfId="10907" priority="149" operator="lessThan">
      <formula>$C$4</formula>
    </cfRule>
  </conditionalFormatting>
  <conditionalFormatting sqref="Q60">
    <cfRule type="cellIs" dxfId="10906" priority="150" operator="lessThan">
      <formula>$C$4</formula>
    </cfRule>
  </conditionalFormatting>
  <conditionalFormatting sqref="T11">
    <cfRule type="cellIs" dxfId="10905" priority="151" operator="lessThan">
      <formula>$C$4</formula>
    </cfRule>
  </conditionalFormatting>
  <conditionalFormatting sqref="T12">
    <cfRule type="cellIs" dxfId="10904" priority="152" operator="lessThan">
      <formula>$C$4</formula>
    </cfRule>
  </conditionalFormatting>
  <conditionalFormatting sqref="T13">
    <cfRule type="cellIs" dxfId="10903" priority="153" operator="lessThan">
      <formula>$C$4</formula>
    </cfRule>
  </conditionalFormatting>
  <conditionalFormatting sqref="T14">
    <cfRule type="cellIs" dxfId="10902" priority="154" operator="lessThan">
      <formula>$C$4</formula>
    </cfRule>
  </conditionalFormatting>
  <conditionalFormatting sqref="T15">
    <cfRule type="cellIs" dxfId="10901" priority="155" operator="lessThan">
      <formula>$C$4</formula>
    </cfRule>
  </conditionalFormatting>
  <conditionalFormatting sqref="T16">
    <cfRule type="cellIs" dxfId="10900" priority="156" operator="lessThan">
      <formula>$C$4</formula>
    </cfRule>
  </conditionalFormatting>
  <conditionalFormatting sqref="T17">
    <cfRule type="cellIs" dxfId="10899" priority="157" operator="lessThan">
      <formula>$C$4</formula>
    </cfRule>
  </conditionalFormatting>
  <conditionalFormatting sqref="T18">
    <cfRule type="cellIs" dxfId="10898" priority="158" operator="lessThan">
      <formula>$C$4</formula>
    </cfRule>
  </conditionalFormatting>
  <conditionalFormatting sqref="T19">
    <cfRule type="cellIs" dxfId="10897" priority="159" operator="lessThan">
      <formula>$C$4</formula>
    </cfRule>
  </conditionalFormatting>
  <conditionalFormatting sqref="T20">
    <cfRule type="cellIs" dxfId="10896" priority="160" operator="lessThan">
      <formula>$C$4</formula>
    </cfRule>
  </conditionalFormatting>
  <conditionalFormatting sqref="T21">
    <cfRule type="cellIs" dxfId="10895" priority="161" operator="lessThan">
      <formula>$C$4</formula>
    </cfRule>
  </conditionalFormatting>
  <conditionalFormatting sqref="T22">
    <cfRule type="cellIs" dxfId="10894" priority="162" operator="lessThan">
      <formula>$C$4</formula>
    </cfRule>
  </conditionalFormatting>
  <conditionalFormatting sqref="T23">
    <cfRule type="cellIs" dxfId="10893" priority="163" operator="lessThan">
      <formula>$C$4</formula>
    </cfRule>
  </conditionalFormatting>
  <conditionalFormatting sqref="T24">
    <cfRule type="cellIs" dxfId="10892" priority="164" operator="lessThan">
      <formula>$C$4</formula>
    </cfRule>
  </conditionalFormatting>
  <conditionalFormatting sqref="T25">
    <cfRule type="cellIs" dxfId="10891" priority="165" operator="lessThan">
      <formula>$C$4</formula>
    </cfRule>
  </conditionalFormatting>
  <conditionalFormatting sqref="T26">
    <cfRule type="cellIs" dxfId="10890" priority="166" operator="lessThan">
      <formula>$C$4</formula>
    </cfRule>
  </conditionalFormatting>
  <conditionalFormatting sqref="T27">
    <cfRule type="cellIs" dxfId="10889" priority="167" operator="lessThan">
      <formula>$C$4</formula>
    </cfRule>
  </conditionalFormatting>
  <conditionalFormatting sqref="T28">
    <cfRule type="cellIs" dxfId="10888" priority="168" operator="lessThan">
      <formula>$C$4</formula>
    </cfRule>
  </conditionalFormatting>
  <conditionalFormatting sqref="T29">
    <cfRule type="cellIs" dxfId="10887" priority="169" operator="lessThan">
      <formula>$C$4</formula>
    </cfRule>
  </conditionalFormatting>
  <conditionalFormatting sqref="T30">
    <cfRule type="cellIs" dxfId="10886" priority="170" operator="lessThan">
      <formula>$C$4</formula>
    </cfRule>
  </conditionalFormatting>
  <conditionalFormatting sqref="T31">
    <cfRule type="cellIs" dxfId="10885" priority="171" operator="lessThan">
      <formula>$C$4</formula>
    </cfRule>
  </conditionalFormatting>
  <conditionalFormatting sqref="T32">
    <cfRule type="cellIs" dxfId="10884" priority="172" operator="lessThan">
      <formula>$C$4</formula>
    </cfRule>
  </conditionalFormatting>
  <conditionalFormatting sqref="T33">
    <cfRule type="cellIs" dxfId="10883" priority="173" operator="lessThan">
      <formula>$C$4</formula>
    </cfRule>
  </conditionalFormatting>
  <conditionalFormatting sqref="T34">
    <cfRule type="cellIs" dxfId="10882" priority="174" operator="lessThan">
      <formula>$C$4</formula>
    </cfRule>
  </conditionalFormatting>
  <conditionalFormatting sqref="T35">
    <cfRule type="cellIs" dxfId="10881" priority="175" operator="lessThan">
      <formula>$C$4</formula>
    </cfRule>
  </conditionalFormatting>
  <conditionalFormatting sqref="T36">
    <cfRule type="cellIs" dxfId="10880" priority="176" operator="lessThan">
      <formula>$C$4</formula>
    </cfRule>
  </conditionalFormatting>
  <conditionalFormatting sqref="T37">
    <cfRule type="cellIs" dxfId="10879" priority="177" operator="lessThan">
      <formula>$C$4</formula>
    </cfRule>
  </conditionalFormatting>
  <conditionalFormatting sqref="T38">
    <cfRule type="cellIs" dxfId="10878" priority="178" operator="lessThan">
      <formula>$C$4</formula>
    </cfRule>
  </conditionalFormatting>
  <conditionalFormatting sqref="T39">
    <cfRule type="cellIs" dxfId="10877" priority="179" operator="lessThan">
      <formula>$C$4</formula>
    </cfRule>
  </conditionalFormatting>
  <conditionalFormatting sqref="T40">
    <cfRule type="cellIs" dxfId="10876" priority="180" operator="lessThan">
      <formula>$C$4</formula>
    </cfRule>
  </conditionalFormatting>
  <conditionalFormatting sqref="T41">
    <cfRule type="cellIs" dxfId="10875" priority="181" operator="lessThan">
      <formula>$C$4</formula>
    </cfRule>
  </conditionalFormatting>
  <conditionalFormatting sqref="T42">
    <cfRule type="cellIs" dxfId="10874" priority="182" operator="lessThan">
      <formula>$C$4</formula>
    </cfRule>
  </conditionalFormatting>
  <conditionalFormatting sqref="T43">
    <cfRule type="cellIs" dxfId="10873" priority="183" operator="lessThan">
      <formula>$C$4</formula>
    </cfRule>
  </conditionalFormatting>
  <conditionalFormatting sqref="T44">
    <cfRule type="cellIs" dxfId="10872" priority="184" operator="lessThan">
      <formula>$C$4</formula>
    </cfRule>
  </conditionalFormatting>
  <conditionalFormatting sqref="T45">
    <cfRule type="cellIs" dxfId="10871" priority="185" operator="lessThan">
      <formula>$C$4</formula>
    </cfRule>
  </conditionalFormatting>
  <conditionalFormatting sqref="T46">
    <cfRule type="cellIs" dxfId="10870" priority="186" operator="lessThan">
      <formula>$C$4</formula>
    </cfRule>
  </conditionalFormatting>
  <conditionalFormatting sqref="T47">
    <cfRule type="cellIs" dxfId="10869" priority="187" operator="lessThan">
      <formula>$C$4</formula>
    </cfRule>
  </conditionalFormatting>
  <conditionalFormatting sqref="T48">
    <cfRule type="cellIs" dxfId="10868" priority="188" operator="lessThan">
      <formula>$C$4</formula>
    </cfRule>
  </conditionalFormatting>
  <conditionalFormatting sqref="T49">
    <cfRule type="cellIs" dxfId="10867" priority="189" operator="lessThan">
      <formula>$C$4</formula>
    </cfRule>
  </conditionalFormatting>
  <conditionalFormatting sqref="T50">
    <cfRule type="cellIs" dxfId="10866" priority="190" operator="lessThan">
      <formula>$C$4</formula>
    </cfRule>
  </conditionalFormatting>
  <conditionalFormatting sqref="T51">
    <cfRule type="cellIs" dxfId="10865" priority="191" operator="lessThan">
      <formula>$C$4</formula>
    </cfRule>
  </conditionalFormatting>
  <conditionalFormatting sqref="T52">
    <cfRule type="cellIs" dxfId="10864" priority="192" operator="lessThan">
      <formula>$C$4</formula>
    </cfRule>
  </conditionalFormatting>
  <conditionalFormatting sqref="T53">
    <cfRule type="cellIs" dxfId="10863" priority="193" operator="lessThan">
      <formula>$C$4</formula>
    </cfRule>
  </conditionalFormatting>
  <conditionalFormatting sqref="T54">
    <cfRule type="cellIs" dxfId="10862" priority="194" operator="lessThan">
      <formula>$C$4</formula>
    </cfRule>
  </conditionalFormatting>
  <conditionalFormatting sqref="T55">
    <cfRule type="cellIs" dxfId="10861" priority="195" operator="lessThan">
      <formula>$C$4</formula>
    </cfRule>
  </conditionalFormatting>
  <conditionalFormatting sqref="T56">
    <cfRule type="cellIs" dxfId="10860" priority="196" operator="lessThan">
      <formula>$C$4</formula>
    </cfRule>
  </conditionalFormatting>
  <conditionalFormatting sqref="T57">
    <cfRule type="cellIs" dxfId="10859" priority="197" operator="lessThan">
      <formula>$C$4</formula>
    </cfRule>
  </conditionalFormatting>
  <conditionalFormatting sqref="T58">
    <cfRule type="cellIs" dxfId="10858" priority="198" operator="lessThan">
      <formula>$C$4</formula>
    </cfRule>
  </conditionalFormatting>
  <conditionalFormatting sqref="T59">
    <cfRule type="cellIs" dxfId="10857" priority="199" operator="lessThan">
      <formula>$C$4</formula>
    </cfRule>
  </conditionalFormatting>
  <conditionalFormatting sqref="T60">
    <cfRule type="cellIs" dxfId="10856" priority="200" operator="lessThan">
      <formula>$C$4</formula>
    </cfRule>
  </conditionalFormatting>
  <conditionalFormatting sqref="W11">
    <cfRule type="cellIs" dxfId="10855" priority="201" operator="lessThan">
      <formula>$C$4</formula>
    </cfRule>
  </conditionalFormatting>
  <conditionalFormatting sqref="W12">
    <cfRule type="cellIs" dxfId="10854" priority="202" operator="lessThan">
      <formula>$C$4</formula>
    </cfRule>
  </conditionalFormatting>
  <conditionalFormatting sqref="W13">
    <cfRule type="cellIs" dxfId="10853" priority="203" operator="lessThan">
      <formula>$C$4</formula>
    </cfRule>
  </conditionalFormatting>
  <conditionalFormatting sqref="W14">
    <cfRule type="cellIs" dxfId="10852" priority="204" operator="lessThan">
      <formula>$C$4</formula>
    </cfRule>
  </conditionalFormatting>
  <conditionalFormatting sqref="W15">
    <cfRule type="cellIs" dxfId="10851" priority="205" operator="lessThan">
      <formula>$C$4</formula>
    </cfRule>
  </conditionalFormatting>
  <conditionalFormatting sqref="W16">
    <cfRule type="cellIs" dxfId="10850" priority="206" operator="lessThan">
      <formula>$C$4</formula>
    </cfRule>
  </conditionalFormatting>
  <conditionalFormatting sqref="W17">
    <cfRule type="cellIs" dxfId="10849" priority="207" operator="lessThan">
      <formula>$C$4</formula>
    </cfRule>
  </conditionalFormatting>
  <conditionalFormatting sqref="W18">
    <cfRule type="cellIs" dxfId="10848" priority="208" operator="lessThan">
      <formula>$C$4</formula>
    </cfRule>
  </conditionalFormatting>
  <conditionalFormatting sqref="W19">
    <cfRule type="cellIs" dxfId="10847" priority="209" operator="lessThan">
      <formula>$C$4</formula>
    </cfRule>
  </conditionalFormatting>
  <conditionalFormatting sqref="W20">
    <cfRule type="cellIs" dxfId="10846" priority="210" operator="lessThan">
      <formula>$C$4</formula>
    </cfRule>
  </conditionalFormatting>
  <conditionalFormatting sqref="W21">
    <cfRule type="cellIs" dxfId="10845" priority="211" operator="lessThan">
      <formula>$C$4</formula>
    </cfRule>
  </conditionalFormatting>
  <conditionalFormatting sqref="W22">
    <cfRule type="cellIs" dxfId="10844" priority="212" operator="lessThan">
      <formula>$C$4</formula>
    </cfRule>
  </conditionalFormatting>
  <conditionalFormatting sqref="W23">
    <cfRule type="cellIs" dxfId="10843" priority="213" operator="lessThan">
      <formula>$C$4</formula>
    </cfRule>
  </conditionalFormatting>
  <conditionalFormatting sqref="W24">
    <cfRule type="cellIs" dxfId="10842" priority="214" operator="lessThan">
      <formula>$C$4</formula>
    </cfRule>
  </conditionalFormatting>
  <conditionalFormatting sqref="W25">
    <cfRule type="cellIs" dxfId="10841" priority="215" operator="lessThan">
      <formula>$C$4</formula>
    </cfRule>
  </conditionalFormatting>
  <conditionalFormatting sqref="W26">
    <cfRule type="cellIs" dxfId="10840" priority="216" operator="lessThan">
      <formula>$C$4</formula>
    </cfRule>
  </conditionalFormatting>
  <conditionalFormatting sqref="W27">
    <cfRule type="cellIs" dxfId="10839" priority="217" operator="lessThan">
      <formula>$C$4</formula>
    </cfRule>
  </conditionalFormatting>
  <conditionalFormatting sqref="W28">
    <cfRule type="cellIs" dxfId="10838" priority="218" operator="lessThan">
      <formula>$C$4</formula>
    </cfRule>
  </conditionalFormatting>
  <conditionalFormatting sqref="W29">
    <cfRule type="cellIs" dxfId="10837" priority="219" operator="lessThan">
      <formula>$C$4</formula>
    </cfRule>
  </conditionalFormatting>
  <conditionalFormatting sqref="W30">
    <cfRule type="cellIs" dxfId="10836" priority="220" operator="lessThan">
      <formula>$C$4</formula>
    </cfRule>
  </conditionalFormatting>
  <conditionalFormatting sqref="W31">
    <cfRule type="cellIs" dxfId="10835" priority="221" operator="lessThan">
      <formula>$C$4</formula>
    </cfRule>
  </conditionalFormatting>
  <conditionalFormatting sqref="W32">
    <cfRule type="cellIs" dxfId="10834" priority="222" operator="lessThan">
      <formula>$C$4</formula>
    </cfRule>
  </conditionalFormatting>
  <conditionalFormatting sqref="W33">
    <cfRule type="cellIs" dxfId="10833" priority="223" operator="lessThan">
      <formula>$C$4</formula>
    </cfRule>
  </conditionalFormatting>
  <conditionalFormatting sqref="W34">
    <cfRule type="cellIs" dxfId="10832" priority="224" operator="lessThan">
      <formula>$C$4</formula>
    </cfRule>
  </conditionalFormatting>
  <conditionalFormatting sqref="W35">
    <cfRule type="cellIs" dxfId="10831" priority="225" operator="lessThan">
      <formula>$C$4</formula>
    </cfRule>
  </conditionalFormatting>
  <conditionalFormatting sqref="W36">
    <cfRule type="cellIs" dxfId="10830" priority="226" operator="lessThan">
      <formula>$C$4</formula>
    </cfRule>
  </conditionalFormatting>
  <conditionalFormatting sqref="W37">
    <cfRule type="cellIs" dxfId="10829" priority="227" operator="lessThan">
      <formula>$C$4</formula>
    </cfRule>
  </conditionalFormatting>
  <conditionalFormatting sqref="W38">
    <cfRule type="cellIs" dxfId="10828" priority="228" operator="lessThan">
      <formula>$C$4</formula>
    </cfRule>
  </conditionalFormatting>
  <conditionalFormatting sqref="W39">
    <cfRule type="cellIs" dxfId="10827" priority="229" operator="lessThan">
      <formula>$C$4</formula>
    </cfRule>
  </conditionalFormatting>
  <conditionalFormatting sqref="W40">
    <cfRule type="cellIs" dxfId="10826" priority="230" operator="lessThan">
      <formula>$C$4</formula>
    </cfRule>
  </conditionalFormatting>
  <conditionalFormatting sqref="W41">
    <cfRule type="cellIs" dxfId="10825" priority="231" operator="lessThan">
      <formula>$C$4</formula>
    </cfRule>
  </conditionalFormatting>
  <conditionalFormatting sqref="W42">
    <cfRule type="cellIs" dxfId="10824" priority="232" operator="lessThan">
      <formula>$C$4</formula>
    </cfRule>
  </conditionalFormatting>
  <conditionalFormatting sqref="W43">
    <cfRule type="cellIs" dxfId="10823" priority="233" operator="lessThan">
      <formula>$C$4</formula>
    </cfRule>
  </conditionalFormatting>
  <conditionalFormatting sqref="W44">
    <cfRule type="cellIs" dxfId="10822" priority="234" operator="lessThan">
      <formula>$C$4</formula>
    </cfRule>
  </conditionalFormatting>
  <conditionalFormatting sqref="W45">
    <cfRule type="cellIs" dxfId="10821" priority="235" operator="lessThan">
      <formula>$C$4</formula>
    </cfRule>
  </conditionalFormatting>
  <conditionalFormatting sqref="W46">
    <cfRule type="cellIs" dxfId="10820" priority="236" operator="lessThan">
      <formula>$C$4</formula>
    </cfRule>
  </conditionalFormatting>
  <conditionalFormatting sqref="W47">
    <cfRule type="cellIs" dxfId="10819" priority="237" operator="lessThan">
      <formula>$C$4</formula>
    </cfRule>
  </conditionalFormatting>
  <conditionalFormatting sqref="W48">
    <cfRule type="cellIs" dxfId="10818" priority="238" operator="lessThan">
      <formula>$C$4</formula>
    </cfRule>
  </conditionalFormatting>
  <conditionalFormatting sqref="W49">
    <cfRule type="cellIs" dxfId="10817" priority="239" operator="lessThan">
      <formula>$C$4</formula>
    </cfRule>
  </conditionalFormatting>
  <conditionalFormatting sqref="W50">
    <cfRule type="cellIs" dxfId="10816" priority="240" operator="lessThan">
      <formula>$C$4</formula>
    </cfRule>
  </conditionalFormatting>
  <conditionalFormatting sqref="W51">
    <cfRule type="cellIs" dxfId="10815" priority="241" operator="lessThan">
      <formula>$C$4</formula>
    </cfRule>
  </conditionalFormatting>
  <conditionalFormatting sqref="W52">
    <cfRule type="cellIs" dxfId="10814" priority="242" operator="lessThan">
      <formula>$C$4</formula>
    </cfRule>
  </conditionalFormatting>
  <conditionalFormatting sqref="W53">
    <cfRule type="cellIs" dxfId="10813" priority="243" operator="lessThan">
      <formula>$C$4</formula>
    </cfRule>
  </conditionalFormatting>
  <conditionalFormatting sqref="W54">
    <cfRule type="cellIs" dxfId="10812" priority="244" operator="lessThan">
      <formula>$C$4</formula>
    </cfRule>
  </conditionalFormatting>
  <conditionalFormatting sqref="W55">
    <cfRule type="cellIs" dxfId="10811" priority="245" operator="lessThan">
      <formula>$C$4</formula>
    </cfRule>
  </conditionalFormatting>
  <conditionalFormatting sqref="W56">
    <cfRule type="cellIs" dxfId="10810" priority="246" operator="lessThan">
      <formula>$C$4</formula>
    </cfRule>
  </conditionalFormatting>
  <conditionalFormatting sqref="W57">
    <cfRule type="cellIs" dxfId="10809" priority="247" operator="lessThan">
      <formula>$C$4</formula>
    </cfRule>
  </conditionalFormatting>
  <conditionalFormatting sqref="W58">
    <cfRule type="cellIs" dxfId="10808" priority="248" operator="lessThan">
      <formula>$C$4</formula>
    </cfRule>
  </conditionalFormatting>
  <conditionalFormatting sqref="W59">
    <cfRule type="cellIs" dxfId="10807" priority="249" operator="lessThan">
      <formula>$C$4</formula>
    </cfRule>
  </conditionalFormatting>
  <conditionalFormatting sqref="W60">
    <cfRule type="cellIs" dxfId="10806" priority="250" operator="lessThan">
      <formula>$C$4</formula>
    </cfRule>
  </conditionalFormatting>
  <conditionalFormatting sqref="X11">
    <cfRule type="cellIs" dxfId="10805" priority="251" operator="lessThan">
      <formula>$C$4</formula>
    </cfRule>
  </conditionalFormatting>
  <conditionalFormatting sqref="X12">
    <cfRule type="cellIs" dxfId="10804" priority="252" operator="lessThan">
      <formula>$C$4</formula>
    </cfRule>
  </conditionalFormatting>
  <conditionalFormatting sqref="X13">
    <cfRule type="cellIs" dxfId="10803" priority="253" operator="lessThan">
      <formula>$C$4</formula>
    </cfRule>
  </conditionalFormatting>
  <conditionalFormatting sqref="X14">
    <cfRule type="cellIs" dxfId="10802" priority="254" operator="lessThan">
      <formula>$C$4</formula>
    </cfRule>
  </conditionalFormatting>
  <conditionalFormatting sqref="X15">
    <cfRule type="cellIs" dxfId="10801" priority="255" operator="lessThan">
      <formula>$C$4</formula>
    </cfRule>
  </conditionalFormatting>
  <conditionalFormatting sqref="X16">
    <cfRule type="cellIs" dxfId="10800" priority="256" operator="lessThan">
      <formula>$C$4</formula>
    </cfRule>
  </conditionalFormatting>
  <conditionalFormatting sqref="X17">
    <cfRule type="cellIs" dxfId="10799" priority="257" operator="lessThan">
      <formula>$C$4</formula>
    </cfRule>
  </conditionalFormatting>
  <conditionalFormatting sqref="X18">
    <cfRule type="cellIs" dxfId="10798" priority="258" operator="lessThan">
      <formula>$C$4</formula>
    </cfRule>
  </conditionalFormatting>
  <conditionalFormatting sqref="X19">
    <cfRule type="cellIs" dxfId="10797" priority="259" operator="lessThan">
      <formula>$C$4</formula>
    </cfRule>
  </conditionalFormatting>
  <conditionalFormatting sqref="X20">
    <cfRule type="cellIs" dxfId="10796" priority="260" operator="lessThan">
      <formula>$C$4</formula>
    </cfRule>
  </conditionalFormatting>
  <conditionalFormatting sqref="X21">
    <cfRule type="cellIs" dxfId="10795" priority="261" operator="lessThan">
      <formula>$C$4</formula>
    </cfRule>
  </conditionalFormatting>
  <conditionalFormatting sqref="X22">
    <cfRule type="cellIs" dxfId="10794" priority="262" operator="lessThan">
      <formula>$C$4</formula>
    </cfRule>
  </conditionalFormatting>
  <conditionalFormatting sqref="X23">
    <cfRule type="cellIs" dxfId="10793" priority="263" operator="lessThan">
      <formula>$C$4</formula>
    </cfRule>
  </conditionalFormatting>
  <conditionalFormatting sqref="X24">
    <cfRule type="cellIs" dxfId="10792" priority="264" operator="lessThan">
      <formula>$C$4</formula>
    </cfRule>
  </conditionalFormatting>
  <conditionalFormatting sqref="X25">
    <cfRule type="cellIs" dxfId="10791" priority="265" operator="lessThan">
      <formula>$C$4</formula>
    </cfRule>
  </conditionalFormatting>
  <conditionalFormatting sqref="X26">
    <cfRule type="cellIs" dxfId="10790" priority="266" operator="lessThan">
      <formula>$C$4</formula>
    </cfRule>
  </conditionalFormatting>
  <conditionalFormatting sqref="X27">
    <cfRule type="cellIs" dxfId="10789" priority="267" operator="lessThan">
      <formula>$C$4</formula>
    </cfRule>
  </conditionalFormatting>
  <conditionalFormatting sqref="X28">
    <cfRule type="cellIs" dxfId="10788" priority="268" operator="lessThan">
      <formula>$C$4</formula>
    </cfRule>
  </conditionalFormatting>
  <conditionalFormatting sqref="X29">
    <cfRule type="cellIs" dxfId="10787" priority="269" operator="lessThan">
      <formula>$C$4</formula>
    </cfRule>
  </conditionalFormatting>
  <conditionalFormatting sqref="X30">
    <cfRule type="cellIs" dxfId="10786" priority="270" operator="lessThan">
      <formula>$C$4</formula>
    </cfRule>
  </conditionalFormatting>
  <conditionalFormatting sqref="X31">
    <cfRule type="cellIs" dxfId="10785" priority="271" operator="lessThan">
      <formula>$C$4</formula>
    </cfRule>
  </conditionalFormatting>
  <conditionalFormatting sqref="X32">
    <cfRule type="cellIs" dxfId="10784" priority="272" operator="lessThan">
      <formula>$C$4</formula>
    </cfRule>
  </conditionalFormatting>
  <conditionalFormatting sqref="X33">
    <cfRule type="cellIs" dxfId="10783" priority="273" operator="lessThan">
      <formula>$C$4</formula>
    </cfRule>
  </conditionalFormatting>
  <conditionalFormatting sqref="X34">
    <cfRule type="cellIs" dxfId="10782" priority="274" operator="lessThan">
      <formula>$C$4</formula>
    </cfRule>
  </conditionalFormatting>
  <conditionalFormatting sqref="X35">
    <cfRule type="cellIs" dxfId="10781" priority="275" operator="lessThan">
      <formula>$C$4</formula>
    </cfRule>
  </conditionalFormatting>
  <conditionalFormatting sqref="X36">
    <cfRule type="cellIs" dxfId="10780" priority="276" operator="lessThan">
      <formula>$C$4</formula>
    </cfRule>
  </conditionalFormatting>
  <conditionalFormatting sqref="X37">
    <cfRule type="cellIs" dxfId="10779" priority="277" operator="lessThan">
      <formula>$C$4</formula>
    </cfRule>
  </conditionalFormatting>
  <conditionalFormatting sqref="X38">
    <cfRule type="cellIs" dxfId="10778" priority="278" operator="lessThan">
      <formula>$C$4</formula>
    </cfRule>
  </conditionalFormatting>
  <conditionalFormatting sqref="X39">
    <cfRule type="cellIs" dxfId="10777" priority="279" operator="lessThan">
      <formula>$C$4</formula>
    </cfRule>
  </conditionalFormatting>
  <conditionalFormatting sqref="X40">
    <cfRule type="cellIs" dxfId="10776" priority="280" operator="lessThan">
      <formula>$C$4</formula>
    </cfRule>
  </conditionalFormatting>
  <conditionalFormatting sqref="X41">
    <cfRule type="cellIs" dxfId="10775" priority="281" operator="lessThan">
      <formula>$C$4</formula>
    </cfRule>
  </conditionalFormatting>
  <conditionalFormatting sqref="X42">
    <cfRule type="cellIs" dxfId="10774" priority="282" operator="lessThan">
      <formula>$C$4</formula>
    </cfRule>
  </conditionalFormatting>
  <conditionalFormatting sqref="X43">
    <cfRule type="cellIs" dxfId="10773" priority="283" operator="lessThan">
      <formula>$C$4</formula>
    </cfRule>
  </conditionalFormatting>
  <conditionalFormatting sqref="X44">
    <cfRule type="cellIs" dxfId="10772" priority="284" operator="lessThan">
      <formula>$C$4</formula>
    </cfRule>
  </conditionalFormatting>
  <conditionalFormatting sqref="X45">
    <cfRule type="cellIs" dxfId="10771" priority="285" operator="lessThan">
      <formula>$C$4</formula>
    </cfRule>
  </conditionalFormatting>
  <conditionalFormatting sqref="X46">
    <cfRule type="cellIs" dxfId="10770" priority="286" operator="lessThan">
      <formula>$C$4</formula>
    </cfRule>
  </conditionalFormatting>
  <conditionalFormatting sqref="X47">
    <cfRule type="cellIs" dxfId="10769" priority="287" operator="lessThan">
      <formula>$C$4</formula>
    </cfRule>
  </conditionalFormatting>
  <conditionalFormatting sqref="X48">
    <cfRule type="cellIs" dxfId="10768" priority="288" operator="lessThan">
      <formula>$C$4</formula>
    </cfRule>
  </conditionalFormatting>
  <conditionalFormatting sqref="X49">
    <cfRule type="cellIs" dxfId="10767" priority="289" operator="lessThan">
      <formula>$C$4</formula>
    </cfRule>
  </conditionalFormatting>
  <conditionalFormatting sqref="X50">
    <cfRule type="cellIs" dxfId="10766" priority="290" operator="lessThan">
      <formula>$C$4</formula>
    </cfRule>
  </conditionalFormatting>
  <conditionalFormatting sqref="X51">
    <cfRule type="cellIs" dxfId="10765" priority="291" operator="lessThan">
      <formula>$C$4</formula>
    </cfRule>
  </conditionalFormatting>
  <conditionalFormatting sqref="X52">
    <cfRule type="cellIs" dxfId="10764" priority="292" operator="lessThan">
      <formula>$C$4</formula>
    </cfRule>
  </conditionalFormatting>
  <conditionalFormatting sqref="X53">
    <cfRule type="cellIs" dxfId="10763" priority="293" operator="lessThan">
      <formula>$C$4</formula>
    </cfRule>
  </conditionalFormatting>
  <conditionalFormatting sqref="X54">
    <cfRule type="cellIs" dxfId="10762" priority="294" operator="lessThan">
      <formula>$C$4</formula>
    </cfRule>
  </conditionalFormatting>
  <conditionalFormatting sqref="X55">
    <cfRule type="cellIs" dxfId="10761" priority="295" operator="lessThan">
      <formula>$C$4</formula>
    </cfRule>
  </conditionalFormatting>
  <conditionalFormatting sqref="X56">
    <cfRule type="cellIs" dxfId="10760" priority="296" operator="lessThan">
      <formula>$C$4</formula>
    </cfRule>
  </conditionalFormatting>
  <conditionalFormatting sqref="X57">
    <cfRule type="cellIs" dxfId="10759" priority="297" operator="lessThan">
      <formula>$C$4</formula>
    </cfRule>
  </conditionalFormatting>
  <conditionalFormatting sqref="X58">
    <cfRule type="cellIs" dxfId="10758" priority="298" operator="lessThan">
      <formula>$C$4</formula>
    </cfRule>
  </conditionalFormatting>
  <conditionalFormatting sqref="X59">
    <cfRule type="cellIs" dxfId="10757" priority="299" operator="lessThan">
      <formula>$C$4</formula>
    </cfRule>
  </conditionalFormatting>
  <conditionalFormatting sqref="X60">
    <cfRule type="cellIs" dxfId="10756" priority="300" operator="lessThan">
      <formula>$C$4</formula>
    </cfRule>
  </conditionalFormatting>
  <conditionalFormatting sqref="Y11">
    <cfRule type="cellIs" dxfId="10755" priority="301" operator="lessThan">
      <formula>$C$4</formula>
    </cfRule>
  </conditionalFormatting>
  <conditionalFormatting sqref="Y12">
    <cfRule type="cellIs" dxfId="10754" priority="302" operator="lessThan">
      <formula>$C$4</formula>
    </cfRule>
  </conditionalFormatting>
  <conditionalFormatting sqref="Y13">
    <cfRule type="cellIs" dxfId="10753" priority="303" operator="lessThan">
      <formula>$C$4</formula>
    </cfRule>
  </conditionalFormatting>
  <conditionalFormatting sqref="Y14">
    <cfRule type="cellIs" dxfId="10752" priority="304" operator="lessThan">
      <formula>$C$4</formula>
    </cfRule>
  </conditionalFormatting>
  <conditionalFormatting sqref="Y15">
    <cfRule type="cellIs" dxfId="10751" priority="305" operator="lessThan">
      <formula>$C$4</formula>
    </cfRule>
  </conditionalFormatting>
  <conditionalFormatting sqref="Y16">
    <cfRule type="cellIs" dxfId="10750" priority="306" operator="lessThan">
      <formula>$C$4</formula>
    </cfRule>
  </conditionalFormatting>
  <conditionalFormatting sqref="Y17">
    <cfRule type="cellIs" dxfId="10749" priority="307" operator="lessThan">
      <formula>$C$4</formula>
    </cfRule>
  </conditionalFormatting>
  <conditionalFormatting sqref="Y18">
    <cfRule type="cellIs" dxfId="10748" priority="308" operator="lessThan">
      <formula>$C$4</formula>
    </cfRule>
  </conditionalFormatting>
  <conditionalFormatting sqref="Y19">
    <cfRule type="cellIs" dxfId="10747" priority="309" operator="lessThan">
      <formula>$C$4</formula>
    </cfRule>
  </conditionalFormatting>
  <conditionalFormatting sqref="Y20">
    <cfRule type="cellIs" dxfId="10746" priority="310" operator="lessThan">
      <formula>$C$4</formula>
    </cfRule>
  </conditionalFormatting>
  <conditionalFormatting sqref="Y21">
    <cfRule type="cellIs" dxfId="10745" priority="311" operator="lessThan">
      <formula>$C$4</formula>
    </cfRule>
  </conditionalFormatting>
  <conditionalFormatting sqref="Y22">
    <cfRule type="cellIs" dxfId="10744" priority="312" operator="lessThan">
      <formula>$C$4</formula>
    </cfRule>
  </conditionalFormatting>
  <conditionalFormatting sqref="Y23">
    <cfRule type="cellIs" dxfId="10743" priority="313" operator="lessThan">
      <formula>$C$4</formula>
    </cfRule>
  </conditionalFormatting>
  <conditionalFormatting sqref="Y24">
    <cfRule type="cellIs" dxfId="10742" priority="314" operator="lessThan">
      <formula>$C$4</formula>
    </cfRule>
  </conditionalFormatting>
  <conditionalFormatting sqref="Y25">
    <cfRule type="cellIs" dxfId="10741" priority="315" operator="lessThan">
      <formula>$C$4</formula>
    </cfRule>
  </conditionalFormatting>
  <conditionalFormatting sqref="Y26">
    <cfRule type="cellIs" dxfId="10740" priority="316" operator="lessThan">
      <formula>$C$4</formula>
    </cfRule>
  </conditionalFormatting>
  <conditionalFormatting sqref="Y27">
    <cfRule type="cellIs" dxfId="10739" priority="317" operator="lessThan">
      <formula>$C$4</formula>
    </cfRule>
  </conditionalFormatting>
  <conditionalFormatting sqref="Y28">
    <cfRule type="cellIs" dxfId="10738" priority="318" operator="lessThan">
      <formula>$C$4</formula>
    </cfRule>
  </conditionalFormatting>
  <conditionalFormatting sqref="Y29">
    <cfRule type="cellIs" dxfId="10737" priority="319" operator="lessThan">
      <formula>$C$4</formula>
    </cfRule>
  </conditionalFormatting>
  <conditionalFormatting sqref="Y30">
    <cfRule type="cellIs" dxfId="10736" priority="320" operator="lessThan">
      <formula>$C$4</formula>
    </cfRule>
  </conditionalFormatting>
  <conditionalFormatting sqref="Y31">
    <cfRule type="cellIs" dxfId="10735" priority="321" operator="lessThan">
      <formula>$C$4</formula>
    </cfRule>
  </conditionalFormatting>
  <conditionalFormatting sqref="Y32">
    <cfRule type="cellIs" dxfId="10734" priority="322" operator="lessThan">
      <formula>$C$4</formula>
    </cfRule>
  </conditionalFormatting>
  <conditionalFormatting sqref="Y33">
    <cfRule type="cellIs" dxfId="10733" priority="323" operator="lessThan">
      <formula>$C$4</formula>
    </cfRule>
  </conditionalFormatting>
  <conditionalFormatting sqref="Y34">
    <cfRule type="cellIs" dxfId="10732" priority="324" operator="lessThan">
      <formula>$C$4</formula>
    </cfRule>
  </conditionalFormatting>
  <conditionalFormatting sqref="Y35">
    <cfRule type="cellIs" dxfId="10731" priority="325" operator="lessThan">
      <formula>$C$4</formula>
    </cfRule>
  </conditionalFormatting>
  <conditionalFormatting sqref="Y36">
    <cfRule type="cellIs" dxfId="10730" priority="326" operator="lessThan">
      <formula>$C$4</formula>
    </cfRule>
  </conditionalFormatting>
  <conditionalFormatting sqref="Y37">
    <cfRule type="cellIs" dxfId="10729" priority="327" operator="lessThan">
      <formula>$C$4</formula>
    </cfRule>
  </conditionalFormatting>
  <conditionalFormatting sqref="Y38">
    <cfRule type="cellIs" dxfId="10728" priority="328" operator="lessThan">
      <formula>$C$4</formula>
    </cfRule>
  </conditionalFormatting>
  <conditionalFormatting sqref="Y39">
    <cfRule type="cellIs" dxfId="10727" priority="329" operator="lessThan">
      <formula>$C$4</formula>
    </cfRule>
  </conditionalFormatting>
  <conditionalFormatting sqref="Y40">
    <cfRule type="cellIs" dxfId="10726" priority="330" operator="lessThan">
      <formula>$C$4</formula>
    </cfRule>
  </conditionalFormatting>
  <conditionalFormatting sqref="Y41">
    <cfRule type="cellIs" dxfId="10725" priority="331" operator="lessThan">
      <formula>$C$4</formula>
    </cfRule>
  </conditionalFormatting>
  <conditionalFormatting sqref="Y42">
    <cfRule type="cellIs" dxfId="10724" priority="332" operator="lessThan">
      <formula>$C$4</formula>
    </cfRule>
  </conditionalFormatting>
  <conditionalFormatting sqref="Y43">
    <cfRule type="cellIs" dxfId="10723" priority="333" operator="lessThan">
      <formula>$C$4</formula>
    </cfRule>
  </conditionalFormatting>
  <conditionalFormatting sqref="Y44">
    <cfRule type="cellIs" dxfId="10722" priority="334" operator="lessThan">
      <formula>$C$4</formula>
    </cfRule>
  </conditionalFormatting>
  <conditionalFormatting sqref="Y45">
    <cfRule type="cellIs" dxfId="10721" priority="335" operator="lessThan">
      <formula>$C$4</formula>
    </cfRule>
  </conditionalFormatting>
  <conditionalFormatting sqref="Y46">
    <cfRule type="cellIs" dxfId="10720" priority="336" operator="lessThan">
      <formula>$C$4</formula>
    </cfRule>
  </conditionalFormatting>
  <conditionalFormatting sqref="Y47">
    <cfRule type="cellIs" dxfId="10719" priority="337" operator="lessThan">
      <formula>$C$4</formula>
    </cfRule>
  </conditionalFormatting>
  <conditionalFormatting sqref="Y48">
    <cfRule type="cellIs" dxfId="10718" priority="338" operator="lessThan">
      <formula>$C$4</formula>
    </cfRule>
  </conditionalFormatting>
  <conditionalFormatting sqref="Y49">
    <cfRule type="cellIs" dxfId="10717" priority="339" operator="lessThan">
      <formula>$C$4</formula>
    </cfRule>
  </conditionalFormatting>
  <conditionalFormatting sqref="Y50">
    <cfRule type="cellIs" dxfId="10716" priority="340" operator="lessThan">
      <formula>$C$4</formula>
    </cfRule>
  </conditionalFormatting>
  <conditionalFormatting sqref="Y51">
    <cfRule type="cellIs" dxfId="10715" priority="341" operator="lessThan">
      <formula>$C$4</formula>
    </cfRule>
  </conditionalFormatting>
  <conditionalFormatting sqref="Y52">
    <cfRule type="cellIs" dxfId="10714" priority="342" operator="lessThan">
      <formula>$C$4</formula>
    </cfRule>
  </conditionalFormatting>
  <conditionalFormatting sqref="Y53">
    <cfRule type="cellIs" dxfId="10713" priority="343" operator="lessThan">
      <formula>$C$4</formula>
    </cfRule>
  </conditionalFormatting>
  <conditionalFormatting sqref="Y54">
    <cfRule type="cellIs" dxfId="10712" priority="344" operator="lessThan">
      <formula>$C$4</formula>
    </cfRule>
  </conditionalFormatting>
  <conditionalFormatting sqref="Y55">
    <cfRule type="cellIs" dxfId="10711" priority="345" operator="lessThan">
      <formula>$C$4</formula>
    </cfRule>
  </conditionalFormatting>
  <conditionalFormatting sqref="Y56">
    <cfRule type="cellIs" dxfId="10710" priority="346" operator="lessThan">
      <formula>$C$4</formula>
    </cfRule>
  </conditionalFormatting>
  <conditionalFormatting sqref="Y57">
    <cfRule type="cellIs" dxfId="10709" priority="347" operator="lessThan">
      <formula>$C$4</formula>
    </cfRule>
  </conditionalFormatting>
  <conditionalFormatting sqref="Y58">
    <cfRule type="cellIs" dxfId="10708" priority="348" operator="lessThan">
      <formula>$C$4</formula>
    </cfRule>
  </conditionalFormatting>
  <conditionalFormatting sqref="Y59">
    <cfRule type="cellIs" dxfId="10707" priority="349" operator="lessThan">
      <formula>$C$4</formula>
    </cfRule>
  </conditionalFormatting>
  <conditionalFormatting sqref="Y60">
    <cfRule type="cellIs" dxfId="10706" priority="350" operator="lessThan">
      <formula>$C$4</formula>
    </cfRule>
  </conditionalFormatting>
  <conditionalFormatting sqref="Z11">
    <cfRule type="cellIs" dxfId="10705" priority="351" operator="lessThan">
      <formula>$C$4</formula>
    </cfRule>
  </conditionalFormatting>
  <conditionalFormatting sqref="Z12">
    <cfRule type="cellIs" dxfId="10704" priority="352" operator="lessThan">
      <formula>$C$4</formula>
    </cfRule>
  </conditionalFormatting>
  <conditionalFormatting sqref="Z13">
    <cfRule type="cellIs" dxfId="10703" priority="353" operator="lessThan">
      <formula>$C$4</formula>
    </cfRule>
  </conditionalFormatting>
  <conditionalFormatting sqref="Z14">
    <cfRule type="cellIs" dxfId="10702" priority="354" operator="lessThan">
      <formula>$C$4</formula>
    </cfRule>
  </conditionalFormatting>
  <conditionalFormatting sqref="Z15">
    <cfRule type="cellIs" dxfId="10701" priority="355" operator="lessThan">
      <formula>$C$4</formula>
    </cfRule>
  </conditionalFormatting>
  <conditionalFormatting sqref="Z16">
    <cfRule type="cellIs" dxfId="10700" priority="356" operator="lessThan">
      <formula>$C$4</formula>
    </cfRule>
  </conditionalFormatting>
  <conditionalFormatting sqref="Z17">
    <cfRule type="cellIs" dxfId="10699" priority="357" operator="lessThan">
      <formula>$C$4</formula>
    </cfRule>
  </conditionalFormatting>
  <conditionalFormatting sqref="Z18">
    <cfRule type="cellIs" dxfId="10698" priority="358" operator="lessThan">
      <formula>$C$4</formula>
    </cfRule>
  </conditionalFormatting>
  <conditionalFormatting sqref="Z19">
    <cfRule type="cellIs" dxfId="10697" priority="359" operator="lessThan">
      <formula>$C$4</formula>
    </cfRule>
  </conditionalFormatting>
  <conditionalFormatting sqref="Z20">
    <cfRule type="cellIs" dxfId="10696" priority="360" operator="lessThan">
      <formula>$C$4</formula>
    </cfRule>
  </conditionalFormatting>
  <conditionalFormatting sqref="Z21">
    <cfRule type="cellIs" dxfId="10695" priority="361" operator="lessThan">
      <formula>$C$4</formula>
    </cfRule>
  </conditionalFormatting>
  <conditionalFormatting sqref="Z22">
    <cfRule type="cellIs" dxfId="10694" priority="362" operator="lessThan">
      <formula>$C$4</formula>
    </cfRule>
  </conditionalFormatting>
  <conditionalFormatting sqref="Z23">
    <cfRule type="cellIs" dxfId="10693" priority="363" operator="lessThan">
      <formula>$C$4</formula>
    </cfRule>
  </conditionalFormatting>
  <conditionalFormatting sqref="Z24">
    <cfRule type="cellIs" dxfId="10692" priority="364" operator="lessThan">
      <formula>$C$4</formula>
    </cfRule>
  </conditionalFormatting>
  <conditionalFormatting sqref="Z25">
    <cfRule type="cellIs" dxfId="10691" priority="365" operator="lessThan">
      <formula>$C$4</formula>
    </cfRule>
  </conditionalFormatting>
  <conditionalFormatting sqref="Z26">
    <cfRule type="cellIs" dxfId="10690" priority="366" operator="lessThan">
      <formula>$C$4</formula>
    </cfRule>
  </conditionalFormatting>
  <conditionalFormatting sqref="Z27">
    <cfRule type="cellIs" dxfId="10689" priority="367" operator="lessThan">
      <formula>$C$4</formula>
    </cfRule>
  </conditionalFormatting>
  <conditionalFormatting sqref="Z28">
    <cfRule type="cellIs" dxfId="10688" priority="368" operator="lessThan">
      <formula>$C$4</formula>
    </cfRule>
  </conditionalFormatting>
  <conditionalFormatting sqref="Z29">
    <cfRule type="cellIs" dxfId="10687" priority="369" operator="lessThan">
      <formula>$C$4</formula>
    </cfRule>
  </conditionalFormatting>
  <conditionalFormatting sqref="Z30">
    <cfRule type="cellIs" dxfId="10686" priority="370" operator="lessThan">
      <formula>$C$4</formula>
    </cfRule>
  </conditionalFormatting>
  <conditionalFormatting sqref="Z31">
    <cfRule type="cellIs" dxfId="10685" priority="371" operator="lessThan">
      <formula>$C$4</formula>
    </cfRule>
  </conditionalFormatting>
  <conditionalFormatting sqref="Z32">
    <cfRule type="cellIs" dxfId="10684" priority="372" operator="lessThan">
      <formula>$C$4</formula>
    </cfRule>
  </conditionalFormatting>
  <conditionalFormatting sqref="Z33">
    <cfRule type="cellIs" dxfId="10683" priority="373" operator="lessThan">
      <formula>$C$4</formula>
    </cfRule>
  </conditionalFormatting>
  <conditionalFormatting sqref="Z34">
    <cfRule type="cellIs" dxfId="10682" priority="374" operator="lessThan">
      <formula>$C$4</formula>
    </cfRule>
  </conditionalFormatting>
  <conditionalFormatting sqref="Z35">
    <cfRule type="cellIs" dxfId="10681" priority="375" operator="lessThan">
      <formula>$C$4</formula>
    </cfRule>
  </conditionalFormatting>
  <conditionalFormatting sqref="Z36">
    <cfRule type="cellIs" dxfId="10680" priority="376" operator="lessThan">
      <formula>$C$4</formula>
    </cfRule>
  </conditionalFormatting>
  <conditionalFormatting sqref="Z37">
    <cfRule type="cellIs" dxfId="10679" priority="377" operator="lessThan">
      <formula>$C$4</formula>
    </cfRule>
  </conditionalFormatting>
  <conditionalFormatting sqref="Z38">
    <cfRule type="cellIs" dxfId="10678" priority="378" operator="lessThan">
      <formula>$C$4</formula>
    </cfRule>
  </conditionalFormatting>
  <conditionalFormatting sqref="Z39">
    <cfRule type="cellIs" dxfId="10677" priority="379" operator="lessThan">
      <formula>$C$4</formula>
    </cfRule>
  </conditionalFormatting>
  <conditionalFormatting sqref="Z40">
    <cfRule type="cellIs" dxfId="10676" priority="380" operator="lessThan">
      <formula>$C$4</formula>
    </cfRule>
  </conditionalFormatting>
  <conditionalFormatting sqref="Z41">
    <cfRule type="cellIs" dxfId="10675" priority="381" operator="lessThan">
      <formula>$C$4</formula>
    </cfRule>
  </conditionalFormatting>
  <conditionalFormatting sqref="Z42">
    <cfRule type="cellIs" dxfId="10674" priority="382" operator="lessThan">
      <formula>$C$4</formula>
    </cfRule>
  </conditionalFormatting>
  <conditionalFormatting sqref="Z43">
    <cfRule type="cellIs" dxfId="10673" priority="383" operator="lessThan">
      <formula>$C$4</formula>
    </cfRule>
  </conditionalFormatting>
  <conditionalFormatting sqref="Z44">
    <cfRule type="cellIs" dxfId="10672" priority="384" operator="lessThan">
      <formula>$C$4</formula>
    </cfRule>
  </conditionalFormatting>
  <conditionalFormatting sqref="Z45">
    <cfRule type="cellIs" dxfId="10671" priority="385" operator="lessThan">
      <formula>$C$4</formula>
    </cfRule>
  </conditionalFormatting>
  <conditionalFormatting sqref="Z46">
    <cfRule type="cellIs" dxfId="10670" priority="386" operator="lessThan">
      <formula>$C$4</formula>
    </cfRule>
  </conditionalFormatting>
  <conditionalFormatting sqref="Z47">
    <cfRule type="cellIs" dxfId="10669" priority="387" operator="lessThan">
      <formula>$C$4</formula>
    </cfRule>
  </conditionalFormatting>
  <conditionalFormatting sqref="Z48">
    <cfRule type="cellIs" dxfId="10668" priority="388" operator="lessThan">
      <formula>$C$4</formula>
    </cfRule>
  </conditionalFormatting>
  <conditionalFormatting sqref="Z49">
    <cfRule type="cellIs" dxfId="10667" priority="389" operator="lessThan">
      <formula>$C$4</formula>
    </cfRule>
  </conditionalFormatting>
  <conditionalFormatting sqref="Z50">
    <cfRule type="cellIs" dxfId="10666" priority="390" operator="lessThan">
      <formula>$C$4</formula>
    </cfRule>
  </conditionalFormatting>
  <conditionalFormatting sqref="Z51">
    <cfRule type="cellIs" dxfId="10665" priority="391" operator="lessThan">
      <formula>$C$4</formula>
    </cfRule>
  </conditionalFormatting>
  <conditionalFormatting sqref="Z52">
    <cfRule type="cellIs" dxfId="10664" priority="392" operator="lessThan">
      <formula>$C$4</formula>
    </cfRule>
  </conditionalFormatting>
  <conditionalFormatting sqref="Z53">
    <cfRule type="cellIs" dxfId="10663" priority="393" operator="lessThan">
      <formula>$C$4</formula>
    </cfRule>
  </conditionalFormatting>
  <conditionalFormatting sqref="Z54">
    <cfRule type="cellIs" dxfId="10662" priority="394" operator="lessThan">
      <formula>$C$4</formula>
    </cfRule>
  </conditionalFormatting>
  <conditionalFormatting sqref="Z55">
    <cfRule type="cellIs" dxfId="10661" priority="395" operator="lessThan">
      <formula>$C$4</formula>
    </cfRule>
  </conditionalFormatting>
  <conditionalFormatting sqref="Z56">
    <cfRule type="cellIs" dxfId="10660" priority="396" operator="lessThan">
      <formula>$C$4</formula>
    </cfRule>
  </conditionalFormatting>
  <conditionalFormatting sqref="Z57">
    <cfRule type="cellIs" dxfId="10659" priority="397" operator="lessThan">
      <formula>$C$4</formula>
    </cfRule>
  </conditionalFormatting>
  <conditionalFormatting sqref="Z58">
    <cfRule type="cellIs" dxfId="10658" priority="398" operator="lessThan">
      <formula>$C$4</formula>
    </cfRule>
  </conditionalFormatting>
  <conditionalFormatting sqref="Z59">
    <cfRule type="cellIs" dxfId="10657" priority="399" operator="lessThan">
      <formula>$C$4</formula>
    </cfRule>
  </conditionalFormatting>
  <conditionalFormatting sqref="Z60">
    <cfRule type="cellIs" dxfId="10656" priority="400" operator="lessThan">
      <formula>$C$4</formula>
    </cfRule>
  </conditionalFormatting>
  <conditionalFormatting sqref="AA11">
    <cfRule type="cellIs" dxfId="10655" priority="401" operator="lessThan">
      <formula>$C$4</formula>
    </cfRule>
  </conditionalFormatting>
  <conditionalFormatting sqref="AA12">
    <cfRule type="cellIs" dxfId="10654" priority="402" operator="lessThan">
      <formula>$C$4</formula>
    </cfRule>
  </conditionalFormatting>
  <conditionalFormatting sqref="AA13">
    <cfRule type="cellIs" dxfId="10653" priority="403" operator="lessThan">
      <formula>$C$4</formula>
    </cfRule>
  </conditionalFormatting>
  <conditionalFormatting sqref="AA14">
    <cfRule type="cellIs" dxfId="10652" priority="404" operator="lessThan">
      <formula>$C$4</formula>
    </cfRule>
  </conditionalFormatting>
  <conditionalFormatting sqref="AA15">
    <cfRule type="cellIs" dxfId="10651" priority="405" operator="lessThan">
      <formula>$C$4</formula>
    </cfRule>
  </conditionalFormatting>
  <conditionalFormatting sqref="AA16">
    <cfRule type="cellIs" dxfId="10650" priority="406" operator="lessThan">
      <formula>$C$4</formula>
    </cfRule>
  </conditionalFormatting>
  <conditionalFormatting sqref="AA17">
    <cfRule type="cellIs" dxfId="10649" priority="407" operator="lessThan">
      <formula>$C$4</formula>
    </cfRule>
  </conditionalFormatting>
  <conditionalFormatting sqref="AA18">
    <cfRule type="cellIs" dxfId="10648" priority="408" operator="lessThan">
      <formula>$C$4</formula>
    </cfRule>
  </conditionalFormatting>
  <conditionalFormatting sqref="AA19">
    <cfRule type="cellIs" dxfId="10647" priority="409" operator="lessThan">
      <formula>$C$4</formula>
    </cfRule>
  </conditionalFormatting>
  <conditionalFormatting sqref="AA20">
    <cfRule type="cellIs" dxfId="10646" priority="410" operator="lessThan">
      <formula>$C$4</formula>
    </cfRule>
  </conditionalFormatting>
  <conditionalFormatting sqref="AA21">
    <cfRule type="cellIs" dxfId="10645" priority="411" operator="lessThan">
      <formula>$C$4</formula>
    </cfRule>
  </conditionalFormatting>
  <conditionalFormatting sqref="AA22">
    <cfRule type="cellIs" dxfId="10644" priority="412" operator="lessThan">
      <formula>$C$4</formula>
    </cfRule>
  </conditionalFormatting>
  <conditionalFormatting sqref="AA23">
    <cfRule type="cellIs" dxfId="10643" priority="413" operator="lessThan">
      <formula>$C$4</formula>
    </cfRule>
  </conditionalFormatting>
  <conditionalFormatting sqref="AA24">
    <cfRule type="cellIs" dxfId="10642" priority="414" operator="lessThan">
      <formula>$C$4</formula>
    </cfRule>
  </conditionalFormatting>
  <conditionalFormatting sqref="AA25">
    <cfRule type="cellIs" dxfId="10641" priority="415" operator="lessThan">
      <formula>$C$4</formula>
    </cfRule>
  </conditionalFormatting>
  <conditionalFormatting sqref="AA26">
    <cfRule type="cellIs" dxfId="10640" priority="416" operator="lessThan">
      <formula>$C$4</formula>
    </cfRule>
  </conditionalFormatting>
  <conditionalFormatting sqref="AA27">
    <cfRule type="cellIs" dxfId="10639" priority="417" operator="lessThan">
      <formula>$C$4</formula>
    </cfRule>
  </conditionalFormatting>
  <conditionalFormatting sqref="AA28">
    <cfRule type="cellIs" dxfId="10638" priority="418" operator="lessThan">
      <formula>$C$4</formula>
    </cfRule>
  </conditionalFormatting>
  <conditionalFormatting sqref="AA29">
    <cfRule type="cellIs" dxfId="10637" priority="419" operator="lessThan">
      <formula>$C$4</formula>
    </cfRule>
  </conditionalFormatting>
  <conditionalFormatting sqref="AA30">
    <cfRule type="cellIs" dxfId="10636" priority="420" operator="lessThan">
      <formula>$C$4</formula>
    </cfRule>
  </conditionalFormatting>
  <conditionalFormatting sqref="AA31">
    <cfRule type="cellIs" dxfId="10635" priority="421" operator="lessThan">
      <formula>$C$4</formula>
    </cfRule>
  </conditionalFormatting>
  <conditionalFormatting sqref="AA32">
    <cfRule type="cellIs" dxfId="10634" priority="422" operator="lessThan">
      <formula>$C$4</formula>
    </cfRule>
  </conditionalFormatting>
  <conditionalFormatting sqref="AA33">
    <cfRule type="cellIs" dxfId="10633" priority="423" operator="lessThan">
      <formula>$C$4</formula>
    </cfRule>
  </conditionalFormatting>
  <conditionalFormatting sqref="AA34">
    <cfRule type="cellIs" dxfId="10632" priority="424" operator="lessThan">
      <formula>$C$4</formula>
    </cfRule>
  </conditionalFormatting>
  <conditionalFormatting sqref="AA35">
    <cfRule type="cellIs" dxfId="10631" priority="425" operator="lessThan">
      <formula>$C$4</formula>
    </cfRule>
  </conditionalFormatting>
  <conditionalFormatting sqref="AA36">
    <cfRule type="cellIs" dxfId="10630" priority="426" operator="lessThan">
      <formula>$C$4</formula>
    </cfRule>
  </conditionalFormatting>
  <conditionalFormatting sqref="AA37">
    <cfRule type="cellIs" dxfId="10629" priority="427" operator="lessThan">
      <formula>$C$4</formula>
    </cfRule>
  </conditionalFormatting>
  <conditionalFormatting sqref="AA38">
    <cfRule type="cellIs" dxfId="10628" priority="428" operator="lessThan">
      <formula>$C$4</formula>
    </cfRule>
  </conditionalFormatting>
  <conditionalFormatting sqref="AA39">
    <cfRule type="cellIs" dxfId="10627" priority="429" operator="lessThan">
      <formula>$C$4</formula>
    </cfRule>
  </conditionalFormatting>
  <conditionalFormatting sqref="AA40">
    <cfRule type="cellIs" dxfId="10626" priority="430" operator="lessThan">
      <formula>$C$4</formula>
    </cfRule>
  </conditionalFormatting>
  <conditionalFormatting sqref="AA41">
    <cfRule type="cellIs" dxfId="10625" priority="431" operator="lessThan">
      <formula>$C$4</formula>
    </cfRule>
  </conditionalFormatting>
  <conditionalFormatting sqref="AA42">
    <cfRule type="cellIs" dxfId="10624" priority="432" operator="lessThan">
      <formula>$C$4</formula>
    </cfRule>
  </conditionalFormatting>
  <conditionalFormatting sqref="AA43">
    <cfRule type="cellIs" dxfId="10623" priority="433" operator="lessThan">
      <formula>$C$4</formula>
    </cfRule>
  </conditionalFormatting>
  <conditionalFormatting sqref="AA44">
    <cfRule type="cellIs" dxfId="10622" priority="434" operator="lessThan">
      <formula>$C$4</formula>
    </cfRule>
  </conditionalFormatting>
  <conditionalFormatting sqref="AA45">
    <cfRule type="cellIs" dxfId="10621" priority="435" operator="lessThan">
      <formula>$C$4</formula>
    </cfRule>
  </conditionalFormatting>
  <conditionalFormatting sqref="AA46">
    <cfRule type="cellIs" dxfId="10620" priority="436" operator="lessThan">
      <formula>$C$4</formula>
    </cfRule>
  </conditionalFormatting>
  <conditionalFormatting sqref="AA47">
    <cfRule type="cellIs" dxfId="10619" priority="437" operator="lessThan">
      <formula>$C$4</formula>
    </cfRule>
  </conditionalFormatting>
  <conditionalFormatting sqref="AA48">
    <cfRule type="cellIs" dxfId="10618" priority="438" operator="lessThan">
      <formula>$C$4</formula>
    </cfRule>
  </conditionalFormatting>
  <conditionalFormatting sqref="AA49">
    <cfRule type="cellIs" dxfId="10617" priority="439" operator="lessThan">
      <formula>$C$4</formula>
    </cfRule>
  </conditionalFormatting>
  <conditionalFormatting sqref="AA50">
    <cfRule type="cellIs" dxfId="10616" priority="440" operator="lessThan">
      <formula>$C$4</formula>
    </cfRule>
  </conditionalFormatting>
  <conditionalFormatting sqref="AA51">
    <cfRule type="cellIs" dxfId="10615" priority="441" operator="lessThan">
      <formula>$C$4</formula>
    </cfRule>
  </conditionalFormatting>
  <conditionalFormatting sqref="AA52">
    <cfRule type="cellIs" dxfId="10614" priority="442" operator="lessThan">
      <formula>$C$4</formula>
    </cfRule>
  </conditionalFormatting>
  <conditionalFormatting sqref="AA53">
    <cfRule type="cellIs" dxfId="10613" priority="443" operator="lessThan">
      <formula>$C$4</formula>
    </cfRule>
  </conditionalFormatting>
  <conditionalFormatting sqref="AA54">
    <cfRule type="cellIs" dxfId="10612" priority="444" operator="lessThan">
      <formula>$C$4</formula>
    </cfRule>
  </conditionalFormatting>
  <conditionalFormatting sqref="AA55">
    <cfRule type="cellIs" dxfId="10611" priority="445" operator="lessThan">
      <formula>$C$4</formula>
    </cfRule>
  </conditionalFormatting>
  <conditionalFormatting sqref="AA56">
    <cfRule type="cellIs" dxfId="10610" priority="446" operator="lessThan">
      <formula>$C$4</formula>
    </cfRule>
  </conditionalFormatting>
  <conditionalFormatting sqref="AA57">
    <cfRule type="cellIs" dxfId="10609" priority="447" operator="lessThan">
      <formula>$C$4</formula>
    </cfRule>
  </conditionalFormatting>
  <conditionalFormatting sqref="AA58">
    <cfRule type="cellIs" dxfId="10608" priority="448" operator="lessThan">
      <formula>$C$4</formula>
    </cfRule>
  </conditionalFormatting>
  <conditionalFormatting sqref="AA59">
    <cfRule type="cellIs" dxfId="10607" priority="449" operator="lessThan">
      <formula>$C$4</formula>
    </cfRule>
  </conditionalFormatting>
  <conditionalFormatting sqref="AA60">
    <cfRule type="cellIs" dxfId="10606" priority="450" operator="lessThan">
      <formula>$C$4</formula>
    </cfRule>
  </conditionalFormatting>
  <conditionalFormatting sqref="AB11">
    <cfRule type="cellIs" dxfId="10605" priority="451" operator="lessThan">
      <formula>$C$4</formula>
    </cfRule>
  </conditionalFormatting>
  <conditionalFormatting sqref="AB12">
    <cfRule type="cellIs" dxfId="10604" priority="452" operator="lessThan">
      <formula>$C$4</formula>
    </cfRule>
  </conditionalFormatting>
  <conditionalFormatting sqref="AB13">
    <cfRule type="cellIs" dxfId="10603" priority="453" operator="lessThan">
      <formula>$C$4</formula>
    </cfRule>
  </conditionalFormatting>
  <conditionalFormatting sqref="AB14">
    <cfRule type="cellIs" dxfId="10602" priority="454" operator="lessThan">
      <formula>$C$4</formula>
    </cfRule>
  </conditionalFormatting>
  <conditionalFormatting sqref="AB15">
    <cfRule type="cellIs" dxfId="10601" priority="455" operator="lessThan">
      <formula>$C$4</formula>
    </cfRule>
  </conditionalFormatting>
  <conditionalFormatting sqref="AB16">
    <cfRule type="cellIs" dxfId="10600" priority="456" operator="lessThan">
      <formula>$C$4</formula>
    </cfRule>
  </conditionalFormatting>
  <conditionalFormatting sqref="AB17">
    <cfRule type="cellIs" dxfId="10599" priority="457" operator="lessThan">
      <formula>$C$4</formula>
    </cfRule>
  </conditionalFormatting>
  <conditionalFormatting sqref="AB18">
    <cfRule type="cellIs" dxfId="10598" priority="458" operator="lessThan">
      <formula>$C$4</formula>
    </cfRule>
  </conditionalFormatting>
  <conditionalFormatting sqref="AB19">
    <cfRule type="cellIs" dxfId="10597" priority="459" operator="lessThan">
      <formula>$C$4</formula>
    </cfRule>
  </conditionalFormatting>
  <conditionalFormatting sqref="AB20">
    <cfRule type="cellIs" dxfId="10596" priority="460" operator="lessThan">
      <formula>$C$4</formula>
    </cfRule>
  </conditionalFormatting>
  <conditionalFormatting sqref="AB21">
    <cfRule type="cellIs" dxfId="10595" priority="461" operator="lessThan">
      <formula>$C$4</formula>
    </cfRule>
  </conditionalFormatting>
  <conditionalFormatting sqref="AB22">
    <cfRule type="cellIs" dxfId="10594" priority="462" operator="lessThan">
      <formula>$C$4</formula>
    </cfRule>
  </conditionalFormatting>
  <conditionalFormatting sqref="AB23">
    <cfRule type="cellIs" dxfId="10593" priority="463" operator="lessThan">
      <formula>$C$4</formula>
    </cfRule>
  </conditionalFormatting>
  <conditionalFormatting sqref="AB24">
    <cfRule type="cellIs" dxfId="10592" priority="464" operator="lessThan">
      <formula>$C$4</formula>
    </cfRule>
  </conditionalFormatting>
  <conditionalFormatting sqref="AB25">
    <cfRule type="cellIs" dxfId="10591" priority="465" operator="lessThan">
      <formula>$C$4</formula>
    </cfRule>
  </conditionalFormatting>
  <conditionalFormatting sqref="AB26">
    <cfRule type="cellIs" dxfId="10590" priority="466" operator="lessThan">
      <formula>$C$4</formula>
    </cfRule>
  </conditionalFormatting>
  <conditionalFormatting sqref="AB27">
    <cfRule type="cellIs" dxfId="10589" priority="467" operator="lessThan">
      <formula>$C$4</formula>
    </cfRule>
  </conditionalFormatting>
  <conditionalFormatting sqref="AB28">
    <cfRule type="cellIs" dxfId="10588" priority="468" operator="lessThan">
      <formula>$C$4</formula>
    </cfRule>
  </conditionalFormatting>
  <conditionalFormatting sqref="AB29">
    <cfRule type="cellIs" dxfId="10587" priority="469" operator="lessThan">
      <formula>$C$4</formula>
    </cfRule>
  </conditionalFormatting>
  <conditionalFormatting sqref="AB30">
    <cfRule type="cellIs" dxfId="10586" priority="470" operator="lessThan">
      <formula>$C$4</formula>
    </cfRule>
  </conditionalFormatting>
  <conditionalFormatting sqref="AB31">
    <cfRule type="cellIs" dxfId="10585" priority="471" operator="lessThan">
      <formula>$C$4</formula>
    </cfRule>
  </conditionalFormatting>
  <conditionalFormatting sqref="AB32">
    <cfRule type="cellIs" dxfId="10584" priority="472" operator="lessThan">
      <formula>$C$4</formula>
    </cfRule>
  </conditionalFormatting>
  <conditionalFormatting sqref="AB33">
    <cfRule type="cellIs" dxfId="10583" priority="473" operator="lessThan">
      <formula>$C$4</formula>
    </cfRule>
  </conditionalFormatting>
  <conditionalFormatting sqref="AB34">
    <cfRule type="cellIs" dxfId="10582" priority="474" operator="lessThan">
      <formula>$C$4</formula>
    </cfRule>
  </conditionalFormatting>
  <conditionalFormatting sqref="AB35">
    <cfRule type="cellIs" dxfId="10581" priority="475" operator="lessThan">
      <formula>$C$4</formula>
    </cfRule>
  </conditionalFormatting>
  <conditionalFormatting sqref="AB36">
    <cfRule type="cellIs" dxfId="10580" priority="476" operator="lessThan">
      <formula>$C$4</formula>
    </cfRule>
  </conditionalFormatting>
  <conditionalFormatting sqref="AB37">
    <cfRule type="cellIs" dxfId="10579" priority="477" operator="lessThan">
      <formula>$C$4</formula>
    </cfRule>
  </conditionalFormatting>
  <conditionalFormatting sqref="AB38">
    <cfRule type="cellIs" dxfId="10578" priority="478" operator="lessThan">
      <formula>$C$4</formula>
    </cfRule>
  </conditionalFormatting>
  <conditionalFormatting sqref="AB39">
    <cfRule type="cellIs" dxfId="10577" priority="479" operator="lessThan">
      <formula>$C$4</formula>
    </cfRule>
  </conditionalFormatting>
  <conditionalFormatting sqref="AB40">
    <cfRule type="cellIs" dxfId="10576" priority="480" operator="lessThan">
      <formula>$C$4</formula>
    </cfRule>
  </conditionalFormatting>
  <conditionalFormatting sqref="AB41">
    <cfRule type="cellIs" dxfId="10575" priority="481" operator="lessThan">
      <formula>$C$4</formula>
    </cfRule>
  </conditionalFormatting>
  <conditionalFormatting sqref="AB42">
    <cfRule type="cellIs" dxfId="10574" priority="482" operator="lessThan">
      <formula>$C$4</formula>
    </cfRule>
  </conditionalFormatting>
  <conditionalFormatting sqref="AB43">
    <cfRule type="cellIs" dxfId="10573" priority="483" operator="lessThan">
      <formula>$C$4</formula>
    </cfRule>
  </conditionalFormatting>
  <conditionalFormatting sqref="AB44">
    <cfRule type="cellIs" dxfId="10572" priority="484" operator="lessThan">
      <formula>$C$4</formula>
    </cfRule>
  </conditionalFormatting>
  <conditionalFormatting sqref="AB45">
    <cfRule type="cellIs" dxfId="10571" priority="485" operator="lessThan">
      <formula>$C$4</formula>
    </cfRule>
  </conditionalFormatting>
  <conditionalFormatting sqref="AB46">
    <cfRule type="cellIs" dxfId="10570" priority="486" operator="lessThan">
      <formula>$C$4</formula>
    </cfRule>
  </conditionalFormatting>
  <conditionalFormatting sqref="AB47">
    <cfRule type="cellIs" dxfId="10569" priority="487" operator="lessThan">
      <formula>$C$4</formula>
    </cfRule>
  </conditionalFormatting>
  <conditionalFormatting sqref="AB48">
    <cfRule type="cellIs" dxfId="10568" priority="488" operator="lessThan">
      <formula>$C$4</formula>
    </cfRule>
  </conditionalFormatting>
  <conditionalFormatting sqref="AB49">
    <cfRule type="cellIs" dxfId="10567" priority="489" operator="lessThan">
      <formula>$C$4</formula>
    </cfRule>
  </conditionalFormatting>
  <conditionalFormatting sqref="AB50">
    <cfRule type="cellIs" dxfId="10566" priority="490" operator="lessThan">
      <formula>$C$4</formula>
    </cfRule>
  </conditionalFormatting>
  <conditionalFormatting sqref="AB51">
    <cfRule type="cellIs" dxfId="10565" priority="491" operator="lessThan">
      <formula>$C$4</formula>
    </cfRule>
  </conditionalFormatting>
  <conditionalFormatting sqref="AB52">
    <cfRule type="cellIs" dxfId="10564" priority="492" operator="lessThan">
      <formula>$C$4</formula>
    </cfRule>
  </conditionalFormatting>
  <conditionalFormatting sqref="AB53">
    <cfRule type="cellIs" dxfId="10563" priority="493" operator="lessThan">
      <formula>$C$4</formula>
    </cfRule>
  </conditionalFormatting>
  <conditionalFormatting sqref="AB54">
    <cfRule type="cellIs" dxfId="10562" priority="494" operator="lessThan">
      <formula>$C$4</formula>
    </cfRule>
  </conditionalFormatting>
  <conditionalFormatting sqref="AB55">
    <cfRule type="cellIs" dxfId="10561" priority="495" operator="lessThan">
      <formula>$C$4</formula>
    </cfRule>
  </conditionalFormatting>
  <conditionalFormatting sqref="AB56">
    <cfRule type="cellIs" dxfId="10560" priority="496" operator="lessThan">
      <formula>$C$4</formula>
    </cfRule>
  </conditionalFormatting>
  <conditionalFormatting sqref="AB57">
    <cfRule type="cellIs" dxfId="10559" priority="497" operator="lessThan">
      <formula>$C$4</formula>
    </cfRule>
  </conditionalFormatting>
  <conditionalFormatting sqref="AB58">
    <cfRule type="cellIs" dxfId="10558" priority="498" operator="lessThan">
      <formula>$C$4</formula>
    </cfRule>
  </conditionalFormatting>
  <conditionalFormatting sqref="AB59">
    <cfRule type="cellIs" dxfId="10557" priority="499" operator="lessThan">
      <formula>$C$4</formula>
    </cfRule>
  </conditionalFormatting>
  <conditionalFormatting sqref="AB60">
    <cfRule type="cellIs" dxfId="10556" priority="500" operator="lessThan">
      <formula>$C$4</formula>
    </cfRule>
  </conditionalFormatting>
  <conditionalFormatting sqref="AC11">
    <cfRule type="cellIs" dxfId="10555" priority="501" operator="lessThan">
      <formula>$C$4</formula>
    </cfRule>
  </conditionalFormatting>
  <conditionalFormatting sqref="AC12">
    <cfRule type="cellIs" dxfId="10554" priority="502" operator="lessThan">
      <formula>$C$4</formula>
    </cfRule>
  </conditionalFormatting>
  <conditionalFormatting sqref="AC13">
    <cfRule type="cellIs" dxfId="10553" priority="503" operator="lessThan">
      <formula>$C$4</formula>
    </cfRule>
  </conditionalFormatting>
  <conditionalFormatting sqref="AC14">
    <cfRule type="cellIs" dxfId="10552" priority="504" operator="lessThan">
      <formula>$C$4</formula>
    </cfRule>
  </conditionalFormatting>
  <conditionalFormatting sqref="AC15">
    <cfRule type="cellIs" dxfId="10551" priority="505" operator="lessThan">
      <formula>$C$4</formula>
    </cfRule>
  </conditionalFormatting>
  <conditionalFormatting sqref="AC16">
    <cfRule type="cellIs" dxfId="10550" priority="506" operator="lessThan">
      <formula>$C$4</formula>
    </cfRule>
  </conditionalFormatting>
  <conditionalFormatting sqref="AC17">
    <cfRule type="cellIs" dxfId="10549" priority="507" operator="lessThan">
      <formula>$C$4</formula>
    </cfRule>
  </conditionalFormatting>
  <conditionalFormatting sqref="AC18">
    <cfRule type="cellIs" dxfId="10548" priority="508" operator="lessThan">
      <formula>$C$4</formula>
    </cfRule>
  </conditionalFormatting>
  <conditionalFormatting sqref="AC19">
    <cfRule type="cellIs" dxfId="10547" priority="509" operator="lessThan">
      <formula>$C$4</formula>
    </cfRule>
  </conditionalFormatting>
  <conditionalFormatting sqref="AC20">
    <cfRule type="cellIs" dxfId="10546" priority="510" operator="lessThan">
      <formula>$C$4</formula>
    </cfRule>
  </conditionalFormatting>
  <conditionalFormatting sqref="AC21">
    <cfRule type="cellIs" dxfId="10545" priority="511" operator="lessThan">
      <formula>$C$4</formula>
    </cfRule>
  </conditionalFormatting>
  <conditionalFormatting sqref="AC22">
    <cfRule type="cellIs" dxfId="10544" priority="512" operator="lessThan">
      <formula>$C$4</formula>
    </cfRule>
  </conditionalFormatting>
  <conditionalFormatting sqref="AC23">
    <cfRule type="cellIs" dxfId="10543" priority="513" operator="lessThan">
      <formula>$C$4</formula>
    </cfRule>
  </conditionalFormatting>
  <conditionalFormatting sqref="AC24">
    <cfRule type="cellIs" dxfId="10542" priority="514" operator="lessThan">
      <formula>$C$4</formula>
    </cfRule>
  </conditionalFormatting>
  <conditionalFormatting sqref="AC25">
    <cfRule type="cellIs" dxfId="10541" priority="515" operator="lessThan">
      <formula>$C$4</formula>
    </cfRule>
  </conditionalFormatting>
  <conditionalFormatting sqref="AC26">
    <cfRule type="cellIs" dxfId="10540" priority="516" operator="lessThan">
      <formula>$C$4</formula>
    </cfRule>
  </conditionalFormatting>
  <conditionalFormatting sqref="AC27">
    <cfRule type="cellIs" dxfId="10539" priority="517" operator="lessThan">
      <formula>$C$4</formula>
    </cfRule>
  </conditionalFormatting>
  <conditionalFormatting sqref="AC28">
    <cfRule type="cellIs" dxfId="10538" priority="518" operator="lessThan">
      <formula>$C$4</formula>
    </cfRule>
  </conditionalFormatting>
  <conditionalFormatting sqref="AC29">
    <cfRule type="cellIs" dxfId="10537" priority="519" operator="lessThan">
      <formula>$C$4</formula>
    </cfRule>
  </conditionalFormatting>
  <conditionalFormatting sqref="AC30">
    <cfRule type="cellIs" dxfId="10536" priority="520" operator="lessThan">
      <formula>$C$4</formula>
    </cfRule>
  </conditionalFormatting>
  <conditionalFormatting sqref="AC31">
    <cfRule type="cellIs" dxfId="10535" priority="521" operator="lessThan">
      <formula>$C$4</formula>
    </cfRule>
  </conditionalFormatting>
  <conditionalFormatting sqref="AC32">
    <cfRule type="cellIs" dxfId="10534" priority="522" operator="lessThan">
      <formula>$C$4</formula>
    </cfRule>
  </conditionalFormatting>
  <conditionalFormatting sqref="AC33">
    <cfRule type="cellIs" dxfId="10533" priority="523" operator="lessThan">
      <formula>$C$4</formula>
    </cfRule>
  </conditionalFormatting>
  <conditionalFormatting sqref="AC34">
    <cfRule type="cellIs" dxfId="10532" priority="524" operator="lessThan">
      <formula>$C$4</formula>
    </cfRule>
  </conditionalFormatting>
  <conditionalFormatting sqref="AC35">
    <cfRule type="cellIs" dxfId="10531" priority="525" operator="lessThan">
      <formula>$C$4</formula>
    </cfRule>
  </conditionalFormatting>
  <conditionalFormatting sqref="AC36">
    <cfRule type="cellIs" dxfId="10530" priority="526" operator="lessThan">
      <formula>$C$4</formula>
    </cfRule>
  </conditionalFormatting>
  <conditionalFormatting sqref="AC37">
    <cfRule type="cellIs" dxfId="10529" priority="527" operator="lessThan">
      <formula>$C$4</formula>
    </cfRule>
  </conditionalFormatting>
  <conditionalFormatting sqref="AC38">
    <cfRule type="cellIs" dxfId="10528" priority="528" operator="lessThan">
      <formula>$C$4</formula>
    </cfRule>
  </conditionalFormatting>
  <conditionalFormatting sqref="AC39">
    <cfRule type="cellIs" dxfId="10527" priority="529" operator="lessThan">
      <formula>$C$4</formula>
    </cfRule>
  </conditionalFormatting>
  <conditionalFormatting sqref="AC40">
    <cfRule type="cellIs" dxfId="10526" priority="530" operator="lessThan">
      <formula>$C$4</formula>
    </cfRule>
  </conditionalFormatting>
  <conditionalFormatting sqref="AC41">
    <cfRule type="cellIs" dxfId="10525" priority="531" operator="lessThan">
      <formula>$C$4</formula>
    </cfRule>
  </conditionalFormatting>
  <conditionalFormatting sqref="AC42">
    <cfRule type="cellIs" dxfId="10524" priority="532" operator="lessThan">
      <formula>$C$4</formula>
    </cfRule>
  </conditionalFormatting>
  <conditionalFormatting sqref="AC43">
    <cfRule type="cellIs" dxfId="10523" priority="533" operator="lessThan">
      <formula>$C$4</formula>
    </cfRule>
  </conditionalFormatting>
  <conditionalFormatting sqref="AC44">
    <cfRule type="cellIs" dxfId="10522" priority="534" operator="lessThan">
      <formula>$C$4</formula>
    </cfRule>
  </conditionalFormatting>
  <conditionalFormatting sqref="AC45">
    <cfRule type="cellIs" dxfId="10521" priority="535" operator="lessThan">
      <formula>$C$4</formula>
    </cfRule>
  </conditionalFormatting>
  <conditionalFormatting sqref="AC46">
    <cfRule type="cellIs" dxfId="10520" priority="536" operator="lessThan">
      <formula>$C$4</formula>
    </cfRule>
  </conditionalFormatting>
  <conditionalFormatting sqref="AC47">
    <cfRule type="cellIs" dxfId="10519" priority="537" operator="lessThan">
      <formula>$C$4</formula>
    </cfRule>
  </conditionalFormatting>
  <conditionalFormatting sqref="AC48">
    <cfRule type="cellIs" dxfId="10518" priority="538" operator="lessThan">
      <formula>$C$4</formula>
    </cfRule>
  </conditionalFormatting>
  <conditionalFormatting sqref="AC49">
    <cfRule type="cellIs" dxfId="10517" priority="539" operator="lessThan">
      <formula>$C$4</formula>
    </cfRule>
  </conditionalFormatting>
  <conditionalFormatting sqref="AC50">
    <cfRule type="cellIs" dxfId="10516" priority="540" operator="lessThan">
      <formula>$C$4</formula>
    </cfRule>
  </conditionalFormatting>
  <conditionalFormatting sqref="AC51">
    <cfRule type="cellIs" dxfId="10515" priority="541" operator="lessThan">
      <formula>$C$4</formula>
    </cfRule>
  </conditionalFormatting>
  <conditionalFormatting sqref="AC52">
    <cfRule type="cellIs" dxfId="10514" priority="542" operator="lessThan">
      <formula>$C$4</formula>
    </cfRule>
  </conditionalFormatting>
  <conditionalFormatting sqref="AC53">
    <cfRule type="cellIs" dxfId="10513" priority="543" operator="lessThan">
      <formula>$C$4</formula>
    </cfRule>
  </conditionalFormatting>
  <conditionalFormatting sqref="AC54">
    <cfRule type="cellIs" dxfId="10512" priority="544" operator="lessThan">
      <formula>$C$4</formula>
    </cfRule>
  </conditionalFormatting>
  <conditionalFormatting sqref="AC55">
    <cfRule type="cellIs" dxfId="10511" priority="545" operator="lessThan">
      <formula>$C$4</formula>
    </cfRule>
  </conditionalFormatting>
  <conditionalFormatting sqref="AC56">
    <cfRule type="cellIs" dxfId="10510" priority="546" operator="lessThan">
      <formula>$C$4</formula>
    </cfRule>
  </conditionalFormatting>
  <conditionalFormatting sqref="AC57">
    <cfRule type="cellIs" dxfId="10509" priority="547" operator="lessThan">
      <formula>$C$4</formula>
    </cfRule>
  </conditionalFormatting>
  <conditionalFormatting sqref="AC58">
    <cfRule type="cellIs" dxfId="10508" priority="548" operator="lessThan">
      <formula>$C$4</formula>
    </cfRule>
  </conditionalFormatting>
  <conditionalFormatting sqref="AC59">
    <cfRule type="cellIs" dxfId="10507" priority="549" operator="lessThan">
      <formula>$C$4</formula>
    </cfRule>
  </conditionalFormatting>
  <conditionalFormatting sqref="AC60">
    <cfRule type="cellIs" dxfId="10506" priority="550" operator="lessThan">
      <formula>$C$4</formula>
    </cfRule>
  </conditionalFormatting>
  <conditionalFormatting sqref="AD11">
    <cfRule type="cellIs" dxfId="10505" priority="551" operator="lessThan">
      <formula>$C$4</formula>
    </cfRule>
  </conditionalFormatting>
  <conditionalFormatting sqref="AD12">
    <cfRule type="cellIs" dxfId="10504" priority="552" operator="lessThan">
      <formula>$C$4</formula>
    </cfRule>
  </conditionalFormatting>
  <conditionalFormatting sqref="AD13">
    <cfRule type="cellIs" dxfId="10503" priority="553" operator="lessThan">
      <formula>$C$4</formula>
    </cfRule>
  </conditionalFormatting>
  <conditionalFormatting sqref="AD14">
    <cfRule type="cellIs" dxfId="10502" priority="554" operator="lessThan">
      <formula>$C$4</formula>
    </cfRule>
  </conditionalFormatting>
  <conditionalFormatting sqref="AD15">
    <cfRule type="cellIs" dxfId="10501" priority="555" operator="lessThan">
      <formula>$C$4</formula>
    </cfRule>
  </conditionalFormatting>
  <conditionalFormatting sqref="AD16">
    <cfRule type="cellIs" dxfId="10500" priority="556" operator="lessThan">
      <formula>$C$4</formula>
    </cfRule>
  </conditionalFormatting>
  <conditionalFormatting sqref="AD17">
    <cfRule type="cellIs" dxfId="10499" priority="557" operator="lessThan">
      <formula>$C$4</formula>
    </cfRule>
  </conditionalFormatting>
  <conditionalFormatting sqref="AD18">
    <cfRule type="cellIs" dxfId="10498" priority="558" operator="lessThan">
      <formula>$C$4</formula>
    </cfRule>
  </conditionalFormatting>
  <conditionalFormatting sqref="AD19">
    <cfRule type="cellIs" dxfId="10497" priority="559" operator="lessThan">
      <formula>$C$4</formula>
    </cfRule>
  </conditionalFormatting>
  <conditionalFormatting sqref="AD20">
    <cfRule type="cellIs" dxfId="10496" priority="560" operator="lessThan">
      <formula>$C$4</formula>
    </cfRule>
  </conditionalFormatting>
  <conditionalFormatting sqref="AD21">
    <cfRule type="cellIs" dxfId="10495" priority="561" operator="lessThan">
      <formula>$C$4</formula>
    </cfRule>
  </conditionalFormatting>
  <conditionalFormatting sqref="AD22">
    <cfRule type="cellIs" dxfId="10494" priority="562" operator="lessThan">
      <formula>$C$4</formula>
    </cfRule>
  </conditionalFormatting>
  <conditionalFormatting sqref="AD23">
    <cfRule type="cellIs" dxfId="10493" priority="563" operator="lessThan">
      <formula>$C$4</formula>
    </cfRule>
  </conditionalFormatting>
  <conditionalFormatting sqref="AD24">
    <cfRule type="cellIs" dxfId="10492" priority="564" operator="lessThan">
      <formula>$C$4</formula>
    </cfRule>
  </conditionalFormatting>
  <conditionalFormatting sqref="AD25">
    <cfRule type="cellIs" dxfId="10491" priority="565" operator="lessThan">
      <formula>$C$4</formula>
    </cfRule>
  </conditionalFormatting>
  <conditionalFormatting sqref="AD26">
    <cfRule type="cellIs" dxfId="10490" priority="566" operator="lessThan">
      <formula>$C$4</formula>
    </cfRule>
  </conditionalFormatting>
  <conditionalFormatting sqref="AD27">
    <cfRule type="cellIs" dxfId="10489" priority="567" operator="lessThan">
      <formula>$C$4</formula>
    </cfRule>
  </conditionalFormatting>
  <conditionalFormatting sqref="AD28">
    <cfRule type="cellIs" dxfId="10488" priority="568" operator="lessThan">
      <formula>$C$4</formula>
    </cfRule>
  </conditionalFormatting>
  <conditionalFormatting sqref="AD29">
    <cfRule type="cellIs" dxfId="10487" priority="569" operator="lessThan">
      <formula>$C$4</formula>
    </cfRule>
  </conditionalFormatting>
  <conditionalFormatting sqref="AD30">
    <cfRule type="cellIs" dxfId="10486" priority="570" operator="lessThan">
      <formula>$C$4</formula>
    </cfRule>
  </conditionalFormatting>
  <conditionalFormatting sqref="AD31">
    <cfRule type="cellIs" dxfId="10485" priority="571" operator="lessThan">
      <formula>$C$4</formula>
    </cfRule>
  </conditionalFormatting>
  <conditionalFormatting sqref="AD32">
    <cfRule type="cellIs" dxfId="10484" priority="572" operator="lessThan">
      <formula>$C$4</formula>
    </cfRule>
  </conditionalFormatting>
  <conditionalFormatting sqref="AD33">
    <cfRule type="cellIs" dxfId="10483" priority="573" operator="lessThan">
      <formula>$C$4</formula>
    </cfRule>
  </conditionalFormatting>
  <conditionalFormatting sqref="AD34">
    <cfRule type="cellIs" dxfId="10482" priority="574" operator="lessThan">
      <formula>$C$4</formula>
    </cfRule>
  </conditionalFormatting>
  <conditionalFormatting sqref="AD35">
    <cfRule type="cellIs" dxfId="10481" priority="575" operator="lessThan">
      <formula>$C$4</formula>
    </cfRule>
  </conditionalFormatting>
  <conditionalFormatting sqref="AD36">
    <cfRule type="cellIs" dxfId="10480" priority="576" operator="lessThan">
      <formula>$C$4</formula>
    </cfRule>
  </conditionalFormatting>
  <conditionalFormatting sqref="AD37">
    <cfRule type="cellIs" dxfId="10479" priority="577" operator="lessThan">
      <formula>$C$4</formula>
    </cfRule>
  </conditionalFormatting>
  <conditionalFormatting sqref="AD38">
    <cfRule type="cellIs" dxfId="10478" priority="578" operator="lessThan">
      <formula>$C$4</formula>
    </cfRule>
  </conditionalFormatting>
  <conditionalFormatting sqref="AD39">
    <cfRule type="cellIs" dxfId="10477" priority="579" operator="lessThan">
      <formula>$C$4</formula>
    </cfRule>
  </conditionalFormatting>
  <conditionalFormatting sqref="AD40">
    <cfRule type="cellIs" dxfId="10476" priority="580" operator="lessThan">
      <formula>$C$4</formula>
    </cfRule>
  </conditionalFormatting>
  <conditionalFormatting sqref="AD41">
    <cfRule type="cellIs" dxfId="10475" priority="581" operator="lessThan">
      <formula>$C$4</formula>
    </cfRule>
  </conditionalFormatting>
  <conditionalFormatting sqref="AD42">
    <cfRule type="cellIs" dxfId="10474" priority="582" operator="lessThan">
      <formula>$C$4</formula>
    </cfRule>
  </conditionalFormatting>
  <conditionalFormatting sqref="AD43">
    <cfRule type="cellIs" dxfId="10473" priority="583" operator="lessThan">
      <formula>$C$4</formula>
    </cfRule>
  </conditionalFormatting>
  <conditionalFormatting sqref="AD44">
    <cfRule type="cellIs" dxfId="10472" priority="584" operator="lessThan">
      <formula>$C$4</formula>
    </cfRule>
  </conditionalFormatting>
  <conditionalFormatting sqref="AD45">
    <cfRule type="cellIs" dxfId="10471" priority="585" operator="lessThan">
      <formula>$C$4</formula>
    </cfRule>
  </conditionalFormatting>
  <conditionalFormatting sqref="AD46">
    <cfRule type="cellIs" dxfId="10470" priority="586" operator="lessThan">
      <formula>$C$4</formula>
    </cfRule>
  </conditionalFormatting>
  <conditionalFormatting sqref="AD47">
    <cfRule type="cellIs" dxfId="10469" priority="587" operator="lessThan">
      <formula>$C$4</formula>
    </cfRule>
  </conditionalFormatting>
  <conditionalFormatting sqref="AD48">
    <cfRule type="cellIs" dxfId="10468" priority="588" operator="lessThan">
      <formula>$C$4</formula>
    </cfRule>
  </conditionalFormatting>
  <conditionalFormatting sqref="AD49">
    <cfRule type="cellIs" dxfId="10467" priority="589" operator="lessThan">
      <formula>$C$4</formula>
    </cfRule>
  </conditionalFormatting>
  <conditionalFormatting sqref="AD50">
    <cfRule type="cellIs" dxfId="10466" priority="590" operator="lessThan">
      <formula>$C$4</formula>
    </cfRule>
  </conditionalFormatting>
  <conditionalFormatting sqref="AD51">
    <cfRule type="cellIs" dxfId="10465" priority="591" operator="lessThan">
      <formula>$C$4</formula>
    </cfRule>
  </conditionalFormatting>
  <conditionalFormatting sqref="AD52">
    <cfRule type="cellIs" dxfId="10464" priority="592" operator="lessThan">
      <formula>$C$4</formula>
    </cfRule>
  </conditionalFormatting>
  <conditionalFormatting sqref="AD53">
    <cfRule type="cellIs" dxfId="10463" priority="593" operator="lessThan">
      <formula>$C$4</formula>
    </cfRule>
  </conditionalFormatting>
  <conditionalFormatting sqref="AD54">
    <cfRule type="cellIs" dxfId="10462" priority="594" operator="lessThan">
      <formula>$C$4</formula>
    </cfRule>
  </conditionalFormatting>
  <conditionalFormatting sqref="AD55">
    <cfRule type="cellIs" dxfId="10461" priority="595" operator="lessThan">
      <formula>$C$4</formula>
    </cfRule>
  </conditionalFormatting>
  <conditionalFormatting sqref="AD56">
    <cfRule type="cellIs" dxfId="10460" priority="596" operator="lessThan">
      <formula>$C$4</formula>
    </cfRule>
  </conditionalFormatting>
  <conditionalFormatting sqref="AD57">
    <cfRule type="cellIs" dxfId="10459" priority="597" operator="lessThan">
      <formula>$C$4</formula>
    </cfRule>
  </conditionalFormatting>
  <conditionalFormatting sqref="AD58">
    <cfRule type="cellIs" dxfId="10458" priority="598" operator="lessThan">
      <formula>$C$4</formula>
    </cfRule>
  </conditionalFormatting>
  <conditionalFormatting sqref="AD59">
    <cfRule type="cellIs" dxfId="10457" priority="599" operator="lessThan">
      <formula>$C$4</formula>
    </cfRule>
  </conditionalFormatting>
  <conditionalFormatting sqref="AD60">
    <cfRule type="cellIs" dxfId="10456" priority="600" operator="lessThan">
      <formula>$C$4</formula>
    </cfRule>
  </conditionalFormatting>
  <conditionalFormatting sqref="AE11">
    <cfRule type="cellIs" dxfId="10455" priority="601" operator="lessThan">
      <formula>$C$4</formula>
    </cfRule>
  </conditionalFormatting>
  <conditionalFormatting sqref="AE12">
    <cfRule type="cellIs" dxfId="10454" priority="602" operator="lessThan">
      <formula>$C$4</formula>
    </cfRule>
  </conditionalFormatting>
  <conditionalFormatting sqref="AE13">
    <cfRule type="cellIs" dxfId="10453" priority="603" operator="lessThan">
      <formula>$C$4</formula>
    </cfRule>
  </conditionalFormatting>
  <conditionalFormatting sqref="AE14">
    <cfRule type="cellIs" dxfId="10452" priority="604" operator="lessThan">
      <formula>$C$4</formula>
    </cfRule>
  </conditionalFormatting>
  <conditionalFormatting sqref="AE15">
    <cfRule type="cellIs" dxfId="10451" priority="605" operator="lessThan">
      <formula>$C$4</formula>
    </cfRule>
  </conditionalFormatting>
  <conditionalFormatting sqref="AE16">
    <cfRule type="cellIs" dxfId="10450" priority="606" operator="lessThan">
      <formula>$C$4</formula>
    </cfRule>
  </conditionalFormatting>
  <conditionalFormatting sqref="AE17">
    <cfRule type="cellIs" dxfId="10449" priority="607" operator="lessThan">
      <formula>$C$4</formula>
    </cfRule>
  </conditionalFormatting>
  <conditionalFormatting sqref="AE18">
    <cfRule type="cellIs" dxfId="10448" priority="608" operator="lessThan">
      <formula>$C$4</formula>
    </cfRule>
  </conditionalFormatting>
  <conditionalFormatting sqref="AE19">
    <cfRule type="cellIs" dxfId="10447" priority="609" operator="lessThan">
      <formula>$C$4</formula>
    </cfRule>
  </conditionalFormatting>
  <conditionalFormatting sqref="AE20">
    <cfRule type="cellIs" dxfId="10446" priority="610" operator="lessThan">
      <formula>$C$4</formula>
    </cfRule>
  </conditionalFormatting>
  <conditionalFormatting sqref="AE21">
    <cfRule type="cellIs" dxfId="10445" priority="611" operator="lessThan">
      <formula>$C$4</formula>
    </cfRule>
  </conditionalFormatting>
  <conditionalFormatting sqref="AE22">
    <cfRule type="cellIs" dxfId="10444" priority="612" operator="lessThan">
      <formula>$C$4</formula>
    </cfRule>
  </conditionalFormatting>
  <conditionalFormatting sqref="AE23">
    <cfRule type="cellIs" dxfId="10443" priority="613" operator="lessThan">
      <formula>$C$4</formula>
    </cfRule>
  </conditionalFormatting>
  <conditionalFormatting sqref="AE24">
    <cfRule type="cellIs" dxfId="10442" priority="614" operator="lessThan">
      <formula>$C$4</formula>
    </cfRule>
  </conditionalFormatting>
  <conditionalFormatting sqref="AE25">
    <cfRule type="cellIs" dxfId="10441" priority="615" operator="lessThan">
      <formula>$C$4</formula>
    </cfRule>
  </conditionalFormatting>
  <conditionalFormatting sqref="AE26">
    <cfRule type="cellIs" dxfId="10440" priority="616" operator="lessThan">
      <formula>$C$4</formula>
    </cfRule>
  </conditionalFormatting>
  <conditionalFormatting sqref="AE27">
    <cfRule type="cellIs" dxfId="10439" priority="617" operator="lessThan">
      <formula>$C$4</formula>
    </cfRule>
  </conditionalFormatting>
  <conditionalFormatting sqref="AE28">
    <cfRule type="cellIs" dxfId="10438" priority="618" operator="lessThan">
      <formula>$C$4</formula>
    </cfRule>
  </conditionalFormatting>
  <conditionalFormatting sqref="AE29">
    <cfRule type="cellIs" dxfId="10437" priority="619" operator="lessThan">
      <formula>$C$4</formula>
    </cfRule>
  </conditionalFormatting>
  <conditionalFormatting sqref="AE30">
    <cfRule type="cellIs" dxfId="10436" priority="620" operator="lessThan">
      <formula>$C$4</formula>
    </cfRule>
  </conditionalFormatting>
  <conditionalFormatting sqref="AE31">
    <cfRule type="cellIs" dxfId="10435" priority="621" operator="lessThan">
      <formula>$C$4</formula>
    </cfRule>
  </conditionalFormatting>
  <conditionalFormatting sqref="AE32">
    <cfRule type="cellIs" dxfId="10434" priority="622" operator="lessThan">
      <formula>$C$4</formula>
    </cfRule>
  </conditionalFormatting>
  <conditionalFormatting sqref="AE33">
    <cfRule type="cellIs" dxfId="10433" priority="623" operator="lessThan">
      <formula>$C$4</formula>
    </cfRule>
  </conditionalFormatting>
  <conditionalFormatting sqref="AE34">
    <cfRule type="cellIs" dxfId="10432" priority="624" operator="lessThan">
      <formula>$C$4</formula>
    </cfRule>
  </conditionalFormatting>
  <conditionalFormatting sqref="AE35">
    <cfRule type="cellIs" dxfId="10431" priority="625" operator="lessThan">
      <formula>$C$4</formula>
    </cfRule>
  </conditionalFormatting>
  <conditionalFormatting sqref="AE36">
    <cfRule type="cellIs" dxfId="10430" priority="626" operator="lessThan">
      <formula>$C$4</formula>
    </cfRule>
  </conditionalFormatting>
  <conditionalFormatting sqref="AE37">
    <cfRule type="cellIs" dxfId="10429" priority="627" operator="lessThan">
      <formula>$C$4</formula>
    </cfRule>
  </conditionalFormatting>
  <conditionalFormatting sqref="AE38">
    <cfRule type="cellIs" dxfId="10428" priority="628" operator="lessThan">
      <formula>$C$4</formula>
    </cfRule>
  </conditionalFormatting>
  <conditionalFormatting sqref="AE39">
    <cfRule type="cellIs" dxfId="10427" priority="629" operator="lessThan">
      <formula>$C$4</formula>
    </cfRule>
  </conditionalFormatting>
  <conditionalFormatting sqref="AE40">
    <cfRule type="cellIs" dxfId="10426" priority="630" operator="lessThan">
      <formula>$C$4</formula>
    </cfRule>
  </conditionalFormatting>
  <conditionalFormatting sqref="AE41">
    <cfRule type="cellIs" dxfId="10425" priority="631" operator="lessThan">
      <formula>$C$4</formula>
    </cfRule>
  </conditionalFormatting>
  <conditionalFormatting sqref="AE42">
    <cfRule type="cellIs" dxfId="10424" priority="632" operator="lessThan">
      <formula>$C$4</formula>
    </cfRule>
  </conditionalFormatting>
  <conditionalFormatting sqref="AE43">
    <cfRule type="cellIs" dxfId="10423" priority="633" operator="lessThan">
      <formula>$C$4</formula>
    </cfRule>
  </conditionalFormatting>
  <conditionalFormatting sqref="AE44">
    <cfRule type="cellIs" dxfId="10422" priority="634" operator="lessThan">
      <formula>$C$4</formula>
    </cfRule>
  </conditionalFormatting>
  <conditionalFormatting sqref="AE45">
    <cfRule type="cellIs" dxfId="10421" priority="635" operator="lessThan">
      <formula>$C$4</formula>
    </cfRule>
  </conditionalFormatting>
  <conditionalFormatting sqref="AE46">
    <cfRule type="cellIs" dxfId="10420" priority="636" operator="lessThan">
      <formula>$C$4</formula>
    </cfRule>
  </conditionalFormatting>
  <conditionalFormatting sqref="AE47">
    <cfRule type="cellIs" dxfId="10419" priority="637" operator="lessThan">
      <formula>$C$4</formula>
    </cfRule>
  </conditionalFormatting>
  <conditionalFormatting sqref="AE48">
    <cfRule type="cellIs" dxfId="10418" priority="638" operator="lessThan">
      <formula>$C$4</formula>
    </cfRule>
  </conditionalFormatting>
  <conditionalFormatting sqref="AE49">
    <cfRule type="cellIs" dxfId="10417" priority="639" operator="lessThan">
      <formula>$C$4</formula>
    </cfRule>
  </conditionalFormatting>
  <conditionalFormatting sqref="AE50">
    <cfRule type="cellIs" dxfId="10416" priority="640" operator="lessThan">
      <formula>$C$4</formula>
    </cfRule>
  </conditionalFormatting>
  <conditionalFormatting sqref="AE51">
    <cfRule type="cellIs" dxfId="10415" priority="641" operator="lessThan">
      <formula>$C$4</formula>
    </cfRule>
  </conditionalFormatting>
  <conditionalFormatting sqref="AE52">
    <cfRule type="cellIs" dxfId="10414" priority="642" operator="lessThan">
      <formula>$C$4</formula>
    </cfRule>
  </conditionalFormatting>
  <conditionalFormatting sqref="AE53">
    <cfRule type="cellIs" dxfId="10413" priority="643" operator="lessThan">
      <formula>$C$4</formula>
    </cfRule>
  </conditionalFormatting>
  <conditionalFormatting sqref="AE54">
    <cfRule type="cellIs" dxfId="10412" priority="644" operator="lessThan">
      <formula>$C$4</formula>
    </cfRule>
  </conditionalFormatting>
  <conditionalFormatting sqref="AE55">
    <cfRule type="cellIs" dxfId="10411" priority="645" operator="lessThan">
      <formula>$C$4</formula>
    </cfRule>
  </conditionalFormatting>
  <conditionalFormatting sqref="AE56">
    <cfRule type="cellIs" dxfId="10410" priority="646" operator="lessThan">
      <formula>$C$4</formula>
    </cfRule>
  </conditionalFormatting>
  <conditionalFormatting sqref="AE57">
    <cfRule type="cellIs" dxfId="10409" priority="647" operator="lessThan">
      <formula>$C$4</formula>
    </cfRule>
  </conditionalFormatting>
  <conditionalFormatting sqref="AE58">
    <cfRule type="cellIs" dxfId="10408" priority="648" operator="lessThan">
      <formula>$C$4</formula>
    </cfRule>
  </conditionalFormatting>
  <conditionalFormatting sqref="AE59">
    <cfRule type="cellIs" dxfId="10407" priority="649" operator="lessThan">
      <formula>$C$4</formula>
    </cfRule>
  </conditionalFormatting>
  <conditionalFormatting sqref="AE60">
    <cfRule type="cellIs" dxfId="10406" priority="650" operator="lessThan">
      <formula>$C$4</formula>
    </cfRule>
  </conditionalFormatting>
  <conditionalFormatting sqref="AF11">
    <cfRule type="cellIs" dxfId="10405" priority="651" operator="lessThan">
      <formula>$C$4</formula>
    </cfRule>
  </conditionalFormatting>
  <conditionalFormatting sqref="AF12">
    <cfRule type="cellIs" dxfId="10404" priority="652" operator="lessThan">
      <formula>$C$4</formula>
    </cfRule>
  </conditionalFormatting>
  <conditionalFormatting sqref="AF13">
    <cfRule type="cellIs" dxfId="10403" priority="653" operator="lessThan">
      <formula>$C$4</formula>
    </cfRule>
  </conditionalFormatting>
  <conditionalFormatting sqref="AF14">
    <cfRule type="cellIs" dxfId="10402" priority="654" operator="lessThan">
      <formula>$C$4</formula>
    </cfRule>
  </conditionalFormatting>
  <conditionalFormatting sqref="AF15">
    <cfRule type="cellIs" dxfId="10401" priority="655" operator="lessThan">
      <formula>$C$4</formula>
    </cfRule>
  </conditionalFormatting>
  <conditionalFormatting sqref="AF16">
    <cfRule type="cellIs" dxfId="10400" priority="656" operator="lessThan">
      <formula>$C$4</formula>
    </cfRule>
  </conditionalFormatting>
  <conditionalFormatting sqref="AF17">
    <cfRule type="cellIs" dxfId="10399" priority="657" operator="lessThan">
      <formula>$C$4</formula>
    </cfRule>
  </conditionalFormatting>
  <conditionalFormatting sqref="AF18">
    <cfRule type="cellIs" dxfId="10398" priority="658" operator="lessThan">
      <formula>$C$4</formula>
    </cfRule>
  </conditionalFormatting>
  <conditionalFormatting sqref="AF19">
    <cfRule type="cellIs" dxfId="10397" priority="659" operator="lessThan">
      <formula>$C$4</formula>
    </cfRule>
  </conditionalFormatting>
  <conditionalFormatting sqref="AF20">
    <cfRule type="cellIs" dxfId="10396" priority="660" operator="lessThan">
      <formula>$C$4</formula>
    </cfRule>
  </conditionalFormatting>
  <conditionalFormatting sqref="AF21">
    <cfRule type="cellIs" dxfId="10395" priority="661" operator="lessThan">
      <formula>$C$4</formula>
    </cfRule>
  </conditionalFormatting>
  <conditionalFormatting sqref="AF22">
    <cfRule type="cellIs" dxfId="10394" priority="662" operator="lessThan">
      <formula>$C$4</formula>
    </cfRule>
  </conditionalFormatting>
  <conditionalFormatting sqref="AF23">
    <cfRule type="cellIs" dxfId="10393" priority="663" operator="lessThan">
      <formula>$C$4</formula>
    </cfRule>
  </conditionalFormatting>
  <conditionalFormatting sqref="AF24">
    <cfRule type="cellIs" dxfId="10392" priority="664" operator="lessThan">
      <formula>$C$4</formula>
    </cfRule>
  </conditionalFormatting>
  <conditionalFormatting sqref="AF25">
    <cfRule type="cellIs" dxfId="10391" priority="665" operator="lessThan">
      <formula>$C$4</formula>
    </cfRule>
  </conditionalFormatting>
  <conditionalFormatting sqref="AF26">
    <cfRule type="cellIs" dxfId="10390" priority="666" operator="lessThan">
      <formula>$C$4</formula>
    </cfRule>
  </conditionalFormatting>
  <conditionalFormatting sqref="AF27">
    <cfRule type="cellIs" dxfId="10389" priority="667" operator="lessThan">
      <formula>$C$4</formula>
    </cfRule>
  </conditionalFormatting>
  <conditionalFormatting sqref="AF28">
    <cfRule type="cellIs" dxfId="10388" priority="668" operator="lessThan">
      <formula>$C$4</formula>
    </cfRule>
  </conditionalFormatting>
  <conditionalFormatting sqref="AF29">
    <cfRule type="cellIs" dxfId="10387" priority="669" operator="lessThan">
      <formula>$C$4</formula>
    </cfRule>
  </conditionalFormatting>
  <conditionalFormatting sqref="AF30">
    <cfRule type="cellIs" dxfId="10386" priority="670" operator="lessThan">
      <formula>$C$4</formula>
    </cfRule>
  </conditionalFormatting>
  <conditionalFormatting sqref="AF31">
    <cfRule type="cellIs" dxfId="10385" priority="671" operator="lessThan">
      <formula>$C$4</formula>
    </cfRule>
  </conditionalFormatting>
  <conditionalFormatting sqref="AF32">
    <cfRule type="cellIs" dxfId="10384" priority="672" operator="lessThan">
      <formula>$C$4</formula>
    </cfRule>
  </conditionalFormatting>
  <conditionalFormatting sqref="AF33">
    <cfRule type="cellIs" dxfId="10383" priority="673" operator="lessThan">
      <formula>$C$4</formula>
    </cfRule>
  </conditionalFormatting>
  <conditionalFormatting sqref="AF34">
    <cfRule type="cellIs" dxfId="10382" priority="674" operator="lessThan">
      <formula>$C$4</formula>
    </cfRule>
  </conditionalFormatting>
  <conditionalFormatting sqref="AF35">
    <cfRule type="cellIs" dxfId="10381" priority="675" operator="lessThan">
      <formula>$C$4</formula>
    </cfRule>
  </conditionalFormatting>
  <conditionalFormatting sqref="AF36">
    <cfRule type="cellIs" dxfId="10380" priority="676" operator="lessThan">
      <formula>$C$4</formula>
    </cfRule>
  </conditionalFormatting>
  <conditionalFormatting sqref="AF37">
    <cfRule type="cellIs" dxfId="10379" priority="677" operator="lessThan">
      <formula>$C$4</formula>
    </cfRule>
  </conditionalFormatting>
  <conditionalFormatting sqref="AF38">
    <cfRule type="cellIs" dxfId="10378" priority="678" operator="lessThan">
      <formula>$C$4</formula>
    </cfRule>
  </conditionalFormatting>
  <conditionalFormatting sqref="AF39">
    <cfRule type="cellIs" dxfId="10377" priority="679" operator="lessThan">
      <formula>$C$4</formula>
    </cfRule>
  </conditionalFormatting>
  <conditionalFormatting sqref="AF40">
    <cfRule type="cellIs" dxfId="10376" priority="680" operator="lessThan">
      <formula>$C$4</formula>
    </cfRule>
  </conditionalFormatting>
  <conditionalFormatting sqref="AF41">
    <cfRule type="cellIs" dxfId="10375" priority="681" operator="lessThan">
      <formula>$C$4</formula>
    </cfRule>
  </conditionalFormatting>
  <conditionalFormatting sqref="AF42">
    <cfRule type="cellIs" dxfId="10374" priority="682" operator="lessThan">
      <formula>$C$4</formula>
    </cfRule>
  </conditionalFormatting>
  <conditionalFormatting sqref="AF43">
    <cfRule type="cellIs" dxfId="10373" priority="683" operator="lessThan">
      <formula>$C$4</formula>
    </cfRule>
  </conditionalFormatting>
  <conditionalFormatting sqref="AF44">
    <cfRule type="cellIs" dxfId="10372" priority="684" operator="lessThan">
      <formula>$C$4</formula>
    </cfRule>
  </conditionalFormatting>
  <conditionalFormatting sqref="AF45">
    <cfRule type="cellIs" dxfId="10371" priority="685" operator="lessThan">
      <formula>$C$4</formula>
    </cfRule>
  </conditionalFormatting>
  <conditionalFormatting sqref="AF46">
    <cfRule type="cellIs" dxfId="10370" priority="686" operator="lessThan">
      <formula>$C$4</formula>
    </cfRule>
  </conditionalFormatting>
  <conditionalFormatting sqref="AF47">
    <cfRule type="cellIs" dxfId="10369" priority="687" operator="lessThan">
      <formula>$C$4</formula>
    </cfRule>
  </conditionalFormatting>
  <conditionalFormatting sqref="AF48">
    <cfRule type="cellIs" dxfId="10368" priority="688" operator="lessThan">
      <formula>$C$4</formula>
    </cfRule>
  </conditionalFormatting>
  <conditionalFormatting sqref="AF49">
    <cfRule type="cellIs" dxfId="10367" priority="689" operator="lessThan">
      <formula>$C$4</formula>
    </cfRule>
  </conditionalFormatting>
  <conditionalFormatting sqref="AF50">
    <cfRule type="cellIs" dxfId="10366" priority="690" operator="lessThan">
      <formula>$C$4</formula>
    </cfRule>
  </conditionalFormatting>
  <conditionalFormatting sqref="AF51">
    <cfRule type="cellIs" dxfId="10365" priority="691" operator="lessThan">
      <formula>$C$4</formula>
    </cfRule>
  </conditionalFormatting>
  <conditionalFormatting sqref="AF52">
    <cfRule type="cellIs" dxfId="10364" priority="692" operator="lessThan">
      <formula>$C$4</formula>
    </cfRule>
  </conditionalFormatting>
  <conditionalFormatting sqref="AF53">
    <cfRule type="cellIs" dxfId="10363" priority="693" operator="lessThan">
      <formula>$C$4</formula>
    </cfRule>
  </conditionalFormatting>
  <conditionalFormatting sqref="AF54">
    <cfRule type="cellIs" dxfId="10362" priority="694" operator="lessThan">
      <formula>$C$4</formula>
    </cfRule>
  </conditionalFormatting>
  <conditionalFormatting sqref="AF55">
    <cfRule type="cellIs" dxfId="10361" priority="695" operator="lessThan">
      <formula>$C$4</formula>
    </cfRule>
  </conditionalFormatting>
  <conditionalFormatting sqref="AF56">
    <cfRule type="cellIs" dxfId="10360" priority="696" operator="lessThan">
      <formula>$C$4</formula>
    </cfRule>
  </conditionalFormatting>
  <conditionalFormatting sqref="AF57">
    <cfRule type="cellIs" dxfId="10359" priority="697" operator="lessThan">
      <formula>$C$4</formula>
    </cfRule>
  </conditionalFormatting>
  <conditionalFormatting sqref="AF58">
    <cfRule type="cellIs" dxfId="10358" priority="698" operator="lessThan">
      <formula>$C$4</formula>
    </cfRule>
  </conditionalFormatting>
  <conditionalFormatting sqref="AF59">
    <cfRule type="cellIs" dxfId="10357" priority="699" operator="lessThan">
      <formula>$C$4</formula>
    </cfRule>
  </conditionalFormatting>
  <conditionalFormatting sqref="AF60">
    <cfRule type="cellIs" dxfId="10356" priority="700" operator="lessThan">
      <formula>$C$4</formula>
    </cfRule>
  </conditionalFormatting>
  <conditionalFormatting sqref="AG11">
    <cfRule type="cellIs" dxfId="10355" priority="701" operator="lessThan">
      <formula>$C$4</formula>
    </cfRule>
  </conditionalFormatting>
  <conditionalFormatting sqref="AG12">
    <cfRule type="cellIs" dxfId="10354" priority="702" operator="lessThan">
      <formula>$C$4</formula>
    </cfRule>
  </conditionalFormatting>
  <conditionalFormatting sqref="AG13">
    <cfRule type="cellIs" dxfId="10353" priority="703" operator="lessThan">
      <formula>$C$4</formula>
    </cfRule>
  </conditionalFormatting>
  <conditionalFormatting sqref="AG14">
    <cfRule type="cellIs" dxfId="10352" priority="704" operator="lessThan">
      <formula>$C$4</formula>
    </cfRule>
  </conditionalFormatting>
  <conditionalFormatting sqref="AG15">
    <cfRule type="cellIs" dxfId="10351" priority="705" operator="lessThan">
      <formula>$C$4</formula>
    </cfRule>
  </conditionalFormatting>
  <conditionalFormatting sqref="AG16">
    <cfRule type="cellIs" dxfId="10350" priority="706" operator="lessThan">
      <formula>$C$4</formula>
    </cfRule>
  </conditionalFormatting>
  <conditionalFormatting sqref="AG17">
    <cfRule type="cellIs" dxfId="10349" priority="707" operator="lessThan">
      <formula>$C$4</formula>
    </cfRule>
  </conditionalFormatting>
  <conditionalFormatting sqref="AG18">
    <cfRule type="cellIs" dxfId="10348" priority="708" operator="lessThan">
      <formula>$C$4</formula>
    </cfRule>
  </conditionalFormatting>
  <conditionalFormatting sqref="AG19">
    <cfRule type="cellIs" dxfId="10347" priority="709" operator="lessThan">
      <formula>$C$4</formula>
    </cfRule>
  </conditionalFormatting>
  <conditionalFormatting sqref="AG20">
    <cfRule type="cellIs" dxfId="10346" priority="710" operator="lessThan">
      <formula>$C$4</formula>
    </cfRule>
  </conditionalFormatting>
  <conditionalFormatting sqref="AG21">
    <cfRule type="cellIs" dxfId="10345" priority="711" operator="lessThan">
      <formula>$C$4</formula>
    </cfRule>
  </conditionalFormatting>
  <conditionalFormatting sqref="AG22">
    <cfRule type="cellIs" dxfId="10344" priority="712" operator="lessThan">
      <formula>$C$4</formula>
    </cfRule>
  </conditionalFormatting>
  <conditionalFormatting sqref="AG23">
    <cfRule type="cellIs" dxfId="10343" priority="713" operator="lessThan">
      <formula>$C$4</formula>
    </cfRule>
  </conditionalFormatting>
  <conditionalFormatting sqref="AG24">
    <cfRule type="cellIs" dxfId="10342" priority="714" operator="lessThan">
      <formula>$C$4</formula>
    </cfRule>
  </conditionalFormatting>
  <conditionalFormatting sqref="AG25">
    <cfRule type="cellIs" dxfId="10341" priority="715" operator="lessThan">
      <formula>$C$4</formula>
    </cfRule>
  </conditionalFormatting>
  <conditionalFormatting sqref="AG26">
    <cfRule type="cellIs" dxfId="10340" priority="716" operator="lessThan">
      <formula>$C$4</formula>
    </cfRule>
  </conditionalFormatting>
  <conditionalFormatting sqref="AG27">
    <cfRule type="cellIs" dxfId="10339" priority="717" operator="lessThan">
      <formula>$C$4</formula>
    </cfRule>
  </conditionalFormatting>
  <conditionalFormatting sqref="AG28">
    <cfRule type="cellIs" dxfId="10338" priority="718" operator="lessThan">
      <formula>$C$4</formula>
    </cfRule>
  </conditionalFormatting>
  <conditionalFormatting sqref="AG29">
    <cfRule type="cellIs" dxfId="10337" priority="719" operator="lessThan">
      <formula>$C$4</formula>
    </cfRule>
  </conditionalFormatting>
  <conditionalFormatting sqref="AG30">
    <cfRule type="cellIs" dxfId="10336" priority="720" operator="lessThan">
      <formula>$C$4</formula>
    </cfRule>
  </conditionalFormatting>
  <conditionalFormatting sqref="AG31">
    <cfRule type="cellIs" dxfId="10335" priority="721" operator="lessThan">
      <formula>$C$4</formula>
    </cfRule>
  </conditionalFormatting>
  <conditionalFormatting sqref="AG32">
    <cfRule type="cellIs" dxfId="10334" priority="722" operator="lessThan">
      <formula>$C$4</formula>
    </cfRule>
  </conditionalFormatting>
  <conditionalFormatting sqref="AG33">
    <cfRule type="cellIs" dxfId="10333" priority="723" operator="lessThan">
      <formula>$C$4</formula>
    </cfRule>
  </conditionalFormatting>
  <conditionalFormatting sqref="AG34">
    <cfRule type="cellIs" dxfId="10332" priority="724" operator="lessThan">
      <formula>$C$4</formula>
    </cfRule>
  </conditionalFormatting>
  <conditionalFormatting sqref="AG35">
    <cfRule type="cellIs" dxfId="10331" priority="725" operator="lessThan">
      <formula>$C$4</formula>
    </cfRule>
  </conditionalFormatting>
  <conditionalFormatting sqref="AG36">
    <cfRule type="cellIs" dxfId="10330" priority="726" operator="lessThan">
      <formula>$C$4</formula>
    </cfRule>
  </conditionalFormatting>
  <conditionalFormatting sqref="AG37">
    <cfRule type="cellIs" dxfId="10329" priority="727" operator="lessThan">
      <formula>$C$4</formula>
    </cfRule>
  </conditionalFormatting>
  <conditionalFormatting sqref="AG38">
    <cfRule type="cellIs" dxfId="10328" priority="728" operator="lessThan">
      <formula>$C$4</formula>
    </cfRule>
  </conditionalFormatting>
  <conditionalFormatting sqref="AG39">
    <cfRule type="cellIs" dxfId="10327" priority="729" operator="lessThan">
      <formula>$C$4</formula>
    </cfRule>
  </conditionalFormatting>
  <conditionalFormatting sqref="AG40">
    <cfRule type="cellIs" dxfId="10326" priority="730" operator="lessThan">
      <formula>$C$4</formula>
    </cfRule>
  </conditionalFormatting>
  <conditionalFormatting sqref="AG41">
    <cfRule type="cellIs" dxfId="10325" priority="731" operator="lessThan">
      <formula>$C$4</formula>
    </cfRule>
  </conditionalFormatting>
  <conditionalFormatting sqref="AG42">
    <cfRule type="cellIs" dxfId="10324" priority="732" operator="lessThan">
      <formula>$C$4</formula>
    </cfRule>
  </conditionalFormatting>
  <conditionalFormatting sqref="AG43">
    <cfRule type="cellIs" dxfId="10323" priority="733" operator="lessThan">
      <formula>$C$4</formula>
    </cfRule>
  </conditionalFormatting>
  <conditionalFormatting sqref="AG44">
    <cfRule type="cellIs" dxfId="10322" priority="734" operator="lessThan">
      <formula>$C$4</formula>
    </cfRule>
  </conditionalFormatting>
  <conditionalFormatting sqref="AG45">
    <cfRule type="cellIs" dxfId="10321" priority="735" operator="lessThan">
      <formula>$C$4</formula>
    </cfRule>
  </conditionalFormatting>
  <conditionalFormatting sqref="AG46">
    <cfRule type="cellIs" dxfId="10320" priority="736" operator="lessThan">
      <formula>$C$4</formula>
    </cfRule>
  </conditionalFormatting>
  <conditionalFormatting sqref="AG47">
    <cfRule type="cellIs" dxfId="10319" priority="737" operator="lessThan">
      <formula>$C$4</formula>
    </cfRule>
  </conditionalFormatting>
  <conditionalFormatting sqref="AG48">
    <cfRule type="cellIs" dxfId="10318" priority="738" operator="lessThan">
      <formula>$C$4</formula>
    </cfRule>
  </conditionalFormatting>
  <conditionalFormatting sqref="AG49">
    <cfRule type="cellIs" dxfId="10317" priority="739" operator="lessThan">
      <formula>$C$4</formula>
    </cfRule>
  </conditionalFormatting>
  <conditionalFormatting sqref="AG50">
    <cfRule type="cellIs" dxfId="10316" priority="740" operator="lessThan">
      <formula>$C$4</formula>
    </cfRule>
  </conditionalFormatting>
  <conditionalFormatting sqref="AG51">
    <cfRule type="cellIs" dxfId="10315" priority="741" operator="lessThan">
      <formula>$C$4</formula>
    </cfRule>
  </conditionalFormatting>
  <conditionalFormatting sqref="AG52">
    <cfRule type="cellIs" dxfId="10314" priority="742" operator="lessThan">
      <formula>$C$4</formula>
    </cfRule>
  </conditionalFormatting>
  <conditionalFormatting sqref="AG53">
    <cfRule type="cellIs" dxfId="10313" priority="743" operator="lessThan">
      <formula>$C$4</formula>
    </cfRule>
  </conditionalFormatting>
  <conditionalFormatting sqref="AG54">
    <cfRule type="cellIs" dxfId="10312" priority="744" operator="lessThan">
      <formula>$C$4</formula>
    </cfRule>
  </conditionalFormatting>
  <conditionalFormatting sqref="AG55">
    <cfRule type="cellIs" dxfId="10311" priority="745" operator="lessThan">
      <formula>$C$4</formula>
    </cfRule>
  </conditionalFormatting>
  <conditionalFormatting sqref="AG56">
    <cfRule type="cellIs" dxfId="10310" priority="746" operator="lessThan">
      <formula>$C$4</formula>
    </cfRule>
  </conditionalFormatting>
  <conditionalFormatting sqref="AG57">
    <cfRule type="cellIs" dxfId="10309" priority="747" operator="lessThan">
      <formula>$C$4</formula>
    </cfRule>
  </conditionalFormatting>
  <conditionalFormatting sqref="AG58">
    <cfRule type="cellIs" dxfId="10308" priority="748" operator="lessThan">
      <formula>$C$4</formula>
    </cfRule>
  </conditionalFormatting>
  <conditionalFormatting sqref="AG59">
    <cfRule type="cellIs" dxfId="10307" priority="749" operator="lessThan">
      <formula>$C$4</formula>
    </cfRule>
  </conditionalFormatting>
  <conditionalFormatting sqref="AG60">
    <cfRule type="cellIs" dxfId="10306" priority="750" operator="lessThan">
      <formula>$C$4</formula>
    </cfRule>
  </conditionalFormatting>
  <conditionalFormatting sqref="AH11">
    <cfRule type="cellIs" dxfId="10305" priority="751" operator="lessThan">
      <formula>$C$4</formula>
    </cfRule>
  </conditionalFormatting>
  <conditionalFormatting sqref="AH12">
    <cfRule type="cellIs" dxfId="10304" priority="752" operator="lessThan">
      <formula>$C$4</formula>
    </cfRule>
  </conditionalFormatting>
  <conditionalFormatting sqref="AH13">
    <cfRule type="cellIs" dxfId="10303" priority="753" operator="lessThan">
      <formula>$C$4</formula>
    </cfRule>
  </conditionalFormatting>
  <conditionalFormatting sqref="AH14">
    <cfRule type="cellIs" dxfId="10302" priority="754" operator="lessThan">
      <formula>$C$4</formula>
    </cfRule>
  </conditionalFormatting>
  <conditionalFormatting sqref="AH15">
    <cfRule type="cellIs" dxfId="10301" priority="755" operator="lessThan">
      <formula>$C$4</formula>
    </cfRule>
  </conditionalFormatting>
  <conditionalFormatting sqref="AH16">
    <cfRule type="cellIs" dxfId="10300" priority="756" operator="lessThan">
      <formula>$C$4</formula>
    </cfRule>
  </conditionalFormatting>
  <conditionalFormatting sqref="AH17">
    <cfRule type="cellIs" dxfId="10299" priority="757" operator="lessThan">
      <formula>$C$4</formula>
    </cfRule>
  </conditionalFormatting>
  <conditionalFormatting sqref="AH18">
    <cfRule type="cellIs" dxfId="10298" priority="758" operator="lessThan">
      <formula>$C$4</formula>
    </cfRule>
  </conditionalFormatting>
  <conditionalFormatting sqref="AH19">
    <cfRule type="cellIs" dxfId="10297" priority="759" operator="lessThan">
      <formula>$C$4</formula>
    </cfRule>
  </conditionalFormatting>
  <conditionalFormatting sqref="AH20">
    <cfRule type="cellIs" dxfId="10296" priority="760" operator="lessThan">
      <formula>$C$4</formula>
    </cfRule>
  </conditionalFormatting>
  <conditionalFormatting sqref="AH21">
    <cfRule type="cellIs" dxfId="10295" priority="761" operator="lessThan">
      <formula>$C$4</formula>
    </cfRule>
  </conditionalFormatting>
  <conditionalFormatting sqref="AH22">
    <cfRule type="cellIs" dxfId="10294" priority="762" operator="lessThan">
      <formula>$C$4</formula>
    </cfRule>
  </conditionalFormatting>
  <conditionalFormatting sqref="AH23">
    <cfRule type="cellIs" dxfId="10293" priority="763" operator="lessThan">
      <formula>$C$4</formula>
    </cfRule>
  </conditionalFormatting>
  <conditionalFormatting sqref="AH24">
    <cfRule type="cellIs" dxfId="10292" priority="764" operator="lessThan">
      <formula>$C$4</formula>
    </cfRule>
  </conditionalFormatting>
  <conditionalFormatting sqref="AH25">
    <cfRule type="cellIs" dxfId="10291" priority="765" operator="lessThan">
      <formula>$C$4</formula>
    </cfRule>
  </conditionalFormatting>
  <conditionalFormatting sqref="AH26">
    <cfRule type="cellIs" dxfId="10290" priority="766" operator="lessThan">
      <formula>$C$4</formula>
    </cfRule>
  </conditionalFormatting>
  <conditionalFormatting sqref="AH27">
    <cfRule type="cellIs" dxfId="10289" priority="767" operator="lessThan">
      <formula>$C$4</formula>
    </cfRule>
  </conditionalFormatting>
  <conditionalFormatting sqref="AH28">
    <cfRule type="cellIs" dxfId="10288" priority="768" operator="lessThan">
      <formula>$C$4</formula>
    </cfRule>
  </conditionalFormatting>
  <conditionalFormatting sqref="AH29">
    <cfRule type="cellIs" dxfId="10287" priority="769" operator="lessThan">
      <formula>$C$4</formula>
    </cfRule>
  </conditionalFormatting>
  <conditionalFormatting sqref="AH30">
    <cfRule type="cellIs" dxfId="10286" priority="770" operator="lessThan">
      <formula>$C$4</formula>
    </cfRule>
  </conditionalFormatting>
  <conditionalFormatting sqref="AH31">
    <cfRule type="cellIs" dxfId="10285" priority="771" operator="lessThan">
      <formula>$C$4</formula>
    </cfRule>
  </conditionalFormatting>
  <conditionalFormatting sqref="AH32">
    <cfRule type="cellIs" dxfId="10284" priority="772" operator="lessThan">
      <formula>$C$4</formula>
    </cfRule>
  </conditionalFormatting>
  <conditionalFormatting sqref="AH33">
    <cfRule type="cellIs" dxfId="10283" priority="773" operator="lessThan">
      <formula>$C$4</formula>
    </cfRule>
  </conditionalFormatting>
  <conditionalFormatting sqref="AH34">
    <cfRule type="cellIs" dxfId="10282" priority="774" operator="lessThan">
      <formula>$C$4</formula>
    </cfRule>
  </conditionalFormatting>
  <conditionalFormatting sqref="AH35">
    <cfRule type="cellIs" dxfId="10281" priority="775" operator="lessThan">
      <formula>$C$4</formula>
    </cfRule>
  </conditionalFormatting>
  <conditionalFormatting sqref="AH36">
    <cfRule type="cellIs" dxfId="10280" priority="776" operator="lessThan">
      <formula>$C$4</formula>
    </cfRule>
  </conditionalFormatting>
  <conditionalFormatting sqref="AH37">
    <cfRule type="cellIs" dxfId="10279" priority="777" operator="lessThan">
      <formula>$C$4</formula>
    </cfRule>
  </conditionalFormatting>
  <conditionalFormatting sqref="AH38">
    <cfRule type="cellIs" dxfId="10278" priority="778" operator="lessThan">
      <formula>$C$4</formula>
    </cfRule>
  </conditionalFormatting>
  <conditionalFormatting sqref="AH39">
    <cfRule type="cellIs" dxfId="10277" priority="779" operator="lessThan">
      <formula>$C$4</formula>
    </cfRule>
  </conditionalFormatting>
  <conditionalFormatting sqref="AH40">
    <cfRule type="cellIs" dxfId="10276" priority="780" operator="lessThan">
      <formula>$C$4</formula>
    </cfRule>
  </conditionalFormatting>
  <conditionalFormatting sqref="AH41">
    <cfRule type="cellIs" dxfId="10275" priority="781" operator="lessThan">
      <formula>$C$4</formula>
    </cfRule>
  </conditionalFormatting>
  <conditionalFormatting sqref="AH42">
    <cfRule type="cellIs" dxfId="10274" priority="782" operator="lessThan">
      <formula>$C$4</formula>
    </cfRule>
  </conditionalFormatting>
  <conditionalFormatting sqref="AH43">
    <cfRule type="cellIs" dxfId="10273" priority="783" operator="lessThan">
      <formula>$C$4</formula>
    </cfRule>
  </conditionalFormatting>
  <conditionalFormatting sqref="AH44">
    <cfRule type="cellIs" dxfId="10272" priority="784" operator="lessThan">
      <formula>$C$4</formula>
    </cfRule>
  </conditionalFormatting>
  <conditionalFormatting sqref="AH45">
    <cfRule type="cellIs" dxfId="10271" priority="785" operator="lessThan">
      <formula>$C$4</formula>
    </cfRule>
  </conditionalFormatting>
  <conditionalFormatting sqref="AH46">
    <cfRule type="cellIs" dxfId="10270" priority="786" operator="lessThan">
      <formula>$C$4</formula>
    </cfRule>
  </conditionalFormatting>
  <conditionalFormatting sqref="AH47">
    <cfRule type="cellIs" dxfId="10269" priority="787" operator="lessThan">
      <formula>$C$4</formula>
    </cfRule>
  </conditionalFormatting>
  <conditionalFormatting sqref="AH48">
    <cfRule type="cellIs" dxfId="10268" priority="788" operator="lessThan">
      <formula>$C$4</formula>
    </cfRule>
  </conditionalFormatting>
  <conditionalFormatting sqref="AH49">
    <cfRule type="cellIs" dxfId="10267" priority="789" operator="lessThan">
      <formula>$C$4</formula>
    </cfRule>
  </conditionalFormatting>
  <conditionalFormatting sqref="AH50">
    <cfRule type="cellIs" dxfId="10266" priority="790" operator="lessThan">
      <formula>$C$4</formula>
    </cfRule>
  </conditionalFormatting>
  <conditionalFormatting sqref="AH51">
    <cfRule type="cellIs" dxfId="10265" priority="791" operator="lessThan">
      <formula>$C$4</formula>
    </cfRule>
  </conditionalFormatting>
  <conditionalFormatting sqref="AH52">
    <cfRule type="cellIs" dxfId="10264" priority="792" operator="lessThan">
      <formula>$C$4</formula>
    </cfRule>
  </conditionalFormatting>
  <conditionalFormatting sqref="AH53">
    <cfRule type="cellIs" dxfId="10263" priority="793" operator="lessThan">
      <formula>$C$4</formula>
    </cfRule>
  </conditionalFormatting>
  <conditionalFormatting sqref="AH54">
    <cfRule type="cellIs" dxfId="10262" priority="794" operator="lessThan">
      <formula>$C$4</formula>
    </cfRule>
  </conditionalFormatting>
  <conditionalFormatting sqref="AH55">
    <cfRule type="cellIs" dxfId="10261" priority="795" operator="lessThan">
      <formula>$C$4</formula>
    </cfRule>
  </conditionalFormatting>
  <conditionalFormatting sqref="AH56">
    <cfRule type="cellIs" dxfId="10260" priority="796" operator="lessThan">
      <formula>$C$4</formula>
    </cfRule>
  </conditionalFormatting>
  <conditionalFormatting sqref="AH57">
    <cfRule type="cellIs" dxfId="10259" priority="797" operator="lessThan">
      <formula>$C$4</formula>
    </cfRule>
  </conditionalFormatting>
  <conditionalFormatting sqref="AH58">
    <cfRule type="cellIs" dxfId="10258" priority="798" operator="lessThan">
      <formula>$C$4</formula>
    </cfRule>
  </conditionalFormatting>
  <conditionalFormatting sqref="AH59">
    <cfRule type="cellIs" dxfId="10257" priority="799" operator="lessThan">
      <formula>$C$4</formula>
    </cfRule>
  </conditionalFormatting>
  <conditionalFormatting sqref="AH60">
    <cfRule type="cellIs" dxfId="10256" priority="800" operator="lessThan">
      <formula>$C$4</formula>
    </cfRule>
  </conditionalFormatting>
  <conditionalFormatting sqref="AI11">
    <cfRule type="cellIs" dxfId="10255" priority="801" operator="lessThan">
      <formula>$C$4</formula>
    </cfRule>
  </conditionalFormatting>
  <conditionalFormatting sqref="AI12">
    <cfRule type="cellIs" dxfId="10254" priority="802" operator="lessThan">
      <formula>$C$4</formula>
    </cfRule>
  </conditionalFormatting>
  <conditionalFormatting sqref="AI13">
    <cfRule type="cellIs" dxfId="10253" priority="803" operator="lessThan">
      <formula>$C$4</formula>
    </cfRule>
  </conditionalFormatting>
  <conditionalFormatting sqref="AI14">
    <cfRule type="cellIs" dxfId="10252" priority="804" operator="lessThan">
      <formula>$C$4</formula>
    </cfRule>
  </conditionalFormatting>
  <conditionalFormatting sqref="AI15">
    <cfRule type="cellIs" dxfId="10251" priority="805" operator="lessThan">
      <formula>$C$4</formula>
    </cfRule>
  </conditionalFormatting>
  <conditionalFormatting sqref="AI16">
    <cfRule type="cellIs" dxfId="10250" priority="806" operator="lessThan">
      <formula>$C$4</formula>
    </cfRule>
  </conditionalFormatting>
  <conditionalFormatting sqref="AI17">
    <cfRule type="cellIs" dxfId="10249" priority="807" operator="lessThan">
      <formula>$C$4</formula>
    </cfRule>
  </conditionalFormatting>
  <conditionalFormatting sqref="AI18">
    <cfRule type="cellIs" dxfId="10248" priority="808" operator="lessThan">
      <formula>$C$4</formula>
    </cfRule>
  </conditionalFormatting>
  <conditionalFormatting sqref="AI19">
    <cfRule type="cellIs" dxfId="10247" priority="809" operator="lessThan">
      <formula>$C$4</formula>
    </cfRule>
  </conditionalFormatting>
  <conditionalFormatting sqref="AI20">
    <cfRule type="cellIs" dxfId="10246" priority="810" operator="lessThan">
      <formula>$C$4</formula>
    </cfRule>
  </conditionalFormatting>
  <conditionalFormatting sqref="AI21">
    <cfRule type="cellIs" dxfId="10245" priority="811" operator="lessThan">
      <formula>$C$4</formula>
    </cfRule>
  </conditionalFormatting>
  <conditionalFormatting sqref="AI22">
    <cfRule type="cellIs" dxfId="10244" priority="812" operator="lessThan">
      <formula>$C$4</formula>
    </cfRule>
  </conditionalFormatting>
  <conditionalFormatting sqref="AI23">
    <cfRule type="cellIs" dxfId="10243" priority="813" operator="lessThan">
      <formula>$C$4</formula>
    </cfRule>
  </conditionalFormatting>
  <conditionalFormatting sqref="AI24">
    <cfRule type="cellIs" dxfId="10242" priority="814" operator="lessThan">
      <formula>$C$4</formula>
    </cfRule>
  </conditionalFormatting>
  <conditionalFormatting sqref="AI25">
    <cfRule type="cellIs" dxfId="10241" priority="815" operator="lessThan">
      <formula>$C$4</formula>
    </cfRule>
  </conditionalFormatting>
  <conditionalFormatting sqref="AI26">
    <cfRule type="cellIs" dxfId="10240" priority="816" operator="lessThan">
      <formula>$C$4</formula>
    </cfRule>
  </conditionalFormatting>
  <conditionalFormatting sqref="AI27">
    <cfRule type="cellIs" dxfId="10239" priority="817" operator="lessThan">
      <formula>$C$4</formula>
    </cfRule>
  </conditionalFormatting>
  <conditionalFormatting sqref="AI28">
    <cfRule type="cellIs" dxfId="10238" priority="818" operator="lessThan">
      <formula>$C$4</formula>
    </cfRule>
  </conditionalFormatting>
  <conditionalFormatting sqref="AI29">
    <cfRule type="cellIs" dxfId="10237" priority="819" operator="lessThan">
      <formula>$C$4</formula>
    </cfRule>
  </conditionalFormatting>
  <conditionalFormatting sqref="AI30">
    <cfRule type="cellIs" dxfId="10236" priority="820" operator="lessThan">
      <formula>$C$4</formula>
    </cfRule>
  </conditionalFormatting>
  <conditionalFormatting sqref="AI31">
    <cfRule type="cellIs" dxfId="10235" priority="821" operator="lessThan">
      <formula>$C$4</formula>
    </cfRule>
  </conditionalFormatting>
  <conditionalFormatting sqref="AI32">
    <cfRule type="cellIs" dxfId="10234" priority="822" operator="lessThan">
      <formula>$C$4</formula>
    </cfRule>
  </conditionalFormatting>
  <conditionalFormatting sqref="AI33">
    <cfRule type="cellIs" dxfId="10233" priority="823" operator="lessThan">
      <formula>$C$4</formula>
    </cfRule>
  </conditionalFormatting>
  <conditionalFormatting sqref="AI34">
    <cfRule type="cellIs" dxfId="10232" priority="824" operator="lessThan">
      <formula>$C$4</formula>
    </cfRule>
  </conditionalFormatting>
  <conditionalFormatting sqref="AI35">
    <cfRule type="cellIs" dxfId="10231" priority="825" operator="lessThan">
      <formula>$C$4</formula>
    </cfRule>
  </conditionalFormatting>
  <conditionalFormatting sqref="AI36">
    <cfRule type="cellIs" dxfId="10230" priority="826" operator="lessThan">
      <formula>$C$4</formula>
    </cfRule>
  </conditionalFormatting>
  <conditionalFormatting sqref="AI37">
    <cfRule type="cellIs" dxfId="10229" priority="827" operator="lessThan">
      <formula>$C$4</formula>
    </cfRule>
  </conditionalFormatting>
  <conditionalFormatting sqref="AI38">
    <cfRule type="cellIs" dxfId="10228" priority="828" operator="lessThan">
      <formula>$C$4</formula>
    </cfRule>
  </conditionalFormatting>
  <conditionalFormatting sqref="AI39">
    <cfRule type="cellIs" dxfId="10227" priority="829" operator="lessThan">
      <formula>$C$4</formula>
    </cfRule>
  </conditionalFormatting>
  <conditionalFormatting sqref="AI40">
    <cfRule type="cellIs" dxfId="10226" priority="830" operator="lessThan">
      <formula>$C$4</formula>
    </cfRule>
  </conditionalFormatting>
  <conditionalFormatting sqref="AI41">
    <cfRule type="cellIs" dxfId="10225" priority="831" operator="lessThan">
      <formula>$C$4</formula>
    </cfRule>
  </conditionalFormatting>
  <conditionalFormatting sqref="AI42">
    <cfRule type="cellIs" dxfId="10224" priority="832" operator="lessThan">
      <formula>$C$4</formula>
    </cfRule>
  </conditionalFormatting>
  <conditionalFormatting sqref="AI43">
    <cfRule type="cellIs" dxfId="10223" priority="833" operator="lessThan">
      <formula>$C$4</formula>
    </cfRule>
  </conditionalFormatting>
  <conditionalFormatting sqref="AI44">
    <cfRule type="cellIs" dxfId="10222" priority="834" operator="lessThan">
      <formula>$C$4</formula>
    </cfRule>
  </conditionalFormatting>
  <conditionalFormatting sqref="AI45">
    <cfRule type="cellIs" dxfId="10221" priority="835" operator="lessThan">
      <formula>$C$4</formula>
    </cfRule>
  </conditionalFormatting>
  <conditionalFormatting sqref="AI46">
    <cfRule type="cellIs" dxfId="10220" priority="836" operator="lessThan">
      <formula>$C$4</formula>
    </cfRule>
  </conditionalFormatting>
  <conditionalFormatting sqref="AI47">
    <cfRule type="cellIs" dxfId="10219" priority="837" operator="lessThan">
      <formula>$C$4</formula>
    </cfRule>
  </conditionalFormatting>
  <conditionalFormatting sqref="AI48">
    <cfRule type="cellIs" dxfId="10218" priority="838" operator="lessThan">
      <formula>$C$4</formula>
    </cfRule>
  </conditionalFormatting>
  <conditionalFormatting sqref="AI49">
    <cfRule type="cellIs" dxfId="10217" priority="839" operator="lessThan">
      <formula>$C$4</formula>
    </cfRule>
  </conditionalFormatting>
  <conditionalFormatting sqref="AI50">
    <cfRule type="cellIs" dxfId="10216" priority="840" operator="lessThan">
      <formula>$C$4</formula>
    </cfRule>
  </conditionalFormatting>
  <conditionalFormatting sqref="AI51">
    <cfRule type="cellIs" dxfId="10215" priority="841" operator="lessThan">
      <formula>$C$4</formula>
    </cfRule>
  </conditionalFormatting>
  <conditionalFormatting sqref="AI52">
    <cfRule type="cellIs" dxfId="10214" priority="842" operator="lessThan">
      <formula>$C$4</formula>
    </cfRule>
  </conditionalFormatting>
  <conditionalFormatting sqref="AI53">
    <cfRule type="cellIs" dxfId="10213" priority="843" operator="lessThan">
      <formula>$C$4</formula>
    </cfRule>
  </conditionalFormatting>
  <conditionalFormatting sqref="AI54">
    <cfRule type="cellIs" dxfId="10212" priority="844" operator="lessThan">
      <formula>$C$4</formula>
    </cfRule>
  </conditionalFormatting>
  <conditionalFormatting sqref="AI55">
    <cfRule type="cellIs" dxfId="10211" priority="845" operator="lessThan">
      <formula>$C$4</formula>
    </cfRule>
  </conditionalFormatting>
  <conditionalFormatting sqref="AI56">
    <cfRule type="cellIs" dxfId="10210" priority="846" operator="lessThan">
      <formula>$C$4</formula>
    </cfRule>
  </conditionalFormatting>
  <conditionalFormatting sqref="AI57">
    <cfRule type="cellIs" dxfId="10209" priority="847" operator="lessThan">
      <formula>$C$4</formula>
    </cfRule>
  </conditionalFormatting>
  <conditionalFormatting sqref="AI58">
    <cfRule type="cellIs" dxfId="10208" priority="848" operator="lessThan">
      <formula>$C$4</formula>
    </cfRule>
  </conditionalFormatting>
  <conditionalFormatting sqref="AI59">
    <cfRule type="cellIs" dxfId="10207" priority="849" operator="lessThan">
      <formula>$C$4</formula>
    </cfRule>
  </conditionalFormatting>
  <conditionalFormatting sqref="AI60">
    <cfRule type="cellIs" dxfId="10206" priority="850" operator="lessThan">
      <formula>$C$4</formula>
    </cfRule>
  </conditionalFormatting>
  <conditionalFormatting sqref="AJ11">
    <cfRule type="cellIs" dxfId="10205" priority="851" operator="lessThan">
      <formula>$C$4</formula>
    </cfRule>
  </conditionalFormatting>
  <conditionalFormatting sqref="AJ12">
    <cfRule type="cellIs" dxfId="10204" priority="852" operator="lessThan">
      <formula>$C$4</formula>
    </cfRule>
  </conditionalFormatting>
  <conditionalFormatting sqref="AJ13">
    <cfRule type="cellIs" dxfId="10203" priority="853" operator="lessThan">
      <formula>$C$4</formula>
    </cfRule>
  </conditionalFormatting>
  <conditionalFormatting sqref="AJ14">
    <cfRule type="cellIs" dxfId="10202" priority="854" operator="lessThan">
      <formula>$C$4</formula>
    </cfRule>
  </conditionalFormatting>
  <conditionalFormatting sqref="AJ15">
    <cfRule type="cellIs" dxfId="10201" priority="855" operator="lessThan">
      <formula>$C$4</formula>
    </cfRule>
  </conditionalFormatting>
  <conditionalFormatting sqref="AJ16">
    <cfRule type="cellIs" dxfId="10200" priority="856" operator="lessThan">
      <formula>$C$4</formula>
    </cfRule>
  </conditionalFormatting>
  <conditionalFormatting sqref="AJ17">
    <cfRule type="cellIs" dxfId="10199" priority="857" operator="lessThan">
      <formula>$C$4</formula>
    </cfRule>
  </conditionalFormatting>
  <conditionalFormatting sqref="AJ18">
    <cfRule type="cellIs" dxfId="10198" priority="858" operator="lessThan">
      <formula>$C$4</formula>
    </cfRule>
  </conditionalFormatting>
  <conditionalFormatting sqref="AJ19">
    <cfRule type="cellIs" dxfId="10197" priority="859" operator="lessThan">
      <formula>$C$4</formula>
    </cfRule>
  </conditionalFormatting>
  <conditionalFormatting sqref="AJ20">
    <cfRule type="cellIs" dxfId="10196" priority="860" operator="lessThan">
      <formula>$C$4</formula>
    </cfRule>
  </conditionalFormatting>
  <conditionalFormatting sqref="AJ21">
    <cfRule type="cellIs" dxfId="10195" priority="861" operator="lessThan">
      <formula>$C$4</formula>
    </cfRule>
  </conditionalFormatting>
  <conditionalFormatting sqref="AJ22">
    <cfRule type="cellIs" dxfId="10194" priority="862" operator="lessThan">
      <formula>$C$4</formula>
    </cfRule>
  </conditionalFormatting>
  <conditionalFormatting sqref="AJ23">
    <cfRule type="cellIs" dxfId="10193" priority="863" operator="lessThan">
      <formula>$C$4</formula>
    </cfRule>
  </conditionalFormatting>
  <conditionalFormatting sqref="AJ24">
    <cfRule type="cellIs" dxfId="10192" priority="864" operator="lessThan">
      <formula>$C$4</formula>
    </cfRule>
  </conditionalFormatting>
  <conditionalFormatting sqref="AJ25">
    <cfRule type="cellIs" dxfId="10191" priority="865" operator="lessThan">
      <formula>$C$4</formula>
    </cfRule>
  </conditionalFormatting>
  <conditionalFormatting sqref="AJ26">
    <cfRule type="cellIs" dxfId="10190" priority="866" operator="lessThan">
      <formula>$C$4</formula>
    </cfRule>
  </conditionalFormatting>
  <conditionalFormatting sqref="AJ27">
    <cfRule type="cellIs" dxfId="10189" priority="867" operator="lessThan">
      <formula>$C$4</formula>
    </cfRule>
  </conditionalFormatting>
  <conditionalFormatting sqref="AJ28">
    <cfRule type="cellIs" dxfId="10188" priority="868" operator="lessThan">
      <formula>$C$4</formula>
    </cfRule>
  </conditionalFormatting>
  <conditionalFormatting sqref="AJ29">
    <cfRule type="cellIs" dxfId="10187" priority="869" operator="lessThan">
      <formula>$C$4</formula>
    </cfRule>
  </conditionalFormatting>
  <conditionalFormatting sqref="AJ30">
    <cfRule type="cellIs" dxfId="10186" priority="870" operator="lessThan">
      <formula>$C$4</formula>
    </cfRule>
  </conditionalFormatting>
  <conditionalFormatting sqref="AJ31">
    <cfRule type="cellIs" dxfId="10185" priority="871" operator="lessThan">
      <formula>$C$4</formula>
    </cfRule>
  </conditionalFormatting>
  <conditionalFormatting sqref="AJ32">
    <cfRule type="cellIs" dxfId="10184" priority="872" operator="lessThan">
      <formula>$C$4</formula>
    </cfRule>
  </conditionalFormatting>
  <conditionalFormatting sqref="AJ33">
    <cfRule type="cellIs" dxfId="10183" priority="873" operator="lessThan">
      <formula>$C$4</formula>
    </cfRule>
  </conditionalFormatting>
  <conditionalFormatting sqref="AJ34">
    <cfRule type="cellIs" dxfId="10182" priority="874" operator="lessThan">
      <formula>$C$4</formula>
    </cfRule>
  </conditionalFormatting>
  <conditionalFormatting sqref="AJ35">
    <cfRule type="cellIs" dxfId="10181" priority="875" operator="lessThan">
      <formula>$C$4</formula>
    </cfRule>
  </conditionalFormatting>
  <conditionalFormatting sqref="AJ36">
    <cfRule type="cellIs" dxfId="10180" priority="876" operator="lessThan">
      <formula>$C$4</formula>
    </cfRule>
  </conditionalFormatting>
  <conditionalFormatting sqref="AJ37">
    <cfRule type="cellIs" dxfId="10179" priority="877" operator="lessThan">
      <formula>$C$4</formula>
    </cfRule>
  </conditionalFormatting>
  <conditionalFormatting sqref="AJ38">
    <cfRule type="cellIs" dxfId="10178" priority="878" operator="lessThan">
      <formula>$C$4</formula>
    </cfRule>
  </conditionalFormatting>
  <conditionalFormatting sqref="AJ39">
    <cfRule type="cellIs" dxfId="10177" priority="879" operator="lessThan">
      <formula>$C$4</formula>
    </cfRule>
  </conditionalFormatting>
  <conditionalFormatting sqref="AJ40">
    <cfRule type="cellIs" dxfId="10176" priority="880" operator="lessThan">
      <formula>$C$4</formula>
    </cfRule>
  </conditionalFormatting>
  <conditionalFormatting sqref="AJ41">
    <cfRule type="cellIs" dxfId="10175" priority="881" operator="lessThan">
      <formula>$C$4</formula>
    </cfRule>
  </conditionalFormatting>
  <conditionalFormatting sqref="AJ42">
    <cfRule type="cellIs" dxfId="10174" priority="882" operator="lessThan">
      <formula>$C$4</formula>
    </cfRule>
  </conditionalFormatting>
  <conditionalFormatting sqref="AJ43">
    <cfRule type="cellIs" dxfId="10173" priority="883" operator="lessThan">
      <formula>$C$4</formula>
    </cfRule>
  </conditionalFormatting>
  <conditionalFormatting sqref="AJ44">
    <cfRule type="cellIs" dxfId="10172" priority="884" operator="lessThan">
      <formula>$C$4</formula>
    </cfRule>
  </conditionalFormatting>
  <conditionalFormatting sqref="AJ45">
    <cfRule type="cellIs" dxfId="10171" priority="885" operator="lessThan">
      <formula>$C$4</formula>
    </cfRule>
  </conditionalFormatting>
  <conditionalFormatting sqref="AJ46">
    <cfRule type="cellIs" dxfId="10170" priority="886" operator="lessThan">
      <formula>$C$4</formula>
    </cfRule>
  </conditionalFormatting>
  <conditionalFormatting sqref="AJ47">
    <cfRule type="cellIs" dxfId="10169" priority="887" operator="lessThan">
      <formula>$C$4</formula>
    </cfRule>
  </conditionalFormatting>
  <conditionalFormatting sqref="AJ48">
    <cfRule type="cellIs" dxfId="10168" priority="888" operator="lessThan">
      <formula>$C$4</formula>
    </cfRule>
  </conditionalFormatting>
  <conditionalFormatting sqref="AJ49">
    <cfRule type="cellIs" dxfId="10167" priority="889" operator="lessThan">
      <formula>$C$4</formula>
    </cfRule>
  </conditionalFormatting>
  <conditionalFormatting sqref="AJ50">
    <cfRule type="cellIs" dxfId="10166" priority="890" operator="lessThan">
      <formula>$C$4</formula>
    </cfRule>
  </conditionalFormatting>
  <conditionalFormatting sqref="AJ51">
    <cfRule type="cellIs" dxfId="10165" priority="891" operator="lessThan">
      <formula>$C$4</formula>
    </cfRule>
  </conditionalFormatting>
  <conditionalFormatting sqref="AJ52">
    <cfRule type="cellIs" dxfId="10164" priority="892" operator="lessThan">
      <formula>$C$4</formula>
    </cfRule>
  </conditionalFormatting>
  <conditionalFormatting sqref="AJ53">
    <cfRule type="cellIs" dxfId="10163" priority="893" operator="lessThan">
      <formula>$C$4</formula>
    </cfRule>
  </conditionalFormatting>
  <conditionalFormatting sqref="AJ54">
    <cfRule type="cellIs" dxfId="10162" priority="894" operator="lessThan">
      <formula>$C$4</formula>
    </cfRule>
  </conditionalFormatting>
  <conditionalFormatting sqref="AJ55">
    <cfRule type="cellIs" dxfId="10161" priority="895" operator="lessThan">
      <formula>$C$4</formula>
    </cfRule>
  </conditionalFormatting>
  <conditionalFormatting sqref="AJ56">
    <cfRule type="cellIs" dxfId="10160" priority="896" operator="lessThan">
      <formula>$C$4</formula>
    </cfRule>
  </conditionalFormatting>
  <conditionalFormatting sqref="AJ57">
    <cfRule type="cellIs" dxfId="10159" priority="897" operator="lessThan">
      <formula>$C$4</formula>
    </cfRule>
  </conditionalFormatting>
  <conditionalFormatting sqref="AJ58">
    <cfRule type="cellIs" dxfId="10158" priority="898" operator="lessThan">
      <formula>$C$4</formula>
    </cfRule>
  </conditionalFormatting>
  <conditionalFormatting sqref="AJ59">
    <cfRule type="cellIs" dxfId="10157" priority="899" operator="lessThan">
      <formula>$C$4</formula>
    </cfRule>
  </conditionalFormatting>
  <conditionalFormatting sqref="AJ60">
    <cfRule type="cellIs" dxfId="10156" priority="900" operator="lessThan">
      <formula>$C$4</formula>
    </cfRule>
  </conditionalFormatting>
  <conditionalFormatting sqref="AK11">
    <cfRule type="cellIs" dxfId="10155" priority="901" operator="lessThan">
      <formula>$C$4</formula>
    </cfRule>
  </conditionalFormatting>
  <conditionalFormatting sqref="AK12">
    <cfRule type="cellIs" dxfId="10154" priority="902" operator="lessThan">
      <formula>$C$4</formula>
    </cfRule>
  </conditionalFormatting>
  <conditionalFormatting sqref="AK13">
    <cfRule type="cellIs" dxfId="10153" priority="903" operator="lessThan">
      <formula>$C$4</formula>
    </cfRule>
  </conditionalFormatting>
  <conditionalFormatting sqref="AK14">
    <cfRule type="cellIs" dxfId="10152" priority="904" operator="lessThan">
      <formula>$C$4</formula>
    </cfRule>
  </conditionalFormatting>
  <conditionalFormatting sqref="AK15">
    <cfRule type="cellIs" dxfId="10151" priority="905" operator="lessThan">
      <formula>$C$4</formula>
    </cfRule>
  </conditionalFormatting>
  <conditionalFormatting sqref="AK16">
    <cfRule type="cellIs" dxfId="10150" priority="906" operator="lessThan">
      <formula>$C$4</formula>
    </cfRule>
  </conditionalFormatting>
  <conditionalFormatting sqref="AK17">
    <cfRule type="cellIs" dxfId="10149" priority="907" operator="lessThan">
      <formula>$C$4</formula>
    </cfRule>
  </conditionalFormatting>
  <conditionalFormatting sqref="AK18">
    <cfRule type="cellIs" dxfId="10148" priority="908" operator="lessThan">
      <formula>$C$4</formula>
    </cfRule>
  </conditionalFormatting>
  <conditionalFormatting sqref="AK19">
    <cfRule type="cellIs" dxfId="10147" priority="909" operator="lessThan">
      <formula>$C$4</formula>
    </cfRule>
  </conditionalFormatting>
  <conditionalFormatting sqref="AK20">
    <cfRule type="cellIs" dxfId="10146" priority="910" operator="lessThan">
      <formula>$C$4</formula>
    </cfRule>
  </conditionalFormatting>
  <conditionalFormatting sqref="AK21">
    <cfRule type="cellIs" dxfId="10145" priority="911" operator="lessThan">
      <formula>$C$4</formula>
    </cfRule>
  </conditionalFormatting>
  <conditionalFormatting sqref="AK22">
    <cfRule type="cellIs" dxfId="10144" priority="912" operator="lessThan">
      <formula>$C$4</formula>
    </cfRule>
  </conditionalFormatting>
  <conditionalFormatting sqref="AK23">
    <cfRule type="cellIs" dxfId="10143" priority="913" operator="lessThan">
      <formula>$C$4</formula>
    </cfRule>
  </conditionalFormatting>
  <conditionalFormatting sqref="AK24">
    <cfRule type="cellIs" dxfId="10142" priority="914" operator="lessThan">
      <formula>$C$4</formula>
    </cfRule>
  </conditionalFormatting>
  <conditionalFormatting sqref="AK25">
    <cfRule type="cellIs" dxfId="10141" priority="915" operator="lessThan">
      <formula>$C$4</formula>
    </cfRule>
  </conditionalFormatting>
  <conditionalFormatting sqref="AK26">
    <cfRule type="cellIs" dxfId="10140" priority="916" operator="lessThan">
      <formula>$C$4</formula>
    </cfRule>
  </conditionalFormatting>
  <conditionalFormatting sqref="AK27">
    <cfRule type="cellIs" dxfId="10139" priority="917" operator="lessThan">
      <formula>$C$4</formula>
    </cfRule>
  </conditionalFormatting>
  <conditionalFormatting sqref="AK28">
    <cfRule type="cellIs" dxfId="10138" priority="918" operator="lessThan">
      <formula>$C$4</formula>
    </cfRule>
  </conditionalFormatting>
  <conditionalFormatting sqref="AK29">
    <cfRule type="cellIs" dxfId="10137" priority="919" operator="lessThan">
      <formula>$C$4</formula>
    </cfRule>
  </conditionalFormatting>
  <conditionalFormatting sqref="AK30">
    <cfRule type="cellIs" dxfId="10136" priority="920" operator="lessThan">
      <formula>$C$4</formula>
    </cfRule>
  </conditionalFormatting>
  <conditionalFormatting sqref="AK31">
    <cfRule type="cellIs" dxfId="10135" priority="921" operator="lessThan">
      <formula>$C$4</formula>
    </cfRule>
  </conditionalFormatting>
  <conditionalFormatting sqref="AK32">
    <cfRule type="cellIs" dxfId="10134" priority="922" operator="lessThan">
      <formula>$C$4</formula>
    </cfRule>
  </conditionalFormatting>
  <conditionalFormatting sqref="AK33">
    <cfRule type="cellIs" dxfId="10133" priority="923" operator="lessThan">
      <formula>$C$4</formula>
    </cfRule>
  </conditionalFormatting>
  <conditionalFormatting sqref="AK34">
    <cfRule type="cellIs" dxfId="10132" priority="924" operator="lessThan">
      <formula>$C$4</formula>
    </cfRule>
  </conditionalFormatting>
  <conditionalFormatting sqref="AK35">
    <cfRule type="cellIs" dxfId="10131" priority="925" operator="lessThan">
      <formula>$C$4</formula>
    </cfRule>
  </conditionalFormatting>
  <conditionalFormatting sqref="AK36">
    <cfRule type="cellIs" dxfId="10130" priority="926" operator="lessThan">
      <formula>$C$4</formula>
    </cfRule>
  </conditionalFormatting>
  <conditionalFormatting sqref="AK37">
    <cfRule type="cellIs" dxfId="10129" priority="927" operator="lessThan">
      <formula>$C$4</formula>
    </cfRule>
  </conditionalFormatting>
  <conditionalFormatting sqref="AK38">
    <cfRule type="cellIs" dxfId="10128" priority="928" operator="lessThan">
      <formula>$C$4</formula>
    </cfRule>
  </conditionalFormatting>
  <conditionalFormatting sqref="AK39">
    <cfRule type="cellIs" dxfId="10127" priority="929" operator="lessThan">
      <formula>$C$4</formula>
    </cfRule>
  </conditionalFormatting>
  <conditionalFormatting sqref="AK40">
    <cfRule type="cellIs" dxfId="10126" priority="930" operator="lessThan">
      <formula>$C$4</formula>
    </cfRule>
  </conditionalFormatting>
  <conditionalFormatting sqref="AK41">
    <cfRule type="cellIs" dxfId="10125" priority="931" operator="lessThan">
      <formula>$C$4</formula>
    </cfRule>
  </conditionalFormatting>
  <conditionalFormatting sqref="AK42">
    <cfRule type="cellIs" dxfId="10124" priority="932" operator="lessThan">
      <formula>$C$4</formula>
    </cfRule>
  </conditionalFormatting>
  <conditionalFormatting sqref="AK43">
    <cfRule type="cellIs" dxfId="10123" priority="933" operator="lessThan">
      <formula>$C$4</formula>
    </cfRule>
  </conditionalFormatting>
  <conditionalFormatting sqref="AK44">
    <cfRule type="cellIs" dxfId="10122" priority="934" operator="lessThan">
      <formula>$C$4</formula>
    </cfRule>
  </conditionalFormatting>
  <conditionalFormatting sqref="AK45">
    <cfRule type="cellIs" dxfId="10121" priority="935" operator="lessThan">
      <formula>$C$4</formula>
    </cfRule>
  </conditionalFormatting>
  <conditionalFormatting sqref="AK46">
    <cfRule type="cellIs" dxfId="10120" priority="936" operator="lessThan">
      <formula>$C$4</formula>
    </cfRule>
  </conditionalFormatting>
  <conditionalFormatting sqref="AK47">
    <cfRule type="cellIs" dxfId="10119" priority="937" operator="lessThan">
      <formula>$C$4</formula>
    </cfRule>
  </conditionalFormatting>
  <conditionalFormatting sqref="AK48">
    <cfRule type="cellIs" dxfId="10118" priority="938" operator="lessThan">
      <formula>$C$4</formula>
    </cfRule>
  </conditionalFormatting>
  <conditionalFormatting sqref="AK49">
    <cfRule type="cellIs" dxfId="10117" priority="939" operator="lessThan">
      <formula>$C$4</formula>
    </cfRule>
  </conditionalFormatting>
  <conditionalFormatting sqref="AK50">
    <cfRule type="cellIs" dxfId="10116" priority="940" operator="lessThan">
      <formula>$C$4</formula>
    </cfRule>
  </conditionalFormatting>
  <conditionalFormatting sqref="AK51">
    <cfRule type="cellIs" dxfId="10115" priority="941" operator="lessThan">
      <formula>$C$4</formula>
    </cfRule>
  </conditionalFormatting>
  <conditionalFormatting sqref="AK52">
    <cfRule type="cellIs" dxfId="10114" priority="942" operator="lessThan">
      <formula>$C$4</formula>
    </cfRule>
  </conditionalFormatting>
  <conditionalFormatting sqref="AK53">
    <cfRule type="cellIs" dxfId="10113" priority="943" operator="lessThan">
      <formula>$C$4</formula>
    </cfRule>
  </conditionalFormatting>
  <conditionalFormatting sqref="AK54">
    <cfRule type="cellIs" dxfId="10112" priority="944" operator="lessThan">
      <formula>$C$4</formula>
    </cfRule>
  </conditionalFormatting>
  <conditionalFormatting sqref="AK55">
    <cfRule type="cellIs" dxfId="10111" priority="945" operator="lessThan">
      <formula>$C$4</formula>
    </cfRule>
  </conditionalFormatting>
  <conditionalFormatting sqref="AK56">
    <cfRule type="cellIs" dxfId="10110" priority="946" operator="lessThan">
      <formula>$C$4</formula>
    </cfRule>
  </conditionalFormatting>
  <conditionalFormatting sqref="AK57">
    <cfRule type="cellIs" dxfId="10109" priority="947" operator="lessThan">
      <formula>$C$4</formula>
    </cfRule>
  </conditionalFormatting>
  <conditionalFormatting sqref="AK58">
    <cfRule type="cellIs" dxfId="10108" priority="948" operator="lessThan">
      <formula>$C$4</formula>
    </cfRule>
  </conditionalFormatting>
  <conditionalFormatting sqref="AK59">
    <cfRule type="cellIs" dxfId="10107" priority="949" operator="lessThan">
      <formula>$C$4</formula>
    </cfRule>
  </conditionalFormatting>
  <conditionalFormatting sqref="AK60">
    <cfRule type="cellIs" dxfId="10106" priority="950" operator="lessThan">
      <formula>$C$4</formula>
    </cfRule>
  </conditionalFormatting>
  <conditionalFormatting sqref="AL11">
    <cfRule type="cellIs" dxfId="10105" priority="951" operator="lessThan">
      <formula>$C$4</formula>
    </cfRule>
  </conditionalFormatting>
  <conditionalFormatting sqref="AL12">
    <cfRule type="cellIs" dxfId="10104" priority="952" operator="lessThan">
      <formula>$C$4</formula>
    </cfRule>
  </conditionalFormatting>
  <conditionalFormatting sqref="AL13">
    <cfRule type="cellIs" dxfId="10103" priority="953" operator="lessThan">
      <formula>$C$4</formula>
    </cfRule>
  </conditionalFormatting>
  <conditionalFormatting sqref="AL14">
    <cfRule type="cellIs" dxfId="10102" priority="954" operator="lessThan">
      <formula>$C$4</formula>
    </cfRule>
  </conditionalFormatting>
  <conditionalFormatting sqref="AL15">
    <cfRule type="cellIs" dxfId="10101" priority="955" operator="lessThan">
      <formula>$C$4</formula>
    </cfRule>
  </conditionalFormatting>
  <conditionalFormatting sqref="AL16">
    <cfRule type="cellIs" dxfId="10100" priority="956" operator="lessThan">
      <formula>$C$4</formula>
    </cfRule>
  </conditionalFormatting>
  <conditionalFormatting sqref="AL17">
    <cfRule type="cellIs" dxfId="10099" priority="957" operator="lessThan">
      <formula>$C$4</formula>
    </cfRule>
  </conditionalFormatting>
  <conditionalFormatting sqref="AL18">
    <cfRule type="cellIs" dxfId="10098" priority="958" operator="lessThan">
      <formula>$C$4</formula>
    </cfRule>
  </conditionalFormatting>
  <conditionalFormatting sqref="AL19">
    <cfRule type="cellIs" dxfId="10097" priority="959" operator="lessThan">
      <formula>$C$4</formula>
    </cfRule>
  </conditionalFormatting>
  <conditionalFormatting sqref="AL20">
    <cfRule type="cellIs" dxfId="10096" priority="960" operator="lessThan">
      <formula>$C$4</formula>
    </cfRule>
  </conditionalFormatting>
  <conditionalFormatting sqref="AL21">
    <cfRule type="cellIs" dxfId="10095" priority="961" operator="lessThan">
      <formula>$C$4</formula>
    </cfRule>
  </conditionalFormatting>
  <conditionalFormatting sqref="AL22">
    <cfRule type="cellIs" dxfId="10094" priority="962" operator="lessThan">
      <formula>$C$4</formula>
    </cfRule>
  </conditionalFormatting>
  <conditionalFormatting sqref="AL23">
    <cfRule type="cellIs" dxfId="10093" priority="963" operator="lessThan">
      <formula>$C$4</formula>
    </cfRule>
  </conditionalFormatting>
  <conditionalFormatting sqref="AL24">
    <cfRule type="cellIs" dxfId="10092" priority="964" operator="lessThan">
      <formula>$C$4</formula>
    </cfRule>
  </conditionalFormatting>
  <conditionalFormatting sqref="AL25">
    <cfRule type="cellIs" dxfId="10091" priority="965" operator="lessThan">
      <formula>$C$4</formula>
    </cfRule>
  </conditionalFormatting>
  <conditionalFormatting sqref="AL26">
    <cfRule type="cellIs" dxfId="10090" priority="966" operator="lessThan">
      <formula>$C$4</formula>
    </cfRule>
  </conditionalFormatting>
  <conditionalFormatting sqref="AL27">
    <cfRule type="cellIs" dxfId="10089" priority="967" operator="lessThan">
      <formula>$C$4</formula>
    </cfRule>
  </conditionalFormatting>
  <conditionalFormatting sqref="AL28">
    <cfRule type="cellIs" dxfId="10088" priority="968" operator="lessThan">
      <formula>$C$4</formula>
    </cfRule>
  </conditionalFormatting>
  <conditionalFormatting sqref="AL29">
    <cfRule type="cellIs" dxfId="10087" priority="969" operator="lessThan">
      <formula>$C$4</formula>
    </cfRule>
  </conditionalFormatting>
  <conditionalFormatting sqref="AL30">
    <cfRule type="cellIs" dxfId="10086" priority="970" operator="lessThan">
      <formula>$C$4</formula>
    </cfRule>
  </conditionalFormatting>
  <conditionalFormatting sqref="AL31">
    <cfRule type="cellIs" dxfId="10085" priority="971" operator="lessThan">
      <formula>$C$4</formula>
    </cfRule>
  </conditionalFormatting>
  <conditionalFormatting sqref="AL32">
    <cfRule type="cellIs" dxfId="10084" priority="972" operator="lessThan">
      <formula>$C$4</formula>
    </cfRule>
  </conditionalFormatting>
  <conditionalFormatting sqref="AL33">
    <cfRule type="cellIs" dxfId="10083" priority="973" operator="lessThan">
      <formula>$C$4</formula>
    </cfRule>
  </conditionalFormatting>
  <conditionalFormatting sqref="AL34">
    <cfRule type="cellIs" dxfId="10082" priority="974" operator="lessThan">
      <formula>$C$4</formula>
    </cfRule>
  </conditionalFormatting>
  <conditionalFormatting sqref="AL35">
    <cfRule type="cellIs" dxfId="10081" priority="975" operator="lessThan">
      <formula>$C$4</formula>
    </cfRule>
  </conditionalFormatting>
  <conditionalFormatting sqref="AL36">
    <cfRule type="cellIs" dxfId="10080" priority="976" operator="lessThan">
      <formula>$C$4</formula>
    </cfRule>
  </conditionalFormatting>
  <conditionalFormatting sqref="AL37">
    <cfRule type="cellIs" dxfId="10079" priority="977" operator="lessThan">
      <formula>$C$4</formula>
    </cfRule>
  </conditionalFormatting>
  <conditionalFormatting sqref="AL38">
    <cfRule type="cellIs" dxfId="10078" priority="978" operator="lessThan">
      <formula>$C$4</formula>
    </cfRule>
  </conditionalFormatting>
  <conditionalFormatting sqref="AL39">
    <cfRule type="cellIs" dxfId="10077" priority="979" operator="lessThan">
      <formula>$C$4</formula>
    </cfRule>
  </conditionalFormatting>
  <conditionalFormatting sqref="AL40">
    <cfRule type="cellIs" dxfId="10076" priority="980" operator="lessThan">
      <formula>$C$4</formula>
    </cfRule>
  </conditionalFormatting>
  <conditionalFormatting sqref="AL41">
    <cfRule type="cellIs" dxfId="10075" priority="981" operator="lessThan">
      <formula>$C$4</formula>
    </cfRule>
  </conditionalFormatting>
  <conditionalFormatting sqref="AL42">
    <cfRule type="cellIs" dxfId="10074" priority="982" operator="lessThan">
      <formula>$C$4</formula>
    </cfRule>
  </conditionalFormatting>
  <conditionalFormatting sqref="AL43">
    <cfRule type="cellIs" dxfId="10073" priority="983" operator="lessThan">
      <formula>$C$4</formula>
    </cfRule>
  </conditionalFormatting>
  <conditionalFormatting sqref="AL44">
    <cfRule type="cellIs" dxfId="10072" priority="984" operator="lessThan">
      <formula>$C$4</formula>
    </cfRule>
  </conditionalFormatting>
  <conditionalFormatting sqref="AL45">
    <cfRule type="cellIs" dxfId="10071" priority="985" operator="lessThan">
      <formula>$C$4</formula>
    </cfRule>
  </conditionalFormatting>
  <conditionalFormatting sqref="AL46">
    <cfRule type="cellIs" dxfId="10070" priority="986" operator="lessThan">
      <formula>$C$4</formula>
    </cfRule>
  </conditionalFormatting>
  <conditionalFormatting sqref="AL47">
    <cfRule type="cellIs" dxfId="10069" priority="987" operator="lessThan">
      <formula>$C$4</formula>
    </cfRule>
  </conditionalFormatting>
  <conditionalFormatting sqref="AL48">
    <cfRule type="cellIs" dxfId="10068" priority="988" operator="lessThan">
      <formula>$C$4</formula>
    </cfRule>
  </conditionalFormatting>
  <conditionalFormatting sqref="AL49">
    <cfRule type="cellIs" dxfId="10067" priority="989" operator="lessThan">
      <formula>$C$4</formula>
    </cfRule>
  </conditionalFormatting>
  <conditionalFormatting sqref="AL50">
    <cfRule type="cellIs" dxfId="10066" priority="990" operator="lessThan">
      <formula>$C$4</formula>
    </cfRule>
  </conditionalFormatting>
  <conditionalFormatting sqref="AL51">
    <cfRule type="cellIs" dxfId="10065" priority="991" operator="lessThan">
      <formula>$C$4</formula>
    </cfRule>
  </conditionalFormatting>
  <conditionalFormatting sqref="AL52">
    <cfRule type="cellIs" dxfId="10064" priority="992" operator="lessThan">
      <formula>$C$4</formula>
    </cfRule>
  </conditionalFormatting>
  <conditionalFormatting sqref="AL53">
    <cfRule type="cellIs" dxfId="10063" priority="993" operator="lessThan">
      <formula>$C$4</formula>
    </cfRule>
  </conditionalFormatting>
  <conditionalFormatting sqref="AL54">
    <cfRule type="cellIs" dxfId="10062" priority="994" operator="lessThan">
      <formula>$C$4</formula>
    </cfRule>
  </conditionalFormatting>
  <conditionalFormatting sqref="AL55">
    <cfRule type="cellIs" dxfId="10061" priority="995" operator="lessThan">
      <formula>$C$4</formula>
    </cfRule>
  </conditionalFormatting>
  <conditionalFormatting sqref="AL56">
    <cfRule type="cellIs" dxfId="10060" priority="996" operator="lessThan">
      <formula>$C$4</formula>
    </cfRule>
  </conditionalFormatting>
  <conditionalFormatting sqref="AL57">
    <cfRule type="cellIs" dxfId="10059" priority="997" operator="lessThan">
      <formula>$C$4</formula>
    </cfRule>
  </conditionalFormatting>
  <conditionalFormatting sqref="AL58">
    <cfRule type="cellIs" dxfId="10058" priority="998" operator="lessThan">
      <formula>$C$4</formula>
    </cfRule>
  </conditionalFormatting>
  <conditionalFormatting sqref="AL59">
    <cfRule type="cellIs" dxfId="10057" priority="999" operator="lessThan">
      <formula>$C$4</formula>
    </cfRule>
  </conditionalFormatting>
  <conditionalFormatting sqref="AL60">
    <cfRule type="cellIs" dxfId="10056" priority="1000" operator="lessThan">
      <formula>$C$4</formula>
    </cfRule>
  </conditionalFormatting>
  <conditionalFormatting sqref="AM11">
    <cfRule type="cellIs" dxfId="10055" priority="1001" operator="lessThan">
      <formula>$C$4</formula>
    </cfRule>
  </conditionalFormatting>
  <conditionalFormatting sqref="AM12">
    <cfRule type="cellIs" dxfId="10054" priority="1002" operator="lessThan">
      <formula>$C$4</formula>
    </cfRule>
  </conditionalFormatting>
  <conditionalFormatting sqref="AM13">
    <cfRule type="cellIs" dxfId="10053" priority="1003" operator="lessThan">
      <formula>$C$4</formula>
    </cfRule>
  </conditionalFormatting>
  <conditionalFormatting sqref="AM14">
    <cfRule type="cellIs" dxfId="10052" priority="1004" operator="lessThan">
      <formula>$C$4</formula>
    </cfRule>
  </conditionalFormatting>
  <conditionalFormatting sqref="AM15">
    <cfRule type="cellIs" dxfId="10051" priority="1005" operator="lessThan">
      <formula>$C$4</formula>
    </cfRule>
  </conditionalFormatting>
  <conditionalFormatting sqref="AM16">
    <cfRule type="cellIs" dxfId="10050" priority="1006" operator="lessThan">
      <formula>$C$4</formula>
    </cfRule>
  </conditionalFormatting>
  <conditionalFormatting sqref="AM17">
    <cfRule type="cellIs" dxfId="10049" priority="1007" operator="lessThan">
      <formula>$C$4</formula>
    </cfRule>
  </conditionalFormatting>
  <conditionalFormatting sqref="AM18">
    <cfRule type="cellIs" dxfId="10048" priority="1008" operator="lessThan">
      <formula>$C$4</formula>
    </cfRule>
  </conditionalFormatting>
  <conditionalFormatting sqref="AM19">
    <cfRule type="cellIs" dxfId="10047" priority="1009" operator="lessThan">
      <formula>$C$4</formula>
    </cfRule>
  </conditionalFormatting>
  <conditionalFormatting sqref="AM20">
    <cfRule type="cellIs" dxfId="10046" priority="1010" operator="lessThan">
      <formula>$C$4</formula>
    </cfRule>
  </conditionalFormatting>
  <conditionalFormatting sqref="AM21">
    <cfRule type="cellIs" dxfId="10045" priority="1011" operator="lessThan">
      <formula>$C$4</formula>
    </cfRule>
  </conditionalFormatting>
  <conditionalFormatting sqref="AM22">
    <cfRule type="cellIs" dxfId="10044" priority="1012" operator="lessThan">
      <formula>$C$4</formula>
    </cfRule>
  </conditionalFormatting>
  <conditionalFormatting sqref="AM23">
    <cfRule type="cellIs" dxfId="10043" priority="1013" operator="lessThan">
      <formula>$C$4</formula>
    </cfRule>
  </conditionalFormatting>
  <conditionalFormatting sqref="AM24">
    <cfRule type="cellIs" dxfId="10042" priority="1014" operator="lessThan">
      <formula>$C$4</formula>
    </cfRule>
  </conditionalFormatting>
  <conditionalFormatting sqref="AM25">
    <cfRule type="cellIs" dxfId="10041" priority="1015" operator="lessThan">
      <formula>$C$4</formula>
    </cfRule>
  </conditionalFormatting>
  <conditionalFormatting sqref="AM26">
    <cfRule type="cellIs" dxfId="10040" priority="1016" operator="lessThan">
      <formula>$C$4</formula>
    </cfRule>
  </conditionalFormatting>
  <conditionalFormatting sqref="AM27">
    <cfRule type="cellIs" dxfId="10039" priority="1017" operator="lessThan">
      <formula>$C$4</formula>
    </cfRule>
  </conditionalFormatting>
  <conditionalFormatting sqref="AM28">
    <cfRule type="cellIs" dxfId="10038" priority="1018" operator="lessThan">
      <formula>$C$4</formula>
    </cfRule>
  </conditionalFormatting>
  <conditionalFormatting sqref="AM29">
    <cfRule type="cellIs" dxfId="10037" priority="1019" operator="lessThan">
      <formula>$C$4</formula>
    </cfRule>
  </conditionalFormatting>
  <conditionalFormatting sqref="AM30">
    <cfRule type="cellIs" dxfId="10036" priority="1020" operator="lessThan">
      <formula>$C$4</formula>
    </cfRule>
  </conditionalFormatting>
  <conditionalFormatting sqref="AM31">
    <cfRule type="cellIs" dxfId="10035" priority="1021" operator="lessThan">
      <formula>$C$4</formula>
    </cfRule>
  </conditionalFormatting>
  <conditionalFormatting sqref="AM32">
    <cfRule type="cellIs" dxfId="10034" priority="1022" operator="lessThan">
      <formula>$C$4</formula>
    </cfRule>
  </conditionalFormatting>
  <conditionalFormatting sqref="AM33">
    <cfRule type="cellIs" dxfId="10033" priority="1023" operator="lessThan">
      <formula>$C$4</formula>
    </cfRule>
  </conditionalFormatting>
  <conditionalFormatting sqref="AM34">
    <cfRule type="cellIs" dxfId="10032" priority="1024" operator="lessThan">
      <formula>$C$4</formula>
    </cfRule>
  </conditionalFormatting>
  <conditionalFormatting sqref="AM35">
    <cfRule type="cellIs" dxfId="10031" priority="1025" operator="lessThan">
      <formula>$C$4</formula>
    </cfRule>
  </conditionalFormatting>
  <conditionalFormatting sqref="AM36">
    <cfRule type="cellIs" dxfId="10030" priority="1026" operator="lessThan">
      <formula>$C$4</formula>
    </cfRule>
  </conditionalFormatting>
  <conditionalFormatting sqref="AM37">
    <cfRule type="cellIs" dxfId="10029" priority="1027" operator="lessThan">
      <formula>$C$4</formula>
    </cfRule>
  </conditionalFormatting>
  <conditionalFormatting sqref="AM38">
    <cfRule type="cellIs" dxfId="10028" priority="1028" operator="lessThan">
      <formula>$C$4</formula>
    </cfRule>
  </conditionalFormatting>
  <conditionalFormatting sqref="AM39">
    <cfRule type="cellIs" dxfId="10027" priority="1029" operator="lessThan">
      <formula>$C$4</formula>
    </cfRule>
  </conditionalFormatting>
  <conditionalFormatting sqref="AM40">
    <cfRule type="cellIs" dxfId="10026" priority="1030" operator="lessThan">
      <formula>$C$4</formula>
    </cfRule>
  </conditionalFormatting>
  <conditionalFormatting sqref="AM41">
    <cfRule type="cellIs" dxfId="10025" priority="1031" operator="lessThan">
      <formula>$C$4</formula>
    </cfRule>
  </conditionalFormatting>
  <conditionalFormatting sqref="AM42">
    <cfRule type="cellIs" dxfId="10024" priority="1032" operator="lessThan">
      <formula>$C$4</formula>
    </cfRule>
  </conditionalFormatting>
  <conditionalFormatting sqref="AM43">
    <cfRule type="cellIs" dxfId="10023" priority="1033" operator="lessThan">
      <formula>$C$4</formula>
    </cfRule>
  </conditionalFormatting>
  <conditionalFormatting sqref="AM44">
    <cfRule type="cellIs" dxfId="10022" priority="1034" operator="lessThan">
      <formula>$C$4</formula>
    </cfRule>
  </conditionalFormatting>
  <conditionalFormatting sqref="AM45">
    <cfRule type="cellIs" dxfId="10021" priority="1035" operator="lessThan">
      <formula>$C$4</formula>
    </cfRule>
  </conditionalFormatting>
  <conditionalFormatting sqref="AM46">
    <cfRule type="cellIs" dxfId="10020" priority="1036" operator="lessThan">
      <formula>$C$4</formula>
    </cfRule>
  </conditionalFormatting>
  <conditionalFormatting sqref="AM47">
    <cfRule type="cellIs" dxfId="10019" priority="1037" operator="lessThan">
      <formula>$C$4</formula>
    </cfRule>
  </conditionalFormatting>
  <conditionalFormatting sqref="AM48">
    <cfRule type="cellIs" dxfId="10018" priority="1038" operator="lessThan">
      <formula>$C$4</formula>
    </cfRule>
  </conditionalFormatting>
  <conditionalFormatting sqref="AM49">
    <cfRule type="cellIs" dxfId="10017" priority="1039" operator="lessThan">
      <formula>$C$4</formula>
    </cfRule>
  </conditionalFormatting>
  <conditionalFormatting sqref="AM50">
    <cfRule type="cellIs" dxfId="10016" priority="1040" operator="lessThan">
      <formula>$C$4</formula>
    </cfRule>
  </conditionalFormatting>
  <conditionalFormatting sqref="AM51">
    <cfRule type="cellIs" dxfId="10015" priority="1041" operator="lessThan">
      <formula>$C$4</formula>
    </cfRule>
  </conditionalFormatting>
  <conditionalFormatting sqref="AM52">
    <cfRule type="cellIs" dxfId="10014" priority="1042" operator="lessThan">
      <formula>$C$4</formula>
    </cfRule>
  </conditionalFormatting>
  <conditionalFormatting sqref="AM53">
    <cfRule type="cellIs" dxfId="10013" priority="1043" operator="lessThan">
      <formula>$C$4</formula>
    </cfRule>
  </conditionalFormatting>
  <conditionalFormatting sqref="AM54">
    <cfRule type="cellIs" dxfId="10012" priority="1044" operator="lessThan">
      <formula>$C$4</formula>
    </cfRule>
  </conditionalFormatting>
  <conditionalFormatting sqref="AM55">
    <cfRule type="cellIs" dxfId="10011" priority="1045" operator="lessThan">
      <formula>$C$4</formula>
    </cfRule>
  </conditionalFormatting>
  <conditionalFormatting sqref="AM56">
    <cfRule type="cellIs" dxfId="10010" priority="1046" operator="lessThan">
      <formula>$C$4</formula>
    </cfRule>
  </conditionalFormatting>
  <conditionalFormatting sqref="AM57">
    <cfRule type="cellIs" dxfId="10009" priority="1047" operator="lessThan">
      <formula>$C$4</formula>
    </cfRule>
  </conditionalFormatting>
  <conditionalFormatting sqref="AM58">
    <cfRule type="cellIs" dxfId="10008" priority="1048" operator="lessThan">
      <formula>$C$4</formula>
    </cfRule>
  </conditionalFormatting>
  <conditionalFormatting sqref="AM59">
    <cfRule type="cellIs" dxfId="10007" priority="1049" operator="lessThan">
      <formula>$C$4</formula>
    </cfRule>
  </conditionalFormatting>
  <conditionalFormatting sqref="AM60">
    <cfRule type="cellIs" dxfId="10006" priority="1050" operator="lessThan">
      <formula>$C$4</formula>
    </cfRule>
  </conditionalFormatting>
  <conditionalFormatting sqref="AN11">
    <cfRule type="cellIs" dxfId="10005" priority="1051" operator="lessThan">
      <formula>$C$4</formula>
    </cfRule>
  </conditionalFormatting>
  <conditionalFormatting sqref="AN12">
    <cfRule type="cellIs" dxfId="10004" priority="1052" operator="lessThan">
      <formula>$C$4</formula>
    </cfRule>
  </conditionalFormatting>
  <conditionalFormatting sqref="AN13">
    <cfRule type="cellIs" dxfId="10003" priority="1053" operator="lessThan">
      <formula>$C$4</formula>
    </cfRule>
  </conditionalFormatting>
  <conditionalFormatting sqref="AN14">
    <cfRule type="cellIs" dxfId="10002" priority="1054" operator="lessThan">
      <formula>$C$4</formula>
    </cfRule>
  </conditionalFormatting>
  <conditionalFormatting sqref="AN15">
    <cfRule type="cellIs" dxfId="10001" priority="1055" operator="lessThan">
      <formula>$C$4</formula>
    </cfRule>
  </conditionalFormatting>
  <conditionalFormatting sqref="AN16">
    <cfRule type="cellIs" dxfId="10000" priority="1056" operator="lessThan">
      <formula>$C$4</formula>
    </cfRule>
  </conditionalFormatting>
  <conditionalFormatting sqref="AN17">
    <cfRule type="cellIs" dxfId="9999" priority="1057" operator="lessThan">
      <formula>$C$4</formula>
    </cfRule>
  </conditionalFormatting>
  <conditionalFormatting sqref="AN18">
    <cfRule type="cellIs" dxfId="9998" priority="1058" operator="lessThan">
      <formula>$C$4</formula>
    </cfRule>
  </conditionalFormatting>
  <conditionalFormatting sqref="AN19">
    <cfRule type="cellIs" dxfId="9997" priority="1059" operator="lessThan">
      <formula>$C$4</formula>
    </cfRule>
  </conditionalFormatting>
  <conditionalFormatting sqref="AN20">
    <cfRule type="cellIs" dxfId="9996" priority="1060" operator="lessThan">
      <formula>$C$4</formula>
    </cfRule>
  </conditionalFormatting>
  <conditionalFormatting sqref="AN21">
    <cfRule type="cellIs" dxfId="9995" priority="1061" operator="lessThan">
      <formula>$C$4</formula>
    </cfRule>
  </conditionalFormatting>
  <conditionalFormatting sqref="AN22">
    <cfRule type="cellIs" dxfId="9994" priority="1062" operator="lessThan">
      <formula>$C$4</formula>
    </cfRule>
  </conditionalFormatting>
  <conditionalFormatting sqref="AN23">
    <cfRule type="cellIs" dxfId="9993" priority="1063" operator="lessThan">
      <formula>$C$4</formula>
    </cfRule>
  </conditionalFormatting>
  <conditionalFormatting sqref="AN24">
    <cfRule type="cellIs" dxfId="9992" priority="1064" operator="lessThan">
      <formula>$C$4</formula>
    </cfRule>
  </conditionalFormatting>
  <conditionalFormatting sqref="AN25">
    <cfRule type="cellIs" dxfId="9991" priority="1065" operator="lessThan">
      <formula>$C$4</formula>
    </cfRule>
  </conditionalFormatting>
  <conditionalFormatting sqref="AN26">
    <cfRule type="cellIs" dxfId="9990" priority="1066" operator="lessThan">
      <formula>$C$4</formula>
    </cfRule>
  </conditionalFormatting>
  <conditionalFormatting sqref="AN27">
    <cfRule type="cellIs" dxfId="9989" priority="1067" operator="lessThan">
      <formula>$C$4</formula>
    </cfRule>
  </conditionalFormatting>
  <conditionalFormatting sqref="AN28">
    <cfRule type="cellIs" dxfId="9988" priority="1068" operator="lessThan">
      <formula>$C$4</formula>
    </cfRule>
  </conditionalFormatting>
  <conditionalFormatting sqref="AN29">
    <cfRule type="cellIs" dxfId="9987" priority="1069" operator="lessThan">
      <formula>$C$4</formula>
    </cfRule>
  </conditionalFormatting>
  <conditionalFormatting sqref="AN30">
    <cfRule type="cellIs" dxfId="9986" priority="1070" operator="lessThan">
      <formula>$C$4</formula>
    </cfRule>
  </conditionalFormatting>
  <conditionalFormatting sqref="AN31">
    <cfRule type="cellIs" dxfId="9985" priority="1071" operator="lessThan">
      <formula>$C$4</formula>
    </cfRule>
  </conditionalFormatting>
  <conditionalFormatting sqref="AN32">
    <cfRule type="cellIs" dxfId="9984" priority="1072" operator="lessThan">
      <formula>$C$4</formula>
    </cfRule>
  </conditionalFormatting>
  <conditionalFormatting sqref="AN33">
    <cfRule type="cellIs" dxfId="9983" priority="1073" operator="lessThan">
      <formula>$C$4</formula>
    </cfRule>
  </conditionalFormatting>
  <conditionalFormatting sqref="AN34">
    <cfRule type="cellIs" dxfId="9982" priority="1074" operator="lessThan">
      <formula>$C$4</formula>
    </cfRule>
  </conditionalFormatting>
  <conditionalFormatting sqref="AN35">
    <cfRule type="cellIs" dxfId="9981" priority="1075" operator="lessThan">
      <formula>$C$4</formula>
    </cfRule>
  </conditionalFormatting>
  <conditionalFormatting sqref="AN36">
    <cfRule type="cellIs" dxfId="9980" priority="1076" operator="lessThan">
      <formula>$C$4</formula>
    </cfRule>
  </conditionalFormatting>
  <conditionalFormatting sqref="AN37">
    <cfRule type="cellIs" dxfId="9979" priority="1077" operator="lessThan">
      <formula>$C$4</formula>
    </cfRule>
  </conditionalFormatting>
  <conditionalFormatting sqref="AN38">
    <cfRule type="cellIs" dxfId="9978" priority="1078" operator="lessThan">
      <formula>$C$4</formula>
    </cfRule>
  </conditionalFormatting>
  <conditionalFormatting sqref="AN39">
    <cfRule type="cellIs" dxfId="9977" priority="1079" operator="lessThan">
      <formula>$C$4</formula>
    </cfRule>
  </conditionalFormatting>
  <conditionalFormatting sqref="AN40">
    <cfRule type="cellIs" dxfId="9976" priority="1080" operator="lessThan">
      <formula>$C$4</formula>
    </cfRule>
  </conditionalFormatting>
  <conditionalFormatting sqref="AN41">
    <cfRule type="cellIs" dxfId="9975" priority="1081" operator="lessThan">
      <formula>$C$4</formula>
    </cfRule>
  </conditionalFormatting>
  <conditionalFormatting sqref="AN42">
    <cfRule type="cellIs" dxfId="9974" priority="1082" operator="lessThan">
      <formula>$C$4</formula>
    </cfRule>
  </conditionalFormatting>
  <conditionalFormatting sqref="AN43">
    <cfRule type="cellIs" dxfId="9973" priority="1083" operator="lessThan">
      <formula>$C$4</formula>
    </cfRule>
  </conditionalFormatting>
  <conditionalFormatting sqref="AN44">
    <cfRule type="cellIs" dxfId="9972" priority="1084" operator="lessThan">
      <formula>$C$4</formula>
    </cfRule>
  </conditionalFormatting>
  <conditionalFormatting sqref="AN45">
    <cfRule type="cellIs" dxfId="9971" priority="1085" operator="lessThan">
      <formula>$C$4</formula>
    </cfRule>
  </conditionalFormatting>
  <conditionalFormatting sqref="AN46">
    <cfRule type="cellIs" dxfId="9970" priority="1086" operator="lessThan">
      <formula>$C$4</formula>
    </cfRule>
  </conditionalFormatting>
  <conditionalFormatting sqref="AN47">
    <cfRule type="cellIs" dxfId="9969" priority="1087" operator="lessThan">
      <formula>$C$4</formula>
    </cfRule>
  </conditionalFormatting>
  <conditionalFormatting sqref="AN48">
    <cfRule type="cellIs" dxfId="9968" priority="1088" operator="lessThan">
      <formula>$C$4</formula>
    </cfRule>
  </conditionalFormatting>
  <conditionalFormatting sqref="AN49">
    <cfRule type="cellIs" dxfId="9967" priority="1089" operator="lessThan">
      <formula>$C$4</formula>
    </cfRule>
  </conditionalFormatting>
  <conditionalFormatting sqref="AN50">
    <cfRule type="cellIs" dxfId="9966" priority="1090" operator="lessThan">
      <formula>$C$4</formula>
    </cfRule>
  </conditionalFormatting>
  <conditionalFormatting sqref="AN51">
    <cfRule type="cellIs" dxfId="9965" priority="1091" operator="lessThan">
      <formula>$C$4</formula>
    </cfRule>
  </conditionalFormatting>
  <conditionalFormatting sqref="AN52">
    <cfRule type="cellIs" dxfId="9964" priority="1092" operator="lessThan">
      <formula>$C$4</formula>
    </cfRule>
  </conditionalFormatting>
  <conditionalFormatting sqref="AN53">
    <cfRule type="cellIs" dxfId="9963" priority="1093" operator="lessThan">
      <formula>$C$4</formula>
    </cfRule>
  </conditionalFormatting>
  <conditionalFormatting sqref="AN54">
    <cfRule type="cellIs" dxfId="9962" priority="1094" operator="lessThan">
      <formula>$C$4</formula>
    </cfRule>
  </conditionalFormatting>
  <conditionalFormatting sqref="AN55">
    <cfRule type="cellIs" dxfId="9961" priority="1095" operator="lessThan">
      <formula>$C$4</formula>
    </cfRule>
  </conditionalFormatting>
  <conditionalFormatting sqref="AN56">
    <cfRule type="cellIs" dxfId="9960" priority="1096" operator="lessThan">
      <formula>$C$4</formula>
    </cfRule>
  </conditionalFormatting>
  <conditionalFormatting sqref="AN57">
    <cfRule type="cellIs" dxfId="9959" priority="1097" operator="lessThan">
      <formula>$C$4</formula>
    </cfRule>
  </conditionalFormatting>
  <conditionalFormatting sqref="AN58">
    <cfRule type="cellIs" dxfId="9958" priority="1098" operator="lessThan">
      <formula>$C$4</formula>
    </cfRule>
  </conditionalFormatting>
  <conditionalFormatting sqref="AN59">
    <cfRule type="cellIs" dxfId="9957" priority="1099" operator="lessThan">
      <formula>$C$4</formula>
    </cfRule>
  </conditionalFormatting>
  <conditionalFormatting sqref="AN60">
    <cfRule type="cellIs" dxfId="9956" priority="1100" operator="lessThan">
      <formula>$C$4</formula>
    </cfRule>
  </conditionalFormatting>
  <conditionalFormatting sqref="AO11">
    <cfRule type="cellIs" dxfId="9955" priority="1101" operator="lessThan">
      <formula>$C$4</formula>
    </cfRule>
  </conditionalFormatting>
  <conditionalFormatting sqref="AO12">
    <cfRule type="cellIs" dxfId="9954" priority="1102" operator="lessThan">
      <formula>$C$4</formula>
    </cfRule>
  </conditionalFormatting>
  <conditionalFormatting sqref="AO13">
    <cfRule type="cellIs" dxfId="9953" priority="1103" operator="lessThan">
      <formula>$C$4</formula>
    </cfRule>
  </conditionalFormatting>
  <conditionalFormatting sqref="AO14">
    <cfRule type="cellIs" dxfId="9952" priority="1104" operator="lessThan">
      <formula>$C$4</formula>
    </cfRule>
  </conditionalFormatting>
  <conditionalFormatting sqref="AO15">
    <cfRule type="cellIs" dxfId="9951" priority="1105" operator="lessThan">
      <formula>$C$4</formula>
    </cfRule>
  </conditionalFormatting>
  <conditionalFormatting sqref="AO16">
    <cfRule type="cellIs" dxfId="9950" priority="1106" operator="lessThan">
      <formula>$C$4</formula>
    </cfRule>
  </conditionalFormatting>
  <conditionalFormatting sqref="AO17">
    <cfRule type="cellIs" dxfId="9949" priority="1107" operator="lessThan">
      <formula>$C$4</formula>
    </cfRule>
  </conditionalFormatting>
  <conditionalFormatting sqref="AO18">
    <cfRule type="cellIs" dxfId="9948" priority="1108" operator="lessThan">
      <formula>$C$4</formula>
    </cfRule>
  </conditionalFormatting>
  <conditionalFormatting sqref="AO19">
    <cfRule type="cellIs" dxfId="9947" priority="1109" operator="lessThan">
      <formula>$C$4</formula>
    </cfRule>
  </conditionalFormatting>
  <conditionalFormatting sqref="AO20">
    <cfRule type="cellIs" dxfId="9946" priority="1110" operator="lessThan">
      <formula>$C$4</formula>
    </cfRule>
  </conditionalFormatting>
  <conditionalFormatting sqref="AO21">
    <cfRule type="cellIs" dxfId="9945" priority="1111" operator="lessThan">
      <formula>$C$4</formula>
    </cfRule>
  </conditionalFormatting>
  <conditionalFormatting sqref="AO22">
    <cfRule type="cellIs" dxfId="9944" priority="1112" operator="lessThan">
      <formula>$C$4</formula>
    </cfRule>
  </conditionalFormatting>
  <conditionalFormatting sqref="AO23">
    <cfRule type="cellIs" dxfId="9943" priority="1113" operator="lessThan">
      <formula>$C$4</formula>
    </cfRule>
  </conditionalFormatting>
  <conditionalFormatting sqref="AO24">
    <cfRule type="cellIs" dxfId="9942" priority="1114" operator="lessThan">
      <formula>$C$4</formula>
    </cfRule>
  </conditionalFormatting>
  <conditionalFormatting sqref="AO25">
    <cfRule type="cellIs" dxfId="9941" priority="1115" operator="lessThan">
      <formula>$C$4</formula>
    </cfRule>
  </conditionalFormatting>
  <conditionalFormatting sqref="AO26">
    <cfRule type="cellIs" dxfId="9940" priority="1116" operator="lessThan">
      <formula>$C$4</formula>
    </cfRule>
  </conditionalFormatting>
  <conditionalFormatting sqref="AO27">
    <cfRule type="cellIs" dxfId="9939" priority="1117" operator="lessThan">
      <formula>$C$4</formula>
    </cfRule>
  </conditionalFormatting>
  <conditionalFormatting sqref="AO28">
    <cfRule type="cellIs" dxfId="9938" priority="1118" operator="lessThan">
      <formula>$C$4</formula>
    </cfRule>
  </conditionalFormatting>
  <conditionalFormatting sqref="AO29">
    <cfRule type="cellIs" dxfId="9937" priority="1119" operator="lessThan">
      <formula>$C$4</formula>
    </cfRule>
  </conditionalFormatting>
  <conditionalFormatting sqref="AO30">
    <cfRule type="cellIs" dxfId="9936" priority="1120" operator="lessThan">
      <formula>$C$4</formula>
    </cfRule>
  </conditionalFormatting>
  <conditionalFormatting sqref="AO31">
    <cfRule type="cellIs" dxfId="9935" priority="1121" operator="lessThan">
      <formula>$C$4</formula>
    </cfRule>
  </conditionalFormatting>
  <conditionalFormatting sqref="AO32">
    <cfRule type="cellIs" dxfId="9934" priority="1122" operator="lessThan">
      <formula>$C$4</formula>
    </cfRule>
  </conditionalFormatting>
  <conditionalFormatting sqref="AO33">
    <cfRule type="cellIs" dxfId="9933" priority="1123" operator="lessThan">
      <formula>$C$4</formula>
    </cfRule>
  </conditionalFormatting>
  <conditionalFormatting sqref="AO34">
    <cfRule type="cellIs" dxfId="9932" priority="1124" operator="lessThan">
      <formula>$C$4</formula>
    </cfRule>
  </conditionalFormatting>
  <conditionalFormatting sqref="AO35">
    <cfRule type="cellIs" dxfId="9931" priority="1125" operator="lessThan">
      <formula>$C$4</formula>
    </cfRule>
  </conditionalFormatting>
  <conditionalFormatting sqref="AO36">
    <cfRule type="cellIs" dxfId="9930" priority="1126" operator="lessThan">
      <formula>$C$4</formula>
    </cfRule>
  </conditionalFormatting>
  <conditionalFormatting sqref="AO37">
    <cfRule type="cellIs" dxfId="9929" priority="1127" operator="lessThan">
      <formula>$C$4</formula>
    </cfRule>
  </conditionalFormatting>
  <conditionalFormatting sqref="AO38">
    <cfRule type="cellIs" dxfId="9928" priority="1128" operator="lessThan">
      <formula>$C$4</formula>
    </cfRule>
  </conditionalFormatting>
  <conditionalFormatting sqref="AO39">
    <cfRule type="cellIs" dxfId="9927" priority="1129" operator="lessThan">
      <formula>$C$4</formula>
    </cfRule>
  </conditionalFormatting>
  <conditionalFormatting sqref="AO40">
    <cfRule type="cellIs" dxfId="9926" priority="1130" operator="lessThan">
      <formula>$C$4</formula>
    </cfRule>
  </conditionalFormatting>
  <conditionalFormatting sqref="AO41">
    <cfRule type="cellIs" dxfId="9925" priority="1131" operator="lessThan">
      <formula>$C$4</formula>
    </cfRule>
  </conditionalFormatting>
  <conditionalFormatting sqref="AO42">
    <cfRule type="cellIs" dxfId="9924" priority="1132" operator="lessThan">
      <formula>$C$4</formula>
    </cfRule>
  </conditionalFormatting>
  <conditionalFormatting sqref="AO43">
    <cfRule type="cellIs" dxfId="9923" priority="1133" operator="lessThan">
      <formula>$C$4</formula>
    </cfRule>
  </conditionalFormatting>
  <conditionalFormatting sqref="AO44">
    <cfRule type="cellIs" dxfId="9922" priority="1134" operator="lessThan">
      <formula>$C$4</formula>
    </cfRule>
  </conditionalFormatting>
  <conditionalFormatting sqref="AO45">
    <cfRule type="cellIs" dxfId="9921" priority="1135" operator="lessThan">
      <formula>$C$4</formula>
    </cfRule>
  </conditionalFormatting>
  <conditionalFormatting sqref="AO46">
    <cfRule type="cellIs" dxfId="9920" priority="1136" operator="lessThan">
      <formula>$C$4</formula>
    </cfRule>
  </conditionalFormatting>
  <conditionalFormatting sqref="AO47">
    <cfRule type="cellIs" dxfId="9919" priority="1137" operator="lessThan">
      <formula>$C$4</formula>
    </cfRule>
  </conditionalFormatting>
  <conditionalFormatting sqref="AO48">
    <cfRule type="cellIs" dxfId="9918" priority="1138" operator="lessThan">
      <formula>$C$4</formula>
    </cfRule>
  </conditionalFormatting>
  <conditionalFormatting sqref="AO49">
    <cfRule type="cellIs" dxfId="9917" priority="1139" operator="lessThan">
      <formula>$C$4</formula>
    </cfRule>
  </conditionalFormatting>
  <conditionalFormatting sqref="AO50">
    <cfRule type="cellIs" dxfId="9916" priority="1140" operator="lessThan">
      <formula>$C$4</formula>
    </cfRule>
  </conditionalFormatting>
  <conditionalFormatting sqref="AO51">
    <cfRule type="cellIs" dxfId="9915" priority="1141" operator="lessThan">
      <formula>$C$4</formula>
    </cfRule>
  </conditionalFormatting>
  <conditionalFormatting sqref="AO52">
    <cfRule type="cellIs" dxfId="9914" priority="1142" operator="lessThan">
      <formula>$C$4</formula>
    </cfRule>
  </conditionalFormatting>
  <conditionalFormatting sqref="AO53">
    <cfRule type="cellIs" dxfId="9913" priority="1143" operator="lessThan">
      <formula>$C$4</formula>
    </cfRule>
  </conditionalFormatting>
  <conditionalFormatting sqref="AO54">
    <cfRule type="cellIs" dxfId="9912" priority="1144" operator="lessThan">
      <formula>$C$4</formula>
    </cfRule>
  </conditionalFormatting>
  <conditionalFormatting sqref="AO55">
    <cfRule type="cellIs" dxfId="9911" priority="1145" operator="lessThan">
      <formula>$C$4</formula>
    </cfRule>
  </conditionalFormatting>
  <conditionalFormatting sqref="AO56">
    <cfRule type="cellIs" dxfId="9910" priority="1146" operator="lessThan">
      <formula>$C$4</formula>
    </cfRule>
  </conditionalFormatting>
  <conditionalFormatting sqref="AO57">
    <cfRule type="cellIs" dxfId="9909" priority="1147" operator="lessThan">
      <formula>$C$4</formula>
    </cfRule>
  </conditionalFormatting>
  <conditionalFormatting sqref="AO58">
    <cfRule type="cellIs" dxfId="9908" priority="1148" operator="lessThan">
      <formula>$C$4</formula>
    </cfRule>
  </conditionalFormatting>
  <conditionalFormatting sqref="AO59">
    <cfRule type="cellIs" dxfId="9907" priority="1149" operator="lessThan">
      <formula>$C$4</formula>
    </cfRule>
  </conditionalFormatting>
  <conditionalFormatting sqref="AO60">
    <cfRule type="cellIs" dxfId="9906" priority="1150" operator="lessThan">
      <formula>$C$4</formula>
    </cfRule>
  </conditionalFormatting>
  <conditionalFormatting sqref="AP11">
    <cfRule type="cellIs" dxfId="9905" priority="1151" operator="lessThan">
      <formula>$C$4</formula>
    </cfRule>
  </conditionalFormatting>
  <conditionalFormatting sqref="AP12">
    <cfRule type="cellIs" dxfId="9904" priority="1152" operator="lessThan">
      <formula>$C$4</formula>
    </cfRule>
  </conditionalFormatting>
  <conditionalFormatting sqref="AP13">
    <cfRule type="cellIs" dxfId="9903" priority="1153" operator="lessThan">
      <formula>$C$4</formula>
    </cfRule>
  </conditionalFormatting>
  <conditionalFormatting sqref="AP14">
    <cfRule type="cellIs" dxfId="9902" priority="1154" operator="lessThan">
      <formula>$C$4</formula>
    </cfRule>
  </conditionalFormatting>
  <conditionalFormatting sqref="AP15">
    <cfRule type="cellIs" dxfId="9901" priority="1155" operator="lessThan">
      <formula>$C$4</formula>
    </cfRule>
  </conditionalFormatting>
  <conditionalFormatting sqref="AP16">
    <cfRule type="cellIs" dxfId="9900" priority="1156" operator="lessThan">
      <formula>$C$4</formula>
    </cfRule>
  </conditionalFormatting>
  <conditionalFormatting sqref="AP17">
    <cfRule type="cellIs" dxfId="9899" priority="1157" operator="lessThan">
      <formula>$C$4</formula>
    </cfRule>
  </conditionalFormatting>
  <conditionalFormatting sqref="AP18">
    <cfRule type="cellIs" dxfId="9898" priority="1158" operator="lessThan">
      <formula>$C$4</formula>
    </cfRule>
  </conditionalFormatting>
  <conditionalFormatting sqref="AP19">
    <cfRule type="cellIs" dxfId="9897" priority="1159" operator="lessThan">
      <formula>$C$4</formula>
    </cfRule>
  </conditionalFormatting>
  <conditionalFormatting sqref="AP20">
    <cfRule type="cellIs" dxfId="9896" priority="1160" operator="lessThan">
      <formula>$C$4</formula>
    </cfRule>
  </conditionalFormatting>
  <conditionalFormatting sqref="AP21">
    <cfRule type="cellIs" dxfId="9895" priority="1161" operator="lessThan">
      <formula>$C$4</formula>
    </cfRule>
  </conditionalFormatting>
  <conditionalFormatting sqref="AP22">
    <cfRule type="cellIs" dxfId="9894" priority="1162" operator="lessThan">
      <formula>$C$4</formula>
    </cfRule>
  </conditionalFormatting>
  <conditionalFormatting sqref="AP23">
    <cfRule type="cellIs" dxfId="9893" priority="1163" operator="lessThan">
      <formula>$C$4</formula>
    </cfRule>
  </conditionalFormatting>
  <conditionalFormatting sqref="AP24">
    <cfRule type="cellIs" dxfId="9892" priority="1164" operator="lessThan">
      <formula>$C$4</formula>
    </cfRule>
  </conditionalFormatting>
  <conditionalFormatting sqref="AP25">
    <cfRule type="cellIs" dxfId="9891" priority="1165" operator="lessThan">
      <formula>$C$4</formula>
    </cfRule>
  </conditionalFormatting>
  <conditionalFormatting sqref="AP26">
    <cfRule type="cellIs" dxfId="9890" priority="1166" operator="lessThan">
      <formula>$C$4</formula>
    </cfRule>
  </conditionalFormatting>
  <conditionalFormatting sqref="AP27">
    <cfRule type="cellIs" dxfId="9889" priority="1167" operator="lessThan">
      <formula>$C$4</formula>
    </cfRule>
  </conditionalFormatting>
  <conditionalFormatting sqref="AP28">
    <cfRule type="cellIs" dxfId="9888" priority="1168" operator="lessThan">
      <formula>$C$4</formula>
    </cfRule>
  </conditionalFormatting>
  <conditionalFormatting sqref="AP29">
    <cfRule type="cellIs" dxfId="9887" priority="1169" operator="lessThan">
      <formula>$C$4</formula>
    </cfRule>
  </conditionalFormatting>
  <conditionalFormatting sqref="AP30">
    <cfRule type="cellIs" dxfId="9886" priority="1170" operator="lessThan">
      <formula>$C$4</formula>
    </cfRule>
  </conditionalFormatting>
  <conditionalFormatting sqref="AP31">
    <cfRule type="cellIs" dxfId="9885" priority="1171" operator="lessThan">
      <formula>$C$4</formula>
    </cfRule>
  </conditionalFormatting>
  <conditionalFormatting sqref="AP32">
    <cfRule type="cellIs" dxfId="9884" priority="1172" operator="lessThan">
      <formula>$C$4</formula>
    </cfRule>
  </conditionalFormatting>
  <conditionalFormatting sqref="AP33">
    <cfRule type="cellIs" dxfId="9883" priority="1173" operator="lessThan">
      <formula>$C$4</formula>
    </cfRule>
  </conditionalFormatting>
  <conditionalFormatting sqref="AP34">
    <cfRule type="cellIs" dxfId="9882" priority="1174" operator="lessThan">
      <formula>$C$4</formula>
    </cfRule>
  </conditionalFormatting>
  <conditionalFormatting sqref="AP35">
    <cfRule type="cellIs" dxfId="9881" priority="1175" operator="lessThan">
      <formula>$C$4</formula>
    </cfRule>
  </conditionalFormatting>
  <conditionalFormatting sqref="AP36">
    <cfRule type="cellIs" dxfId="9880" priority="1176" operator="lessThan">
      <formula>$C$4</formula>
    </cfRule>
  </conditionalFormatting>
  <conditionalFormatting sqref="AP37">
    <cfRule type="cellIs" dxfId="9879" priority="1177" operator="lessThan">
      <formula>$C$4</formula>
    </cfRule>
  </conditionalFormatting>
  <conditionalFormatting sqref="AP38">
    <cfRule type="cellIs" dxfId="9878" priority="1178" operator="lessThan">
      <formula>$C$4</formula>
    </cfRule>
  </conditionalFormatting>
  <conditionalFormatting sqref="AP39">
    <cfRule type="cellIs" dxfId="9877" priority="1179" operator="lessThan">
      <formula>$C$4</formula>
    </cfRule>
  </conditionalFormatting>
  <conditionalFormatting sqref="AP40">
    <cfRule type="cellIs" dxfId="9876" priority="1180" operator="lessThan">
      <formula>$C$4</formula>
    </cfRule>
  </conditionalFormatting>
  <conditionalFormatting sqref="AP41">
    <cfRule type="cellIs" dxfId="9875" priority="1181" operator="lessThan">
      <formula>$C$4</formula>
    </cfRule>
  </conditionalFormatting>
  <conditionalFormatting sqref="AP42">
    <cfRule type="cellIs" dxfId="9874" priority="1182" operator="lessThan">
      <formula>$C$4</formula>
    </cfRule>
  </conditionalFormatting>
  <conditionalFormatting sqref="AP43">
    <cfRule type="cellIs" dxfId="9873" priority="1183" operator="lessThan">
      <formula>$C$4</formula>
    </cfRule>
  </conditionalFormatting>
  <conditionalFormatting sqref="AP44">
    <cfRule type="cellIs" dxfId="9872" priority="1184" operator="lessThan">
      <formula>$C$4</formula>
    </cfRule>
  </conditionalFormatting>
  <conditionalFormatting sqref="AP45">
    <cfRule type="cellIs" dxfId="9871" priority="1185" operator="lessThan">
      <formula>$C$4</formula>
    </cfRule>
  </conditionalFormatting>
  <conditionalFormatting sqref="AP46">
    <cfRule type="cellIs" dxfId="9870" priority="1186" operator="lessThan">
      <formula>$C$4</formula>
    </cfRule>
  </conditionalFormatting>
  <conditionalFormatting sqref="AP47">
    <cfRule type="cellIs" dxfId="9869" priority="1187" operator="lessThan">
      <formula>$C$4</formula>
    </cfRule>
  </conditionalFormatting>
  <conditionalFormatting sqref="AP48">
    <cfRule type="cellIs" dxfId="9868" priority="1188" operator="lessThan">
      <formula>$C$4</formula>
    </cfRule>
  </conditionalFormatting>
  <conditionalFormatting sqref="AP49">
    <cfRule type="cellIs" dxfId="9867" priority="1189" operator="lessThan">
      <formula>$C$4</formula>
    </cfRule>
  </conditionalFormatting>
  <conditionalFormatting sqref="AP50">
    <cfRule type="cellIs" dxfId="9866" priority="1190" operator="lessThan">
      <formula>$C$4</formula>
    </cfRule>
  </conditionalFormatting>
  <conditionalFormatting sqref="AP51">
    <cfRule type="cellIs" dxfId="9865" priority="1191" operator="lessThan">
      <formula>$C$4</formula>
    </cfRule>
  </conditionalFormatting>
  <conditionalFormatting sqref="AP52">
    <cfRule type="cellIs" dxfId="9864" priority="1192" operator="lessThan">
      <formula>$C$4</formula>
    </cfRule>
  </conditionalFormatting>
  <conditionalFormatting sqref="AP53">
    <cfRule type="cellIs" dxfId="9863" priority="1193" operator="lessThan">
      <formula>$C$4</formula>
    </cfRule>
  </conditionalFormatting>
  <conditionalFormatting sqref="AP54">
    <cfRule type="cellIs" dxfId="9862" priority="1194" operator="lessThan">
      <formula>$C$4</formula>
    </cfRule>
  </conditionalFormatting>
  <conditionalFormatting sqref="AP55">
    <cfRule type="cellIs" dxfId="9861" priority="1195" operator="lessThan">
      <formula>$C$4</formula>
    </cfRule>
  </conditionalFormatting>
  <conditionalFormatting sqref="AP56">
    <cfRule type="cellIs" dxfId="9860" priority="1196" operator="lessThan">
      <formula>$C$4</formula>
    </cfRule>
  </conditionalFormatting>
  <conditionalFormatting sqref="AP57">
    <cfRule type="cellIs" dxfId="9859" priority="1197" operator="lessThan">
      <formula>$C$4</formula>
    </cfRule>
  </conditionalFormatting>
  <conditionalFormatting sqref="AP58">
    <cfRule type="cellIs" dxfId="9858" priority="1198" operator="lessThan">
      <formula>$C$4</formula>
    </cfRule>
  </conditionalFormatting>
  <conditionalFormatting sqref="AP59">
    <cfRule type="cellIs" dxfId="9857" priority="1199" operator="lessThan">
      <formula>$C$4</formula>
    </cfRule>
  </conditionalFormatting>
  <conditionalFormatting sqref="AP60">
    <cfRule type="cellIs" dxfId="9856" priority="1200" operator="lessThan">
      <formula>$C$4</formula>
    </cfRule>
  </conditionalFormatting>
  <conditionalFormatting sqref="AQ11">
    <cfRule type="cellIs" dxfId="9855" priority="1201" operator="lessThan">
      <formula>$C$4</formula>
    </cfRule>
  </conditionalFormatting>
  <conditionalFormatting sqref="AQ12">
    <cfRule type="cellIs" dxfId="9854" priority="1202" operator="lessThan">
      <formula>$C$4</formula>
    </cfRule>
  </conditionalFormatting>
  <conditionalFormatting sqref="AQ13">
    <cfRule type="cellIs" dxfId="9853" priority="1203" operator="lessThan">
      <formula>$C$4</formula>
    </cfRule>
  </conditionalFormatting>
  <conditionalFormatting sqref="AQ14">
    <cfRule type="cellIs" dxfId="9852" priority="1204" operator="lessThan">
      <formula>$C$4</formula>
    </cfRule>
  </conditionalFormatting>
  <conditionalFormatting sqref="AQ15">
    <cfRule type="cellIs" dxfId="9851" priority="1205" operator="lessThan">
      <formula>$C$4</formula>
    </cfRule>
  </conditionalFormatting>
  <conditionalFormatting sqref="AQ16">
    <cfRule type="cellIs" dxfId="9850" priority="1206" operator="lessThan">
      <formula>$C$4</formula>
    </cfRule>
  </conditionalFormatting>
  <conditionalFormatting sqref="AQ17">
    <cfRule type="cellIs" dxfId="9849" priority="1207" operator="lessThan">
      <formula>$C$4</formula>
    </cfRule>
  </conditionalFormatting>
  <conditionalFormatting sqref="AQ18">
    <cfRule type="cellIs" dxfId="9848" priority="1208" operator="lessThan">
      <formula>$C$4</formula>
    </cfRule>
  </conditionalFormatting>
  <conditionalFormatting sqref="AQ19">
    <cfRule type="cellIs" dxfId="9847" priority="1209" operator="lessThan">
      <formula>$C$4</formula>
    </cfRule>
  </conditionalFormatting>
  <conditionalFormatting sqref="AQ20">
    <cfRule type="cellIs" dxfId="9846" priority="1210" operator="lessThan">
      <formula>$C$4</formula>
    </cfRule>
  </conditionalFormatting>
  <conditionalFormatting sqref="AQ21">
    <cfRule type="cellIs" dxfId="9845" priority="1211" operator="lessThan">
      <formula>$C$4</formula>
    </cfRule>
  </conditionalFormatting>
  <conditionalFormatting sqref="AQ22">
    <cfRule type="cellIs" dxfId="9844" priority="1212" operator="lessThan">
      <formula>$C$4</formula>
    </cfRule>
  </conditionalFormatting>
  <conditionalFormatting sqref="AQ23">
    <cfRule type="cellIs" dxfId="9843" priority="1213" operator="lessThan">
      <formula>$C$4</formula>
    </cfRule>
  </conditionalFormatting>
  <conditionalFormatting sqref="AQ24">
    <cfRule type="cellIs" dxfId="9842" priority="1214" operator="lessThan">
      <formula>$C$4</formula>
    </cfRule>
  </conditionalFormatting>
  <conditionalFormatting sqref="AQ25">
    <cfRule type="cellIs" dxfId="9841" priority="1215" operator="lessThan">
      <formula>$C$4</formula>
    </cfRule>
  </conditionalFormatting>
  <conditionalFormatting sqref="AQ26">
    <cfRule type="cellIs" dxfId="9840" priority="1216" operator="lessThan">
      <formula>$C$4</formula>
    </cfRule>
  </conditionalFormatting>
  <conditionalFormatting sqref="AQ27">
    <cfRule type="cellIs" dxfId="9839" priority="1217" operator="lessThan">
      <formula>$C$4</formula>
    </cfRule>
  </conditionalFormatting>
  <conditionalFormatting sqref="AQ28">
    <cfRule type="cellIs" dxfId="9838" priority="1218" operator="lessThan">
      <formula>$C$4</formula>
    </cfRule>
  </conditionalFormatting>
  <conditionalFormatting sqref="AQ29">
    <cfRule type="cellIs" dxfId="9837" priority="1219" operator="lessThan">
      <formula>$C$4</formula>
    </cfRule>
  </conditionalFormatting>
  <conditionalFormatting sqref="AQ30">
    <cfRule type="cellIs" dxfId="9836" priority="1220" operator="lessThan">
      <formula>$C$4</formula>
    </cfRule>
  </conditionalFormatting>
  <conditionalFormatting sqref="AQ31">
    <cfRule type="cellIs" dxfId="9835" priority="1221" operator="lessThan">
      <formula>$C$4</formula>
    </cfRule>
  </conditionalFormatting>
  <conditionalFormatting sqref="AQ32">
    <cfRule type="cellIs" dxfId="9834" priority="1222" operator="lessThan">
      <formula>$C$4</formula>
    </cfRule>
  </conditionalFormatting>
  <conditionalFormatting sqref="AQ33">
    <cfRule type="cellIs" dxfId="9833" priority="1223" operator="lessThan">
      <formula>$C$4</formula>
    </cfRule>
  </conditionalFormatting>
  <conditionalFormatting sqref="AQ34">
    <cfRule type="cellIs" dxfId="9832" priority="1224" operator="lessThan">
      <formula>$C$4</formula>
    </cfRule>
  </conditionalFormatting>
  <conditionalFormatting sqref="AQ35">
    <cfRule type="cellIs" dxfId="9831" priority="1225" operator="lessThan">
      <formula>$C$4</formula>
    </cfRule>
  </conditionalFormatting>
  <conditionalFormatting sqref="AQ36">
    <cfRule type="cellIs" dxfId="9830" priority="1226" operator="lessThan">
      <formula>$C$4</formula>
    </cfRule>
  </conditionalFormatting>
  <conditionalFormatting sqref="AQ37">
    <cfRule type="cellIs" dxfId="9829" priority="1227" operator="lessThan">
      <formula>$C$4</formula>
    </cfRule>
  </conditionalFormatting>
  <conditionalFormatting sqref="AQ38">
    <cfRule type="cellIs" dxfId="9828" priority="1228" operator="lessThan">
      <formula>$C$4</formula>
    </cfRule>
  </conditionalFormatting>
  <conditionalFormatting sqref="AQ39">
    <cfRule type="cellIs" dxfId="9827" priority="1229" operator="lessThan">
      <formula>$C$4</formula>
    </cfRule>
  </conditionalFormatting>
  <conditionalFormatting sqref="AQ40">
    <cfRule type="cellIs" dxfId="9826" priority="1230" operator="lessThan">
      <formula>$C$4</formula>
    </cfRule>
  </conditionalFormatting>
  <conditionalFormatting sqref="AQ41">
    <cfRule type="cellIs" dxfId="9825" priority="1231" operator="lessThan">
      <formula>$C$4</formula>
    </cfRule>
  </conditionalFormatting>
  <conditionalFormatting sqref="AQ42">
    <cfRule type="cellIs" dxfId="9824" priority="1232" operator="lessThan">
      <formula>$C$4</formula>
    </cfRule>
  </conditionalFormatting>
  <conditionalFormatting sqref="AQ43">
    <cfRule type="cellIs" dxfId="9823" priority="1233" operator="lessThan">
      <formula>$C$4</formula>
    </cfRule>
  </conditionalFormatting>
  <conditionalFormatting sqref="AQ44">
    <cfRule type="cellIs" dxfId="9822" priority="1234" operator="lessThan">
      <formula>$C$4</formula>
    </cfRule>
  </conditionalFormatting>
  <conditionalFormatting sqref="AQ45">
    <cfRule type="cellIs" dxfId="9821" priority="1235" operator="lessThan">
      <formula>$C$4</formula>
    </cfRule>
  </conditionalFormatting>
  <conditionalFormatting sqref="AQ46">
    <cfRule type="cellIs" dxfId="9820" priority="1236" operator="lessThan">
      <formula>$C$4</formula>
    </cfRule>
  </conditionalFormatting>
  <conditionalFormatting sqref="AQ47">
    <cfRule type="cellIs" dxfId="9819" priority="1237" operator="lessThan">
      <formula>$C$4</formula>
    </cfRule>
  </conditionalFormatting>
  <conditionalFormatting sqref="AQ48">
    <cfRule type="cellIs" dxfId="9818" priority="1238" operator="lessThan">
      <formula>$C$4</formula>
    </cfRule>
  </conditionalFormatting>
  <conditionalFormatting sqref="AQ49">
    <cfRule type="cellIs" dxfId="9817" priority="1239" operator="lessThan">
      <formula>$C$4</formula>
    </cfRule>
  </conditionalFormatting>
  <conditionalFormatting sqref="AQ50">
    <cfRule type="cellIs" dxfId="9816" priority="1240" operator="lessThan">
      <formula>$C$4</formula>
    </cfRule>
  </conditionalFormatting>
  <conditionalFormatting sqref="AQ51">
    <cfRule type="cellIs" dxfId="9815" priority="1241" operator="lessThan">
      <formula>$C$4</formula>
    </cfRule>
  </conditionalFormatting>
  <conditionalFormatting sqref="AQ52">
    <cfRule type="cellIs" dxfId="9814" priority="1242" operator="lessThan">
      <formula>$C$4</formula>
    </cfRule>
  </conditionalFormatting>
  <conditionalFormatting sqref="AQ53">
    <cfRule type="cellIs" dxfId="9813" priority="1243" operator="lessThan">
      <formula>$C$4</formula>
    </cfRule>
  </conditionalFormatting>
  <conditionalFormatting sqref="AQ54">
    <cfRule type="cellIs" dxfId="9812" priority="1244" operator="lessThan">
      <formula>$C$4</formula>
    </cfRule>
  </conditionalFormatting>
  <conditionalFormatting sqref="AQ55">
    <cfRule type="cellIs" dxfId="9811" priority="1245" operator="lessThan">
      <formula>$C$4</formula>
    </cfRule>
  </conditionalFormatting>
  <conditionalFormatting sqref="AQ56">
    <cfRule type="cellIs" dxfId="9810" priority="1246" operator="lessThan">
      <formula>$C$4</formula>
    </cfRule>
  </conditionalFormatting>
  <conditionalFormatting sqref="AQ57">
    <cfRule type="cellIs" dxfId="9809" priority="1247" operator="lessThan">
      <formula>$C$4</formula>
    </cfRule>
  </conditionalFormatting>
  <conditionalFormatting sqref="AQ58">
    <cfRule type="cellIs" dxfId="9808" priority="1248" operator="lessThan">
      <formula>$C$4</formula>
    </cfRule>
  </conditionalFormatting>
  <conditionalFormatting sqref="AQ59">
    <cfRule type="cellIs" dxfId="9807" priority="1249" operator="lessThan">
      <formula>$C$4</formula>
    </cfRule>
  </conditionalFormatting>
  <conditionalFormatting sqref="AQ60">
    <cfRule type="cellIs" dxfId="9806" priority="1250" operator="lessThan">
      <formula>$C$4</formula>
    </cfRule>
  </conditionalFormatting>
  <conditionalFormatting sqref="AR11">
    <cfRule type="cellIs" dxfId="9805" priority="1251" operator="lessThan">
      <formula>$C$4</formula>
    </cfRule>
  </conditionalFormatting>
  <conditionalFormatting sqref="AR12">
    <cfRule type="cellIs" dxfId="9804" priority="1252" operator="lessThan">
      <formula>$C$4</formula>
    </cfRule>
  </conditionalFormatting>
  <conditionalFormatting sqref="AR13">
    <cfRule type="cellIs" dxfId="9803" priority="1253" operator="lessThan">
      <formula>$C$4</formula>
    </cfRule>
  </conditionalFormatting>
  <conditionalFormatting sqref="AR14">
    <cfRule type="cellIs" dxfId="9802" priority="1254" operator="lessThan">
      <formula>$C$4</formula>
    </cfRule>
  </conditionalFormatting>
  <conditionalFormatting sqref="AR15">
    <cfRule type="cellIs" dxfId="9801" priority="1255" operator="lessThan">
      <formula>$C$4</formula>
    </cfRule>
  </conditionalFormatting>
  <conditionalFormatting sqref="AR16">
    <cfRule type="cellIs" dxfId="9800" priority="1256" operator="lessThan">
      <formula>$C$4</formula>
    </cfRule>
  </conditionalFormatting>
  <conditionalFormatting sqref="AR17">
    <cfRule type="cellIs" dxfId="9799" priority="1257" operator="lessThan">
      <formula>$C$4</formula>
    </cfRule>
  </conditionalFormatting>
  <conditionalFormatting sqref="AR18">
    <cfRule type="cellIs" dxfId="9798" priority="1258" operator="lessThan">
      <formula>$C$4</formula>
    </cfRule>
  </conditionalFormatting>
  <conditionalFormatting sqref="AR19">
    <cfRule type="cellIs" dxfId="9797" priority="1259" operator="lessThan">
      <formula>$C$4</formula>
    </cfRule>
  </conditionalFormatting>
  <conditionalFormatting sqref="AR20">
    <cfRule type="cellIs" dxfId="9796" priority="1260" operator="lessThan">
      <formula>$C$4</formula>
    </cfRule>
  </conditionalFormatting>
  <conditionalFormatting sqref="AR21">
    <cfRule type="cellIs" dxfId="9795" priority="1261" operator="lessThan">
      <formula>$C$4</formula>
    </cfRule>
  </conditionalFormatting>
  <conditionalFormatting sqref="AR22">
    <cfRule type="cellIs" dxfId="9794" priority="1262" operator="lessThan">
      <formula>$C$4</formula>
    </cfRule>
  </conditionalFormatting>
  <conditionalFormatting sqref="AR23">
    <cfRule type="cellIs" dxfId="9793" priority="1263" operator="lessThan">
      <formula>$C$4</formula>
    </cfRule>
  </conditionalFormatting>
  <conditionalFormatting sqref="AR24">
    <cfRule type="cellIs" dxfId="9792" priority="1264" operator="lessThan">
      <formula>$C$4</formula>
    </cfRule>
  </conditionalFormatting>
  <conditionalFormatting sqref="AR25">
    <cfRule type="cellIs" dxfId="9791" priority="1265" operator="lessThan">
      <formula>$C$4</formula>
    </cfRule>
  </conditionalFormatting>
  <conditionalFormatting sqref="AR26">
    <cfRule type="cellIs" dxfId="9790" priority="1266" operator="lessThan">
      <formula>$C$4</formula>
    </cfRule>
  </conditionalFormatting>
  <conditionalFormatting sqref="AR27">
    <cfRule type="cellIs" dxfId="9789" priority="1267" operator="lessThan">
      <formula>$C$4</formula>
    </cfRule>
  </conditionalFormatting>
  <conditionalFormatting sqref="AR28">
    <cfRule type="cellIs" dxfId="9788" priority="1268" operator="lessThan">
      <formula>$C$4</formula>
    </cfRule>
  </conditionalFormatting>
  <conditionalFormatting sqref="AR29">
    <cfRule type="cellIs" dxfId="9787" priority="1269" operator="lessThan">
      <formula>$C$4</formula>
    </cfRule>
  </conditionalFormatting>
  <conditionalFormatting sqref="AR30">
    <cfRule type="cellIs" dxfId="9786" priority="1270" operator="lessThan">
      <formula>$C$4</formula>
    </cfRule>
  </conditionalFormatting>
  <conditionalFormatting sqref="AR31">
    <cfRule type="cellIs" dxfId="9785" priority="1271" operator="lessThan">
      <formula>$C$4</formula>
    </cfRule>
  </conditionalFormatting>
  <conditionalFormatting sqref="AR32">
    <cfRule type="cellIs" dxfId="9784" priority="1272" operator="lessThan">
      <formula>$C$4</formula>
    </cfRule>
  </conditionalFormatting>
  <conditionalFormatting sqref="AR33">
    <cfRule type="cellIs" dxfId="9783" priority="1273" operator="lessThan">
      <formula>$C$4</formula>
    </cfRule>
  </conditionalFormatting>
  <conditionalFormatting sqref="AR34">
    <cfRule type="cellIs" dxfId="9782" priority="1274" operator="lessThan">
      <formula>$C$4</formula>
    </cfRule>
  </conditionalFormatting>
  <conditionalFormatting sqref="AR35">
    <cfRule type="cellIs" dxfId="9781" priority="1275" operator="lessThan">
      <formula>$C$4</formula>
    </cfRule>
  </conditionalFormatting>
  <conditionalFormatting sqref="AR36">
    <cfRule type="cellIs" dxfId="9780" priority="1276" operator="lessThan">
      <formula>$C$4</formula>
    </cfRule>
  </conditionalFormatting>
  <conditionalFormatting sqref="AR37">
    <cfRule type="cellIs" dxfId="9779" priority="1277" operator="lessThan">
      <formula>$C$4</formula>
    </cfRule>
  </conditionalFormatting>
  <conditionalFormatting sqref="AR38">
    <cfRule type="cellIs" dxfId="9778" priority="1278" operator="lessThan">
      <formula>$C$4</formula>
    </cfRule>
  </conditionalFormatting>
  <conditionalFormatting sqref="AR39">
    <cfRule type="cellIs" dxfId="9777" priority="1279" operator="lessThan">
      <formula>$C$4</formula>
    </cfRule>
  </conditionalFormatting>
  <conditionalFormatting sqref="AR40">
    <cfRule type="cellIs" dxfId="9776" priority="1280" operator="lessThan">
      <formula>$C$4</formula>
    </cfRule>
  </conditionalFormatting>
  <conditionalFormatting sqref="AR41">
    <cfRule type="cellIs" dxfId="9775" priority="1281" operator="lessThan">
      <formula>$C$4</formula>
    </cfRule>
  </conditionalFormatting>
  <conditionalFormatting sqref="AR42">
    <cfRule type="cellIs" dxfId="9774" priority="1282" operator="lessThan">
      <formula>$C$4</formula>
    </cfRule>
  </conditionalFormatting>
  <conditionalFormatting sqref="AR43">
    <cfRule type="cellIs" dxfId="9773" priority="1283" operator="lessThan">
      <formula>$C$4</formula>
    </cfRule>
  </conditionalFormatting>
  <conditionalFormatting sqref="AR44">
    <cfRule type="cellIs" dxfId="9772" priority="1284" operator="lessThan">
      <formula>$C$4</formula>
    </cfRule>
  </conditionalFormatting>
  <conditionalFormatting sqref="AR45">
    <cfRule type="cellIs" dxfId="9771" priority="1285" operator="lessThan">
      <formula>$C$4</formula>
    </cfRule>
  </conditionalFormatting>
  <conditionalFormatting sqref="AR46">
    <cfRule type="cellIs" dxfId="9770" priority="1286" operator="lessThan">
      <formula>$C$4</formula>
    </cfRule>
  </conditionalFormatting>
  <conditionalFormatting sqref="AR47">
    <cfRule type="cellIs" dxfId="9769" priority="1287" operator="lessThan">
      <formula>$C$4</formula>
    </cfRule>
  </conditionalFormatting>
  <conditionalFormatting sqref="AR48">
    <cfRule type="cellIs" dxfId="9768" priority="1288" operator="lessThan">
      <formula>$C$4</formula>
    </cfRule>
  </conditionalFormatting>
  <conditionalFormatting sqref="AR49">
    <cfRule type="cellIs" dxfId="9767" priority="1289" operator="lessThan">
      <formula>$C$4</formula>
    </cfRule>
  </conditionalFormatting>
  <conditionalFormatting sqref="AR50">
    <cfRule type="cellIs" dxfId="9766" priority="1290" operator="lessThan">
      <formula>$C$4</formula>
    </cfRule>
  </conditionalFormatting>
  <conditionalFormatting sqref="AR51">
    <cfRule type="cellIs" dxfId="9765" priority="1291" operator="lessThan">
      <formula>$C$4</formula>
    </cfRule>
  </conditionalFormatting>
  <conditionalFormatting sqref="AR52">
    <cfRule type="cellIs" dxfId="9764" priority="1292" operator="lessThan">
      <formula>$C$4</formula>
    </cfRule>
  </conditionalFormatting>
  <conditionalFormatting sqref="AR53">
    <cfRule type="cellIs" dxfId="9763" priority="1293" operator="lessThan">
      <formula>$C$4</formula>
    </cfRule>
  </conditionalFormatting>
  <conditionalFormatting sqref="AR54">
    <cfRule type="cellIs" dxfId="9762" priority="1294" operator="lessThan">
      <formula>$C$4</formula>
    </cfRule>
  </conditionalFormatting>
  <conditionalFormatting sqref="AR55">
    <cfRule type="cellIs" dxfId="9761" priority="1295" operator="lessThan">
      <formula>$C$4</formula>
    </cfRule>
  </conditionalFormatting>
  <conditionalFormatting sqref="AR56">
    <cfRule type="cellIs" dxfId="9760" priority="1296" operator="lessThan">
      <formula>$C$4</formula>
    </cfRule>
  </conditionalFormatting>
  <conditionalFormatting sqref="AR57">
    <cfRule type="cellIs" dxfId="9759" priority="1297" operator="lessThan">
      <formula>$C$4</formula>
    </cfRule>
  </conditionalFormatting>
  <conditionalFormatting sqref="AR58">
    <cfRule type="cellIs" dxfId="9758" priority="1298" operator="lessThan">
      <formula>$C$4</formula>
    </cfRule>
  </conditionalFormatting>
  <conditionalFormatting sqref="AR59">
    <cfRule type="cellIs" dxfId="9757" priority="1299" operator="lessThan">
      <formula>$C$4</formula>
    </cfRule>
  </conditionalFormatting>
  <conditionalFormatting sqref="AR60">
    <cfRule type="cellIs" dxfId="9756" priority="1300" operator="lessThan">
      <formula>$C$4</formula>
    </cfRule>
  </conditionalFormatting>
  <conditionalFormatting sqref="AS11">
    <cfRule type="cellIs" dxfId="9755" priority="1301" operator="lessThan">
      <formula>$C$4</formula>
    </cfRule>
  </conditionalFormatting>
  <conditionalFormatting sqref="AS12">
    <cfRule type="cellIs" dxfId="9754" priority="1302" operator="lessThan">
      <formula>$C$4</formula>
    </cfRule>
  </conditionalFormatting>
  <conditionalFormatting sqref="AS13">
    <cfRule type="cellIs" dxfId="9753" priority="1303" operator="lessThan">
      <formula>$C$4</formula>
    </cfRule>
  </conditionalFormatting>
  <conditionalFormatting sqref="AS14">
    <cfRule type="cellIs" dxfId="9752" priority="1304" operator="lessThan">
      <formula>$C$4</formula>
    </cfRule>
  </conditionalFormatting>
  <conditionalFormatting sqref="AS15">
    <cfRule type="cellIs" dxfId="9751" priority="1305" operator="lessThan">
      <formula>$C$4</formula>
    </cfRule>
  </conditionalFormatting>
  <conditionalFormatting sqref="AS16">
    <cfRule type="cellIs" dxfId="9750" priority="1306" operator="lessThan">
      <formula>$C$4</formula>
    </cfRule>
  </conditionalFormatting>
  <conditionalFormatting sqref="AS17">
    <cfRule type="cellIs" dxfId="9749" priority="1307" operator="lessThan">
      <formula>$C$4</formula>
    </cfRule>
  </conditionalFormatting>
  <conditionalFormatting sqref="AS18">
    <cfRule type="cellIs" dxfId="9748" priority="1308" operator="lessThan">
      <formula>$C$4</formula>
    </cfRule>
  </conditionalFormatting>
  <conditionalFormatting sqref="AS19">
    <cfRule type="cellIs" dxfId="9747" priority="1309" operator="lessThan">
      <formula>$C$4</formula>
    </cfRule>
  </conditionalFormatting>
  <conditionalFormatting sqref="AS20">
    <cfRule type="cellIs" dxfId="9746" priority="1310" operator="lessThan">
      <formula>$C$4</formula>
    </cfRule>
  </conditionalFormatting>
  <conditionalFormatting sqref="AS21">
    <cfRule type="cellIs" dxfId="9745" priority="1311" operator="lessThan">
      <formula>$C$4</formula>
    </cfRule>
  </conditionalFormatting>
  <conditionalFormatting sqref="AS22">
    <cfRule type="cellIs" dxfId="9744" priority="1312" operator="lessThan">
      <formula>$C$4</formula>
    </cfRule>
  </conditionalFormatting>
  <conditionalFormatting sqref="AS23">
    <cfRule type="cellIs" dxfId="9743" priority="1313" operator="lessThan">
      <formula>$C$4</formula>
    </cfRule>
  </conditionalFormatting>
  <conditionalFormatting sqref="AS24">
    <cfRule type="cellIs" dxfId="9742" priority="1314" operator="lessThan">
      <formula>$C$4</formula>
    </cfRule>
  </conditionalFormatting>
  <conditionalFormatting sqref="AS25">
    <cfRule type="cellIs" dxfId="9741" priority="1315" operator="lessThan">
      <formula>$C$4</formula>
    </cfRule>
  </conditionalFormatting>
  <conditionalFormatting sqref="AS26">
    <cfRule type="cellIs" dxfId="9740" priority="1316" operator="lessThan">
      <formula>$C$4</formula>
    </cfRule>
  </conditionalFormatting>
  <conditionalFormatting sqref="AS27">
    <cfRule type="cellIs" dxfId="9739" priority="1317" operator="lessThan">
      <formula>$C$4</formula>
    </cfRule>
  </conditionalFormatting>
  <conditionalFormatting sqref="AS28">
    <cfRule type="cellIs" dxfId="9738" priority="1318" operator="lessThan">
      <formula>$C$4</formula>
    </cfRule>
  </conditionalFormatting>
  <conditionalFormatting sqref="AS29">
    <cfRule type="cellIs" dxfId="9737" priority="1319" operator="lessThan">
      <formula>$C$4</formula>
    </cfRule>
  </conditionalFormatting>
  <conditionalFormatting sqref="AS30">
    <cfRule type="cellIs" dxfId="9736" priority="1320" operator="lessThan">
      <formula>$C$4</formula>
    </cfRule>
  </conditionalFormatting>
  <conditionalFormatting sqref="AS31">
    <cfRule type="cellIs" dxfId="9735" priority="1321" operator="lessThan">
      <formula>$C$4</formula>
    </cfRule>
  </conditionalFormatting>
  <conditionalFormatting sqref="AS32">
    <cfRule type="cellIs" dxfId="9734" priority="1322" operator="lessThan">
      <formula>$C$4</formula>
    </cfRule>
  </conditionalFormatting>
  <conditionalFormatting sqref="AS33">
    <cfRule type="cellIs" dxfId="9733" priority="1323" operator="lessThan">
      <formula>$C$4</formula>
    </cfRule>
  </conditionalFormatting>
  <conditionalFormatting sqref="AS34">
    <cfRule type="cellIs" dxfId="9732" priority="1324" operator="lessThan">
      <formula>$C$4</formula>
    </cfRule>
  </conditionalFormatting>
  <conditionalFormatting sqref="AS35">
    <cfRule type="cellIs" dxfId="9731" priority="1325" operator="lessThan">
      <formula>$C$4</formula>
    </cfRule>
  </conditionalFormatting>
  <conditionalFormatting sqref="AS36">
    <cfRule type="cellIs" dxfId="9730" priority="1326" operator="lessThan">
      <formula>$C$4</formula>
    </cfRule>
  </conditionalFormatting>
  <conditionalFormatting sqref="AS37">
    <cfRule type="cellIs" dxfId="9729" priority="1327" operator="lessThan">
      <formula>$C$4</formula>
    </cfRule>
  </conditionalFormatting>
  <conditionalFormatting sqref="AS38">
    <cfRule type="cellIs" dxfId="9728" priority="1328" operator="lessThan">
      <formula>$C$4</formula>
    </cfRule>
  </conditionalFormatting>
  <conditionalFormatting sqref="AS39">
    <cfRule type="cellIs" dxfId="9727" priority="1329" operator="lessThan">
      <formula>$C$4</formula>
    </cfRule>
  </conditionalFormatting>
  <conditionalFormatting sqref="AS40">
    <cfRule type="cellIs" dxfId="9726" priority="1330" operator="lessThan">
      <formula>$C$4</formula>
    </cfRule>
  </conditionalFormatting>
  <conditionalFormatting sqref="AS41">
    <cfRule type="cellIs" dxfId="9725" priority="1331" operator="lessThan">
      <formula>$C$4</formula>
    </cfRule>
  </conditionalFormatting>
  <conditionalFormatting sqref="AS42">
    <cfRule type="cellIs" dxfId="9724" priority="1332" operator="lessThan">
      <formula>$C$4</formula>
    </cfRule>
  </conditionalFormatting>
  <conditionalFormatting sqref="AS43">
    <cfRule type="cellIs" dxfId="9723" priority="1333" operator="lessThan">
      <formula>$C$4</formula>
    </cfRule>
  </conditionalFormatting>
  <conditionalFormatting sqref="AS44">
    <cfRule type="cellIs" dxfId="9722" priority="1334" operator="lessThan">
      <formula>$C$4</formula>
    </cfRule>
  </conditionalFormatting>
  <conditionalFormatting sqref="AS45">
    <cfRule type="cellIs" dxfId="9721" priority="1335" operator="lessThan">
      <formula>$C$4</formula>
    </cfRule>
  </conditionalFormatting>
  <conditionalFormatting sqref="AS46">
    <cfRule type="cellIs" dxfId="9720" priority="1336" operator="lessThan">
      <formula>$C$4</formula>
    </cfRule>
  </conditionalFormatting>
  <conditionalFormatting sqref="AS47">
    <cfRule type="cellIs" dxfId="9719" priority="1337" operator="lessThan">
      <formula>$C$4</formula>
    </cfRule>
  </conditionalFormatting>
  <conditionalFormatting sqref="AS48">
    <cfRule type="cellIs" dxfId="9718" priority="1338" operator="lessThan">
      <formula>$C$4</formula>
    </cfRule>
  </conditionalFormatting>
  <conditionalFormatting sqref="AS49">
    <cfRule type="cellIs" dxfId="9717" priority="1339" operator="lessThan">
      <formula>$C$4</formula>
    </cfRule>
  </conditionalFormatting>
  <conditionalFormatting sqref="AS50">
    <cfRule type="cellIs" dxfId="9716" priority="1340" operator="lessThan">
      <formula>$C$4</formula>
    </cfRule>
  </conditionalFormatting>
  <conditionalFormatting sqref="AS51">
    <cfRule type="cellIs" dxfId="9715" priority="1341" operator="lessThan">
      <formula>$C$4</formula>
    </cfRule>
  </conditionalFormatting>
  <conditionalFormatting sqref="AS52">
    <cfRule type="cellIs" dxfId="9714" priority="1342" operator="lessThan">
      <formula>$C$4</formula>
    </cfRule>
  </conditionalFormatting>
  <conditionalFormatting sqref="AS53">
    <cfRule type="cellIs" dxfId="9713" priority="1343" operator="lessThan">
      <formula>$C$4</formula>
    </cfRule>
  </conditionalFormatting>
  <conditionalFormatting sqref="AS54">
    <cfRule type="cellIs" dxfId="9712" priority="1344" operator="lessThan">
      <formula>$C$4</formula>
    </cfRule>
  </conditionalFormatting>
  <conditionalFormatting sqref="AS55">
    <cfRule type="cellIs" dxfId="9711" priority="1345" operator="lessThan">
      <formula>$C$4</formula>
    </cfRule>
  </conditionalFormatting>
  <conditionalFormatting sqref="AS56">
    <cfRule type="cellIs" dxfId="9710" priority="1346" operator="lessThan">
      <formula>$C$4</formula>
    </cfRule>
  </conditionalFormatting>
  <conditionalFormatting sqref="AS57">
    <cfRule type="cellIs" dxfId="9709" priority="1347" operator="lessThan">
      <formula>$C$4</formula>
    </cfRule>
  </conditionalFormatting>
  <conditionalFormatting sqref="AS58">
    <cfRule type="cellIs" dxfId="9708" priority="1348" operator="lessThan">
      <formula>$C$4</formula>
    </cfRule>
  </conditionalFormatting>
  <conditionalFormatting sqref="AS59">
    <cfRule type="cellIs" dxfId="9707" priority="1349" operator="lessThan">
      <formula>$C$4</formula>
    </cfRule>
  </conditionalFormatting>
  <conditionalFormatting sqref="AS60">
    <cfRule type="cellIs" dxfId="9706" priority="1350" operator="lessThan">
      <formula>$C$4</formula>
    </cfRule>
  </conditionalFormatting>
  <conditionalFormatting sqref="AT11">
    <cfRule type="cellIs" dxfId="9705" priority="1351" operator="lessThan">
      <formula>$C$4</formula>
    </cfRule>
  </conditionalFormatting>
  <conditionalFormatting sqref="AT12">
    <cfRule type="cellIs" dxfId="9704" priority="1352" operator="lessThan">
      <formula>$C$4</formula>
    </cfRule>
  </conditionalFormatting>
  <conditionalFormatting sqref="AT13">
    <cfRule type="cellIs" dxfId="9703" priority="1353" operator="lessThan">
      <formula>$C$4</formula>
    </cfRule>
  </conditionalFormatting>
  <conditionalFormatting sqref="AT14">
    <cfRule type="cellIs" dxfId="9702" priority="1354" operator="lessThan">
      <formula>$C$4</formula>
    </cfRule>
  </conditionalFormatting>
  <conditionalFormatting sqref="AT15">
    <cfRule type="cellIs" dxfId="9701" priority="1355" operator="lessThan">
      <formula>$C$4</formula>
    </cfRule>
  </conditionalFormatting>
  <conditionalFormatting sqref="AT16">
    <cfRule type="cellIs" dxfId="9700" priority="1356" operator="lessThan">
      <formula>$C$4</formula>
    </cfRule>
  </conditionalFormatting>
  <conditionalFormatting sqref="AT17">
    <cfRule type="cellIs" dxfId="9699" priority="1357" operator="lessThan">
      <formula>$C$4</formula>
    </cfRule>
  </conditionalFormatting>
  <conditionalFormatting sqref="AT18">
    <cfRule type="cellIs" dxfId="9698" priority="1358" operator="lessThan">
      <formula>$C$4</formula>
    </cfRule>
  </conditionalFormatting>
  <conditionalFormatting sqref="AT19">
    <cfRule type="cellIs" dxfId="9697" priority="1359" operator="lessThan">
      <formula>$C$4</formula>
    </cfRule>
  </conditionalFormatting>
  <conditionalFormatting sqref="AT20">
    <cfRule type="cellIs" dxfId="9696" priority="1360" operator="lessThan">
      <formula>$C$4</formula>
    </cfRule>
  </conditionalFormatting>
  <conditionalFormatting sqref="AT21">
    <cfRule type="cellIs" dxfId="9695" priority="1361" operator="lessThan">
      <formula>$C$4</formula>
    </cfRule>
  </conditionalFormatting>
  <conditionalFormatting sqref="AT22">
    <cfRule type="cellIs" dxfId="9694" priority="1362" operator="lessThan">
      <formula>$C$4</formula>
    </cfRule>
  </conditionalFormatting>
  <conditionalFormatting sqref="AT23">
    <cfRule type="cellIs" dxfId="9693" priority="1363" operator="lessThan">
      <formula>$C$4</formula>
    </cfRule>
  </conditionalFormatting>
  <conditionalFormatting sqref="AT24">
    <cfRule type="cellIs" dxfId="9692" priority="1364" operator="lessThan">
      <formula>$C$4</formula>
    </cfRule>
  </conditionalFormatting>
  <conditionalFormatting sqref="AT25">
    <cfRule type="cellIs" dxfId="9691" priority="1365" operator="lessThan">
      <formula>$C$4</formula>
    </cfRule>
  </conditionalFormatting>
  <conditionalFormatting sqref="AT26">
    <cfRule type="cellIs" dxfId="9690" priority="1366" operator="lessThan">
      <formula>$C$4</formula>
    </cfRule>
  </conditionalFormatting>
  <conditionalFormatting sqref="AT27">
    <cfRule type="cellIs" dxfId="9689" priority="1367" operator="lessThan">
      <formula>$C$4</formula>
    </cfRule>
  </conditionalFormatting>
  <conditionalFormatting sqref="AT28">
    <cfRule type="cellIs" dxfId="9688" priority="1368" operator="lessThan">
      <formula>$C$4</formula>
    </cfRule>
  </conditionalFormatting>
  <conditionalFormatting sqref="AT29">
    <cfRule type="cellIs" dxfId="9687" priority="1369" operator="lessThan">
      <formula>$C$4</formula>
    </cfRule>
  </conditionalFormatting>
  <conditionalFormatting sqref="AT30">
    <cfRule type="cellIs" dxfId="9686" priority="1370" operator="lessThan">
      <formula>$C$4</formula>
    </cfRule>
  </conditionalFormatting>
  <conditionalFormatting sqref="AT31">
    <cfRule type="cellIs" dxfId="9685" priority="1371" operator="lessThan">
      <formula>$C$4</formula>
    </cfRule>
  </conditionalFormatting>
  <conditionalFormatting sqref="AT32">
    <cfRule type="cellIs" dxfId="9684" priority="1372" operator="lessThan">
      <formula>$C$4</formula>
    </cfRule>
  </conditionalFormatting>
  <conditionalFormatting sqref="AT33">
    <cfRule type="cellIs" dxfId="9683" priority="1373" operator="lessThan">
      <formula>$C$4</formula>
    </cfRule>
  </conditionalFormatting>
  <conditionalFormatting sqref="AT34">
    <cfRule type="cellIs" dxfId="9682" priority="1374" operator="lessThan">
      <formula>$C$4</formula>
    </cfRule>
  </conditionalFormatting>
  <conditionalFormatting sqref="AT35">
    <cfRule type="cellIs" dxfId="9681" priority="1375" operator="lessThan">
      <formula>$C$4</formula>
    </cfRule>
  </conditionalFormatting>
  <conditionalFormatting sqref="AT36">
    <cfRule type="cellIs" dxfId="9680" priority="1376" operator="lessThan">
      <formula>$C$4</formula>
    </cfRule>
  </conditionalFormatting>
  <conditionalFormatting sqref="AT37">
    <cfRule type="cellIs" dxfId="9679" priority="1377" operator="lessThan">
      <formula>$C$4</formula>
    </cfRule>
  </conditionalFormatting>
  <conditionalFormatting sqref="AT38">
    <cfRule type="cellIs" dxfId="9678" priority="1378" operator="lessThan">
      <formula>$C$4</formula>
    </cfRule>
  </conditionalFormatting>
  <conditionalFormatting sqref="AT39">
    <cfRule type="cellIs" dxfId="9677" priority="1379" operator="lessThan">
      <formula>$C$4</formula>
    </cfRule>
  </conditionalFormatting>
  <conditionalFormatting sqref="AT40">
    <cfRule type="cellIs" dxfId="9676" priority="1380" operator="lessThan">
      <formula>$C$4</formula>
    </cfRule>
  </conditionalFormatting>
  <conditionalFormatting sqref="AT41">
    <cfRule type="cellIs" dxfId="9675" priority="1381" operator="lessThan">
      <formula>$C$4</formula>
    </cfRule>
  </conditionalFormatting>
  <conditionalFormatting sqref="AT42">
    <cfRule type="cellIs" dxfId="9674" priority="1382" operator="lessThan">
      <formula>$C$4</formula>
    </cfRule>
  </conditionalFormatting>
  <conditionalFormatting sqref="AT43">
    <cfRule type="cellIs" dxfId="9673" priority="1383" operator="lessThan">
      <formula>$C$4</formula>
    </cfRule>
  </conditionalFormatting>
  <conditionalFormatting sqref="AT44">
    <cfRule type="cellIs" dxfId="9672" priority="1384" operator="lessThan">
      <formula>$C$4</formula>
    </cfRule>
  </conditionalFormatting>
  <conditionalFormatting sqref="AT45">
    <cfRule type="cellIs" dxfId="9671" priority="1385" operator="lessThan">
      <formula>$C$4</formula>
    </cfRule>
  </conditionalFormatting>
  <conditionalFormatting sqref="AT46">
    <cfRule type="cellIs" dxfId="9670" priority="1386" operator="lessThan">
      <formula>$C$4</formula>
    </cfRule>
  </conditionalFormatting>
  <conditionalFormatting sqref="AT47">
    <cfRule type="cellIs" dxfId="9669" priority="1387" operator="lessThan">
      <formula>$C$4</formula>
    </cfRule>
  </conditionalFormatting>
  <conditionalFormatting sqref="AT48">
    <cfRule type="cellIs" dxfId="9668" priority="1388" operator="lessThan">
      <formula>$C$4</formula>
    </cfRule>
  </conditionalFormatting>
  <conditionalFormatting sqref="AT49">
    <cfRule type="cellIs" dxfId="9667" priority="1389" operator="lessThan">
      <formula>$C$4</formula>
    </cfRule>
  </conditionalFormatting>
  <conditionalFormatting sqref="AT50">
    <cfRule type="cellIs" dxfId="9666" priority="1390" operator="lessThan">
      <formula>$C$4</formula>
    </cfRule>
  </conditionalFormatting>
  <conditionalFormatting sqref="AT51">
    <cfRule type="cellIs" dxfId="9665" priority="1391" operator="lessThan">
      <formula>$C$4</formula>
    </cfRule>
  </conditionalFormatting>
  <conditionalFormatting sqref="AT52">
    <cfRule type="cellIs" dxfId="9664" priority="1392" operator="lessThan">
      <formula>$C$4</formula>
    </cfRule>
  </conditionalFormatting>
  <conditionalFormatting sqref="AT53">
    <cfRule type="cellIs" dxfId="9663" priority="1393" operator="lessThan">
      <formula>$C$4</formula>
    </cfRule>
  </conditionalFormatting>
  <conditionalFormatting sqref="AT54">
    <cfRule type="cellIs" dxfId="9662" priority="1394" operator="lessThan">
      <formula>$C$4</formula>
    </cfRule>
  </conditionalFormatting>
  <conditionalFormatting sqref="AT55">
    <cfRule type="cellIs" dxfId="9661" priority="1395" operator="lessThan">
      <formula>$C$4</formula>
    </cfRule>
  </conditionalFormatting>
  <conditionalFormatting sqref="AT56">
    <cfRule type="cellIs" dxfId="9660" priority="1396" operator="lessThan">
      <formula>$C$4</formula>
    </cfRule>
  </conditionalFormatting>
  <conditionalFormatting sqref="AT57">
    <cfRule type="cellIs" dxfId="9659" priority="1397" operator="lessThan">
      <formula>$C$4</formula>
    </cfRule>
  </conditionalFormatting>
  <conditionalFormatting sqref="AT58">
    <cfRule type="cellIs" dxfId="9658" priority="1398" operator="lessThan">
      <formula>$C$4</formula>
    </cfRule>
  </conditionalFormatting>
  <conditionalFormatting sqref="AT59">
    <cfRule type="cellIs" dxfId="9657" priority="1399" operator="lessThan">
      <formula>$C$4</formula>
    </cfRule>
  </conditionalFormatting>
  <conditionalFormatting sqref="AT60">
    <cfRule type="cellIs" dxfId="9656" priority="1400" operator="lessThan">
      <formula>$C$4</formula>
    </cfRule>
  </conditionalFormatting>
  <conditionalFormatting sqref="AU11">
    <cfRule type="cellIs" dxfId="9655" priority="1401" operator="lessThan">
      <formula>$C$4</formula>
    </cfRule>
  </conditionalFormatting>
  <conditionalFormatting sqref="AU12">
    <cfRule type="cellIs" dxfId="9654" priority="1402" operator="lessThan">
      <formula>$C$4</formula>
    </cfRule>
  </conditionalFormatting>
  <conditionalFormatting sqref="AU13">
    <cfRule type="cellIs" dxfId="9653" priority="1403" operator="lessThan">
      <formula>$C$4</formula>
    </cfRule>
  </conditionalFormatting>
  <conditionalFormatting sqref="AU14">
    <cfRule type="cellIs" dxfId="9652" priority="1404" operator="lessThan">
      <formula>$C$4</formula>
    </cfRule>
  </conditionalFormatting>
  <conditionalFormatting sqref="AU15">
    <cfRule type="cellIs" dxfId="9651" priority="1405" operator="lessThan">
      <formula>$C$4</formula>
    </cfRule>
  </conditionalFormatting>
  <conditionalFormatting sqref="AU16">
    <cfRule type="cellIs" dxfId="9650" priority="1406" operator="lessThan">
      <formula>$C$4</formula>
    </cfRule>
  </conditionalFormatting>
  <conditionalFormatting sqref="AU17">
    <cfRule type="cellIs" dxfId="9649" priority="1407" operator="lessThan">
      <formula>$C$4</formula>
    </cfRule>
  </conditionalFormatting>
  <conditionalFormatting sqref="AU18">
    <cfRule type="cellIs" dxfId="9648" priority="1408" operator="lessThan">
      <formula>$C$4</formula>
    </cfRule>
  </conditionalFormatting>
  <conditionalFormatting sqref="AU19">
    <cfRule type="cellIs" dxfId="9647" priority="1409" operator="lessThan">
      <formula>$C$4</formula>
    </cfRule>
  </conditionalFormatting>
  <conditionalFormatting sqref="AU20">
    <cfRule type="cellIs" dxfId="9646" priority="1410" operator="lessThan">
      <formula>$C$4</formula>
    </cfRule>
  </conditionalFormatting>
  <conditionalFormatting sqref="AU21">
    <cfRule type="cellIs" dxfId="9645" priority="1411" operator="lessThan">
      <formula>$C$4</formula>
    </cfRule>
  </conditionalFormatting>
  <conditionalFormatting sqref="AU22">
    <cfRule type="cellIs" dxfId="9644" priority="1412" operator="lessThan">
      <formula>$C$4</formula>
    </cfRule>
  </conditionalFormatting>
  <conditionalFormatting sqref="AU23">
    <cfRule type="cellIs" dxfId="9643" priority="1413" operator="lessThan">
      <formula>$C$4</formula>
    </cfRule>
  </conditionalFormatting>
  <conditionalFormatting sqref="AU24">
    <cfRule type="cellIs" dxfId="9642" priority="1414" operator="lessThan">
      <formula>$C$4</formula>
    </cfRule>
  </conditionalFormatting>
  <conditionalFormatting sqref="AU25">
    <cfRule type="cellIs" dxfId="9641" priority="1415" operator="lessThan">
      <formula>$C$4</formula>
    </cfRule>
  </conditionalFormatting>
  <conditionalFormatting sqref="AU26">
    <cfRule type="cellIs" dxfId="9640" priority="1416" operator="lessThan">
      <formula>$C$4</formula>
    </cfRule>
  </conditionalFormatting>
  <conditionalFormatting sqref="AU27">
    <cfRule type="cellIs" dxfId="9639" priority="1417" operator="lessThan">
      <formula>$C$4</formula>
    </cfRule>
  </conditionalFormatting>
  <conditionalFormatting sqref="AU28">
    <cfRule type="cellIs" dxfId="9638" priority="1418" operator="lessThan">
      <formula>$C$4</formula>
    </cfRule>
  </conditionalFormatting>
  <conditionalFormatting sqref="AU29">
    <cfRule type="cellIs" dxfId="9637" priority="1419" operator="lessThan">
      <formula>$C$4</formula>
    </cfRule>
  </conditionalFormatting>
  <conditionalFormatting sqref="AU30">
    <cfRule type="cellIs" dxfId="9636" priority="1420" operator="lessThan">
      <formula>$C$4</formula>
    </cfRule>
  </conditionalFormatting>
  <conditionalFormatting sqref="AU31">
    <cfRule type="cellIs" dxfId="9635" priority="1421" operator="lessThan">
      <formula>$C$4</formula>
    </cfRule>
  </conditionalFormatting>
  <conditionalFormatting sqref="AU32">
    <cfRule type="cellIs" dxfId="9634" priority="1422" operator="lessThan">
      <formula>$C$4</formula>
    </cfRule>
  </conditionalFormatting>
  <conditionalFormatting sqref="AU33">
    <cfRule type="cellIs" dxfId="9633" priority="1423" operator="lessThan">
      <formula>$C$4</formula>
    </cfRule>
  </conditionalFormatting>
  <conditionalFormatting sqref="AU34">
    <cfRule type="cellIs" dxfId="9632" priority="1424" operator="lessThan">
      <formula>$C$4</formula>
    </cfRule>
  </conditionalFormatting>
  <conditionalFormatting sqref="AU35">
    <cfRule type="cellIs" dxfId="9631" priority="1425" operator="lessThan">
      <formula>$C$4</formula>
    </cfRule>
  </conditionalFormatting>
  <conditionalFormatting sqref="AU36">
    <cfRule type="cellIs" dxfId="9630" priority="1426" operator="lessThan">
      <formula>$C$4</formula>
    </cfRule>
  </conditionalFormatting>
  <conditionalFormatting sqref="AU37">
    <cfRule type="cellIs" dxfId="9629" priority="1427" operator="lessThan">
      <formula>$C$4</formula>
    </cfRule>
  </conditionalFormatting>
  <conditionalFormatting sqref="AU38">
    <cfRule type="cellIs" dxfId="9628" priority="1428" operator="lessThan">
      <formula>$C$4</formula>
    </cfRule>
  </conditionalFormatting>
  <conditionalFormatting sqref="AU39">
    <cfRule type="cellIs" dxfId="9627" priority="1429" operator="lessThan">
      <formula>$C$4</formula>
    </cfRule>
  </conditionalFormatting>
  <conditionalFormatting sqref="AU40">
    <cfRule type="cellIs" dxfId="9626" priority="1430" operator="lessThan">
      <formula>$C$4</formula>
    </cfRule>
  </conditionalFormatting>
  <conditionalFormatting sqref="AU41">
    <cfRule type="cellIs" dxfId="9625" priority="1431" operator="lessThan">
      <formula>$C$4</formula>
    </cfRule>
  </conditionalFormatting>
  <conditionalFormatting sqref="AU42">
    <cfRule type="cellIs" dxfId="9624" priority="1432" operator="lessThan">
      <formula>$C$4</formula>
    </cfRule>
  </conditionalFormatting>
  <conditionalFormatting sqref="AU43">
    <cfRule type="cellIs" dxfId="9623" priority="1433" operator="lessThan">
      <formula>$C$4</formula>
    </cfRule>
  </conditionalFormatting>
  <conditionalFormatting sqref="AU44">
    <cfRule type="cellIs" dxfId="9622" priority="1434" operator="lessThan">
      <formula>$C$4</formula>
    </cfRule>
  </conditionalFormatting>
  <conditionalFormatting sqref="AU45">
    <cfRule type="cellIs" dxfId="9621" priority="1435" operator="lessThan">
      <formula>$C$4</formula>
    </cfRule>
  </conditionalFormatting>
  <conditionalFormatting sqref="AU46">
    <cfRule type="cellIs" dxfId="9620" priority="1436" operator="lessThan">
      <formula>$C$4</formula>
    </cfRule>
  </conditionalFormatting>
  <conditionalFormatting sqref="AU47">
    <cfRule type="cellIs" dxfId="9619" priority="1437" operator="lessThan">
      <formula>$C$4</formula>
    </cfRule>
  </conditionalFormatting>
  <conditionalFormatting sqref="AU48">
    <cfRule type="cellIs" dxfId="9618" priority="1438" operator="lessThan">
      <formula>$C$4</formula>
    </cfRule>
  </conditionalFormatting>
  <conditionalFormatting sqref="AU49">
    <cfRule type="cellIs" dxfId="9617" priority="1439" operator="lessThan">
      <formula>$C$4</formula>
    </cfRule>
  </conditionalFormatting>
  <conditionalFormatting sqref="AU50">
    <cfRule type="cellIs" dxfId="9616" priority="1440" operator="lessThan">
      <formula>$C$4</formula>
    </cfRule>
  </conditionalFormatting>
  <conditionalFormatting sqref="AU51">
    <cfRule type="cellIs" dxfId="9615" priority="1441" operator="lessThan">
      <formula>$C$4</formula>
    </cfRule>
  </conditionalFormatting>
  <conditionalFormatting sqref="AU52">
    <cfRule type="cellIs" dxfId="9614" priority="1442" operator="lessThan">
      <formula>$C$4</formula>
    </cfRule>
  </conditionalFormatting>
  <conditionalFormatting sqref="AU53">
    <cfRule type="cellIs" dxfId="9613" priority="1443" operator="lessThan">
      <formula>$C$4</formula>
    </cfRule>
  </conditionalFormatting>
  <conditionalFormatting sqref="AU54">
    <cfRule type="cellIs" dxfId="9612" priority="1444" operator="lessThan">
      <formula>$C$4</formula>
    </cfRule>
  </conditionalFormatting>
  <conditionalFormatting sqref="AU55">
    <cfRule type="cellIs" dxfId="9611" priority="1445" operator="lessThan">
      <formula>$C$4</formula>
    </cfRule>
  </conditionalFormatting>
  <conditionalFormatting sqref="AU56">
    <cfRule type="cellIs" dxfId="9610" priority="1446" operator="lessThan">
      <formula>$C$4</formula>
    </cfRule>
  </conditionalFormatting>
  <conditionalFormatting sqref="AU57">
    <cfRule type="cellIs" dxfId="9609" priority="1447" operator="lessThan">
      <formula>$C$4</formula>
    </cfRule>
  </conditionalFormatting>
  <conditionalFormatting sqref="AU58">
    <cfRule type="cellIs" dxfId="9608" priority="1448" operator="lessThan">
      <formula>$C$4</formula>
    </cfRule>
  </conditionalFormatting>
  <conditionalFormatting sqref="AU59">
    <cfRule type="cellIs" dxfId="9607" priority="1449" operator="lessThan">
      <formula>$C$4</formula>
    </cfRule>
  </conditionalFormatting>
  <conditionalFormatting sqref="AU60">
    <cfRule type="cellIs" dxfId="9606" priority="1450" operator="lessThan">
      <formula>$C$4</formula>
    </cfRule>
  </conditionalFormatting>
  <conditionalFormatting sqref="AV11">
    <cfRule type="cellIs" dxfId="9605" priority="1451" operator="lessThan">
      <formula>$C$4</formula>
    </cfRule>
  </conditionalFormatting>
  <conditionalFormatting sqref="AV12">
    <cfRule type="cellIs" dxfId="9604" priority="1452" operator="lessThan">
      <formula>$C$4</formula>
    </cfRule>
  </conditionalFormatting>
  <conditionalFormatting sqref="AV13">
    <cfRule type="cellIs" dxfId="9603" priority="1453" operator="lessThan">
      <formula>$C$4</formula>
    </cfRule>
  </conditionalFormatting>
  <conditionalFormatting sqref="AV14">
    <cfRule type="cellIs" dxfId="9602" priority="1454" operator="lessThan">
      <formula>$C$4</formula>
    </cfRule>
  </conditionalFormatting>
  <conditionalFormatting sqref="AV15">
    <cfRule type="cellIs" dxfId="9601" priority="1455" operator="lessThan">
      <formula>$C$4</formula>
    </cfRule>
  </conditionalFormatting>
  <conditionalFormatting sqref="AV16">
    <cfRule type="cellIs" dxfId="9600" priority="1456" operator="lessThan">
      <formula>$C$4</formula>
    </cfRule>
  </conditionalFormatting>
  <conditionalFormatting sqref="AV17">
    <cfRule type="cellIs" dxfId="9599" priority="1457" operator="lessThan">
      <formula>$C$4</formula>
    </cfRule>
  </conditionalFormatting>
  <conditionalFormatting sqref="AV18">
    <cfRule type="cellIs" dxfId="9598" priority="1458" operator="lessThan">
      <formula>$C$4</formula>
    </cfRule>
  </conditionalFormatting>
  <conditionalFormatting sqref="AV19">
    <cfRule type="cellIs" dxfId="9597" priority="1459" operator="lessThan">
      <formula>$C$4</formula>
    </cfRule>
  </conditionalFormatting>
  <conditionalFormatting sqref="AV20">
    <cfRule type="cellIs" dxfId="9596" priority="1460" operator="lessThan">
      <formula>$C$4</formula>
    </cfRule>
  </conditionalFormatting>
  <conditionalFormatting sqref="AV21">
    <cfRule type="cellIs" dxfId="9595" priority="1461" operator="lessThan">
      <formula>$C$4</formula>
    </cfRule>
  </conditionalFormatting>
  <conditionalFormatting sqref="AV22">
    <cfRule type="cellIs" dxfId="9594" priority="1462" operator="lessThan">
      <formula>$C$4</formula>
    </cfRule>
  </conditionalFormatting>
  <conditionalFormatting sqref="AV23">
    <cfRule type="cellIs" dxfId="9593" priority="1463" operator="lessThan">
      <formula>$C$4</formula>
    </cfRule>
  </conditionalFormatting>
  <conditionalFormatting sqref="AV24">
    <cfRule type="cellIs" dxfId="9592" priority="1464" operator="lessThan">
      <formula>$C$4</formula>
    </cfRule>
  </conditionalFormatting>
  <conditionalFormatting sqref="AV25">
    <cfRule type="cellIs" dxfId="9591" priority="1465" operator="lessThan">
      <formula>$C$4</formula>
    </cfRule>
  </conditionalFormatting>
  <conditionalFormatting sqref="AV26">
    <cfRule type="cellIs" dxfId="9590" priority="1466" operator="lessThan">
      <formula>$C$4</formula>
    </cfRule>
  </conditionalFormatting>
  <conditionalFormatting sqref="AV27">
    <cfRule type="cellIs" dxfId="9589" priority="1467" operator="lessThan">
      <formula>$C$4</formula>
    </cfRule>
  </conditionalFormatting>
  <conditionalFormatting sqref="AV28">
    <cfRule type="cellIs" dxfId="9588" priority="1468" operator="lessThan">
      <formula>$C$4</formula>
    </cfRule>
  </conditionalFormatting>
  <conditionalFormatting sqref="AV29">
    <cfRule type="cellIs" dxfId="9587" priority="1469" operator="lessThan">
      <formula>$C$4</formula>
    </cfRule>
  </conditionalFormatting>
  <conditionalFormatting sqref="AV30">
    <cfRule type="cellIs" dxfId="9586" priority="1470" operator="lessThan">
      <formula>$C$4</formula>
    </cfRule>
  </conditionalFormatting>
  <conditionalFormatting sqref="AV31">
    <cfRule type="cellIs" dxfId="9585" priority="1471" operator="lessThan">
      <formula>$C$4</formula>
    </cfRule>
  </conditionalFormatting>
  <conditionalFormatting sqref="AV32">
    <cfRule type="cellIs" dxfId="9584" priority="1472" operator="lessThan">
      <formula>$C$4</formula>
    </cfRule>
  </conditionalFormatting>
  <conditionalFormatting sqref="AV33">
    <cfRule type="cellIs" dxfId="9583" priority="1473" operator="lessThan">
      <formula>$C$4</formula>
    </cfRule>
  </conditionalFormatting>
  <conditionalFormatting sqref="AV34">
    <cfRule type="cellIs" dxfId="9582" priority="1474" operator="lessThan">
      <formula>$C$4</formula>
    </cfRule>
  </conditionalFormatting>
  <conditionalFormatting sqref="AV35">
    <cfRule type="cellIs" dxfId="9581" priority="1475" operator="lessThan">
      <formula>$C$4</formula>
    </cfRule>
  </conditionalFormatting>
  <conditionalFormatting sqref="AV36">
    <cfRule type="cellIs" dxfId="9580" priority="1476" operator="lessThan">
      <formula>$C$4</formula>
    </cfRule>
  </conditionalFormatting>
  <conditionalFormatting sqref="AV37">
    <cfRule type="cellIs" dxfId="9579" priority="1477" operator="lessThan">
      <formula>$C$4</formula>
    </cfRule>
  </conditionalFormatting>
  <conditionalFormatting sqref="AV38">
    <cfRule type="cellIs" dxfId="9578" priority="1478" operator="lessThan">
      <formula>$C$4</formula>
    </cfRule>
  </conditionalFormatting>
  <conditionalFormatting sqref="AV39">
    <cfRule type="cellIs" dxfId="9577" priority="1479" operator="lessThan">
      <formula>$C$4</formula>
    </cfRule>
  </conditionalFormatting>
  <conditionalFormatting sqref="AV40">
    <cfRule type="cellIs" dxfId="9576" priority="1480" operator="lessThan">
      <formula>$C$4</formula>
    </cfRule>
  </conditionalFormatting>
  <conditionalFormatting sqref="AV41">
    <cfRule type="cellIs" dxfId="9575" priority="1481" operator="lessThan">
      <formula>$C$4</formula>
    </cfRule>
  </conditionalFormatting>
  <conditionalFormatting sqref="AV42">
    <cfRule type="cellIs" dxfId="9574" priority="1482" operator="lessThan">
      <formula>$C$4</formula>
    </cfRule>
  </conditionalFormatting>
  <conditionalFormatting sqref="AV43">
    <cfRule type="cellIs" dxfId="9573" priority="1483" operator="lessThan">
      <formula>$C$4</formula>
    </cfRule>
  </conditionalFormatting>
  <conditionalFormatting sqref="AV44">
    <cfRule type="cellIs" dxfId="9572" priority="1484" operator="lessThan">
      <formula>$C$4</formula>
    </cfRule>
  </conditionalFormatting>
  <conditionalFormatting sqref="AV45">
    <cfRule type="cellIs" dxfId="9571" priority="1485" operator="lessThan">
      <formula>$C$4</formula>
    </cfRule>
  </conditionalFormatting>
  <conditionalFormatting sqref="AV46">
    <cfRule type="cellIs" dxfId="9570" priority="1486" operator="lessThan">
      <formula>$C$4</formula>
    </cfRule>
  </conditionalFormatting>
  <conditionalFormatting sqref="AV47">
    <cfRule type="cellIs" dxfId="9569" priority="1487" operator="lessThan">
      <formula>$C$4</formula>
    </cfRule>
  </conditionalFormatting>
  <conditionalFormatting sqref="AV48">
    <cfRule type="cellIs" dxfId="9568" priority="1488" operator="lessThan">
      <formula>$C$4</formula>
    </cfRule>
  </conditionalFormatting>
  <conditionalFormatting sqref="AV49">
    <cfRule type="cellIs" dxfId="9567" priority="1489" operator="lessThan">
      <formula>$C$4</formula>
    </cfRule>
  </conditionalFormatting>
  <conditionalFormatting sqref="AV50">
    <cfRule type="cellIs" dxfId="9566" priority="1490" operator="lessThan">
      <formula>$C$4</formula>
    </cfRule>
  </conditionalFormatting>
  <conditionalFormatting sqref="AV51">
    <cfRule type="cellIs" dxfId="9565" priority="1491" operator="lessThan">
      <formula>$C$4</formula>
    </cfRule>
  </conditionalFormatting>
  <conditionalFormatting sqref="AV52">
    <cfRule type="cellIs" dxfId="9564" priority="1492" operator="lessThan">
      <formula>$C$4</formula>
    </cfRule>
  </conditionalFormatting>
  <conditionalFormatting sqref="AV53">
    <cfRule type="cellIs" dxfId="9563" priority="1493" operator="lessThan">
      <formula>$C$4</formula>
    </cfRule>
  </conditionalFormatting>
  <conditionalFormatting sqref="AV54">
    <cfRule type="cellIs" dxfId="9562" priority="1494" operator="lessThan">
      <formula>$C$4</formula>
    </cfRule>
  </conditionalFormatting>
  <conditionalFormatting sqref="AV55">
    <cfRule type="cellIs" dxfId="9561" priority="1495" operator="lessThan">
      <formula>$C$4</formula>
    </cfRule>
  </conditionalFormatting>
  <conditionalFormatting sqref="AV56">
    <cfRule type="cellIs" dxfId="9560" priority="1496" operator="lessThan">
      <formula>$C$4</formula>
    </cfRule>
  </conditionalFormatting>
  <conditionalFormatting sqref="AV57">
    <cfRule type="cellIs" dxfId="9559" priority="1497" operator="lessThan">
      <formula>$C$4</formula>
    </cfRule>
  </conditionalFormatting>
  <conditionalFormatting sqref="AV58">
    <cfRule type="cellIs" dxfId="9558" priority="1498" operator="lessThan">
      <formula>$C$4</formula>
    </cfRule>
  </conditionalFormatting>
  <conditionalFormatting sqref="AV59">
    <cfRule type="cellIs" dxfId="9557" priority="1499" operator="lessThan">
      <formula>$C$4</formula>
    </cfRule>
  </conditionalFormatting>
  <conditionalFormatting sqref="AV60">
    <cfRule type="cellIs" dxfId="9556" priority="1500" operator="lessThan">
      <formula>$C$4</formula>
    </cfRule>
  </conditionalFormatting>
  <conditionalFormatting sqref="AW11">
    <cfRule type="cellIs" dxfId="9555" priority="1501" operator="lessThan">
      <formula>$C$4</formula>
    </cfRule>
  </conditionalFormatting>
  <conditionalFormatting sqref="AW12">
    <cfRule type="cellIs" dxfId="9554" priority="1502" operator="lessThan">
      <formula>$C$4</formula>
    </cfRule>
  </conditionalFormatting>
  <conditionalFormatting sqref="AW13">
    <cfRule type="cellIs" dxfId="9553" priority="1503" operator="lessThan">
      <formula>$C$4</formula>
    </cfRule>
  </conditionalFormatting>
  <conditionalFormatting sqref="AW14">
    <cfRule type="cellIs" dxfId="9552" priority="1504" operator="lessThan">
      <formula>$C$4</formula>
    </cfRule>
  </conditionalFormatting>
  <conditionalFormatting sqref="AW15">
    <cfRule type="cellIs" dxfId="9551" priority="1505" operator="lessThan">
      <formula>$C$4</formula>
    </cfRule>
  </conditionalFormatting>
  <conditionalFormatting sqref="AW16">
    <cfRule type="cellIs" dxfId="9550" priority="1506" operator="lessThan">
      <formula>$C$4</formula>
    </cfRule>
  </conditionalFormatting>
  <conditionalFormatting sqref="AW17">
    <cfRule type="cellIs" dxfId="9549" priority="1507" operator="lessThan">
      <formula>$C$4</formula>
    </cfRule>
  </conditionalFormatting>
  <conditionalFormatting sqref="AW18">
    <cfRule type="cellIs" dxfId="9548" priority="1508" operator="lessThan">
      <formula>$C$4</formula>
    </cfRule>
  </conditionalFormatting>
  <conditionalFormatting sqref="AW19">
    <cfRule type="cellIs" dxfId="9547" priority="1509" operator="lessThan">
      <formula>$C$4</formula>
    </cfRule>
  </conditionalFormatting>
  <conditionalFormatting sqref="AW20">
    <cfRule type="cellIs" dxfId="9546" priority="1510" operator="lessThan">
      <formula>$C$4</formula>
    </cfRule>
  </conditionalFormatting>
  <conditionalFormatting sqref="AW21">
    <cfRule type="cellIs" dxfId="9545" priority="1511" operator="lessThan">
      <formula>$C$4</formula>
    </cfRule>
  </conditionalFormatting>
  <conditionalFormatting sqref="AW22">
    <cfRule type="cellIs" dxfId="9544" priority="1512" operator="lessThan">
      <formula>$C$4</formula>
    </cfRule>
  </conditionalFormatting>
  <conditionalFormatting sqref="AW23">
    <cfRule type="cellIs" dxfId="9543" priority="1513" operator="lessThan">
      <formula>$C$4</formula>
    </cfRule>
  </conditionalFormatting>
  <conditionalFormatting sqref="AW24">
    <cfRule type="cellIs" dxfId="9542" priority="1514" operator="lessThan">
      <formula>$C$4</formula>
    </cfRule>
  </conditionalFormatting>
  <conditionalFormatting sqref="AW25">
    <cfRule type="cellIs" dxfId="9541" priority="1515" operator="lessThan">
      <formula>$C$4</formula>
    </cfRule>
  </conditionalFormatting>
  <conditionalFormatting sqref="AW26">
    <cfRule type="cellIs" dxfId="9540" priority="1516" operator="lessThan">
      <formula>$C$4</formula>
    </cfRule>
  </conditionalFormatting>
  <conditionalFormatting sqref="AW27">
    <cfRule type="cellIs" dxfId="9539" priority="1517" operator="lessThan">
      <formula>$C$4</formula>
    </cfRule>
  </conditionalFormatting>
  <conditionalFormatting sqref="AW28">
    <cfRule type="cellIs" dxfId="9538" priority="1518" operator="lessThan">
      <formula>$C$4</formula>
    </cfRule>
  </conditionalFormatting>
  <conditionalFormatting sqref="AW29">
    <cfRule type="cellIs" dxfId="9537" priority="1519" operator="lessThan">
      <formula>$C$4</formula>
    </cfRule>
  </conditionalFormatting>
  <conditionalFormatting sqref="AW30">
    <cfRule type="cellIs" dxfId="9536" priority="1520" operator="lessThan">
      <formula>$C$4</formula>
    </cfRule>
  </conditionalFormatting>
  <conditionalFormatting sqref="AW31">
    <cfRule type="cellIs" dxfId="9535" priority="1521" operator="lessThan">
      <formula>$C$4</formula>
    </cfRule>
  </conditionalFormatting>
  <conditionalFormatting sqref="AW32">
    <cfRule type="cellIs" dxfId="9534" priority="1522" operator="lessThan">
      <formula>$C$4</formula>
    </cfRule>
  </conditionalFormatting>
  <conditionalFormatting sqref="AW33">
    <cfRule type="cellIs" dxfId="9533" priority="1523" operator="lessThan">
      <formula>$C$4</formula>
    </cfRule>
  </conditionalFormatting>
  <conditionalFormatting sqref="AW34">
    <cfRule type="cellIs" dxfId="9532" priority="1524" operator="lessThan">
      <formula>$C$4</formula>
    </cfRule>
  </conditionalFormatting>
  <conditionalFormatting sqref="AW35">
    <cfRule type="cellIs" dxfId="9531" priority="1525" operator="lessThan">
      <formula>$C$4</formula>
    </cfRule>
  </conditionalFormatting>
  <conditionalFormatting sqref="AW36">
    <cfRule type="cellIs" dxfId="9530" priority="1526" operator="lessThan">
      <formula>$C$4</formula>
    </cfRule>
  </conditionalFormatting>
  <conditionalFormatting sqref="AW37">
    <cfRule type="cellIs" dxfId="9529" priority="1527" operator="lessThan">
      <formula>$C$4</formula>
    </cfRule>
  </conditionalFormatting>
  <conditionalFormatting sqref="AW38">
    <cfRule type="cellIs" dxfId="9528" priority="1528" operator="lessThan">
      <formula>$C$4</formula>
    </cfRule>
  </conditionalFormatting>
  <conditionalFormatting sqref="AW39">
    <cfRule type="cellIs" dxfId="9527" priority="1529" operator="lessThan">
      <formula>$C$4</formula>
    </cfRule>
  </conditionalFormatting>
  <conditionalFormatting sqref="AW40">
    <cfRule type="cellIs" dxfId="9526" priority="1530" operator="lessThan">
      <formula>$C$4</formula>
    </cfRule>
  </conditionalFormatting>
  <conditionalFormatting sqref="AW41">
    <cfRule type="cellIs" dxfId="9525" priority="1531" operator="lessThan">
      <formula>$C$4</formula>
    </cfRule>
  </conditionalFormatting>
  <conditionalFormatting sqref="AW42">
    <cfRule type="cellIs" dxfId="9524" priority="1532" operator="lessThan">
      <formula>$C$4</formula>
    </cfRule>
  </conditionalFormatting>
  <conditionalFormatting sqref="AW43">
    <cfRule type="cellIs" dxfId="9523" priority="1533" operator="lessThan">
      <formula>$C$4</formula>
    </cfRule>
  </conditionalFormatting>
  <conditionalFormatting sqref="AW44">
    <cfRule type="cellIs" dxfId="9522" priority="1534" operator="lessThan">
      <formula>$C$4</formula>
    </cfRule>
  </conditionalFormatting>
  <conditionalFormatting sqref="AW45">
    <cfRule type="cellIs" dxfId="9521" priority="1535" operator="lessThan">
      <formula>$C$4</formula>
    </cfRule>
  </conditionalFormatting>
  <conditionalFormatting sqref="AW46">
    <cfRule type="cellIs" dxfId="9520" priority="1536" operator="lessThan">
      <formula>$C$4</formula>
    </cfRule>
  </conditionalFormatting>
  <conditionalFormatting sqref="AW47">
    <cfRule type="cellIs" dxfId="9519" priority="1537" operator="lessThan">
      <formula>$C$4</formula>
    </cfRule>
  </conditionalFormatting>
  <conditionalFormatting sqref="AW48">
    <cfRule type="cellIs" dxfId="9518" priority="1538" operator="lessThan">
      <formula>$C$4</formula>
    </cfRule>
  </conditionalFormatting>
  <conditionalFormatting sqref="AW49">
    <cfRule type="cellIs" dxfId="9517" priority="1539" operator="lessThan">
      <formula>$C$4</formula>
    </cfRule>
  </conditionalFormatting>
  <conditionalFormatting sqref="AW50">
    <cfRule type="cellIs" dxfId="9516" priority="1540" operator="lessThan">
      <formula>$C$4</formula>
    </cfRule>
  </conditionalFormatting>
  <conditionalFormatting sqref="AW51">
    <cfRule type="cellIs" dxfId="9515" priority="1541" operator="lessThan">
      <formula>$C$4</formula>
    </cfRule>
  </conditionalFormatting>
  <conditionalFormatting sqref="AW52">
    <cfRule type="cellIs" dxfId="9514" priority="1542" operator="lessThan">
      <formula>$C$4</formula>
    </cfRule>
  </conditionalFormatting>
  <conditionalFormatting sqref="AW53">
    <cfRule type="cellIs" dxfId="9513" priority="1543" operator="lessThan">
      <formula>$C$4</formula>
    </cfRule>
  </conditionalFormatting>
  <conditionalFormatting sqref="AW54">
    <cfRule type="cellIs" dxfId="9512" priority="1544" operator="lessThan">
      <formula>$C$4</formula>
    </cfRule>
  </conditionalFormatting>
  <conditionalFormatting sqref="AW55">
    <cfRule type="cellIs" dxfId="9511" priority="1545" operator="lessThan">
      <formula>$C$4</formula>
    </cfRule>
  </conditionalFormatting>
  <conditionalFormatting sqref="AW56">
    <cfRule type="cellIs" dxfId="9510" priority="1546" operator="lessThan">
      <formula>$C$4</formula>
    </cfRule>
  </conditionalFormatting>
  <conditionalFormatting sqref="AW57">
    <cfRule type="cellIs" dxfId="9509" priority="1547" operator="lessThan">
      <formula>$C$4</formula>
    </cfRule>
  </conditionalFormatting>
  <conditionalFormatting sqref="AW58">
    <cfRule type="cellIs" dxfId="9508" priority="1548" operator="lessThan">
      <formula>$C$4</formula>
    </cfRule>
  </conditionalFormatting>
  <conditionalFormatting sqref="AW59">
    <cfRule type="cellIs" dxfId="9507" priority="1549" operator="lessThan">
      <formula>$C$4</formula>
    </cfRule>
  </conditionalFormatting>
  <conditionalFormatting sqref="AW60">
    <cfRule type="cellIs" dxfId="9506" priority="1550" operator="lessThan">
      <formula>$C$4</formula>
    </cfRule>
  </conditionalFormatting>
  <conditionalFormatting sqref="BR11">
    <cfRule type="cellIs" dxfId="9505" priority="1551" operator="lessThan">
      <formula>$C$4</formula>
    </cfRule>
  </conditionalFormatting>
  <conditionalFormatting sqref="BR12">
    <cfRule type="cellIs" dxfId="9504" priority="1552" operator="lessThan">
      <formula>$C$4</formula>
    </cfRule>
  </conditionalFormatting>
  <conditionalFormatting sqref="BR13">
    <cfRule type="cellIs" dxfId="9503" priority="1553" operator="lessThan">
      <formula>$C$4</formula>
    </cfRule>
  </conditionalFormatting>
  <conditionalFormatting sqref="BR14">
    <cfRule type="cellIs" dxfId="9502" priority="1554" operator="lessThan">
      <formula>$C$4</formula>
    </cfRule>
  </conditionalFormatting>
  <conditionalFormatting sqref="BR15">
    <cfRule type="cellIs" dxfId="9501" priority="1555" operator="lessThan">
      <formula>$C$4</formula>
    </cfRule>
  </conditionalFormatting>
  <conditionalFormatting sqref="BR16">
    <cfRule type="cellIs" dxfId="9500" priority="1556" operator="lessThan">
      <formula>$C$4</formula>
    </cfRule>
  </conditionalFormatting>
  <conditionalFormatting sqref="BR17">
    <cfRule type="cellIs" dxfId="9499" priority="1557" operator="lessThan">
      <formula>$C$4</formula>
    </cfRule>
  </conditionalFormatting>
  <conditionalFormatting sqref="BR18">
    <cfRule type="cellIs" dxfId="9498" priority="1558" operator="lessThan">
      <formula>$C$4</formula>
    </cfRule>
  </conditionalFormatting>
  <conditionalFormatting sqref="BR19">
    <cfRule type="cellIs" dxfId="9497" priority="1559" operator="lessThan">
      <formula>$C$4</formula>
    </cfRule>
  </conditionalFormatting>
  <conditionalFormatting sqref="BR20">
    <cfRule type="cellIs" dxfId="9496" priority="1560" operator="lessThan">
      <formula>$C$4</formula>
    </cfRule>
  </conditionalFormatting>
  <conditionalFormatting sqref="BR21">
    <cfRule type="cellIs" dxfId="9495" priority="1561" operator="lessThan">
      <formula>$C$4</formula>
    </cfRule>
  </conditionalFormatting>
  <conditionalFormatting sqref="BR22">
    <cfRule type="cellIs" dxfId="9494" priority="1562" operator="lessThan">
      <formula>$C$4</formula>
    </cfRule>
  </conditionalFormatting>
  <conditionalFormatting sqref="BR23">
    <cfRule type="cellIs" dxfId="9493" priority="1563" operator="lessThan">
      <formula>$C$4</formula>
    </cfRule>
  </conditionalFormatting>
  <conditionalFormatting sqref="BR24">
    <cfRule type="cellIs" dxfId="9492" priority="1564" operator="lessThan">
      <formula>$C$4</formula>
    </cfRule>
  </conditionalFormatting>
  <conditionalFormatting sqref="BR25">
    <cfRule type="cellIs" dxfId="9491" priority="1565" operator="lessThan">
      <formula>$C$4</formula>
    </cfRule>
  </conditionalFormatting>
  <conditionalFormatting sqref="BR26">
    <cfRule type="cellIs" dxfId="9490" priority="1566" operator="lessThan">
      <formula>$C$4</formula>
    </cfRule>
  </conditionalFormatting>
  <conditionalFormatting sqref="BR27">
    <cfRule type="cellIs" dxfId="9489" priority="1567" operator="lessThan">
      <formula>$C$4</formula>
    </cfRule>
  </conditionalFormatting>
  <conditionalFormatting sqref="BR28">
    <cfRule type="cellIs" dxfId="9488" priority="1568" operator="lessThan">
      <formula>$C$4</formula>
    </cfRule>
  </conditionalFormatting>
  <conditionalFormatting sqref="BR29">
    <cfRule type="cellIs" dxfId="9487" priority="1569" operator="lessThan">
      <formula>$C$4</formula>
    </cfRule>
  </conditionalFormatting>
  <conditionalFormatting sqref="BR30">
    <cfRule type="cellIs" dxfId="9486" priority="1570" operator="lessThan">
      <formula>$C$4</formula>
    </cfRule>
  </conditionalFormatting>
  <conditionalFormatting sqref="BR31">
    <cfRule type="cellIs" dxfId="9485" priority="1571" operator="lessThan">
      <formula>$C$4</formula>
    </cfRule>
  </conditionalFormatting>
  <conditionalFormatting sqref="BR32">
    <cfRule type="cellIs" dxfId="9484" priority="1572" operator="lessThan">
      <formula>$C$4</formula>
    </cfRule>
  </conditionalFormatting>
  <conditionalFormatting sqref="BR33">
    <cfRule type="cellIs" dxfId="9483" priority="1573" operator="lessThan">
      <formula>$C$4</formula>
    </cfRule>
  </conditionalFormatting>
  <conditionalFormatting sqref="BR34">
    <cfRule type="cellIs" dxfId="9482" priority="1574" operator="lessThan">
      <formula>$C$4</formula>
    </cfRule>
  </conditionalFormatting>
  <conditionalFormatting sqref="BR35">
    <cfRule type="cellIs" dxfId="9481" priority="1575" operator="lessThan">
      <formula>$C$4</formula>
    </cfRule>
  </conditionalFormatting>
  <conditionalFormatting sqref="BR36">
    <cfRule type="cellIs" dxfId="9480" priority="1576" operator="lessThan">
      <formula>$C$4</formula>
    </cfRule>
  </conditionalFormatting>
  <conditionalFormatting sqref="BR37">
    <cfRule type="cellIs" dxfId="9479" priority="1577" operator="lessThan">
      <formula>$C$4</formula>
    </cfRule>
  </conditionalFormatting>
  <conditionalFormatting sqref="BR38">
    <cfRule type="cellIs" dxfId="9478" priority="1578" operator="lessThan">
      <formula>$C$4</formula>
    </cfRule>
  </conditionalFormatting>
  <conditionalFormatting sqref="BR39">
    <cfRule type="cellIs" dxfId="9477" priority="1579" operator="lessThan">
      <formula>$C$4</formula>
    </cfRule>
  </conditionalFormatting>
  <conditionalFormatting sqref="BR40">
    <cfRule type="cellIs" dxfId="9476" priority="1580" operator="lessThan">
      <formula>$C$4</formula>
    </cfRule>
  </conditionalFormatting>
  <conditionalFormatting sqref="BR41">
    <cfRule type="cellIs" dxfId="9475" priority="1581" operator="lessThan">
      <formula>$C$4</formula>
    </cfRule>
  </conditionalFormatting>
  <conditionalFormatting sqref="BR42">
    <cfRule type="cellIs" dxfId="9474" priority="1582" operator="lessThan">
      <formula>$C$4</formula>
    </cfRule>
  </conditionalFormatting>
  <conditionalFormatting sqref="BR43">
    <cfRule type="cellIs" dxfId="9473" priority="1583" operator="lessThan">
      <formula>$C$4</formula>
    </cfRule>
  </conditionalFormatting>
  <conditionalFormatting sqref="BR44">
    <cfRule type="cellIs" dxfId="9472" priority="1584" operator="lessThan">
      <formula>$C$4</formula>
    </cfRule>
  </conditionalFormatting>
  <conditionalFormatting sqref="BR45">
    <cfRule type="cellIs" dxfId="9471" priority="1585" operator="lessThan">
      <formula>$C$4</formula>
    </cfRule>
  </conditionalFormatting>
  <conditionalFormatting sqref="BR46">
    <cfRule type="cellIs" dxfId="9470" priority="1586" operator="lessThan">
      <formula>$C$4</formula>
    </cfRule>
  </conditionalFormatting>
  <conditionalFormatting sqref="BR47">
    <cfRule type="cellIs" dxfId="9469" priority="1587" operator="lessThan">
      <formula>$C$4</formula>
    </cfRule>
  </conditionalFormatting>
  <conditionalFormatting sqref="BR48">
    <cfRule type="cellIs" dxfId="9468" priority="1588" operator="lessThan">
      <formula>$C$4</formula>
    </cfRule>
  </conditionalFormatting>
  <conditionalFormatting sqref="BR49">
    <cfRule type="cellIs" dxfId="9467" priority="1589" operator="lessThan">
      <formula>$C$4</formula>
    </cfRule>
  </conditionalFormatting>
  <conditionalFormatting sqref="BR50">
    <cfRule type="cellIs" dxfId="9466" priority="1590" operator="lessThan">
      <formula>$C$4</formula>
    </cfRule>
  </conditionalFormatting>
  <conditionalFormatting sqref="BR51">
    <cfRule type="cellIs" dxfId="9465" priority="1591" operator="lessThan">
      <formula>$C$4</formula>
    </cfRule>
  </conditionalFormatting>
  <conditionalFormatting sqref="BR52">
    <cfRule type="cellIs" dxfId="9464" priority="1592" operator="lessThan">
      <formula>$C$4</formula>
    </cfRule>
  </conditionalFormatting>
  <conditionalFormatting sqref="BR53">
    <cfRule type="cellIs" dxfId="9463" priority="1593" operator="lessThan">
      <formula>$C$4</formula>
    </cfRule>
  </conditionalFormatting>
  <conditionalFormatting sqref="BR54">
    <cfRule type="cellIs" dxfId="9462" priority="1594" operator="lessThan">
      <formula>$C$4</formula>
    </cfRule>
  </conditionalFormatting>
  <conditionalFormatting sqref="BR55">
    <cfRule type="cellIs" dxfId="9461" priority="1595" operator="lessThan">
      <formula>$C$4</formula>
    </cfRule>
  </conditionalFormatting>
  <conditionalFormatting sqref="BR56">
    <cfRule type="cellIs" dxfId="9460" priority="1596" operator="lessThan">
      <formula>$C$4</formula>
    </cfRule>
  </conditionalFormatting>
  <conditionalFormatting sqref="BR57">
    <cfRule type="cellIs" dxfId="9459" priority="1597" operator="lessThan">
      <formula>$C$4</formula>
    </cfRule>
  </conditionalFormatting>
  <conditionalFormatting sqref="BR58">
    <cfRule type="cellIs" dxfId="9458" priority="1598" operator="lessThan">
      <formula>$C$4</formula>
    </cfRule>
  </conditionalFormatting>
  <conditionalFormatting sqref="BR59">
    <cfRule type="cellIs" dxfId="9457" priority="1599" operator="lessThan">
      <formula>$C$4</formula>
    </cfRule>
  </conditionalFormatting>
  <conditionalFormatting sqref="BR60">
    <cfRule type="cellIs" dxfId="9456" priority="1600" operator="lessThan">
      <formula>$C$4</formula>
    </cfRule>
  </conditionalFormatting>
  <conditionalFormatting sqref="BS11">
    <cfRule type="cellIs" dxfId="9455" priority="1601" operator="lessThan">
      <formula>$C$4</formula>
    </cfRule>
  </conditionalFormatting>
  <conditionalFormatting sqref="BS12">
    <cfRule type="cellIs" dxfId="9454" priority="1602" operator="lessThan">
      <formula>$C$4</formula>
    </cfRule>
  </conditionalFormatting>
  <conditionalFormatting sqref="BS13">
    <cfRule type="cellIs" dxfId="9453" priority="1603" operator="lessThan">
      <formula>$C$4</formula>
    </cfRule>
  </conditionalFormatting>
  <conditionalFormatting sqref="BS14">
    <cfRule type="cellIs" dxfId="9452" priority="1604" operator="lessThan">
      <formula>$C$4</formula>
    </cfRule>
  </conditionalFormatting>
  <conditionalFormatting sqref="BS15">
    <cfRule type="cellIs" dxfId="9451" priority="1605" operator="lessThan">
      <formula>$C$4</formula>
    </cfRule>
  </conditionalFormatting>
  <conditionalFormatting sqref="BS16">
    <cfRule type="cellIs" dxfId="9450" priority="1606" operator="lessThan">
      <formula>$C$4</formula>
    </cfRule>
  </conditionalFormatting>
  <conditionalFormatting sqref="BS17">
    <cfRule type="cellIs" dxfId="9449" priority="1607" operator="lessThan">
      <formula>$C$4</formula>
    </cfRule>
  </conditionalFormatting>
  <conditionalFormatting sqref="BS18">
    <cfRule type="cellIs" dxfId="9448" priority="1608" operator="lessThan">
      <formula>$C$4</formula>
    </cfRule>
  </conditionalFormatting>
  <conditionalFormatting sqref="BS19">
    <cfRule type="cellIs" dxfId="9447" priority="1609" operator="lessThan">
      <formula>$C$4</formula>
    </cfRule>
  </conditionalFormatting>
  <conditionalFormatting sqref="BS20">
    <cfRule type="cellIs" dxfId="9446" priority="1610" operator="lessThan">
      <formula>$C$4</formula>
    </cfRule>
  </conditionalFormatting>
  <conditionalFormatting sqref="BS21">
    <cfRule type="cellIs" dxfId="9445" priority="1611" operator="lessThan">
      <formula>$C$4</formula>
    </cfRule>
  </conditionalFormatting>
  <conditionalFormatting sqref="BS22">
    <cfRule type="cellIs" dxfId="9444" priority="1612" operator="lessThan">
      <formula>$C$4</formula>
    </cfRule>
  </conditionalFormatting>
  <conditionalFormatting sqref="BS23">
    <cfRule type="cellIs" dxfId="9443" priority="1613" operator="lessThan">
      <formula>$C$4</formula>
    </cfRule>
  </conditionalFormatting>
  <conditionalFormatting sqref="BS24">
    <cfRule type="cellIs" dxfId="9442" priority="1614" operator="lessThan">
      <formula>$C$4</formula>
    </cfRule>
  </conditionalFormatting>
  <conditionalFormatting sqref="BS25">
    <cfRule type="cellIs" dxfId="9441" priority="1615" operator="lessThan">
      <formula>$C$4</formula>
    </cfRule>
  </conditionalFormatting>
  <conditionalFormatting sqref="BS26">
    <cfRule type="cellIs" dxfId="9440" priority="1616" operator="lessThan">
      <formula>$C$4</formula>
    </cfRule>
  </conditionalFormatting>
  <conditionalFormatting sqref="BS27">
    <cfRule type="cellIs" dxfId="9439" priority="1617" operator="lessThan">
      <formula>$C$4</formula>
    </cfRule>
  </conditionalFormatting>
  <conditionalFormatting sqref="BS28">
    <cfRule type="cellIs" dxfId="9438" priority="1618" operator="lessThan">
      <formula>$C$4</formula>
    </cfRule>
  </conditionalFormatting>
  <conditionalFormatting sqref="BS29">
    <cfRule type="cellIs" dxfId="9437" priority="1619" operator="lessThan">
      <formula>$C$4</formula>
    </cfRule>
  </conditionalFormatting>
  <conditionalFormatting sqref="BS30">
    <cfRule type="cellIs" dxfId="9436" priority="1620" operator="lessThan">
      <formula>$C$4</formula>
    </cfRule>
  </conditionalFormatting>
  <conditionalFormatting sqref="BS31">
    <cfRule type="cellIs" dxfId="9435" priority="1621" operator="lessThan">
      <formula>$C$4</formula>
    </cfRule>
  </conditionalFormatting>
  <conditionalFormatting sqref="BS32">
    <cfRule type="cellIs" dxfId="9434" priority="1622" operator="lessThan">
      <formula>$C$4</formula>
    </cfRule>
  </conditionalFormatting>
  <conditionalFormatting sqref="BS33">
    <cfRule type="cellIs" dxfId="9433" priority="1623" operator="lessThan">
      <formula>$C$4</formula>
    </cfRule>
  </conditionalFormatting>
  <conditionalFormatting sqref="BS34">
    <cfRule type="cellIs" dxfId="9432" priority="1624" operator="lessThan">
      <formula>$C$4</formula>
    </cfRule>
  </conditionalFormatting>
  <conditionalFormatting sqref="BS35">
    <cfRule type="cellIs" dxfId="9431" priority="1625" operator="lessThan">
      <formula>$C$4</formula>
    </cfRule>
  </conditionalFormatting>
  <conditionalFormatting sqref="BS36">
    <cfRule type="cellIs" dxfId="9430" priority="1626" operator="lessThan">
      <formula>$C$4</formula>
    </cfRule>
  </conditionalFormatting>
  <conditionalFormatting sqref="BS37">
    <cfRule type="cellIs" dxfId="9429" priority="1627" operator="lessThan">
      <formula>$C$4</formula>
    </cfRule>
  </conditionalFormatting>
  <conditionalFormatting sqref="BS38">
    <cfRule type="cellIs" dxfId="9428" priority="1628" operator="lessThan">
      <formula>$C$4</formula>
    </cfRule>
  </conditionalFormatting>
  <conditionalFormatting sqref="BS39">
    <cfRule type="cellIs" dxfId="9427" priority="1629" operator="lessThan">
      <formula>$C$4</formula>
    </cfRule>
  </conditionalFormatting>
  <conditionalFormatting sqref="BS40">
    <cfRule type="cellIs" dxfId="9426" priority="1630" operator="lessThan">
      <formula>$C$4</formula>
    </cfRule>
  </conditionalFormatting>
  <conditionalFormatting sqref="BS41">
    <cfRule type="cellIs" dxfId="9425" priority="1631" operator="lessThan">
      <formula>$C$4</formula>
    </cfRule>
  </conditionalFormatting>
  <conditionalFormatting sqref="BS42">
    <cfRule type="cellIs" dxfId="9424" priority="1632" operator="lessThan">
      <formula>$C$4</formula>
    </cfRule>
  </conditionalFormatting>
  <conditionalFormatting sqref="BS43">
    <cfRule type="cellIs" dxfId="9423" priority="1633" operator="lessThan">
      <formula>$C$4</formula>
    </cfRule>
  </conditionalFormatting>
  <conditionalFormatting sqref="BS44">
    <cfRule type="cellIs" dxfId="9422" priority="1634" operator="lessThan">
      <formula>$C$4</formula>
    </cfRule>
  </conditionalFormatting>
  <conditionalFormatting sqref="BS45">
    <cfRule type="cellIs" dxfId="9421" priority="1635" operator="lessThan">
      <formula>$C$4</formula>
    </cfRule>
  </conditionalFormatting>
  <conditionalFormatting sqref="BS46">
    <cfRule type="cellIs" dxfId="9420" priority="1636" operator="lessThan">
      <formula>$C$4</formula>
    </cfRule>
  </conditionalFormatting>
  <conditionalFormatting sqref="BS47">
    <cfRule type="cellIs" dxfId="9419" priority="1637" operator="lessThan">
      <formula>$C$4</formula>
    </cfRule>
  </conditionalFormatting>
  <conditionalFormatting sqref="BS48">
    <cfRule type="cellIs" dxfId="9418" priority="1638" operator="lessThan">
      <formula>$C$4</formula>
    </cfRule>
  </conditionalFormatting>
  <conditionalFormatting sqref="BS49">
    <cfRule type="cellIs" dxfId="9417" priority="1639" operator="lessThan">
      <formula>$C$4</formula>
    </cfRule>
  </conditionalFormatting>
  <conditionalFormatting sqref="BS50">
    <cfRule type="cellIs" dxfId="9416" priority="1640" operator="lessThan">
      <formula>$C$4</formula>
    </cfRule>
  </conditionalFormatting>
  <conditionalFormatting sqref="BS51">
    <cfRule type="cellIs" dxfId="9415" priority="1641" operator="lessThan">
      <formula>$C$4</formula>
    </cfRule>
  </conditionalFormatting>
  <conditionalFormatting sqref="BS52">
    <cfRule type="cellIs" dxfId="9414" priority="1642" operator="lessThan">
      <formula>$C$4</formula>
    </cfRule>
  </conditionalFormatting>
  <conditionalFormatting sqref="BS53">
    <cfRule type="cellIs" dxfId="9413" priority="1643" operator="lessThan">
      <formula>$C$4</formula>
    </cfRule>
  </conditionalFormatting>
  <conditionalFormatting sqref="BS54">
    <cfRule type="cellIs" dxfId="9412" priority="1644" operator="lessThan">
      <formula>$C$4</formula>
    </cfRule>
  </conditionalFormatting>
  <conditionalFormatting sqref="BS55">
    <cfRule type="cellIs" dxfId="9411" priority="1645" operator="lessThan">
      <formula>$C$4</formula>
    </cfRule>
  </conditionalFormatting>
  <conditionalFormatting sqref="BS56">
    <cfRule type="cellIs" dxfId="9410" priority="1646" operator="lessThan">
      <formula>$C$4</formula>
    </cfRule>
  </conditionalFormatting>
  <conditionalFormatting sqref="BS57">
    <cfRule type="cellIs" dxfId="9409" priority="1647" operator="lessThan">
      <formula>$C$4</formula>
    </cfRule>
  </conditionalFormatting>
  <conditionalFormatting sqref="BS58">
    <cfRule type="cellIs" dxfId="9408" priority="1648" operator="lessThan">
      <formula>$C$4</formula>
    </cfRule>
  </conditionalFormatting>
  <conditionalFormatting sqref="BS59">
    <cfRule type="cellIs" dxfId="9407" priority="1649" operator="lessThan">
      <formula>$C$4</formula>
    </cfRule>
  </conditionalFormatting>
  <conditionalFormatting sqref="BS60">
    <cfRule type="cellIs" dxfId="9406" priority="1650" operator="lessThan">
      <formula>$C$4</formula>
    </cfRule>
  </conditionalFormatting>
  <conditionalFormatting sqref="BT11">
    <cfRule type="cellIs" dxfId="9405" priority="1651" operator="lessThan">
      <formula>$C$4</formula>
    </cfRule>
  </conditionalFormatting>
  <conditionalFormatting sqref="BT12">
    <cfRule type="cellIs" dxfId="9404" priority="1652" operator="lessThan">
      <formula>$C$4</formula>
    </cfRule>
  </conditionalFormatting>
  <conditionalFormatting sqref="BT13">
    <cfRule type="cellIs" dxfId="9403" priority="1653" operator="lessThan">
      <formula>$C$4</formula>
    </cfRule>
  </conditionalFormatting>
  <conditionalFormatting sqref="BT14">
    <cfRule type="cellIs" dxfId="9402" priority="1654" operator="lessThan">
      <formula>$C$4</formula>
    </cfRule>
  </conditionalFormatting>
  <conditionalFormatting sqref="BT15">
    <cfRule type="cellIs" dxfId="9401" priority="1655" operator="lessThan">
      <formula>$C$4</formula>
    </cfRule>
  </conditionalFormatting>
  <conditionalFormatting sqref="BT16">
    <cfRule type="cellIs" dxfId="9400" priority="1656" operator="lessThan">
      <formula>$C$4</formula>
    </cfRule>
  </conditionalFormatting>
  <conditionalFormatting sqref="BT17">
    <cfRule type="cellIs" dxfId="9399" priority="1657" operator="lessThan">
      <formula>$C$4</formula>
    </cfRule>
  </conditionalFormatting>
  <conditionalFormatting sqref="BT18">
    <cfRule type="cellIs" dxfId="9398" priority="1658" operator="lessThan">
      <formula>$C$4</formula>
    </cfRule>
  </conditionalFormatting>
  <conditionalFormatting sqref="BT19">
    <cfRule type="cellIs" dxfId="9397" priority="1659" operator="lessThan">
      <formula>$C$4</formula>
    </cfRule>
  </conditionalFormatting>
  <conditionalFormatting sqref="BT20">
    <cfRule type="cellIs" dxfId="9396" priority="1660" operator="lessThan">
      <formula>$C$4</formula>
    </cfRule>
  </conditionalFormatting>
  <conditionalFormatting sqref="BT21">
    <cfRule type="cellIs" dxfId="9395" priority="1661" operator="lessThan">
      <formula>$C$4</formula>
    </cfRule>
  </conditionalFormatting>
  <conditionalFormatting sqref="BT22">
    <cfRule type="cellIs" dxfId="9394" priority="1662" operator="lessThan">
      <formula>$C$4</formula>
    </cfRule>
  </conditionalFormatting>
  <conditionalFormatting sqref="BT23">
    <cfRule type="cellIs" dxfId="9393" priority="1663" operator="lessThan">
      <formula>$C$4</formula>
    </cfRule>
  </conditionalFormatting>
  <conditionalFormatting sqref="BT24">
    <cfRule type="cellIs" dxfId="9392" priority="1664" operator="lessThan">
      <formula>$C$4</formula>
    </cfRule>
  </conditionalFormatting>
  <conditionalFormatting sqref="BT25">
    <cfRule type="cellIs" dxfId="9391" priority="1665" operator="lessThan">
      <formula>$C$4</formula>
    </cfRule>
  </conditionalFormatting>
  <conditionalFormatting sqref="BT26">
    <cfRule type="cellIs" dxfId="9390" priority="1666" operator="lessThan">
      <formula>$C$4</formula>
    </cfRule>
  </conditionalFormatting>
  <conditionalFormatting sqref="BT27">
    <cfRule type="cellIs" dxfId="9389" priority="1667" operator="lessThan">
      <formula>$C$4</formula>
    </cfRule>
  </conditionalFormatting>
  <conditionalFormatting sqref="BT28">
    <cfRule type="cellIs" dxfId="9388" priority="1668" operator="lessThan">
      <formula>$C$4</formula>
    </cfRule>
  </conditionalFormatting>
  <conditionalFormatting sqref="BT29">
    <cfRule type="cellIs" dxfId="9387" priority="1669" operator="lessThan">
      <formula>$C$4</formula>
    </cfRule>
  </conditionalFormatting>
  <conditionalFormatting sqref="BT30">
    <cfRule type="cellIs" dxfId="9386" priority="1670" operator="lessThan">
      <formula>$C$4</formula>
    </cfRule>
  </conditionalFormatting>
  <conditionalFormatting sqref="BT31">
    <cfRule type="cellIs" dxfId="9385" priority="1671" operator="lessThan">
      <formula>$C$4</formula>
    </cfRule>
  </conditionalFormatting>
  <conditionalFormatting sqref="BT32">
    <cfRule type="cellIs" dxfId="9384" priority="1672" operator="lessThan">
      <formula>$C$4</formula>
    </cfRule>
  </conditionalFormatting>
  <conditionalFormatting sqref="BT33">
    <cfRule type="cellIs" dxfId="9383" priority="1673" operator="lessThan">
      <formula>$C$4</formula>
    </cfRule>
  </conditionalFormatting>
  <conditionalFormatting sqref="BT34">
    <cfRule type="cellIs" dxfId="9382" priority="1674" operator="lessThan">
      <formula>$C$4</formula>
    </cfRule>
  </conditionalFormatting>
  <conditionalFormatting sqref="BT35">
    <cfRule type="cellIs" dxfId="9381" priority="1675" operator="lessThan">
      <formula>$C$4</formula>
    </cfRule>
  </conditionalFormatting>
  <conditionalFormatting sqref="BT36">
    <cfRule type="cellIs" dxfId="9380" priority="1676" operator="lessThan">
      <formula>$C$4</formula>
    </cfRule>
  </conditionalFormatting>
  <conditionalFormatting sqref="BT37">
    <cfRule type="cellIs" dxfId="9379" priority="1677" operator="lessThan">
      <formula>$C$4</formula>
    </cfRule>
  </conditionalFormatting>
  <conditionalFormatting sqref="BT38">
    <cfRule type="cellIs" dxfId="9378" priority="1678" operator="lessThan">
      <formula>$C$4</formula>
    </cfRule>
  </conditionalFormatting>
  <conditionalFormatting sqref="BT39">
    <cfRule type="cellIs" dxfId="9377" priority="1679" operator="lessThan">
      <formula>$C$4</formula>
    </cfRule>
  </conditionalFormatting>
  <conditionalFormatting sqref="BT40">
    <cfRule type="cellIs" dxfId="9376" priority="1680" operator="lessThan">
      <formula>$C$4</formula>
    </cfRule>
  </conditionalFormatting>
  <conditionalFormatting sqref="BT41">
    <cfRule type="cellIs" dxfId="9375" priority="1681" operator="lessThan">
      <formula>$C$4</formula>
    </cfRule>
  </conditionalFormatting>
  <conditionalFormatting sqref="BT42">
    <cfRule type="cellIs" dxfId="9374" priority="1682" operator="lessThan">
      <formula>$C$4</formula>
    </cfRule>
  </conditionalFormatting>
  <conditionalFormatting sqref="BT43">
    <cfRule type="cellIs" dxfId="9373" priority="1683" operator="lessThan">
      <formula>$C$4</formula>
    </cfRule>
  </conditionalFormatting>
  <conditionalFormatting sqref="BT44">
    <cfRule type="cellIs" dxfId="9372" priority="1684" operator="lessThan">
      <formula>$C$4</formula>
    </cfRule>
  </conditionalFormatting>
  <conditionalFormatting sqref="BT45">
    <cfRule type="cellIs" dxfId="9371" priority="1685" operator="lessThan">
      <formula>$C$4</formula>
    </cfRule>
  </conditionalFormatting>
  <conditionalFormatting sqref="BT46">
    <cfRule type="cellIs" dxfId="9370" priority="1686" operator="lessThan">
      <formula>$C$4</formula>
    </cfRule>
  </conditionalFormatting>
  <conditionalFormatting sqref="BT47">
    <cfRule type="cellIs" dxfId="9369" priority="1687" operator="lessThan">
      <formula>$C$4</formula>
    </cfRule>
  </conditionalFormatting>
  <conditionalFormatting sqref="BT48">
    <cfRule type="cellIs" dxfId="9368" priority="1688" operator="lessThan">
      <formula>$C$4</formula>
    </cfRule>
  </conditionalFormatting>
  <conditionalFormatting sqref="BT49">
    <cfRule type="cellIs" dxfId="9367" priority="1689" operator="lessThan">
      <formula>$C$4</formula>
    </cfRule>
  </conditionalFormatting>
  <conditionalFormatting sqref="BT50">
    <cfRule type="cellIs" dxfId="9366" priority="1690" operator="lessThan">
      <formula>$C$4</formula>
    </cfRule>
  </conditionalFormatting>
  <conditionalFormatting sqref="BT51">
    <cfRule type="cellIs" dxfId="9365" priority="1691" operator="lessThan">
      <formula>$C$4</formula>
    </cfRule>
  </conditionalFormatting>
  <conditionalFormatting sqref="BT52">
    <cfRule type="cellIs" dxfId="9364" priority="1692" operator="lessThan">
      <formula>$C$4</formula>
    </cfRule>
  </conditionalFormatting>
  <conditionalFormatting sqref="BT53">
    <cfRule type="cellIs" dxfId="9363" priority="1693" operator="lessThan">
      <formula>$C$4</formula>
    </cfRule>
  </conditionalFormatting>
  <conditionalFormatting sqref="BT54">
    <cfRule type="cellIs" dxfId="9362" priority="1694" operator="lessThan">
      <formula>$C$4</formula>
    </cfRule>
  </conditionalFormatting>
  <conditionalFormatting sqref="BT55">
    <cfRule type="cellIs" dxfId="9361" priority="1695" operator="lessThan">
      <formula>$C$4</formula>
    </cfRule>
  </conditionalFormatting>
  <conditionalFormatting sqref="BT56">
    <cfRule type="cellIs" dxfId="9360" priority="1696" operator="lessThan">
      <formula>$C$4</formula>
    </cfRule>
  </conditionalFormatting>
  <conditionalFormatting sqref="BT57">
    <cfRule type="cellIs" dxfId="9359" priority="1697" operator="lessThan">
      <formula>$C$4</formula>
    </cfRule>
  </conditionalFormatting>
  <conditionalFormatting sqref="BT58">
    <cfRule type="cellIs" dxfId="9358" priority="1698" operator="lessThan">
      <formula>$C$4</formula>
    </cfRule>
  </conditionalFormatting>
  <conditionalFormatting sqref="BT59">
    <cfRule type="cellIs" dxfId="9357" priority="1699" operator="lessThan">
      <formula>$C$4</formula>
    </cfRule>
  </conditionalFormatting>
  <conditionalFormatting sqref="BT60">
    <cfRule type="cellIs" dxfId="9356" priority="1700" operator="lessThan">
      <formula>$C$4</formula>
    </cfRule>
  </conditionalFormatting>
  <conditionalFormatting sqref="BU11">
    <cfRule type="cellIs" dxfId="9355" priority="1701" operator="lessThan">
      <formula>$C$4</formula>
    </cfRule>
  </conditionalFormatting>
  <conditionalFormatting sqref="BU12">
    <cfRule type="cellIs" dxfId="9354" priority="1702" operator="lessThan">
      <formula>$C$4</formula>
    </cfRule>
  </conditionalFormatting>
  <conditionalFormatting sqref="BU13">
    <cfRule type="cellIs" dxfId="9353" priority="1703" operator="lessThan">
      <formula>$C$4</formula>
    </cfRule>
  </conditionalFormatting>
  <conditionalFormatting sqref="BU14">
    <cfRule type="cellIs" dxfId="9352" priority="1704" operator="lessThan">
      <formula>$C$4</formula>
    </cfRule>
  </conditionalFormatting>
  <conditionalFormatting sqref="BU15">
    <cfRule type="cellIs" dxfId="9351" priority="1705" operator="lessThan">
      <formula>$C$4</formula>
    </cfRule>
  </conditionalFormatting>
  <conditionalFormatting sqref="BU16">
    <cfRule type="cellIs" dxfId="9350" priority="1706" operator="lessThan">
      <formula>$C$4</formula>
    </cfRule>
  </conditionalFormatting>
  <conditionalFormatting sqref="BU17">
    <cfRule type="cellIs" dxfId="9349" priority="1707" operator="lessThan">
      <formula>$C$4</formula>
    </cfRule>
  </conditionalFormatting>
  <conditionalFormatting sqref="BU18">
    <cfRule type="cellIs" dxfId="9348" priority="1708" operator="lessThan">
      <formula>$C$4</formula>
    </cfRule>
  </conditionalFormatting>
  <conditionalFormatting sqref="BU19">
    <cfRule type="cellIs" dxfId="9347" priority="1709" operator="lessThan">
      <formula>$C$4</formula>
    </cfRule>
  </conditionalFormatting>
  <conditionalFormatting sqref="BU20">
    <cfRule type="cellIs" dxfId="9346" priority="1710" operator="lessThan">
      <formula>$C$4</formula>
    </cfRule>
  </conditionalFormatting>
  <conditionalFormatting sqref="BU21">
    <cfRule type="cellIs" dxfId="9345" priority="1711" operator="lessThan">
      <formula>$C$4</formula>
    </cfRule>
  </conditionalFormatting>
  <conditionalFormatting sqref="BU22">
    <cfRule type="cellIs" dxfId="9344" priority="1712" operator="lessThan">
      <formula>$C$4</formula>
    </cfRule>
  </conditionalFormatting>
  <conditionalFormatting sqref="BU23">
    <cfRule type="cellIs" dxfId="9343" priority="1713" operator="lessThan">
      <formula>$C$4</formula>
    </cfRule>
  </conditionalFormatting>
  <conditionalFormatting sqref="BU24">
    <cfRule type="cellIs" dxfId="9342" priority="1714" operator="lessThan">
      <formula>$C$4</formula>
    </cfRule>
  </conditionalFormatting>
  <conditionalFormatting sqref="BU25">
    <cfRule type="cellIs" dxfId="9341" priority="1715" operator="lessThan">
      <formula>$C$4</formula>
    </cfRule>
  </conditionalFormatting>
  <conditionalFormatting sqref="BU26">
    <cfRule type="cellIs" dxfId="9340" priority="1716" operator="lessThan">
      <formula>$C$4</formula>
    </cfRule>
  </conditionalFormatting>
  <conditionalFormatting sqref="BU27">
    <cfRule type="cellIs" dxfId="9339" priority="1717" operator="lessThan">
      <formula>$C$4</formula>
    </cfRule>
  </conditionalFormatting>
  <conditionalFormatting sqref="BU28">
    <cfRule type="cellIs" dxfId="9338" priority="1718" operator="lessThan">
      <formula>$C$4</formula>
    </cfRule>
  </conditionalFormatting>
  <conditionalFormatting sqref="BU29">
    <cfRule type="cellIs" dxfId="9337" priority="1719" operator="lessThan">
      <formula>$C$4</formula>
    </cfRule>
  </conditionalFormatting>
  <conditionalFormatting sqref="BU30">
    <cfRule type="cellIs" dxfId="9336" priority="1720" operator="lessThan">
      <formula>$C$4</formula>
    </cfRule>
  </conditionalFormatting>
  <conditionalFormatting sqref="BU31">
    <cfRule type="cellIs" dxfId="9335" priority="1721" operator="lessThan">
      <formula>$C$4</formula>
    </cfRule>
  </conditionalFormatting>
  <conditionalFormatting sqref="BU32">
    <cfRule type="cellIs" dxfId="9334" priority="1722" operator="lessThan">
      <formula>$C$4</formula>
    </cfRule>
  </conditionalFormatting>
  <conditionalFormatting sqref="BU33">
    <cfRule type="cellIs" dxfId="9333" priority="1723" operator="lessThan">
      <formula>$C$4</formula>
    </cfRule>
  </conditionalFormatting>
  <conditionalFormatting sqref="BU34">
    <cfRule type="cellIs" dxfId="9332" priority="1724" operator="lessThan">
      <formula>$C$4</formula>
    </cfRule>
  </conditionalFormatting>
  <conditionalFormatting sqref="BU35">
    <cfRule type="cellIs" dxfId="9331" priority="1725" operator="lessThan">
      <formula>$C$4</formula>
    </cfRule>
  </conditionalFormatting>
  <conditionalFormatting sqref="BU36">
    <cfRule type="cellIs" dxfId="9330" priority="1726" operator="lessThan">
      <formula>$C$4</formula>
    </cfRule>
  </conditionalFormatting>
  <conditionalFormatting sqref="BU37">
    <cfRule type="cellIs" dxfId="9329" priority="1727" operator="lessThan">
      <formula>$C$4</formula>
    </cfRule>
  </conditionalFormatting>
  <conditionalFormatting sqref="BU38">
    <cfRule type="cellIs" dxfId="9328" priority="1728" operator="lessThan">
      <formula>$C$4</formula>
    </cfRule>
  </conditionalFormatting>
  <conditionalFormatting sqref="BU39">
    <cfRule type="cellIs" dxfId="9327" priority="1729" operator="lessThan">
      <formula>$C$4</formula>
    </cfRule>
  </conditionalFormatting>
  <conditionalFormatting sqref="BU40">
    <cfRule type="cellIs" dxfId="9326" priority="1730" operator="lessThan">
      <formula>$C$4</formula>
    </cfRule>
  </conditionalFormatting>
  <conditionalFormatting sqref="BU41">
    <cfRule type="cellIs" dxfId="9325" priority="1731" operator="lessThan">
      <formula>$C$4</formula>
    </cfRule>
  </conditionalFormatting>
  <conditionalFormatting sqref="BU42">
    <cfRule type="cellIs" dxfId="9324" priority="1732" operator="lessThan">
      <formula>$C$4</formula>
    </cfRule>
  </conditionalFormatting>
  <conditionalFormatting sqref="BU43">
    <cfRule type="cellIs" dxfId="9323" priority="1733" operator="lessThan">
      <formula>$C$4</formula>
    </cfRule>
  </conditionalFormatting>
  <conditionalFormatting sqref="BU44">
    <cfRule type="cellIs" dxfId="9322" priority="1734" operator="lessThan">
      <formula>$C$4</formula>
    </cfRule>
  </conditionalFormatting>
  <conditionalFormatting sqref="BU45">
    <cfRule type="cellIs" dxfId="9321" priority="1735" operator="lessThan">
      <formula>$C$4</formula>
    </cfRule>
  </conditionalFormatting>
  <conditionalFormatting sqref="BU46">
    <cfRule type="cellIs" dxfId="9320" priority="1736" operator="lessThan">
      <formula>$C$4</formula>
    </cfRule>
  </conditionalFormatting>
  <conditionalFormatting sqref="BU47">
    <cfRule type="cellIs" dxfId="9319" priority="1737" operator="lessThan">
      <formula>$C$4</formula>
    </cfRule>
  </conditionalFormatting>
  <conditionalFormatting sqref="BU48">
    <cfRule type="cellIs" dxfId="9318" priority="1738" operator="lessThan">
      <formula>$C$4</formula>
    </cfRule>
  </conditionalFormatting>
  <conditionalFormatting sqref="BU49">
    <cfRule type="cellIs" dxfId="9317" priority="1739" operator="lessThan">
      <formula>$C$4</formula>
    </cfRule>
  </conditionalFormatting>
  <conditionalFormatting sqref="BU50">
    <cfRule type="cellIs" dxfId="9316" priority="1740" operator="lessThan">
      <formula>$C$4</formula>
    </cfRule>
  </conditionalFormatting>
  <conditionalFormatting sqref="BU51">
    <cfRule type="cellIs" dxfId="9315" priority="1741" operator="lessThan">
      <formula>$C$4</formula>
    </cfRule>
  </conditionalFormatting>
  <conditionalFormatting sqref="BU52">
    <cfRule type="cellIs" dxfId="9314" priority="1742" operator="lessThan">
      <formula>$C$4</formula>
    </cfRule>
  </conditionalFormatting>
  <conditionalFormatting sqref="BU53">
    <cfRule type="cellIs" dxfId="9313" priority="1743" operator="lessThan">
      <formula>$C$4</formula>
    </cfRule>
  </conditionalFormatting>
  <conditionalFormatting sqref="BU54">
    <cfRule type="cellIs" dxfId="9312" priority="1744" operator="lessThan">
      <formula>$C$4</formula>
    </cfRule>
  </conditionalFormatting>
  <conditionalFormatting sqref="BU55">
    <cfRule type="cellIs" dxfId="9311" priority="1745" operator="lessThan">
      <formula>$C$4</formula>
    </cfRule>
  </conditionalFormatting>
  <conditionalFormatting sqref="BU56">
    <cfRule type="cellIs" dxfId="9310" priority="1746" operator="lessThan">
      <formula>$C$4</formula>
    </cfRule>
  </conditionalFormatting>
  <conditionalFormatting sqref="BU57">
    <cfRule type="cellIs" dxfId="9309" priority="1747" operator="lessThan">
      <formula>$C$4</formula>
    </cfRule>
  </conditionalFormatting>
  <conditionalFormatting sqref="BU58">
    <cfRule type="cellIs" dxfId="9308" priority="1748" operator="lessThan">
      <formula>$C$4</formula>
    </cfRule>
  </conditionalFormatting>
  <conditionalFormatting sqref="BU59">
    <cfRule type="cellIs" dxfId="9307" priority="1749" operator="lessThan">
      <formula>$C$4</formula>
    </cfRule>
  </conditionalFormatting>
  <conditionalFormatting sqref="BU60">
    <cfRule type="cellIs" dxfId="9306" priority="1750" operator="lessThan">
      <formula>$C$4</formula>
    </cfRule>
  </conditionalFormatting>
  <conditionalFormatting sqref="BV11">
    <cfRule type="cellIs" dxfId="9305" priority="1751" operator="lessThan">
      <formula>$C$4</formula>
    </cfRule>
  </conditionalFormatting>
  <conditionalFormatting sqref="BV12">
    <cfRule type="cellIs" dxfId="9304" priority="1752" operator="lessThan">
      <formula>$C$4</formula>
    </cfRule>
  </conditionalFormatting>
  <conditionalFormatting sqref="BV13">
    <cfRule type="cellIs" dxfId="9303" priority="1753" operator="lessThan">
      <formula>$C$4</formula>
    </cfRule>
  </conditionalFormatting>
  <conditionalFormatting sqref="BV14">
    <cfRule type="cellIs" dxfId="9302" priority="1754" operator="lessThan">
      <formula>$C$4</formula>
    </cfRule>
  </conditionalFormatting>
  <conditionalFormatting sqref="BV15">
    <cfRule type="cellIs" dxfId="9301" priority="1755" operator="lessThan">
      <formula>$C$4</formula>
    </cfRule>
  </conditionalFormatting>
  <conditionalFormatting sqref="BV16">
    <cfRule type="cellIs" dxfId="9300" priority="1756" operator="lessThan">
      <formula>$C$4</formula>
    </cfRule>
  </conditionalFormatting>
  <conditionalFormatting sqref="BV17">
    <cfRule type="cellIs" dxfId="9299" priority="1757" operator="lessThan">
      <formula>$C$4</formula>
    </cfRule>
  </conditionalFormatting>
  <conditionalFormatting sqref="BV18">
    <cfRule type="cellIs" dxfId="9298" priority="1758" operator="lessThan">
      <formula>$C$4</formula>
    </cfRule>
  </conditionalFormatting>
  <conditionalFormatting sqref="BV19">
    <cfRule type="cellIs" dxfId="9297" priority="1759" operator="lessThan">
      <formula>$C$4</formula>
    </cfRule>
  </conditionalFormatting>
  <conditionalFormatting sqref="BV20">
    <cfRule type="cellIs" dxfId="9296" priority="1760" operator="lessThan">
      <formula>$C$4</formula>
    </cfRule>
  </conditionalFormatting>
  <conditionalFormatting sqref="BV21">
    <cfRule type="cellIs" dxfId="9295" priority="1761" operator="lessThan">
      <formula>$C$4</formula>
    </cfRule>
  </conditionalFormatting>
  <conditionalFormatting sqref="BV22">
    <cfRule type="cellIs" dxfId="9294" priority="1762" operator="lessThan">
      <formula>$C$4</formula>
    </cfRule>
  </conditionalFormatting>
  <conditionalFormatting sqref="BV23">
    <cfRule type="cellIs" dxfId="9293" priority="1763" operator="lessThan">
      <formula>$C$4</formula>
    </cfRule>
  </conditionalFormatting>
  <conditionalFormatting sqref="BV24">
    <cfRule type="cellIs" dxfId="9292" priority="1764" operator="lessThan">
      <formula>$C$4</formula>
    </cfRule>
  </conditionalFormatting>
  <conditionalFormatting sqref="BV25">
    <cfRule type="cellIs" dxfId="9291" priority="1765" operator="lessThan">
      <formula>$C$4</formula>
    </cfRule>
  </conditionalFormatting>
  <conditionalFormatting sqref="BV26">
    <cfRule type="cellIs" dxfId="9290" priority="1766" operator="lessThan">
      <formula>$C$4</formula>
    </cfRule>
  </conditionalFormatting>
  <conditionalFormatting sqref="BV27">
    <cfRule type="cellIs" dxfId="9289" priority="1767" operator="lessThan">
      <formula>$C$4</formula>
    </cfRule>
  </conditionalFormatting>
  <conditionalFormatting sqref="BV28">
    <cfRule type="cellIs" dxfId="9288" priority="1768" operator="lessThan">
      <formula>$C$4</formula>
    </cfRule>
  </conditionalFormatting>
  <conditionalFormatting sqref="BV29">
    <cfRule type="cellIs" dxfId="9287" priority="1769" operator="lessThan">
      <formula>$C$4</formula>
    </cfRule>
  </conditionalFormatting>
  <conditionalFormatting sqref="BV30">
    <cfRule type="cellIs" dxfId="9286" priority="1770" operator="lessThan">
      <formula>$C$4</formula>
    </cfRule>
  </conditionalFormatting>
  <conditionalFormatting sqref="BV31">
    <cfRule type="cellIs" dxfId="9285" priority="1771" operator="lessThan">
      <formula>$C$4</formula>
    </cfRule>
  </conditionalFormatting>
  <conditionalFormatting sqref="BV32">
    <cfRule type="cellIs" dxfId="9284" priority="1772" operator="lessThan">
      <formula>$C$4</formula>
    </cfRule>
  </conditionalFormatting>
  <conditionalFormatting sqref="BV33">
    <cfRule type="cellIs" dxfId="9283" priority="1773" operator="lessThan">
      <formula>$C$4</formula>
    </cfRule>
  </conditionalFormatting>
  <conditionalFormatting sqref="BV34">
    <cfRule type="cellIs" dxfId="9282" priority="1774" operator="lessThan">
      <formula>$C$4</formula>
    </cfRule>
  </conditionalFormatting>
  <conditionalFormatting sqref="BV35">
    <cfRule type="cellIs" dxfId="9281" priority="1775" operator="lessThan">
      <formula>$C$4</formula>
    </cfRule>
  </conditionalFormatting>
  <conditionalFormatting sqref="BV36">
    <cfRule type="cellIs" dxfId="9280" priority="1776" operator="lessThan">
      <formula>$C$4</formula>
    </cfRule>
  </conditionalFormatting>
  <conditionalFormatting sqref="BV37">
    <cfRule type="cellIs" dxfId="9279" priority="1777" operator="lessThan">
      <formula>$C$4</formula>
    </cfRule>
  </conditionalFormatting>
  <conditionalFormatting sqref="BV38">
    <cfRule type="cellIs" dxfId="9278" priority="1778" operator="lessThan">
      <formula>$C$4</formula>
    </cfRule>
  </conditionalFormatting>
  <conditionalFormatting sqref="BV39">
    <cfRule type="cellIs" dxfId="9277" priority="1779" operator="lessThan">
      <formula>$C$4</formula>
    </cfRule>
  </conditionalFormatting>
  <conditionalFormatting sqref="BV40">
    <cfRule type="cellIs" dxfId="9276" priority="1780" operator="lessThan">
      <formula>$C$4</formula>
    </cfRule>
  </conditionalFormatting>
  <conditionalFormatting sqref="BV41">
    <cfRule type="cellIs" dxfId="9275" priority="1781" operator="lessThan">
      <formula>$C$4</formula>
    </cfRule>
  </conditionalFormatting>
  <conditionalFormatting sqref="BV42">
    <cfRule type="cellIs" dxfId="9274" priority="1782" operator="lessThan">
      <formula>$C$4</formula>
    </cfRule>
  </conditionalFormatting>
  <conditionalFormatting sqref="BV43">
    <cfRule type="cellIs" dxfId="9273" priority="1783" operator="lessThan">
      <formula>$C$4</formula>
    </cfRule>
  </conditionalFormatting>
  <conditionalFormatting sqref="BV44">
    <cfRule type="cellIs" dxfId="9272" priority="1784" operator="lessThan">
      <formula>$C$4</formula>
    </cfRule>
  </conditionalFormatting>
  <conditionalFormatting sqref="BV45">
    <cfRule type="cellIs" dxfId="9271" priority="1785" operator="lessThan">
      <formula>$C$4</formula>
    </cfRule>
  </conditionalFormatting>
  <conditionalFormatting sqref="BV46">
    <cfRule type="cellIs" dxfId="9270" priority="1786" operator="lessThan">
      <formula>$C$4</formula>
    </cfRule>
  </conditionalFormatting>
  <conditionalFormatting sqref="BV47">
    <cfRule type="cellIs" dxfId="9269" priority="1787" operator="lessThan">
      <formula>$C$4</formula>
    </cfRule>
  </conditionalFormatting>
  <conditionalFormatting sqref="BV48">
    <cfRule type="cellIs" dxfId="9268" priority="1788" operator="lessThan">
      <formula>$C$4</formula>
    </cfRule>
  </conditionalFormatting>
  <conditionalFormatting sqref="BV49">
    <cfRule type="cellIs" dxfId="9267" priority="1789" operator="lessThan">
      <formula>$C$4</formula>
    </cfRule>
  </conditionalFormatting>
  <conditionalFormatting sqref="BV50">
    <cfRule type="cellIs" dxfId="9266" priority="1790" operator="lessThan">
      <formula>$C$4</formula>
    </cfRule>
  </conditionalFormatting>
  <conditionalFormatting sqref="BV51">
    <cfRule type="cellIs" dxfId="9265" priority="1791" operator="lessThan">
      <formula>$C$4</formula>
    </cfRule>
  </conditionalFormatting>
  <conditionalFormatting sqref="BV52">
    <cfRule type="cellIs" dxfId="9264" priority="1792" operator="lessThan">
      <formula>$C$4</formula>
    </cfRule>
  </conditionalFormatting>
  <conditionalFormatting sqref="BV53">
    <cfRule type="cellIs" dxfId="9263" priority="1793" operator="lessThan">
      <formula>$C$4</formula>
    </cfRule>
  </conditionalFormatting>
  <conditionalFormatting sqref="BV54">
    <cfRule type="cellIs" dxfId="9262" priority="1794" operator="lessThan">
      <formula>$C$4</formula>
    </cfRule>
  </conditionalFormatting>
  <conditionalFormatting sqref="BV55">
    <cfRule type="cellIs" dxfId="9261" priority="1795" operator="lessThan">
      <formula>$C$4</formula>
    </cfRule>
  </conditionalFormatting>
  <conditionalFormatting sqref="BV56">
    <cfRule type="cellIs" dxfId="9260" priority="1796" operator="lessThan">
      <formula>$C$4</formula>
    </cfRule>
  </conditionalFormatting>
  <conditionalFormatting sqref="BV57">
    <cfRule type="cellIs" dxfId="9259" priority="1797" operator="lessThan">
      <formula>$C$4</formula>
    </cfRule>
  </conditionalFormatting>
  <conditionalFormatting sqref="BV58">
    <cfRule type="cellIs" dxfId="9258" priority="1798" operator="lessThan">
      <formula>$C$4</formula>
    </cfRule>
  </conditionalFormatting>
  <conditionalFormatting sqref="BV59">
    <cfRule type="cellIs" dxfId="9257" priority="1799" operator="lessThan">
      <formula>$C$4</formula>
    </cfRule>
  </conditionalFormatting>
  <conditionalFormatting sqref="BV60">
    <cfRule type="cellIs" dxfId="9256" priority="1800" operator="lessThan">
      <formula>$C$4</formula>
    </cfRule>
  </conditionalFormatting>
  <conditionalFormatting sqref="BW11">
    <cfRule type="cellIs" dxfId="9255" priority="1801" operator="lessThan">
      <formula>$C$4</formula>
    </cfRule>
  </conditionalFormatting>
  <conditionalFormatting sqref="BW12">
    <cfRule type="cellIs" dxfId="9254" priority="1802" operator="lessThan">
      <formula>$C$4</formula>
    </cfRule>
  </conditionalFormatting>
  <conditionalFormatting sqref="BW13">
    <cfRule type="cellIs" dxfId="9253" priority="1803" operator="lessThan">
      <formula>$C$4</formula>
    </cfRule>
  </conditionalFormatting>
  <conditionalFormatting sqref="BW14">
    <cfRule type="cellIs" dxfId="9252" priority="1804" operator="lessThan">
      <formula>$C$4</formula>
    </cfRule>
  </conditionalFormatting>
  <conditionalFormatting sqref="BW15">
    <cfRule type="cellIs" dxfId="9251" priority="1805" operator="lessThan">
      <formula>$C$4</formula>
    </cfRule>
  </conditionalFormatting>
  <conditionalFormatting sqref="BW16">
    <cfRule type="cellIs" dxfId="9250" priority="1806" operator="lessThan">
      <formula>$C$4</formula>
    </cfRule>
  </conditionalFormatting>
  <conditionalFormatting sqref="BW17">
    <cfRule type="cellIs" dxfId="9249" priority="1807" operator="lessThan">
      <formula>$C$4</formula>
    </cfRule>
  </conditionalFormatting>
  <conditionalFormatting sqref="BW18">
    <cfRule type="cellIs" dxfId="9248" priority="1808" operator="lessThan">
      <formula>$C$4</formula>
    </cfRule>
  </conditionalFormatting>
  <conditionalFormatting sqref="BW19">
    <cfRule type="cellIs" dxfId="9247" priority="1809" operator="lessThan">
      <formula>$C$4</formula>
    </cfRule>
  </conditionalFormatting>
  <conditionalFormatting sqref="BW20">
    <cfRule type="cellIs" dxfId="9246" priority="1810" operator="lessThan">
      <formula>$C$4</formula>
    </cfRule>
  </conditionalFormatting>
  <conditionalFormatting sqref="BW21">
    <cfRule type="cellIs" dxfId="9245" priority="1811" operator="lessThan">
      <formula>$C$4</formula>
    </cfRule>
  </conditionalFormatting>
  <conditionalFormatting sqref="BW22">
    <cfRule type="cellIs" dxfId="9244" priority="1812" operator="lessThan">
      <formula>$C$4</formula>
    </cfRule>
  </conditionalFormatting>
  <conditionalFormatting sqref="BW23">
    <cfRule type="cellIs" dxfId="9243" priority="1813" operator="lessThan">
      <formula>$C$4</formula>
    </cfRule>
  </conditionalFormatting>
  <conditionalFormatting sqref="BW24">
    <cfRule type="cellIs" dxfId="9242" priority="1814" operator="lessThan">
      <formula>$C$4</formula>
    </cfRule>
  </conditionalFormatting>
  <conditionalFormatting sqref="BW25">
    <cfRule type="cellIs" dxfId="9241" priority="1815" operator="lessThan">
      <formula>$C$4</formula>
    </cfRule>
  </conditionalFormatting>
  <conditionalFormatting sqref="BW26">
    <cfRule type="cellIs" dxfId="9240" priority="1816" operator="lessThan">
      <formula>$C$4</formula>
    </cfRule>
  </conditionalFormatting>
  <conditionalFormatting sqref="BW27">
    <cfRule type="cellIs" dxfId="9239" priority="1817" operator="lessThan">
      <formula>$C$4</formula>
    </cfRule>
  </conditionalFormatting>
  <conditionalFormatting sqref="BW28">
    <cfRule type="cellIs" dxfId="9238" priority="1818" operator="lessThan">
      <formula>$C$4</formula>
    </cfRule>
  </conditionalFormatting>
  <conditionalFormatting sqref="BW29">
    <cfRule type="cellIs" dxfId="9237" priority="1819" operator="lessThan">
      <formula>$C$4</formula>
    </cfRule>
  </conditionalFormatting>
  <conditionalFormatting sqref="BW30">
    <cfRule type="cellIs" dxfId="9236" priority="1820" operator="lessThan">
      <formula>$C$4</formula>
    </cfRule>
  </conditionalFormatting>
  <conditionalFormatting sqref="BW31">
    <cfRule type="cellIs" dxfId="9235" priority="1821" operator="lessThan">
      <formula>$C$4</formula>
    </cfRule>
  </conditionalFormatting>
  <conditionalFormatting sqref="BW32">
    <cfRule type="cellIs" dxfId="9234" priority="1822" operator="lessThan">
      <formula>$C$4</formula>
    </cfRule>
  </conditionalFormatting>
  <conditionalFormatting sqref="BW33">
    <cfRule type="cellIs" dxfId="9233" priority="1823" operator="lessThan">
      <formula>$C$4</formula>
    </cfRule>
  </conditionalFormatting>
  <conditionalFormatting sqref="BW34">
    <cfRule type="cellIs" dxfId="9232" priority="1824" operator="lessThan">
      <formula>$C$4</formula>
    </cfRule>
  </conditionalFormatting>
  <conditionalFormatting sqref="BW35">
    <cfRule type="cellIs" dxfId="9231" priority="1825" operator="lessThan">
      <formula>$C$4</formula>
    </cfRule>
  </conditionalFormatting>
  <conditionalFormatting sqref="BW36">
    <cfRule type="cellIs" dxfId="9230" priority="1826" operator="lessThan">
      <formula>$C$4</formula>
    </cfRule>
  </conditionalFormatting>
  <conditionalFormatting sqref="BW37">
    <cfRule type="cellIs" dxfId="9229" priority="1827" operator="lessThan">
      <formula>$C$4</formula>
    </cfRule>
  </conditionalFormatting>
  <conditionalFormatting sqref="BW38">
    <cfRule type="cellIs" dxfId="9228" priority="1828" operator="lessThan">
      <formula>$C$4</formula>
    </cfRule>
  </conditionalFormatting>
  <conditionalFormatting sqref="BW39">
    <cfRule type="cellIs" dxfId="9227" priority="1829" operator="lessThan">
      <formula>$C$4</formula>
    </cfRule>
  </conditionalFormatting>
  <conditionalFormatting sqref="BW40">
    <cfRule type="cellIs" dxfId="9226" priority="1830" operator="lessThan">
      <formula>$C$4</formula>
    </cfRule>
  </conditionalFormatting>
  <conditionalFormatting sqref="BW41">
    <cfRule type="cellIs" dxfId="9225" priority="1831" operator="lessThan">
      <formula>$C$4</formula>
    </cfRule>
  </conditionalFormatting>
  <conditionalFormatting sqref="BW42">
    <cfRule type="cellIs" dxfId="9224" priority="1832" operator="lessThan">
      <formula>$C$4</formula>
    </cfRule>
  </conditionalFormatting>
  <conditionalFormatting sqref="BW43">
    <cfRule type="cellIs" dxfId="9223" priority="1833" operator="lessThan">
      <formula>$C$4</formula>
    </cfRule>
  </conditionalFormatting>
  <conditionalFormatting sqref="BW44">
    <cfRule type="cellIs" dxfId="9222" priority="1834" operator="lessThan">
      <formula>$C$4</formula>
    </cfRule>
  </conditionalFormatting>
  <conditionalFormatting sqref="BW45">
    <cfRule type="cellIs" dxfId="9221" priority="1835" operator="lessThan">
      <formula>$C$4</formula>
    </cfRule>
  </conditionalFormatting>
  <conditionalFormatting sqref="BW46">
    <cfRule type="cellIs" dxfId="9220" priority="1836" operator="lessThan">
      <formula>$C$4</formula>
    </cfRule>
  </conditionalFormatting>
  <conditionalFormatting sqref="BW47">
    <cfRule type="cellIs" dxfId="9219" priority="1837" operator="lessThan">
      <formula>$C$4</formula>
    </cfRule>
  </conditionalFormatting>
  <conditionalFormatting sqref="BW48">
    <cfRule type="cellIs" dxfId="9218" priority="1838" operator="lessThan">
      <formula>$C$4</formula>
    </cfRule>
  </conditionalFormatting>
  <conditionalFormatting sqref="BW49">
    <cfRule type="cellIs" dxfId="9217" priority="1839" operator="lessThan">
      <formula>$C$4</formula>
    </cfRule>
  </conditionalFormatting>
  <conditionalFormatting sqref="BW50">
    <cfRule type="cellIs" dxfId="9216" priority="1840" operator="lessThan">
      <formula>$C$4</formula>
    </cfRule>
  </conditionalFormatting>
  <conditionalFormatting sqref="BW51">
    <cfRule type="cellIs" dxfId="9215" priority="1841" operator="lessThan">
      <formula>$C$4</formula>
    </cfRule>
  </conditionalFormatting>
  <conditionalFormatting sqref="BW52">
    <cfRule type="cellIs" dxfId="9214" priority="1842" operator="lessThan">
      <formula>$C$4</formula>
    </cfRule>
  </conditionalFormatting>
  <conditionalFormatting sqref="BW53">
    <cfRule type="cellIs" dxfId="9213" priority="1843" operator="lessThan">
      <formula>$C$4</formula>
    </cfRule>
  </conditionalFormatting>
  <conditionalFormatting sqref="BW54">
    <cfRule type="cellIs" dxfId="9212" priority="1844" operator="lessThan">
      <formula>$C$4</formula>
    </cfRule>
  </conditionalFormatting>
  <conditionalFormatting sqref="BW55">
    <cfRule type="cellIs" dxfId="9211" priority="1845" operator="lessThan">
      <formula>$C$4</formula>
    </cfRule>
  </conditionalFormatting>
  <conditionalFormatting sqref="BW56">
    <cfRule type="cellIs" dxfId="9210" priority="1846" operator="lessThan">
      <formula>$C$4</formula>
    </cfRule>
  </conditionalFormatting>
  <conditionalFormatting sqref="BW57">
    <cfRule type="cellIs" dxfId="9209" priority="1847" operator="lessThan">
      <formula>$C$4</formula>
    </cfRule>
  </conditionalFormatting>
  <conditionalFormatting sqref="BW58">
    <cfRule type="cellIs" dxfId="9208" priority="1848" operator="lessThan">
      <formula>$C$4</formula>
    </cfRule>
  </conditionalFormatting>
  <conditionalFormatting sqref="BW59">
    <cfRule type="cellIs" dxfId="9207" priority="1849" operator="lessThan">
      <formula>$C$4</formula>
    </cfRule>
  </conditionalFormatting>
  <conditionalFormatting sqref="BW60">
    <cfRule type="cellIs" dxfId="9206" priority="1850" operator="lessThan">
      <formula>$C$4</formula>
    </cfRule>
  </conditionalFormatting>
  <conditionalFormatting sqref="BX11">
    <cfRule type="cellIs" dxfId="9205" priority="1851" operator="lessThan">
      <formula>$C$4</formula>
    </cfRule>
  </conditionalFormatting>
  <conditionalFormatting sqref="BX12">
    <cfRule type="cellIs" dxfId="9204" priority="1852" operator="lessThan">
      <formula>$C$4</formula>
    </cfRule>
  </conditionalFormatting>
  <conditionalFormatting sqref="BX13">
    <cfRule type="cellIs" dxfId="9203" priority="1853" operator="lessThan">
      <formula>$C$4</formula>
    </cfRule>
  </conditionalFormatting>
  <conditionalFormatting sqref="BX14">
    <cfRule type="cellIs" dxfId="9202" priority="1854" operator="lessThan">
      <formula>$C$4</formula>
    </cfRule>
  </conditionalFormatting>
  <conditionalFormatting sqref="BX15">
    <cfRule type="cellIs" dxfId="9201" priority="1855" operator="lessThan">
      <formula>$C$4</formula>
    </cfRule>
  </conditionalFormatting>
  <conditionalFormatting sqref="BX16">
    <cfRule type="cellIs" dxfId="9200" priority="1856" operator="lessThan">
      <formula>$C$4</formula>
    </cfRule>
  </conditionalFormatting>
  <conditionalFormatting sqref="BX17">
    <cfRule type="cellIs" dxfId="9199" priority="1857" operator="lessThan">
      <formula>$C$4</formula>
    </cfRule>
  </conditionalFormatting>
  <conditionalFormatting sqref="BX18">
    <cfRule type="cellIs" dxfId="9198" priority="1858" operator="lessThan">
      <formula>$C$4</formula>
    </cfRule>
  </conditionalFormatting>
  <conditionalFormatting sqref="BX19">
    <cfRule type="cellIs" dxfId="9197" priority="1859" operator="lessThan">
      <formula>$C$4</formula>
    </cfRule>
  </conditionalFormatting>
  <conditionalFormatting sqref="BX20">
    <cfRule type="cellIs" dxfId="9196" priority="1860" operator="lessThan">
      <formula>$C$4</formula>
    </cfRule>
  </conditionalFormatting>
  <conditionalFormatting sqref="BX21">
    <cfRule type="cellIs" dxfId="9195" priority="1861" operator="lessThan">
      <formula>$C$4</formula>
    </cfRule>
  </conditionalFormatting>
  <conditionalFormatting sqref="BX22">
    <cfRule type="cellIs" dxfId="9194" priority="1862" operator="lessThan">
      <formula>$C$4</formula>
    </cfRule>
  </conditionalFormatting>
  <conditionalFormatting sqref="BX23">
    <cfRule type="cellIs" dxfId="9193" priority="1863" operator="lessThan">
      <formula>$C$4</formula>
    </cfRule>
  </conditionalFormatting>
  <conditionalFormatting sqref="BX24">
    <cfRule type="cellIs" dxfId="9192" priority="1864" operator="lessThan">
      <formula>$C$4</formula>
    </cfRule>
  </conditionalFormatting>
  <conditionalFormatting sqref="BX25">
    <cfRule type="cellIs" dxfId="9191" priority="1865" operator="lessThan">
      <formula>$C$4</formula>
    </cfRule>
  </conditionalFormatting>
  <conditionalFormatting sqref="BX26">
    <cfRule type="cellIs" dxfId="9190" priority="1866" operator="lessThan">
      <formula>$C$4</formula>
    </cfRule>
  </conditionalFormatting>
  <conditionalFormatting sqref="BX27">
    <cfRule type="cellIs" dxfId="9189" priority="1867" operator="lessThan">
      <formula>$C$4</formula>
    </cfRule>
  </conditionalFormatting>
  <conditionalFormatting sqref="BX28">
    <cfRule type="cellIs" dxfId="9188" priority="1868" operator="lessThan">
      <formula>$C$4</formula>
    </cfRule>
  </conditionalFormatting>
  <conditionalFormatting sqref="BX29">
    <cfRule type="cellIs" dxfId="9187" priority="1869" operator="lessThan">
      <formula>$C$4</formula>
    </cfRule>
  </conditionalFormatting>
  <conditionalFormatting sqref="BX30">
    <cfRule type="cellIs" dxfId="9186" priority="1870" operator="lessThan">
      <formula>$C$4</formula>
    </cfRule>
  </conditionalFormatting>
  <conditionalFormatting sqref="BX31">
    <cfRule type="cellIs" dxfId="9185" priority="1871" operator="lessThan">
      <formula>$C$4</formula>
    </cfRule>
  </conditionalFormatting>
  <conditionalFormatting sqref="BX32">
    <cfRule type="cellIs" dxfId="9184" priority="1872" operator="lessThan">
      <formula>$C$4</formula>
    </cfRule>
  </conditionalFormatting>
  <conditionalFormatting sqref="BX33">
    <cfRule type="cellIs" dxfId="9183" priority="1873" operator="lessThan">
      <formula>$C$4</formula>
    </cfRule>
  </conditionalFormatting>
  <conditionalFormatting sqref="BX34">
    <cfRule type="cellIs" dxfId="9182" priority="1874" operator="lessThan">
      <formula>$C$4</formula>
    </cfRule>
  </conditionalFormatting>
  <conditionalFormatting sqref="BX35">
    <cfRule type="cellIs" dxfId="9181" priority="1875" operator="lessThan">
      <formula>$C$4</formula>
    </cfRule>
  </conditionalFormatting>
  <conditionalFormatting sqref="BX36">
    <cfRule type="cellIs" dxfId="9180" priority="1876" operator="lessThan">
      <formula>$C$4</formula>
    </cfRule>
  </conditionalFormatting>
  <conditionalFormatting sqref="BX37">
    <cfRule type="cellIs" dxfId="9179" priority="1877" operator="lessThan">
      <formula>$C$4</formula>
    </cfRule>
  </conditionalFormatting>
  <conditionalFormatting sqref="BX38">
    <cfRule type="cellIs" dxfId="9178" priority="1878" operator="lessThan">
      <formula>$C$4</formula>
    </cfRule>
  </conditionalFormatting>
  <conditionalFormatting sqref="BX39">
    <cfRule type="cellIs" dxfId="9177" priority="1879" operator="lessThan">
      <formula>$C$4</formula>
    </cfRule>
  </conditionalFormatting>
  <conditionalFormatting sqref="BX40">
    <cfRule type="cellIs" dxfId="9176" priority="1880" operator="lessThan">
      <formula>$C$4</formula>
    </cfRule>
  </conditionalFormatting>
  <conditionalFormatting sqref="BX41">
    <cfRule type="cellIs" dxfId="9175" priority="1881" operator="lessThan">
      <formula>$C$4</formula>
    </cfRule>
  </conditionalFormatting>
  <conditionalFormatting sqref="BX42">
    <cfRule type="cellIs" dxfId="9174" priority="1882" operator="lessThan">
      <formula>$C$4</formula>
    </cfRule>
  </conditionalFormatting>
  <conditionalFormatting sqref="BX43">
    <cfRule type="cellIs" dxfId="9173" priority="1883" operator="lessThan">
      <formula>$C$4</formula>
    </cfRule>
  </conditionalFormatting>
  <conditionalFormatting sqref="BX44">
    <cfRule type="cellIs" dxfId="9172" priority="1884" operator="lessThan">
      <formula>$C$4</formula>
    </cfRule>
  </conditionalFormatting>
  <conditionalFormatting sqref="BX45">
    <cfRule type="cellIs" dxfId="9171" priority="1885" operator="lessThan">
      <formula>$C$4</formula>
    </cfRule>
  </conditionalFormatting>
  <conditionalFormatting sqref="BX46">
    <cfRule type="cellIs" dxfId="9170" priority="1886" operator="lessThan">
      <formula>$C$4</formula>
    </cfRule>
  </conditionalFormatting>
  <conditionalFormatting sqref="BX47">
    <cfRule type="cellIs" dxfId="9169" priority="1887" operator="lessThan">
      <formula>$C$4</formula>
    </cfRule>
  </conditionalFormatting>
  <conditionalFormatting sqref="BX48">
    <cfRule type="cellIs" dxfId="9168" priority="1888" operator="lessThan">
      <formula>$C$4</formula>
    </cfRule>
  </conditionalFormatting>
  <conditionalFormatting sqref="BX49">
    <cfRule type="cellIs" dxfId="9167" priority="1889" operator="lessThan">
      <formula>$C$4</formula>
    </cfRule>
  </conditionalFormatting>
  <conditionalFormatting sqref="BX50">
    <cfRule type="cellIs" dxfId="9166" priority="1890" operator="lessThan">
      <formula>$C$4</formula>
    </cfRule>
  </conditionalFormatting>
  <conditionalFormatting sqref="BX51">
    <cfRule type="cellIs" dxfId="9165" priority="1891" operator="lessThan">
      <formula>$C$4</formula>
    </cfRule>
  </conditionalFormatting>
  <conditionalFormatting sqref="BX52">
    <cfRule type="cellIs" dxfId="9164" priority="1892" operator="lessThan">
      <formula>$C$4</formula>
    </cfRule>
  </conditionalFormatting>
  <conditionalFormatting sqref="BX53">
    <cfRule type="cellIs" dxfId="9163" priority="1893" operator="lessThan">
      <formula>$C$4</formula>
    </cfRule>
  </conditionalFormatting>
  <conditionalFormatting sqref="BX54">
    <cfRule type="cellIs" dxfId="9162" priority="1894" operator="lessThan">
      <formula>$C$4</formula>
    </cfRule>
  </conditionalFormatting>
  <conditionalFormatting sqref="BX55">
    <cfRule type="cellIs" dxfId="9161" priority="1895" operator="lessThan">
      <formula>$C$4</formula>
    </cfRule>
  </conditionalFormatting>
  <conditionalFormatting sqref="BX56">
    <cfRule type="cellIs" dxfId="9160" priority="1896" operator="lessThan">
      <formula>$C$4</formula>
    </cfRule>
  </conditionalFormatting>
  <conditionalFormatting sqref="BX57">
    <cfRule type="cellIs" dxfId="9159" priority="1897" operator="lessThan">
      <formula>$C$4</formula>
    </cfRule>
  </conditionalFormatting>
  <conditionalFormatting sqref="BX58">
    <cfRule type="cellIs" dxfId="9158" priority="1898" operator="lessThan">
      <formula>$C$4</formula>
    </cfRule>
  </conditionalFormatting>
  <conditionalFormatting sqref="BX59">
    <cfRule type="cellIs" dxfId="9157" priority="1899" operator="lessThan">
      <formula>$C$4</formula>
    </cfRule>
  </conditionalFormatting>
  <conditionalFormatting sqref="BX60">
    <cfRule type="cellIs" dxfId="9156" priority="1900" operator="lessThan">
      <formula>$C$4</formula>
    </cfRule>
  </conditionalFormatting>
  <conditionalFormatting sqref="BY11">
    <cfRule type="cellIs" dxfId="9155" priority="1901" operator="lessThan">
      <formula>$C$4</formula>
    </cfRule>
  </conditionalFormatting>
  <conditionalFormatting sqref="BY12">
    <cfRule type="cellIs" dxfId="9154" priority="1902" operator="lessThan">
      <formula>$C$4</formula>
    </cfRule>
  </conditionalFormatting>
  <conditionalFormatting sqref="BY13">
    <cfRule type="cellIs" dxfId="9153" priority="1903" operator="lessThan">
      <formula>$C$4</formula>
    </cfRule>
  </conditionalFormatting>
  <conditionalFormatting sqref="BY14">
    <cfRule type="cellIs" dxfId="9152" priority="1904" operator="lessThan">
      <formula>$C$4</formula>
    </cfRule>
  </conditionalFormatting>
  <conditionalFormatting sqref="BY15">
    <cfRule type="cellIs" dxfId="9151" priority="1905" operator="lessThan">
      <formula>$C$4</formula>
    </cfRule>
  </conditionalFormatting>
  <conditionalFormatting sqref="BY16">
    <cfRule type="cellIs" dxfId="9150" priority="1906" operator="lessThan">
      <formula>$C$4</formula>
    </cfRule>
  </conditionalFormatting>
  <conditionalFormatting sqref="BY17">
    <cfRule type="cellIs" dxfId="9149" priority="1907" operator="lessThan">
      <formula>$C$4</formula>
    </cfRule>
  </conditionalFormatting>
  <conditionalFormatting sqref="BY18">
    <cfRule type="cellIs" dxfId="9148" priority="1908" operator="lessThan">
      <formula>$C$4</formula>
    </cfRule>
  </conditionalFormatting>
  <conditionalFormatting sqref="BY19">
    <cfRule type="cellIs" dxfId="9147" priority="1909" operator="lessThan">
      <formula>$C$4</formula>
    </cfRule>
  </conditionalFormatting>
  <conditionalFormatting sqref="BY20">
    <cfRule type="cellIs" dxfId="9146" priority="1910" operator="lessThan">
      <formula>$C$4</formula>
    </cfRule>
  </conditionalFormatting>
  <conditionalFormatting sqref="BY21">
    <cfRule type="cellIs" dxfId="9145" priority="1911" operator="lessThan">
      <formula>$C$4</formula>
    </cfRule>
  </conditionalFormatting>
  <conditionalFormatting sqref="BY22">
    <cfRule type="cellIs" dxfId="9144" priority="1912" operator="lessThan">
      <formula>$C$4</formula>
    </cfRule>
  </conditionalFormatting>
  <conditionalFormatting sqref="BY23">
    <cfRule type="cellIs" dxfId="9143" priority="1913" operator="lessThan">
      <formula>$C$4</formula>
    </cfRule>
  </conditionalFormatting>
  <conditionalFormatting sqref="BY24">
    <cfRule type="cellIs" dxfId="9142" priority="1914" operator="lessThan">
      <formula>$C$4</formula>
    </cfRule>
  </conditionalFormatting>
  <conditionalFormatting sqref="BY25">
    <cfRule type="cellIs" dxfId="9141" priority="1915" operator="lessThan">
      <formula>$C$4</formula>
    </cfRule>
  </conditionalFormatting>
  <conditionalFormatting sqref="BY26">
    <cfRule type="cellIs" dxfId="9140" priority="1916" operator="lessThan">
      <formula>$C$4</formula>
    </cfRule>
  </conditionalFormatting>
  <conditionalFormatting sqref="BY27">
    <cfRule type="cellIs" dxfId="9139" priority="1917" operator="lessThan">
      <formula>$C$4</formula>
    </cfRule>
  </conditionalFormatting>
  <conditionalFormatting sqref="BY28">
    <cfRule type="cellIs" dxfId="9138" priority="1918" operator="lessThan">
      <formula>$C$4</formula>
    </cfRule>
  </conditionalFormatting>
  <conditionalFormatting sqref="BY29">
    <cfRule type="cellIs" dxfId="9137" priority="1919" operator="lessThan">
      <formula>$C$4</formula>
    </cfRule>
  </conditionalFormatting>
  <conditionalFormatting sqref="BY30">
    <cfRule type="cellIs" dxfId="9136" priority="1920" operator="lessThan">
      <formula>$C$4</formula>
    </cfRule>
  </conditionalFormatting>
  <conditionalFormatting sqref="BY31">
    <cfRule type="cellIs" dxfId="9135" priority="1921" operator="lessThan">
      <formula>$C$4</formula>
    </cfRule>
  </conditionalFormatting>
  <conditionalFormatting sqref="BY32">
    <cfRule type="cellIs" dxfId="9134" priority="1922" operator="lessThan">
      <formula>$C$4</formula>
    </cfRule>
  </conditionalFormatting>
  <conditionalFormatting sqref="BY33">
    <cfRule type="cellIs" dxfId="9133" priority="1923" operator="lessThan">
      <formula>$C$4</formula>
    </cfRule>
  </conditionalFormatting>
  <conditionalFormatting sqref="BY34">
    <cfRule type="cellIs" dxfId="9132" priority="1924" operator="lessThan">
      <formula>$C$4</formula>
    </cfRule>
  </conditionalFormatting>
  <conditionalFormatting sqref="BY35">
    <cfRule type="cellIs" dxfId="9131" priority="1925" operator="lessThan">
      <formula>$C$4</formula>
    </cfRule>
  </conditionalFormatting>
  <conditionalFormatting sqref="BY36">
    <cfRule type="cellIs" dxfId="9130" priority="1926" operator="lessThan">
      <formula>$C$4</formula>
    </cfRule>
  </conditionalFormatting>
  <conditionalFormatting sqref="BY37">
    <cfRule type="cellIs" dxfId="9129" priority="1927" operator="lessThan">
      <formula>$C$4</formula>
    </cfRule>
  </conditionalFormatting>
  <conditionalFormatting sqref="BY38">
    <cfRule type="cellIs" dxfId="9128" priority="1928" operator="lessThan">
      <formula>$C$4</formula>
    </cfRule>
  </conditionalFormatting>
  <conditionalFormatting sqref="BY39">
    <cfRule type="cellIs" dxfId="9127" priority="1929" operator="lessThan">
      <formula>$C$4</formula>
    </cfRule>
  </conditionalFormatting>
  <conditionalFormatting sqref="BY40">
    <cfRule type="cellIs" dxfId="9126" priority="1930" operator="lessThan">
      <formula>$C$4</formula>
    </cfRule>
  </conditionalFormatting>
  <conditionalFormatting sqref="BY41">
    <cfRule type="cellIs" dxfId="9125" priority="1931" operator="lessThan">
      <formula>$C$4</formula>
    </cfRule>
  </conditionalFormatting>
  <conditionalFormatting sqref="BY42">
    <cfRule type="cellIs" dxfId="9124" priority="1932" operator="lessThan">
      <formula>$C$4</formula>
    </cfRule>
  </conditionalFormatting>
  <conditionalFormatting sqref="BY43">
    <cfRule type="cellIs" dxfId="9123" priority="1933" operator="lessThan">
      <formula>$C$4</formula>
    </cfRule>
  </conditionalFormatting>
  <conditionalFormatting sqref="BY44">
    <cfRule type="cellIs" dxfId="9122" priority="1934" operator="lessThan">
      <formula>$C$4</formula>
    </cfRule>
  </conditionalFormatting>
  <conditionalFormatting sqref="BY45">
    <cfRule type="cellIs" dxfId="9121" priority="1935" operator="lessThan">
      <formula>$C$4</formula>
    </cfRule>
  </conditionalFormatting>
  <conditionalFormatting sqref="BY46">
    <cfRule type="cellIs" dxfId="9120" priority="1936" operator="lessThan">
      <formula>$C$4</formula>
    </cfRule>
  </conditionalFormatting>
  <conditionalFormatting sqref="BY47">
    <cfRule type="cellIs" dxfId="9119" priority="1937" operator="lessThan">
      <formula>$C$4</formula>
    </cfRule>
  </conditionalFormatting>
  <conditionalFormatting sqref="BY48">
    <cfRule type="cellIs" dxfId="9118" priority="1938" operator="lessThan">
      <formula>$C$4</formula>
    </cfRule>
  </conditionalFormatting>
  <conditionalFormatting sqref="BY49">
    <cfRule type="cellIs" dxfId="9117" priority="1939" operator="lessThan">
      <formula>$C$4</formula>
    </cfRule>
  </conditionalFormatting>
  <conditionalFormatting sqref="BY50">
    <cfRule type="cellIs" dxfId="9116" priority="1940" operator="lessThan">
      <formula>$C$4</formula>
    </cfRule>
  </conditionalFormatting>
  <conditionalFormatting sqref="BY51">
    <cfRule type="cellIs" dxfId="9115" priority="1941" operator="lessThan">
      <formula>$C$4</formula>
    </cfRule>
  </conditionalFormatting>
  <conditionalFormatting sqref="BY52">
    <cfRule type="cellIs" dxfId="9114" priority="1942" operator="lessThan">
      <formula>$C$4</formula>
    </cfRule>
  </conditionalFormatting>
  <conditionalFormatting sqref="BY53">
    <cfRule type="cellIs" dxfId="9113" priority="1943" operator="lessThan">
      <formula>$C$4</formula>
    </cfRule>
  </conditionalFormatting>
  <conditionalFormatting sqref="BY54">
    <cfRule type="cellIs" dxfId="9112" priority="1944" operator="lessThan">
      <formula>$C$4</formula>
    </cfRule>
  </conditionalFormatting>
  <conditionalFormatting sqref="BY55">
    <cfRule type="cellIs" dxfId="9111" priority="1945" operator="lessThan">
      <formula>$C$4</formula>
    </cfRule>
  </conditionalFormatting>
  <conditionalFormatting sqref="BY56">
    <cfRule type="cellIs" dxfId="9110" priority="1946" operator="lessThan">
      <formula>$C$4</formula>
    </cfRule>
  </conditionalFormatting>
  <conditionalFormatting sqref="BY57">
    <cfRule type="cellIs" dxfId="9109" priority="1947" operator="lessThan">
      <formula>$C$4</formula>
    </cfRule>
  </conditionalFormatting>
  <conditionalFormatting sqref="BY58">
    <cfRule type="cellIs" dxfId="9108" priority="1948" operator="lessThan">
      <formula>$C$4</formula>
    </cfRule>
  </conditionalFormatting>
  <conditionalFormatting sqref="BY59">
    <cfRule type="cellIs" dxfId="9107" priority="1949" operator="lessThan">
      <formula>$C$4</formula>
    </cfRule>
  </conditionalFormatting>
  <conditionalFormatting sqref="BY60">
    <cfRule type="cellIs" dxfId="9106" priority="1950" operator="lessThan">
      <formula>$C$4</formula>
    </cfRule>
  </conditionalFormatting>
  <conditionalFormatting sqref="BZ11">
    <cfRule type="cellIs" dxfId="9105" priority="1951" operator="lessThan">
      <formula>$C$4</formula>
    </cfRule>
  </conditionalFormatting>
  <conditionalFormatting sqref="BZ12">
    <cfRule type="cellIs" dxfId="9104" priority="1952" operator="lessThan">
      <formula>$C$4</formula>
    </cfRule>
  </conditionalFormatting>
  <conditionalFormatting sqref="BZ13">
    <cfRule type="cellIs" dxfId="9103" priority="1953" operator="lessThan">
      <formula>$C$4</formula>
    </cfRule>
  </conditionalFormatting>
  <conditionalFormatting sqref="BZ14">
    <cfRule type="cellIs" dxfId="9102" priority="1954" operator="lessThan">
      <formula>$C$4</formula>
    </cfRule>
  </conditionalFormatting>
  <conditionalFormatting sqref="BZ15">
    <cfRule type="cellIs" dxfId="9101" priority="1955" operator="lessThan">
      <formula>$C$4</formula>
    </cfRule>
  </conditionalFormatting>
  <conditionalFormatting sqref="BZ16">
    <cfRule type="cellIs" dxfId="9100" priority="1956" operator="lessThan">
      <formula>$C$4</formula>
    </cfRule>
  </conditionalFormatting>
  <conditionalFormatting sqref="BZ17">
    <cfRule type="cellIs" dxfId="9099" priority="1957" operator="lessThan">
      <formula>$C$4</formula>
    </cfRule>
  </conditionalFormatting>
  <conditionalFormatting sqref="BZ18">
    <cfRule type="cellIs" dxfId="9098" priority="1958" operator="lessThan">
      <formula>$C$4</formula>
    </cfRule>
  </conditionalFormatting>
  <conditionalFormatting sqref="BZ19">
    <cfRule type="cellIs" dxfId="9097" priority="1959" operator="lessThan">
      <formula>$C$4</formula>
    </cfRule>
  </conditionalFormatting>
  <conditionalFormatting sqref="BZ20">
    <cfRule type="cellIs" dxfId="9096" priority="1960" operator="lessThan">
      <formula>$C$4</formula>
    </cfRule>
  </conditionalFormatting>
  <conditionalFormatting sqref="BZ21">
    <cfRule type="cellIs" dxfId="9095" priority="1961" operator="lessThan">
      <formula>$C$4</formula>
    </cfRule>
  </conditionalFormatting>
  <conditionalFormatting sqref="BZ22">
    <cfRule type="cellIs" dxfId="9094" priority="1962" operator="lessThan">
      <formula>$C$4</formula>
    </cfRule>
  </conditionalFormatting>
  <conditionalFormatting sqref="BZ23">
    <cfRule type="cellIs" dxfId="9093" priority="1963" operator="lessThan">
      <formula>$C$4</formula>
    </cfRule>
  </conditionalFormatting>
  <conditionalFormatting sqref="BZ24">
    <cfRule type="cellIs" dxfId="9092" priority="1964" operator="lessThan">
      <formula>$C$4</formula>
    </cfRule>
  </conditionalFormatting>
  <conditionalFormatting sqref="BZ25">
    <cfRule type="cellIs" dxfId="9091" priority="1965" operator="lessThan">
      <formula>$C$4</formula>
    </cfRule>
  </conditionalFormatting>
  <conditionalFormatting sqref="BZ26">
    <cfRule type="cellIs" dxfId="9090" priority="1966" operator="lessThan">
      <formula>$C$4</formula>
    </cfRule>
  </conditionalFormatting>
  <conditionalFormatting sqref="BZ27">
    <cfRule type="cellIs" dxfId="9089" priority="1967" operator="lessThan">
      <formula>$C$4</formula>
    </cfRule>
  </conditionalFormatting>
  <conditionalFormatting sqref="BZ28">
    <cfRule type="cellIs" dxfId="9088" priority="1968" operator="lessThan">
      <formula>$C$4</formula>
    </cfRule>
  </conditionalFormatting>
  <conditionalFormatting sqref="BZ29">
    <cfRule type="cellIs" dxfId="9087" priority="1969" operator="lessThan">
      <formula>$C$4</formula>
    </cfRule>
  </conditionalFormatting>
  <conditionalFormatting sqref="BZ30">
    <cfRule type="cellIs" dxfId="9086" priority="1970" operator="lessThan">
      <formula>$C$4</formula>
    </cfRule>
  </conditionalFormatting>
  <conditionalFormatting sqref="BZ31">
    <cfRule type="cellIs" dxfId="9085" priority="1971" operator="lessThan">
      <formula>$C$4</formula>
    </cfRule>
  </conditionalFormatting>
  <conditionalFormatting sqref="BZ32">
    <cfRule type="cellIs" dxfId="9084" priority="1972" operator="lessThan">
      <formula>$C$4</formula>
    </cfRule>
  </conditionalFormatting>
  <conditionalFormatting sqref="BZ33">
    <cfRule type="cellIs" dxfId="9083" priority="1973" operator="lessThan">
      <formula>$C$4</formula>
    </cfRule>
  </conditionalFormatting>
  <conditionalFormatting sqref="BZ34">
    <cfRule type="cellIs" dxfId="9082" priority="1974" operator="lessThan">
      <formula>$C$4</formula>
    </cfRule>
  </conditionalFormatting>
  <conditionalFormatting sqref="BZ35">
    <cfRule type="cellIs" dxfId="9081" priority="1975" operator="lessThan">
      <formula>$C$4</formula>
    </cfRule>
  </conditionalFormatting>
  <conditionalFormatting sqref="BZ36">
    <cfRule type="cellIs" dxfId="9080" priority="1976" operator="lessThan">
      <formula>$C$4</formula>
    </cfRule>
  </conditionalFormatting>
  <conditionalFormatting sqref="BZ37">
    <cfRule type="cellIs" dxfId="9079" priority="1977" operator="lessThan">
      <formula>$C$4</formula>
    </cfRule>
  </conditionalFormatting>
  <conditionalFormatting sqref="BZ38">
    <cfRule type="cellIs" dxfId="9078" priority="1978" operator="lessThan">
      <formula>$C$4</formula>
    </cfRule>
  </conditionalFormatting>
  <conditionalFormatting sqref="BZ39">
    <cfRule type="cellIs" dxfId="9077" priority="1979" operator="lessThan">
      <formula>$C$4</formula>
    </cfRule>
  </conditionalFormatting>
  <conditionalFormatting sqref="BZ40">
    <cfRule type="cellIs" dxfId="9076" priority="1980" operator="lessThan">
      <formula>$C$4</formula>
    </cfRule>
  </conditionalFormatting>
  <conditionalFormatting sqref="BZ41">
    <cfRule type="cellIs" dxfId="9075" priority="1981" operator="lessThan">
      <formula>$C$4</formula>
    </cfRule>
  </conditionalFormatting>
  <conditionalFormatting sqref="BZ42">
    <cfRule type="cellIs" dxfId="9074" priority="1982" operator="lessThan">
      <formula>$C$4</formula>
    </cfRule>
  </conditionalFormatting>
  <conditionalFormatting sqref="BZ43">
    <cfRule type="cellIs" dxfId="9073" priority="1983" operator="lessThan">
      <formula>$C$4</formula>
    </cfRule>
  </conditionalFormatting>
  <conditionalFormatting sqref="BZ44">
    <cfRule type="cellIs" dxfId="9072" priority="1984" operator="lessThan">
      <formula>$C$4</formula>
    </cfRule>
  </conditionalFormatting>
  <conditionalFormatting sqref="BZ45">
    <cfRule type="cellIs" dxfId="9071" priority="1985" operator="lessThan">
      <formula>$C$4</formula>
    </cfRule>
  </conditionalFormatting>
  <conditionalFormatting sqref="BZ46">
    <cfRule type="cellIs" dxfId="9070" priority="1986" operator="lessThan">
      <formula>$C$4</formula>
    </cfRule>
  </conditionalFormatting>
  <conditionalFormatting sqref="BZ47">
    <cfRule type="cellIs" dxfId="9069" priority="1987" operator="lessThan">
      <formula>$C$4</formula>
    </cfRule>
  </conditionalFormatting>
  <conditionalFormatting sqref="BZ48">
    <cfRule type="cellIs" dxfId="9068" priority="1988" operator="lessThan">
      <formula>$C$4</formula>
    </cfRule>
  </conditionalFormatting>
  <conditionalFormatting sqref="BZ49">
    <cfRule type="cellIs" dxfId="9067" priority="1989" operator="lessThan">
      <formula>$C$4</formula>
    </cfRule>
  </conditionalFormatting>
  <conditionalFormatting sqref="BZ50">
    <cfRule type="cellIs" dxfId="9066" priority="1990" operator="lessThan">
      <formula>$C$4</formula>
    </cfRule>
  </conditionalFormatting>
  <conditionalFormatting sqref="BZ51">
    <cfRule type="cellIs" dxfId="9065" priority="1991" operator="lessThan">
      <formula>$C$4</formula>
    </cfRule>
  </conditionalFormatting>
  <conditionalFormatting sqref="BZ52">
    <cfRule type="cellIs" dxfId="9064" priority="1992" operator="lessThan">
      <formula>$C$4</formula>
    </cfRule>
  </conditionalFormatting>
  <conditionalFormatting sqref="BZ53">
    <cfRule type="cellIs" dxfId="9063" priority="1993" operator="lessThan">
      <formula>$C$4</formula>
    </cfRule>
  </conditionalFormatting>
  <conditionalFormatting sqref="BZ54">
    <cfRule type="cellIs" dxfId="9062" priority="1994" operator="lessThan">
      <formula>$C$4</formula>
    </cfRule>
  </conditionalFormatting>
  <conditionalFormatting sqref="BZ55">
    <cfRule type="cellIs" dxfId="9061" priority="1995" operator="lessThan">
      <formula>$C$4</formula>
    </cfRule>
  </conditionalFormatting>
  <conditionalFormatting sqref="BZ56">
    <cfRule type="cellIs" dxfId="9060" priority="1996" operator="lessThan">
      <formula>$C$4</formula>
    </cfRule>
  </conditionalFormatting>
  <conditionalFormatting sqref="BZ57">
    <cfRule type="cellIs" dxfId="9059" priority="1997" operator="lessThan">
      <formula>$C$4</formula>
    </cfRule>
  </conditionalFormatting>
  <conditionalFormatting sqref="BZ58">
    <cfRule type="cellIs" dxfId="9058" priority="1998" operator="lessThan">
      <formula>$C$4</formula>
    </cfRule>
  </conditionalFormatting>
  <conditionalFormatting sqref="BZ59">
    <cfRule type="cellIs" dxfId="9057" priority="1999" operator="lessThan">
      <formula>$C$4</formula>
    </cfRule>
  </conditionalFormatting>
  <conditionalFormatting sqref="BZ60">
    <cfRule type="cellIs" dxfId="9056" priority="2000" operator="lessThan">
      <formula>$C$4</formula>
    </cfRule>
  </conditionalFormatting>
  <conditionalFormatting sqref="CA11">
    <cfRule type="cellIs" dxfId="9055" priority="2001" operator="lessThan">
      <formula>$C$4</formula>
    </cfRule>
  </conditionalFormatting>
  <conditionalFormatting sqref="CA12">
    <cfRule type="cellIs" dxfId="9054" priority="2002" operator="lessThan">
      <formula>$C$4</formula>
    </cfRule>
  </conditionalFormatting>
  <conditionalFormatting sqref="CA13">
    <cfRule type="cellIs" dxfId="9053" priority="2003" operator="lessThan">
      <formula>$C$4</formula>
    </cfRule>
  </conditionalFormatting>
  <conditionalFormatting sqref="CA14">
    <cfRule type="cellIs" dxfId="9052" priority="2004" operator="lessThan">
      <formula>$C$4</formula>
    </cfRule>
  </conditionalFormatting>
  <conditionalFormatting sqref="CA15">
    <cfRule type="cellIs" dxfId="9051" priority="2005" operator="lessThan">
      <formula>$C$4</formula>
    </cfRule>
  </conditionalFormatting>
  <conditionalFormatting sqref="CA16">
    <cfRule type="cellIs" dxfId="9050" priority="2006" operator="lessThan">
      <formula>$C$4</formula>
    </cfRule>
  </conditionalFormatting>
  <conditionalFormatting sqref="CA17">
    <cfRule type="cellIs" dxfId="9049" priority="2007" operator="lessThan">
      <formula>$C$4</formula>
    </cfRule>
  </conditionalFormatting>
  <conditionalFormatting sqref="CA18">
    <cfRule type="cellIs" dxfId="9048" priority="2008" operator="lessThan">
      <formula>$C$4</formula>
    </cfRule>
  </conditionalFormatting>
  <conditionalFormatting sqref="CA19">
    <cfRule type="cellIs" dxfId="9047" priority="2009" operator="lessThan">
      <formula>$C$4</formula>
    </cfRule>
  </conditionalFormatting>
  <conditionalFormatting sqref="CA20">
    <cfRule type="cellIs" dxfId="9046" priority="2010" operator="lessThan">
      <formula>$C$4</formula>
    </cfRule>
  </conditionalFormatting>
  <conditionalFormatting sqref="CA21">
    <cfRule type="cellIs" dxfId="9045" priority="2011" operator="lessThan">
      <formula>$C$4</formula>
    </cfRule>
  </conditionalFormatting>
  <conditionalFormatting sqref="CA22">
    <cfRule type="cellIs" dxfId="9044" priority="2012" operator="lessThan">
      <formula>$C$4</formula>
    </cfRule>
  </conditionalFormatting>
  <conditionalFormatting sqref="CA23">
    <cfRule type="cellIs" dxfId="9043" priority="2013" operator="lessThan">
      <formula>$C$4</formula>
    </cfRule>
  </conditionalFormatting>
  <conditionalFormatting sqref="CA24">
    <cfRule type="cellIs" dxfId="9042" priority="2014" operator="lessThan">
      <formula>$C$4</formula>
    </cfRule>
  </conditionalFormatting>
  <conditionalFormatting sqref="CA25">
    <cfRule type="cellIs" dxfId="9041" priority="2015" operator="lessThan">
      <formula>$C$4</formula>
    </cfRule>
  </conditionalFormatting>
  <conditionalFormatting sqref="CA26">
    <cfRule type="cellIs" dxfId="9040" priority="2016" operator="lessThan">
      <formula>$C$4</formula>
    </cfRule>
  </conditionalFormatting>
  <conditionalFormatting sqref="CA27">
    <cfRule type="cellIs" dxfId="9039" priority="2017" operator="lessThan">
      <formula>$C$4</formula>
    </cfRule>
  </conditionalFormatting>
  <conditionalFormatting sqref="CA28">
    <cfRule type="cellIs" dxfId="9038" priority="2018" operator="lessThan">
      <formula>$C$4</formula>
    </cfRule>
  </conditionalFormatting>
  <conditionalFormatting sqref="CA29">
    <cfRule type="cellIs" dxfId="9037" priority="2019" operator="lessThan">
      <formula>$C$4</formula>
    </cfRule>
  </conditionalFormatting>
  <conditionalFormatting sqref="CA30">
    <cfRule type="cellIs" dxfId="9036" priority="2020" operator="lessThan">
      <formula>$C$4</formula>
    </cfRule>
  </conditionalFormatting>
  <conditionalFormatting sqref="CA31">
    <cfRule type="cellIs" dxfId="9035" priority="2021" operator="lessThan">
      <formula>$C$4</formula>
    </cfRule>
  </conditionalFormatting>
  <conditionalFormatting sqref="CA32">
    <cfRule type="cellIs" dxfId="9034" priority="2022" operator="lessThan">
      <formula>$C$4</formula>
    </cfRule>
  </conditionalFormatting>
  <conditionalFormatting sqref="CA33">
    <cfRule type="cellIs" dxfId="9033" priority="2023" operator="lessThan">
      <formula>$C$4</formula>
    </cfRule>
  </conditionalFormatting>
  <conditionalFormatting sqref="CA34">
    <cfRule type="cellIs" dxfId="9032" priority="2024" operator="lessThan">
      <formula>$C$4</formula>
    </cfRule>
  </conditionalFormatting>
  <conditionalFormatting sqref="CA35">
    <cfRule type="cellIs" dxfId="9031" priority="2025" operator="lessThan">
      <formula>$C$4</formula>
    </cfRule>
  </conditionalFormatting>
  <conditionalFormatting sqref="CA36">
    <cfRule type="cellIs" dxfId="9030" priority="2026" operator="lessThan">
      <formula>$C$4</formula>
    </cfRule>
  </conditionalFormatting>
  <conditionalFormatting sqref="CA37">
    <cfRule type="cellIs" dxfId="9029" priority="2027" operator="lessThan">
      <formula>$C$4</formula>
    </cfRule>
  </conditionalFormatting>
  <conditionalFormatting sqref="CA38">
    <cfRule type="cellIs" dxfId="9028" priority="2028" operator="lessThan">
      <formula>$C$4</formula>
    </cfRule>
  </conditionalFormatting>
  <conditionalFormatting sqref="CA39">
    <cfRule type="cellIs" dxfId="9027" priority="2029" operator="lessThan">
      <formula>$C$4</formula>
    </cfRule>
  </conditionalFormatting>
  <conditionalFormatting sqref="CA40">
    <cfRule type="cellIs" dxfId="9026" priority="2030" operator="lessThan">
      <formula>$C$4</formula>
    </cfRule>
  </conditionalFormatting>
  <conditionalFormatting sqref="CA41">
    <cfRule type="cellIs" dxfId="9025" priority="2031" operator="lessThan">
      <formula>$C$4</formula>
    </cfRule>
  </conditionalFormatting>
  <conditionalFormatting sqref="CA42">
    <cfRule type="cellIs" dxfId="9024" priority="2032" operator="lessThan">
      <formula>$C$4</formula>
    </cfRule>
  </conditionalFormatting>
  <conditionalFormatting sqref="CA43">
    <cfRule type="cellIs" dxfId="9023" priority="2033" operator="lessThan">
      <formula>$C$4</formula>
    </cfRule>
  </conditionalFormatting>
  <conditionalFormatting sqref="CA44">
    <cfRule type="cellIs" dxfId="9022" priority="2034" operator="lessThan">
      <formula>$C$4</formula>
    </cfRule>
  </conditionalFormatting>
  <conditionalFormatting sqref="CA45">
    <cfRule type="cellIs" dxfId="9021" priority="2035" operator="lessThan">
      <formula>$C$4</formula>
    </cfRule>
  </conditionalFormatting>
  <conditionalFormatting sqref="CA46">
    <cfRule type="cellIs" dxfId="9020" priority="2036" operator="lessThan">
      <formula>$C$4</formula>
    </cfRule>
  </conditionalFormatting>
  <conditionalFormatting sqref="CA47">
    <cfRule type="cellIs" dxfId="9019" priority="2037" operator="lessThan">
      <formula>$C$4</formula>
    </cfRule>
  </conditionalFormatting>
  <conditionalFormatting sqref="CA48">
    <cfRule type="cellIs" dxfId="9018" priority="2038" operator="lessThan">
      <formula>$C$4</formula>
    </cfRule>
  </conditionalFormatting>
  <conditionalFormatting sqref="CA49">
    <cfRule type="cellIs" dxfId="9017" priority="2039" operator="lessThan">
      <formula>$C$4</formula>
    </cfRule>
  </conditionalFormatting>
  <conditionalFormatting sqref="CA50">
    <cfRule type="cellIs" dxfId="9016" priority="2040" operator="lessThan">
      <formula>$C$4</formula>
    </cfRule>
  </conditionalFormatting>
  <conditionalFormatting sqref="CA51">
    <cfRule type="cellIs" dxfId="9015" priority="2041" operator="lessThan">
      <formula>$C$4</formula>
    </cfRule>
  </conditionalFormatting>
  <conditionalFormatting sqref="CA52">
    <cfRule type="cellIs" dxfId="9014" priority="2042" operator="lessThan">
      <formula>$C$4</formula>
    </cfRule>
  </conditionalFormatting>
  <conditionalFormatting sqref="CA53">
    <cfRule type="cellIs" dxfId="9013" priority="2043" operator="lessThan">
      <formula>$C$4</formula>
    </cfRule>
  </conditionalFormatting>
  <conditionalFormatting sqref="CA54">
    <cfRule type="cellIs" dxfId="9012" priority="2044" operator="lessThan">
      <formula>$C$4</formula>
    </cfRule>
  </conditionalFormatting>
  <conditionalFormatting sqref="CA55">
    <cfRule type="cellIs" dxfId="9011" priority="2045" operator="lessThan">
      <formula>$C$4</formula>
    </cfRule>
  </conditionalFormatting>
  <conditionalFormatting sqref="CA56">
    <cfRule type="cellIs" dxfId="9010" priority="2046" operator="lessThan">
      <formula>$C$4</formula>
    </cfRule>
  </conditionalFormatting>
  <conditionalFormatting sqref="CA57">
    <cfRule type="cellIs" dxfId="9009" priority="2047" operator="lessThan">
      <formula>$C$4</formula>
    </cfRule>
  </conditionalFormatting>
  <conditionalFormatting sqref="CA58">
    <cfRule type="cellIs" dxfId="9008" priority="2048" operator="lessThan">
      <formula>$C$4</formula>
    </cfRule>
  </conditionalFormatting>
  <conditionalFormatting sqref="CA59">
    <cfRule type="cellIs" dxfId="9007" priority="2049" operator="lessThan">
      <formula>$C$4</formula>
    </cfRule>
  </conditionalFormatting>
  <conditionalFormatting sqref="CA60">
    <cfRule type="cellIs" dxfId="9006" priority="2050" operator="lessThan">
      <formula>$C$4</formula>
    </cfRule>
  </conditionalFormatting>
  <conditionalFormatting sqref="CB11">
    <cfRule type="cellIs" dxfId="9005" priority="2051" operator="lessThan">
      <formula>$C$4</formula>
    </cfRule>
  </conditionalFormatting>
  <conditionalFormatting sqref="CB12">
    <cfRule type="cellIs" dxfId="9004" priority="2052" operator="lessThan">
      <formula>$C$4</formula>
    </cfRule>
  </conditionalFormatting>
  <conditionalFormatting sqref="CB13">
    <cfRule type="cellIs" dxfId="9003" priority="2053" operator="lessThan">
      <formula>$C$4</formula>
    </cfRule>
  </conditionalFormatting>
  <conditionalFormatting sqref="CB14">
    <cfRule type="cellIs" dxfId="9002" priority="2054" operator="lessThan">
      <formula>$C$4</formula>
    </cfRule>
  </conditionalFormatting>
  <conditionalFormatting sqref="CB15">
    <cfRule type="cellIs" dxfId="9001" priority="2055" operator="lessThan">
      <formula>$C$4</formula>
    </cfRule>
  </conditionalFormatting>
  <conditionalFormatting sqref="CB16">
    <cfRule type="cellIs" dxfId="9000" priority="2056" operator="lessThan">
      <formula>$C$4</formula>
    </cfRule>
  </conditionalFormatting>
  <conditionalFormatting sqref="CB17">
    <cfRule type="cellIs" dxfId="8999" priority="2057" operator="lessThan">
      <formula>$C$4</formula>
    </cfRule>
  </conditionalFormatting>
  <conditionalFormatting sqref="CB18">
    <cfRule type="cellIs" dxfId="8998" priority="2058" operator="lessThan">
      <formula>$C$4</formula>
    </cfRule>
  </conditionalFormatting>
  <conditionalFormatting sqref="CB19">
    <cfRule type="cellIs" dxfId="8997" priority="2059" operator="lessThan">
      <formula>$C$4</formula>
    </cfRule>
  </conditionalFormatting>
  <conditionalFormatting sqref="CB20">
    <cfRule type="cellIs" dxfId="8996" priority="2060" operator="lessThan">
      <formula>$C$4</formula>
    </cfRule>
  </conditionalFormatting>
  <conditionalFormatting sqref="CB21">
    <cfRule type="cellIs" dxfId="8995" priority="2061" operator="lessThan">
      <formula>$C$4</formula>
    </cfRule>
  </conditionalFormatting>
  <conditionalFormatting sqref="CB22">
    <cfRule type="cellIs" dxfId="8994" priority="2062" operator="lessThan">
      <formula>$C$4</formula>
    </cfRule>
  </conditionalFormatting>
  <conditionalFormatting sqref="CB23">
    <cfRule type="cellIs" dxfId="8993" priority="2063" operator="lessThan">
      <formula>$C$4</formula>
    </cfRule>
  </conditionalFormatting>
  <conditionalFormatting sqref="CB24">
    <cfRule type="cellIs" dxfId="8992" priority="2064" operator="lessThan">
      <formula>$C$4</formula>
    </cfRule>
  </conditionalFormatting>
  <conditionalFormatting sqref="CB25">
    <cfRule type="cellIs" dxfId="8991" priority="2065" operator="lessThan">
      <formula>$C$4</formula>
    </cfRule>
  </conditionalFormatting>
  <conditionalFormatting sqref="CB26">
    <cfRule type="cellIs" dxfId="8990" priority="2066" operator="lessThan">
      <formula>$C$4</formula>
    </cfRule>
  </conditionalFormatting>
  <conditionalFormatting sqref="CB27">
    <cfRule type="cellIs" dxfId="8989" priority="2067" operator="lessThan">
      <formula>$C$4</formula>
    </cfRule>
  </conditionalFormatting>
  <conditionalFormatting sqref="CB28">
    <cfRule type="cellIs" dxfId="8988" priority="2068" operator="lessThan">
      <formula>$C$4</formula>
    </cfRule>
  </conditionalFormatting>
  <conditionalFormatting sqref="CB29">
    <cfRule type="cellIs" dxfId="8987" priority="2069" operator="lessThan">
      <formula>$C$4</formula>
    </cfRule>
  </conditionalFormatting>
  <conditionalFormatting sqref="CB30">
    <cfRule type="cellIs" dxfId="8986" priority="2070" operator="lessThan">
      <formula>$C$4</formula>
    </cfRule>
  </conditionalFormatting>
  <conditionalFormatting sqref="CB31">
    <cfRule type="cellIs" dxfId="8985" priority="2071" operator="lessThan">
      <formula>$C$4</formula>
    </cfRule>
  </conditionalFormatting>
  <conditionalFormatting sqref="CB32">
    <cfRule type="cellIs" dxfId="8984" priority="2072" operator="lessThan">
      <formula>$C$4</formula>
    </cfRule>
  </conditionalFormatting>
  <conditionalFormatting sqref="CB33">
    <cfRule type="cellIs" dxfId="8983" priority="2073" operator="lessThan">
      <formula>$C$4</formula>
    </cfRule>
  </conditionalFormatting>
  <conditionalFormatting sqref="CB34">
    <cfRule type="cellIs" dxfId="8982" priority="2074" operator="lessThan">
      <formula>$C$4</formula>
    </cfRule>
  </conditionalFormatting>
  <conditionalFormatting sqref="CB35">
    <cfRule type="cellIs" dxfId="8981" priority="2075" operator="lessThan">
      <formula>$C$4</formula>
    </cfRule>
  </conditionalFormatting>
  <conditionalFormatting sqref="CB36">
    <cfRule type="cellIs" dxfId="8980" priority="2076" operator="lessThan">
      <formula>$C$4</formula>
    </cfRule>
  </conditionalFormatting>
  <conditionalFormatting sqref="CB37">
    <cfRule type="cellIs" dxfId="8979" priority="2077" operator="lessThan">
      <formula>$C$4</formula>
    </cfRule>
  </conditionalFormatting>
  <conditionalFormatting sqref="CB38">
    <cfRule type="cellIs" dxfId="8978" priority="2078" operator="lessThan">
      <formula>$C$4</formula>
    </cfRule>
  </conditionalFormatting>
  <conditionalFormatting sqref="CB39">
    <cfRule type="cellIs" dxfId="8977" priority="2079" operator="lessThan">
      <formula>$C$4</formula>
    </cfRule>
  </conditionalFormatting>
  <conditionalFormatting sqref="CB40">
    <cfRule type="cellIs" dxfId="8976" priority="2080" operator="lessThan">
      <formula>$C$4</formula>
    </cfRule>
  </conditionalFormatting>
  <conditionalFormatting sqref="CB41">
    <cfRule type="cellIs" dxfId="8975" priority="2081" operator="lessThan">
      <formula>$C$4</formula>
    </cfRule>
  </conditionalFormatting>
  <conditionalFormatting sqref="CB42">
    <cfRule type="cellIs" dxfId="8974" priority="2082" operator="lessThan">
      <formula>$C$4</formula>
    </cfRule>
  </conditionalFormatting>
  <conditionalFormatting sqref="CB43">
    <cfRule type="cellIs" dxfId="8973" priority="2083" operator="lessThan">
      <formula>$C$4</formula>
    </cfRule>
  </conditionalFormatting>
  <conditionalFormatting sqref="CB44">
    <cfRule type="cellIs" dxfId="8972" priority="2084" operator="lessThan">
      <formula>$C$4</formula>
    </cfRule>
  </conditionalFormatting>
  <conditionalFormatting sqref="CB45">
    <cfRule type="cellIs" dxfId="8971" priority="2085" operator="lessThan">
      <formula>$C$4</formula>
    </cfRule>
  </conditionalFormatting>
  <conditionalFormatting sqref="CB46">
    <cfRule type="cellIs" dxfId="8970" priority="2086" operator="lessThan">
      <formula>$C$4</formula>
    </cfRule>
  </conditionalFormatting>
  <conditionalFormatting sqref="CB47">
    <cfRule type="cellIs" dxfId="8969" priority="2087" operator="lessThan">
      <formula>$C$4</formula>
    </cfRule>
  </conditionalFormatting>
  <conditionalFormatting sqref="CB48">
    <cfRule type="cellIs" dxfId="8968" priority="2088" operator="lessThan">
      <formula>$C$4</formula>
    </cfRule>
  </conditionalFormatting>
  <conditionalFormatting sqref="CB49">
    <cfRule type="cellIs" dxfId="8967" priority="2089" operator="lessThan">
      <formula>$C$4</formula>
    </cfRule>
  </conditionalFormatting>
  <conditionalFormatting sqref="CB50">
    <cfRule type="cellIs" dxfId="8966" priority="2090" operator="lessThan">
      <formula>$C$4</formula>
    </cfRule>
  </conditionalFormatting>
  <conditionalFormatting sqref="CB51">
    <cfRule type="cellIs" dxfId="8965" priority="2091" operator="lessThan">
      <formula>$C$4</formula>
    </cfRule>
  </conditionalFormatting>
  <conditionalFormatting sqref="CB52">
    <cfRule type="cellIs" dxfId="8964" priority="2092" operator="lessThan">
      <formula>$C$4</formula>
    </cfRule>
  </conditionalFormatting>
  <conditionalFormatting sqref="CB53">
    <cfRule type="cellIs" dxfId="8963" priority="2093" operator="lessThan">
      <formula>$C$4</formula>
    </cfRule>
  </conditionalFormatting>
  <conditionalFormatting sqref="CB54">
    <cfRule type="cellIs" dxfId="8962" priority="2094" operator="lessThan">
      <formula>$C$4</formula>
    </cfRule>
  </conditionalFormatting>
  <conditionalFormatting sqref="CB55">
    <cfRule type="cellIs" dxfId="8961" priority="2095" operator="lessThan">
      <formula>$C$4</formula>
    </cfRule>
  </conditionalFormatting>
  <conditionalFormatting sqref="CB56">
    <cfRule type="cellIs" dxfId="8960" priority="2096" operator="lessThan">
      <formula>$C$4</formula>
    </cfRule>
  </conditionalFormatting>
  <conditionalFormatting sqref="CB57">
    <cfRule type="cellIs" dxfId="8959" priority="2097" operator="lessThan">
      <formula>$C$4</formula>
    </cfRule>
  </conditionalFormatting>
  <conditionalFormatting sqref="CB58">
    <cfRule type="cellIs" dxfId="8958" priority="2098" operator="lessThan">
      <formula>$C$4</formula>
    </cfRule>
  </conditionalFormatting>
  <conditionalFormatting sqref="CB59">
    <cfRule type="cellIs" dxfId="8957" priority="2099" operator="lessThan">
      <formula>$C$4</formula>
    </cfRule>
  </conditionalFormatting>
  <conditionalFormatting sqref="CB60">
    <cfRule type="cellIs" dxfId="8956" priority="2100" operator="lessThan">
      <formula>$C$4</formula>
    </cfRule>
  </conditionalFormatting>
  <conditionalFormatting sqref="CC11">
    <cfRule type="cellIs" dxfId="8955" priority="2101" operator="lessThan">
      <formula>$C$4</formula>
    </cfRule>
  </conditionalFormatting>
  <conditionalFormatting sqref="CC12">
    <cfRule type="cellIs" dxfId="8954" priority="2102" operator="lessThan">
      <formula>$C$4</formula>
    </cfRule>
  </conditionalFormatting>
  <conditionalFormatting sqref="CC13">
    <cfRule type="cellIs" dxfId="8953" priority="2103" operator="lessThan">
      <formula>$C$4</formula>
    </cfRule>
  </conditionalFormatting>
  <conditionalFormatting sqref="CC14">
    <cfRule type="cellIs" dxfId="8952" priority="2104" operator="lessThan">
      <formula>$C$4</formula>
    </cfRule>
  </conditionalFormatting>
  <conditionalFormatting sqref="CC15">
    <cfRule type="cellIs" dxfId="8951" priority="2105" operator="lessThan">
      <formula>$C$4</formula>
    </cfRule>
  </conditionalFormatting>
  <conditionalFormatting sqref="CC16">
    <cfRule type="cellIs" dxfId="8950" priority="2106" operator="lessThan">
      <formula>$C$4</formula>
    </cfRule>
  </conditionalFormatting>
  <conditionalFormatting sqref="CC17">
    <cfRule type="cellIs" dxfId="8949" priority="2107" operator="lessThan">
      <formula>$C$4</formula>
    </cfRule>
  </conditionalFormatting>
  <conditionalFormatting sqref="CC18">
    <cfRule type="cellIs" dxfId="8948" priority="2108" operator="lessThan">
      <formula>$C$4</formula>
    </cfRule>
  </conditionalFormatting>
  <conditionalFormatting sqref="CC19">
    <cfRule type="cellIs" dxfId="8947" priority="2109" operator="lessThan">
      <formula>$C$4</formula>
    </cfRule>
  </conditionalFormatting>
  <conditionalFormatting sqref="CC20">
    <cfRule type="cellIs" dxfId="8946" priority="2110" operator="lessThan">
      <formula>$C$4</formula>
    </cfRule>
  </conditionalFormatting>
  <conditionalFormatting sqref="CC21">
    <cfRule type="cellIs" dxfId="8945" priority="2111" operator="lessThan">
      <formula>$C$4</formula>
    </cfRule>
  </conditionalFormatting>
  <conditionalFormatting sqref="CC22">
    <cfRule type="cellIs" dxfId="8944" priority="2112" operator="lessThan">
      <formula>$C$4</formula>
    </cfRule>
  </conditionalFormatting>
  <conditionalFormatting sqref="CC23">
    <cfRule type="cellIs" dxfId="8943" priority="2113" operator="lessThan">
      <formula>$C$4</formula>
    </cfRule>
  </conditionalFormatting>
  <conditionalFormatting sqref="CC24">
    <cfRule type="cellIs" dxfId="8942" priority="2114" operator="lessThan">
      <formula>$C$4</formula>
    </cfRule>
  </conditionalFormatting>
  <conditionalFormatting sqref="CC25">
    <cfRule type="cellIs" dxfId="8941" priority="2115" operator="lessThan">
      <formula>$C$4</formula>
    </cfRule>
  </conditionalFormatting>
  <conditionalFormatting sqref="CC26">
    <cfRule type="cellIs" dxfId="8940" priority="2116" operator="lessThan">
      <formula>$C$4</formula>
    </cfRule>
  </conditionalFormatting>
  <conditionalFormatting sqref="CC27">
    <cfRule type="cellIs" dxfId="8939" priority="2117" operator="lessThan">
      <formula>$C$4</formula>
    </cfRule>
  </conditionalFormatting>
  <conditionalFormatting sqref="CC28">
    <cfRule type="cellIs" dxfId="8938" priority="2118" operator="lessThan">
      <formula>$C$4</formula>
    </cfRule>
  </conditionalFormatting>
  <conditionalFormatting sqref="CC29">
    <cfRule type="cellIs" dxfId="8937" priority="2119" operator="lessThan">
      <formula>$C$4</formula>
    </cfRule>
  </conditionalFormatting>
  <conditionalFormatting sqref="CC30">
    <cfRule type="cellIs" dxfId="8936" priority="2120" operator="lessThan">
      <formula>$C$4</formula>
    </cfRule>
  </conditionalFormatting>
  <conditionalFormatting sqref="CC31">
    <cfRule type="cellIs" dxfId="8935" priority="2121" operator="lessThan">
      <formula>$C$4</formula>
    </cfRule>
  </conditionalFormatting>
  <conditionalFormatting sqref="CC32">
    <cfRule type="cellIs" dxfId="8934" priority="2122" operator="lessThan">
      <formula>$C$4</formula>
    </cfRule>
  </conditionalFormatting>
  <conditionalFormatting sqref="CC33">
    <cfRule type="cellIs" dxfId="8933" priority="2123" operator="lessThan">
      <formula>$C$4</formula>
    </cfRule>
  </conditionalFormatting>
  <conditionalFormatting sqref="CC34">
    <cfRule type="cellIs" dxfId="8932" priority="2124" operator="lessThan">
      <formula>$C$4</formula>
    </cfRule>
  </conditionalFormatting>
  <conditionalFormatting sqref="CC35">
    <cfRule type="cellIs" dxfId="8931" priority="2125" operator="lessThan">
      <formula>$C$4</formula>
    </cfRule>
  </conditionalFormatting>
  <conditionalFormatting sqref="CC36">
    <cfRule type="cellIs" dxfId="8930" priority="2126" operator="lessThan">
      <formula>$C$4</formula>
    </cfRule>
  </conditionalFormatting>
  <conditionalFormatting sqref="CC37">
    <cfRule type="cellIs" dxfId="8929" priority="2127" operator="lessThan">
      <formula>$C$4</formula>
    </cfRule>
  </conditionalFormatting>
  <conditionalFormatting sqref="CC38">
    <cfRule type="cellIs" dxfId="8928" priority="2128" operator="lessThan">
      <formula>$C$4</formula>
    </cfRule>
  </conditionalFormatting>
  <conditionalFormatting sqref="CC39">
    <cfRule type="cellIs" dxfId="8927" priority="2129" operator="lessThan">
      <formula>$C$4</formula>
    </cfRule>
  </conditionalFormatting>
  <conditionalFormatting sqref="CC40">
    <cfRule type="cellIs" dxfId="8926" priority="2130" operator="lessThan">
      <formula>$C$4</formula>
    </cfRule>
  </conditionalFormatting>
  <conditionalFormatting sqref="CC41">
    <cfRule type="cellIs" dxfId="8925" priority="2131" operator="lessThan">
      <formula>$C$4</formula>
    </cfRule>
  </conditionalFormatting>
  <conditionalFormatting sqref="CC42">
    <cfRule type="cellIs" dxfId="8924" priority="2132" operator="lessThan">
      <formula>$C$4</formula>
    </cfRule>
  </conditionalFormatting>
  <conditionalFormatting sqref="CC43">
    <cfRule type="cellIs" dxfId="8923" priority="2133" operator="lessThan">
      <formula>$C$4</formula>
    </cfRule>
  </conditionalFormatting>
  <conditionalFormatting sqref="CC44">
    <cfRule type="cellIs" dxfId="8922" priority="2134" operator="lessThan">
      <formula>$C$4</formula>
    </cfRule>
  </conditionalFormatting>
  <conditionalFormatting sqref="CC45">
    <cfRule type="cellIs" dxfId="8921" priority="2135" operator="lessThan">
      <formula>$C$4</formula>
    </cfRule>
  </conditionalFormatting>
  <conditionalFormatting sqref="CC46">
    <cfRule type="cellIs" dxfId="8920" priority="2136" operator="lessThan">
      <formula>$C$4</formula>
    </cfRule>
  </conditionalFormatting>
  <conditionalFormatting sqref="CC47">
    <cfRule type="cellIs" dxfId="8919" priority="2137" operator="lessThan">
      <formula>$C$4</formula>
    </cfRule>
  </conditionalFormatting>
  <conditionalFormatting sqref="CC48">
    <cfRule type="cellIs" dxfId="8918" priority="2138" operator="lessThan">
      <formula>$C$4</formula>
    </cfRule>
  </conditionalFormatting>
  <conditionalFormatting sqref="CC49">
    <cfRule type="cellIs" dxfId="8917" priority="2139" operator="lessThan">
      <formula>$C$4</formula>
    </cfRule>
  </conditionalFormatting>
  <conditionalFormatting sqref="CC50">
    <cfRule type="cellIs" dxfId="8916" priority="2140" operator="lessThan">
      <formula>$C$4</formula>
    </cfRule>
  </conditionalFormatting>
  <conditionalFormatting sqref="CC51">
    <cfRule type="cellIs" dxfId="8915" priority="2141" operator="lessThan">
      <formula>$C$4</formula>
    </cfRule>
  </conditionalFormatting>
  <conditionalFormatting sqref="CC52">
    <cfRule type="cellIs" dxfId="8914" priority="2142" operator="lessThan">
      <formula>$C$4</formula>
    </cfRule>
  </conditionalFormatting>
  <conditionalFormatting sqref="CC53">
    <cfRule type="cellIs" dxfId="8913" priority="2143" operator="lessThan">
      <formula>$C$4</formula>
    </cfRule>
  </conditionalFormatting>
  <conditionalFormatting sqref="CC54">
    <cfRule type="cellIs" dxfId="8912" priority="2144" operator="lessThan">
      <formula>$C$4</formula>
    </cfRule>
  </conditionalFormatting>
  <conditionalFormatting sqref="CC55">
    <cfRule type="cellIs" dxfId="8911" priority="2145" operator="lessThan">
      <formula>$C$4</formula>
    </cfRule>
  </conditionalFormatting>
  <conditionalFormatting sqref="CC56">
    <cfRule type="cellIs" dxfId="8910" priority="2146" operator="lessThan">
      <formula>$C$4</formula>
    </cfRule>
  </conditionalFormatting>
  <conditionalFormatting sqref="CC57">
    <cfRule type="cellIs" dxfId="8909" priority="2147" operator="lessThan">
      <formula>$C$4</formula>
    </cfRule>
  </conditionalFormatting>
  <conditionalFormatting sqref="CC58">
    <cfRule type="cellIs" dxfId="8908" priority="2148" operator="lessThan">
      <formula>$C$4</formula>
    </cfRule>
  </conditionalFormatting>
  <conditionalFormatting sqref="CC59">
    <cfRule type="cellIs" dxfId="8907" priority="2149" operator="lessThan">
      <formula>$C$4</formula>
    </cfRule>
  </conditionalFormatting>
  <conditionalFormatting sqref="CC60">
    <cfRule type="cellIs" dxfId="8906" priority="2150" operator="lessThan">
      <formula>$C$4</formula>
    </cfRule>
  </conditionalFormatting>
  <conditionalFormatting sqref="CD11">
    <cfRule type="cellIs" dxfId="8905" priority="2151" operator="lessThan">
      <formula>$C$4</formula>
    </cfRule>
  </conditionalFormatting>
  <conditionalFormatting sqref="CD12">
    <cfRule type="cellIs" dxfId="8904" priority="2152" operator="lessThan">
      <formula>$C$4</formula>
    </cfRule>
  </conditionalFormatting>
  <conditionalFormatting sqref="CD13">
    <cfRule type="cellIs" dxfId="8903" priority="2153" operator="lessThan">
      <formula>$C$4</formula>
    </cfRule>
  </conditionalFormatting>
  <conditionalFormatting sqref="CD14">
    <cfRule type="cellIs" dxfId="8902" priority="2154" operator="lessThan">
      <formula>$C$4</formula>
    </cfRule>
  </conditionalFormatting>
  <conditionalFormatting sqref="CD15">
    <cfRule type="cellIs" dxfId="8901" priority="2155" operator="lessThan">
      <formula>$C$4</formula>
    </cfRule>
  </conditionalFormatting>
  <conditionalFormatting sqref="CD16">
    <cfRule type="cellIs" dxfId="8900" priority="2156" operator="lessThan">
      <formula>$C$4</formula>
    </cfRule>
  </conditionalFormatting>
  <conditionalFormatting sqref="CD17">
    <cfRule type="cellIs" dxfId="8899" priority="2157" operator="lessThan">
      <formula>$C$4</formula>
    </cfRule>
  </conditionalFormatting>
  <conditionalFormatting sqref="CD18">
    <cfRule type="cellIs" dxfId="8898" priority="2158" operator="lessThan">
      <formula>$C$4</formula>
    </cfRule>
  </conditionalFormatting>
  <conditionalFormatting sqref="CD19">
    <cfRule type="cellIs" dxfId="8897" priority="2159" operator="lessThan">
      <formula>$C$4</formula>
    </cfRule>
  </conditionalFormatting>
  <conditionalFormatting sqref="CD20">
    <cfRule type="cellIs" dxfId="8896" priority="2160" operator="lessThan">
      <formula>$C$4</formula>
    </cfRule>
  </conditionalFormatting>
  <conditionalFormatting sqref="CD21">
    <cfRule type="cellIs" dxfId="8895" priority="2161" operator="lessThan">
      <formula>$C$4</formula>
    </cfRule>
  </conditionalFormatting>
  <conditionalFormatting sqref="CD22">
    <cfRule type="cellIs" dxfId="8894" priority="2162" operator="lessThan">
      <formula>$C$4</formula>
    </cfRule>
  </conditionalFormatting>
  <conditionalFormatting sqref="CD23">
    <cfRule type="cellIs" dxfId="8893" priority="2163" operator="lessThan">
      <formula>$C$4</formula>
    </cfRule>
  </conditionalFormatting>
  <conditionalFormatting sqref="CD24">
    <cfRule type="cellIs" dxfId="8892" priority="2164" operator="lessThan">
      <formula>$C$4</formula>
    </cfRule>
  </conditionalFormatting>
  <conditionalFormatting sqref="CD25">
    <cfRule type="cellIs" dxfId="8891" priority="2165" operator="lessThan">
      <formula>$C$4</formula>
    </cfRule>
  </conditionalFormatting>
  <conditionalFormatting sqref="CD26">
    <cfRule type="cellIs" dxfId="8890" priority="2166" operator="lessThan">
      <formula>$C$4</formula>
    </cfRule>
  </conditionalFormatting>
  <conditionalFormatting sqref="CD27">
    <cfRule type="cellIs" dxfId="8889" priority="2167" operator="lessThan">
      <formula>$C$4</formula>
    </cfRule>
  </conditionalFormatting>
  <conditionalFormatting sqref="CD28">
    <cfRule type="cellIs" dxfId="8888" priority="2168" operator="lessThan">
      <formula>$C$4</formula>
    </cfRule>
  </conditionalFormatting>
  <conditionalFormatting sqref="CD29">
    <cfRule type="cellIs" dxfId="8887" priority="2169" operator="lessThan">
      <formula>$C$4</formula>
    </cfRule>
  </conditionalFormatting>
  <conditionalFormatting sqref="CD30">
    <cfRule type="cellIs" dxfId="8886" priority="2170" operator="lessThan">
      <formula>$C$4</formula>
    </cfRule>
  </conditionalFormatting>
  <conditionalFormatting sqref="CD31">
    <cfRule type="cellIs" dxfId="8885" priority="2171" operator="lessThan">
      <formula>$C$4</formula>
    </cfRule>
  </conditionalFormatting>
  <conditionalFormatting sqref="CD32">
    <cfRule type="cellIs" dxfId="8884" priority="2172" operator="lessThan">
      <formula>$C$4</formula>
    </cfRule>
  </conditionalFormatting>
  <conditionalFormatting sqref="CD33">
    <cfRule type="cellIs" dxfId="8883" priority="2173" operator="lessThan">
      <formula>$C$4</formula>
    </cfRule>
  </conditionalFormatting>
  <conditionalFormatting sqref="CD34">
    <cfRule type="cellIs" dxfId="8882" priority="2174" operator="lessThan">
      <formula>$C$4</formula>
    </cfRule>
  </conditionalFormatting>
  <conditionalFormatting sqref="CD35">
    <cfRule type="cellIs" dxfId="8881" priority="2175" operator="lessThan">
      <formula>$C$4</formula>
    </cfRule>
  </conditionalFormatting>
  <conditionalFormatting sqref="CD36">
    <cfRule type="cellIs" dxfId="8880" priority="2176" operator="lessThan">
      <formula>$C$4</formula>
    </cfRule>
  </conditionalFormatting>
  <conditionalFormatting sqref="CD37">
    <cfRule type="cellIs" dxfId="8879" priority="2177" operator="lessThan">
      <formula>$C$4</formula>
    </cfRule>
  </conditionalFormatting>
  <conditionalFormatting sqref="CD38">
    <cfRule type="cellIs" dxfId="8878" priority="2178" operator="lessThan">
      <formula>$C$4</formula>
    </cfRule>
  </conditionalFormatting>
  <conditionalFormatting sqref="CD39">
    <cfRule type="cellIs" dxfId="8877" priority="2179" operator="lessThan">
      <formula>$C$4</formula>
    </cfRule>
  </conditionalFormatting>
  <conditionalFormatting sqref="CD40">
    <cfRule type="cellIs" dxfId="8876" priority="2180" operator="lessThan">
      <formula>$C$4</formula>
    </cfRule>
  </conditionalFormatting>
  <conditionalFormatting sqref="CD41">
    <cfRule type="cellIs" dxfId="8875" priority="2181" operator="lessThan">
      <formula>$C$4</formula>
    </cfRule>
  </conditionalFormatting>
  <conditionalFormatting sqref="CD42">
    <cfRule type="cellIs" dxfId="8874" priority="2182" operator="lessThan">
      <formula>$C$4</formula>
    </cfRule>
  </conditionalFormatting>
  <conditionalFormatting sqref="CD43">
    <cfRule type="cellIs" dxfId="8873" priority="2183" operator="lessThan">
      <formula>$C$4</formula>
    </cfRule>
  </conditionalFormatting>
  <conditionalFormatting sqref="CD44">
    <cfRule type="cellIs" dxfId="8872" priority="2184" operator="lessThan">
      <formula>$C$4</formula>
    </cfRule>
  </conditionalFormatting>
  <conditionalFormatting sqref="CD45">
    <cfRule type="cellIs" dxfId="8871" priority="2185" operator="lessThan">
      <formula>$C$4</formula>
    </cfRule>
  </conditionalFormatting>
  <conditionalFormatting sqref="CD46">
    <cfRule type="cellIs" dxfId="8870" priority="2186" operator="lessThan">
      <formula>$C$4</formula>
    </cfRule>
  </conditionalFormatting>
  <conditionalFormatting sqref="CD47">
    <cfRule type="cellIs" dxfId="8869" priority="2187" operator="lessThan">
      <formula>$C$4</formula>
    </cfRule>
  </conditionalFormatting>
  <conditionalFormatting sqref="CD48">
    <cfRule type="cellIs" dxfId="8868" priority="2188" operator="lessThan">
      <formula>$C$4</formula>
    </cfRule>
  </conditionalFormatting>
  <conditionalFormatting sqref="CD49">
    <cfRule type="cellIs" dxfId="8867" priority="2189" operator="lessThan">
      <formula>$C$4</formula>
    </cfRule>
  </conditionalFormatting>
  <conditionalFormatting sqref="CD50">
    <cfRule type="cellIs" dxfId="8866" priority="2190" operator="lessThan">
      <formula>$C$4</formula>
    </cfRule>
  </conditionalFormatting>
  <conditionalFormatting sqref="CD51">
    <cfRule type="cellIs" dxfId="8865" priority="2191" operator="lessThan">
      <formula>$C$4</formula>
    </cfRule>
  </conditionalFormatting>
  <conditionalFormatting sqref="CD52">
    <cfRule type="cellIs" dxfId="8864" priority="2192" operator="lessThan">
      <formula>$C$4</formula>
    </cfRule>
  </conditionalFormatting>
  <conditionalFormatting sqref="CD53">
    <cfRule type="cellIs" dxfId="8863" priority="2193" operator="lessThan">
      <formula>$C$4</formula>
    </cfRule>
  </conditionalFormatting>
  <conditionalFormatting sqref="CD54">
    <cfRule type="cellIs" dxfId="8862" priority="2194" operator="lessThan">
      <formula>$C$4</formula>
    </cfRule>
  </conditionalFormatting>
  <conditionalFormatting sqref="CD55">
    <cfRule type="cellIs" dxfId="8861" priority="2195" operator="lessThan">
      <formula>$C$4</formula>
    </cfRule>
  </conditionalFormatting>
  <conditionalFormatting sqref="CD56">
    <cfRule type="cellIs" dxfId="8860" priority="2196" operator="lessThan">
      <formula>$C$4</formula>
    </cfRule>
  </conditionalFormatting>
  <conditionalFormatting sqref="CD57">
    <cfRule type="cellIs" dxfId="8859" priority="2197" operator="lessThan">
      <formula>$C$4</formula>
    </cfRule>
  </conditionalFormatting>
  <conditionalFormatting sqref="CD58">
    <cfRule type="cellIs" dxfId="8858" priority="2198" operator="lessThan">
      <formula>$C$4</formula>
    </cfRule>
  </conditionalFormatting>
  <conditionalFormatting sqref="CD59">
    <cfRule type="cellIs" dxfId="8857" priority="2199" operator="lessThan">
      <formula>$C$4</formula>
    </cfRule>
  </conditionalFormatting>
  <conditionalFormatting sqref="CD60">
    <cfRule type="cellIs" dxfId="8856" priority="2200" operator="lessThan">
      <formula>$C$4</formula>
    </cfRule>
  </conditionalFormatting>
  <conditionalFormatting sqref="CE11">
    <cfRule type="cellIs" dxfId="8855" priority="2201" operator="lessThan">
      <formula>$C$4</formula>
    </cfRule>
  </conditionalFormatting>
  <conditionalFormatting sqref="CE12">
    <cfRule type="cellIs" dxfId="8854" priority="2202" operator="lessThan">
      <formula>$C$4</formula>
    </cfRule>
  </conditionalFormatting>
  <conditionalFormatting sqref="CE13">
    <cfRule type="cellIs" dxfId="8853" priority="2203" operator="lessThan">
      <formula>$C$4</formula>
    </cfRule>
  </conditionalFormatting>
  <conditionalFormatting sqref="CE14">
    <cfRule type="cellIs" dxfId="8852" priority="2204" operator="lessThan">
      <formula>$C$4</formula>
    </cfRule>
  </conditionalFormatting>
  <conditionalFormatting sqref="CE15">
    <cfRule type="cellIs" dxfId="8851" priority="2205" operator="lessThan">
      <formula>$C$4</formula>
    </cfRule>
  </conditionalFormatting>
  <conditionalFormatting sqref="CE16">
    <cfRule type="cellIs" dxfId="8850" priority="2206" operator="lessThan">
      <formula>$C$4</formula>
    </cfRule>
  </conditionalFormatting>
  <conditionalFormatting sqref="CE17">
    <cfRule type="cellIs" dxfId="8849" priority="2207" operator="lessThan">
      <formula>$C$4</formula>
    </cfRule>
  </conditionalFormatting>
  <conditionalFormatting sqref="CE18">
    <cfRule type="cellIs" dxfId="8848" priority="2208" operator="lessThan">
      <formula>$C$4</formula>
    </cfRule>
  </conditionalFormatting>
  <conditionalFormatting sqref="CE19">
    <cfRule type="cellIs" dxfId="8847" priority="2209" operator="lessThan">
      <formula>$C$4</formula>
    </cfRule>
  </conditionalFormatting>
  <conditionalFormatting sqref="CE20">
    <cfRule type="cellIs" dxfId="8846" priority="2210" operator="lessThan">
      <formula>$C$4</formula>
    </cfRule>
  </conditionalFormatting>
  <conditionalFormatting sqref="CE21">
    <cfRule type="cellIs" dxfId="8845" priority="2211" operator="lessThan">
      <formula>$C$4</formula>
    </cfRule>
  </conditionalFormatting>
  <conditionalFormatting sqref="CE22">
    <cfRule type="cellIs" dxfId="8844" priority="2212" operator="lessThan">
      <formula>$C$4</formula>
    </cfRule>
  </conditionalFormatting>
  <conditionalFormatting sqref="CE23">
    <cfRule type="cellIs" dxfId="8843" priority="2213" operator="lessThan">
      <formula>$C$4</formula>
    </cfRule>
  </conditionalFormatting>
  <conditionalFormatting sqref="CE24">
    <cfRule type="cellIs" dxfId="8842" priority="2214" operator="lessThan">
      <formula>$C$4</formula>
    </cfRule>
  </conditionalFormatting>
  <conditionalFormatting sqref="CE25">
    <cfRule type="cellIs" dxfId="8841" priority="2215" operator="lessThan">
      <formula>$C$4</formula>
    </cfRule>
  </conditionalFormatting>
  <conditionalFormatting sqref="CE26">
    <cfRule type="cellIs" dxfId="8840" priority="2216" operator="lessThan">
      <formula>$C$4</formula>
    </cfRule>
  </conditionalFormatting>
  <conditionalFormatting sqref="CE27">
    <cfRule type="cellIs" dxfId="8839" priority="2217" operator="lessThan">
      <formula>$C$4</formula>
    </cfRule>
  </conditionalFormatting>
  <conditionalFormatting sqref="CE28">
    <cfRule type="cellIs" dxfId="8838" priority="2218" operator="lessThan">
      <formula>$C$4</formula>
    </cfRule>
  </conditionalFormatting>
  <conditionalFormatting sqref="CE29">
    <cfRule type="cellIs" dxfId="8837" priority="2219" operator="lessThan">
      <formula>$C$4</formula>
    </cfRule>
  </conditionalFormatting>
  <conditionalFormatting sqref="CE30">
    <cfRule type="cellIs" dxfId="8836" priority="2220" operator="lessThan">
      <formula>$C$4</formula>
    </cfRule>
  </conditionalFormatting>
  <conditionalFormatting sqref="CE31">
    <cfRule type="cellIs" dxfId="8835" priority="2221" operator="lessThan">
      <formula>$C$4</formula>
    </cfRule>
  </conditionalFormatting>
  <conditionalFormatting sqref="CE32">
    <cfRule type="cellIs" dxfId="8834" priority="2222" operator="lessThan">
      <formula>$C$4</formula>
    </cfRule>
  </conditionalFormatting>
  <conditionalFormatting sqref="CE33">
    <cfRule type="cellIs" dxfId="8833" priority="2223" operator="lessThan">
      <formula>$C$4</formula>
    </cfRule>
  </conditionalFormatting>
  <conditionalFormatting sqref="CE34">
    <cfRule type="cellIs" dxfId="8832" priority="2224" operator="lessThan">
      <formula>$C$4</formula>
    </cfRule>
  </conditionalFormatting>
  <conditionalFormatting sqref="CE35">
    <cfRule type="cellIs" dxfId="8831" priority="2225" operator="lessThan">
      <formula>$C$4</formula>
    </cfRule>
  </conditionalFormatting>
  <conditionalFormatting sqref="CE36">
    <cfRule type="cellIs" dxfId="8830" priority="2226" operator="lessThan">
      <formula>$C$4</formula>
    </cfRule>
  </conditionalFormatting>
  <conditionalFormatting sqref="CE37">
    <cfRule type="cellIs" dxfId="8829" priority="2227" operator="lessThan">
      <formula>$C$4</formula>
    </cfRule>
  </conditionalFormatting>
  <conditionalFormatting sqref="CE38">
    <cfRule type="cellIs" dxfId="8828" priority="2228" operator="lessThan">
      <formula>$C$4</formula>
    </cfRule>
  </conditionalFormatting>
  <conditionalFormatting sqref="CE39">
    <cfRule type="cellIs" dxfId="8827" priority="2229" operator="lessThan">
      <formula>$C$4</formula>
    </cfRule>
  </conditionalFormatting>
  <conditionalFormatting sqref="CE40">
    <cfRule type="cellIs" dxfId="8826" priority="2230" operator="lessThan">
      <formula>$C$4</formula>
    </cfRule>
  </conditionalFormatting>
  <conditionalFormatting sqref="CE41">
    <cfRule type="cellIs" dxfId="8825" priority="2231" operator="lessThan">
      <formula>$C$4</formula>
    </cfRule>
  </conditionalFormatting>
  <conditionalFormatting sqref="CE42">
    <cfRule type="cellIs" dxfId="8824" priority="2232" operator="lessThan">
      <formula>$C$4</formula>
    </cfRule>
  </conditionalFormatting>
  <conditionalFormatting sqref="CE43">
    <cfRule type="cellIs" dxfId="8823" priority="2233" operator="lessThan">
      <formula>$C$4</formula>
    </cfRule>
  </conditionalFormatting>
  <conditionalFormatting sqref="CE44">
    <cfRule type="cellIs" dxfId="8822" priority="2234" operator="lessThan">
      <formula>$C$4</formula>
    </cfRule>
  </conditionalFormatting>
  <conditionalFormatting sqref="CE45">
    <cfRule type="cellIs" dxfId="8821" priority="2235" operator="lessThan">
      <formula>$C$4</formula>
    </cfRule>
  </conditionalFormatting>
  <conditionalFormatting sqref="CE46">
    <cfRule type="cellIs" dxfId="8820" priority="2236" operator="lessThan">
      <formula>$C$4</formula>
    </cfRule>
  </conditionalFormatting>
  <conditionalFormatting sqref="CE47">
    <cfRule type="cellIs" dxfId="8819" priority="2237" operator="lessThan">
      <formula>$C$4</formula>
    </cfRule>
  </conditionalFormatting>
  <conditionalFormatting sqref="CE48">
    <cfRule type="cellIs" dxfId="8818" priority="2238" operator="lessThan">
      <formula>$C$4</formula>
    </cfRule>
  </conditionalFormatting>
  <conditionalFormatting sqref="CE49">
    <cfRule type="cellIs" dxfId="8817" priority="2239" operator="lessThan">
      <formula>$C$4</formula>
    </cfRule>
  </conditionalFormatting>
  <conditionalFormatting sqref="CE50">
    <cfRule type="cellIs" dxfId="8816" priority="2240" operator="lessThan">
      <formula>$C$4</formula>
    </cfRule>
  </conditionalFormatting>
  <conditionalFormatting sqref="CE51">
    <cfRule type="cellIs" dxfId="8815" priority="2241" operator="lessThan">
      <formula>$C$4</formula>
    </cfRule>
  </conditionalFormatting>
  <conditionalFormatting sqref="CE52">
    <cfRule type="cellIs" dxfId="8814" priority="2242" operator="lessThan">
      <formula>$C$4</formula>
    </cfRule>
  </conditionalFormatting>
  <conditionalFormatting sqref="CE53">
    <cfRule type="cellIs" dxfId="8813" priority="2243" operator="lessThan">
      <formula>$C$4</formula>
    </cfRule>
  </conditionalFormatting>
  <conditionalFormatting sqref="CE54">
    <cfRule type="cellIs" dxfId="8812" priority="2244" operator="lessThan">
      <formula>$C$4</formula>
    </cfRule>
  </conditionalFormatting>
  <conditionalFormatting sqref="CE55">
    <cfRule type="cellIs" dxfId="8811" priority="2245" operator="lessThan">
      <formula>$C$4</formula>
    </cfRule>
  </conditionalFormatting>
  <conditionalFormatting sqref="CE56">
    <cfRule type="cellIs" dxfId="8810" priority="2246" operator="lessThan">
      <formula>$C$4</formula>
    </cfRule>
  </conditionalFormatting>
  <conditionalFormatting sqref="CE57">
    <cfRule type="cellIs" dxfId="8809" priority="2247" operator="lessThan">
      <formula>$C$4</formula>
    </cfRule>
  </conditionalFormatting>
  <conditionalFormatting sqref="CE58">
    <cfRule type="cellIs" dxfId="8808" priority="2248" operator="lessThan">
      <formula>$C$4</formula>
    </cfRule>
  </conditionalFormatting>
  <conditionalFormatting sqref="CE59">
    <cfRule type="cellIs" dxfId="8807" priority="2249" operator="lessThan">
      <formula>$C$4</formula>
    </cfRule>
  </conditionalFormatting>
  <conditionalFormatting sqref="CE60">
    <cfRule type="cellIs" dxfId="8806" priority="2250" operator="lessThan">
      <formula>$C$4</formula>
    </cfRule>
  </conditionalFormatting>
  <conditionalFormatting sqref="CF11">
    <cfRule type="cellIs" dxfId="8805" priority="2251" operator="lessThan">
      <formula>$C$4</formula>
    </cfRule>
  </conditionalFormatting>
  <conditionalFormatting sqref="CF12">
    <cfRule type="cellIs" dxfId="8804" priority="2252" operator="lessThan">
      <formula>$C$4</formula>
    </cfRule>
  </conditionalFormatting>
  <conditionalFormatting sqref="CF13">
    <cfRule type="cellIs" dxfId="8803" priority="2253" operator="lessThan">
      <formula>$C$4</formula>
    </cfRule>
  </conditionalFormatting>
  <conditionalFormatting sqref="CF14">
    <cfRule type="cellIs" dxfId="8802" priority="2254" operator="lessThan">
      <formula>$C$4</formula>
    </cfRule>
  </conditionalFormatting>
  <conditionalFormatting sqref="CF15">
    <cfRule type="cellIs" dxfId="8801" priority="2255" operator="lessThan">
      <formula>$C$4</formula>
    </cfRule>
  </conditionalFormatting>
  <conditionalFormatting sqref="CF16">
    <cfRule type="cellIs" dxfId="8800" priority="2256" operator="lessThan">
      <formula>$C$4</formula>
    </cfRule>
  </conditionalFormatting>
  <conditionalFormatting sqref="CF17">
    <cfRule type="cellIs" dxfId="8799" priority="2257" operator="lessThan">
      <formula>$C$4</formula>
    </cfRule>
  </conditionalFormatting>
  <conditionalFormatting sqref="CF18">
    <cfRule type="cellIs" dxfId="8798" priority="2258" operator="lessThan">
      <formula>$C$4</formula>
    </cfRule>
  </conditionalFormatting>
  <conditionalFormatting sqref="CF19">
    <cfRule type="cellIs" dxfId="8797" priority="2259" operator="lessThan">
      <formula>$C$4</formula>
    </cfRule>
  </conditionalFormatting>
  <conditionalFormatting sqref="CF20">
    <cfRule type="cellIs" dxfId="8796" priority="2260" operator="lessThan">
      <formula>$C$4</formula>
    </cfRule>
  </conditionalFormatting>
  <conditionalFormatting sqref="CF21">
    <cfRule type="cellIs" dxfId="8795" priority="2261" operator="lessThan">
      <formula>$C$4</formula>
    </cfRule>
  </conditionalFormatting>
  <conditionalFormatting sqref="CF22">
    <cfRule type="cellIs" dxfId="8794" priority="2262" operator="lessThan">
      <formula>$C$4</formula>
    </cfRule>
  </conditionalFormatting>
  <conditionalFormatting sqref="CF23">
    <cfRule type="cellIs" dxfId="8793" priority="2263" operator="lessThan">
      <formula>$C$4</formula>
    </cfRule>
  </conditionalFormatting>
  <conditionalFormatting sqref="CF24">
    <cfRule type="cellIs" dxfId="8792" priority="2264" operator="lessThan">
      <formula>$C$4</formula>
    </cfRule>
  </conditionalFormatting>
  <conditionalFormatting sqref="CF25">
    <cfRule type="cellIs" dxfId="8791" priority="2265" operator="lessThan">
      <formula>$C$4</formula>
    </cfRule>
  </conditionalFormatting>
  <conditionalFormatting sqref="CF26">
    <cfRule type="cellIs" dxfId="8790" priority="2266" operator="lessThan">
      <formula>$C$4</formula>
    </cfRule>
  </conditionalFormatting>
  <conditionalFormatting sqref="CF27">
    <cfRule type="cellIs" dxfId="8789" priority="2267" operator="lessThan">
      <formula>$C$4</formula>
    </cfRule>
  </conditionalFormatting>
  <conditionalFormatting sqref="CF28">
    <cfRule type="cellIs" dxfId="8788" priority="2268" operator="lessThan">
      <formula>$C$4</formula>
    </cfRule>
  </conditionalFormatting>
  <conditionalFormatting sqref="CF29">
    <cfRule type="cellIs" dxfId="8787" priority="2269" operator="lessThan">
      <formula>$C$4</formula>
    </cfRule>
  </conditionalFormatting>
  <conditionalFormatting sqref="CF30">
    <cfRule type="cellIs" dxfId="8786" priority="2270" operator="lessThan">
      <formula>$C$4</formula>
    </cfRule>
  </conditionalFormatting>
  <conditionalFormatting sqref="CF31">
    <cfRule type="cellIs" dxfId="8785" priority="2271" operator="lessThan">
      <formula>$C$4</formula>
    </cfRule>
  </conditionalFormatting>
  <conditionalFormatting sqref="CF32">
    <cfRule type="cellIs" dxfId="8784" priority="2272" operator="lessThan">
      <formula>$C$4</formula>
    </cfRule>
  </conditionalFormatting>
  <conditionalFormatting sqref="CF33">
    <cfRule type="cellIs" dxfId="8783" priority="2273" operator="lessThan">
      <formula>$C$4</formula>
    </cfRule>
  </conditionalFormatting>
  <conditionalFormatting sqref="CF34">
    <cfRule type="cellIs" dxfId="8782" priority="2274" operator="lessThan">
      <formula>$C$4</formula>
    </cfRule>
  </conditionalFormatting>
  <conditionalFormatting sqref="CF35">
    <cfRule type="cellIs" dxfId="8781" priority="2275" operator="lessThan">
      <formula>$C$4</formula>
    </cfRule>
  </conditionalFormatting>
  <conditionalFormatting sqref="CF36">
    <cfRule type="cellIs" dxfId="8780" priority="2276" operator="lessThan">
      <formula>$C$4</formula>
    </cfRule>
  </conditionalFormatting>
  <conditionalFormatting sqref="CF37">
    <cfRule type="cellIs" dxfId="8779" priority="2277" operator="lessThan">
      <formula>$C$4</formula>
    </cfRule>
  </conditionalFormatting>
  <conditionalFormatting sqref="CF38">
    <cfRule type="cellIs" dxfId="8778" priority="2278" operator="lessThan">
      <formula>$C$4</formula>
    </cfRule>
  </conditionalFormatting>
  <conditionalFormatting sqref="CF39">
    <cfRule type="cellIs" dxfId="8777" priority="2279" operator="lessThan">
      <formula>$C$4</formula>
    </cfRule>
  </conditionalFormatting>
  <conditionalFormatting sqref="CF40">
    <cfRule type="cellIs" dxfId="8776" priority="2280" operator="lessThan">
      <formula>$C$4</formula>
    </cfRule>
  </conditionalFormatting>
  <conditionalFormatting sqref="CF41">
    <cfRule type="cellIs" dxfId="8775" priority="2281" operator="lessThan">
      <formula>$C$4</formula>
    </cfRule>
  </conditionalFormatting>
  <conditionalFormatting sqref="CF42">
    <cfRule type="cellIs" dxfId="8774" priority="2282" operator="lessThan">
      <formula>$C$4</formula>
    </cfRule>
  </conditionalFormatting>
  <conditionalFormatting sqref="CF43">
    <cfRule type="cellIs" dxfId="8773" priority="2283" operator="lessThan">
      <formula>$C$4</formula>
    </cfRule>
  </conditionalFormatting>
  <conditionalFormatting sqref="CF44">
    <cfRule type="cellIs" dxfId="8772" priority="2284" operator="lessThan">
      <formula>$C$4</formula>
    </cfRule>
  </conditionalFormatting>
  <conditionalFormatting sqref="CF45">
    <cfRule type="cellIs" dxfId="8771" priority="2285" operator="lessThan">
      <formula>$C$4</formula>
    </cfRule>
  </conditionalFormatting>
  <conditionalFormatting sqref="CF46">
    <cfRule type="cellIs" dxfId="8770" priority="2286" operator="lessThan">
      <formula>$C$4</formula>
    </cfRule>
  </conditionalFormatting>
  <conditionalFormatting sqref="CF47">
    <cfRule type="cellIs" dxfId="8769" priority="2287" operator="lessThan">
      <formula>$C$4</formula>
    </cfRule>
  </conditionalFormatting>
  <conditionalFormatting sqref="CF48">
    <cfRule type="cellIs" dxfId="8768" priority="2288" operator="lessThan">
      <formula>$C$4</formula>
    </cfRule>
  </conditionalFormatting>
  <conditionalFormatting sqref="CF49">
    <cfRule type="cellIs" dxfId="8767" priority="2289" operator="lessThan">
      <formula>$C$4</formula>
    </cfRule>
  </conditionalFormatting>
  <conditionalFormatting sqref="CF50">
    <cfRule type="cellIs" dxfId="8766" priority="2290" operator="lessThan">
      <formula>$C$4</formula>
    </cfRule>
  </conditionalFormatting>
  <conditionalFormatting sqref="CF51">
    <cfRule type="cellIs" dxfId="8765" priority="2291" operator="lessThan">
      <formula>$C$4</formula>
    </cfRule>
  </conditionalFormatting>
  <conditionalFormatting sqref="CF52">
    <cfRule type="cellIs" dxfId="8764" priority="2292" operator="lessThan">
      <formula>$C$4</formula>
    </cfRule>
  </conditionalFormatting>
  <conditionalFormatting sqref="CF53">
    <cfRule type="cellIs" dxfId="8763" priority="2293" operator="lessThan">
      <formula>$C$4</formula>
    </cfRule>
  </conditionalFormatting>
  <conditionalFormatting sqref="CF54">
    <cfRule type="cellIs" dxfId="8762" priority="2294" operator="lessThan">
      <formula>$C$4</formula>
    </cfRule>
  </conditionalFormatting>
  <conditionalFormatting sqref="CF55">
    <cfRule type="cellIs" dxfId="8761" priority="2295" operator="lessThan">
      <formula>$C$4</formula>
    </cfRule>
  </conditionalFormatting>
  <conditionalFormatting sqref="CF56">
    <cfRule type="cellIs" dxfId="8760" priority="2296" operator="lessThan">
      <formula>$C$4</formula>
    </cfRule>
  </conditionalFormatting>
  <conditionalFormatting sqref="CF57">
    <cfRule type="cellIs" dxfId="8759" priority="2297" operator="lessThan">
      <formula>$C$4</formula>
    </cfRule>
  </conditionalFormatting>
  <conditionalFormatting sqref="CF58">
    <cfRule type="cellIs" dxfId="8758" priority="2298" operator="lessThan">
      <formula>$C$4</formula>
    </cfRule>
  </conditionalFormatting>
  <conditionalFormatting sqref="CF59">
    <cfRule type="cellIs" dxfId="8757" priority="2299" operator="lessThan">
      <formula>$C$4</formula>
    </cfRule>
  </conditionalFormatting>
  <conditionalFormatting sqref="CF60">
    <cfRule type="cellIs" dxfId="8756" priority="2300" operator="lessThan">
      <formula>$C$4</formula>
    </cfRule>
  </conditionalFormatting>
  <conditionalFormatting sqref="CG11">
    <cfRule type="cellIs" dxfId="8755" priority="2301" operator="lessThan">
      <formula>$C$4</formula>
    </cfRule>
  </conditionalFormatting>
  <conditionalFormatting sqref="CG12">
    <cfRule type="cellIs" dxfId="8754" priority="2302" operator="lessThan">
      <formula>$C$4</formula>
    </cfRule>
  </conditionalFormatting>
  <conditionalFormatting sqref="CG13">
    <cfRule type="cellIs" dxfId="8753" priority="2303" operator="lessThan">
      <formula>$C$4</formula>
    </cfRule>
  </conditionalFormatting>
  <conditionalFormatting sqref="CG14">
    <cfRule type="cellIs" dxfId="8752" priority="2304" operator="lessThan">
      <formula>$C$4</formula>
    </cfRule>
  </conditionalFormatting>
  <conditionalFormatting sqref="CG15">
    <cfRule type="cellIs" dxfId="8751" priority="2305" operator="lessThan">
      <formula>$C$4</formula>
    </cfRule>
  </conditionalFormatting>
  <conditionalFormatting sqref="CG16">
    <cfRule type="cellIs" dxfId="8750" priority="2306" operator="lessThan">
      <formula>$C$4</formula>
    </cfRule>
  </conditionalFormatting>
  <conditionalFormatting sqref="CG17">
    <cfRule type="cellIs" dxfId="8749" priority="2307" operator="lessThan">
      <formula>$C$4</formula>
    </cfRule>
  </conditionalFormatting>
  <conditionalFormatting sqref="CG18">
    <cfRule type="cellIs" dxfId="8748" priority="2308" operator="lessThan">
      <formula>$C$4</formula>
    </cfRule>
  </conditionalFormatting>
  <conditionalFormatting sqref="CG19">
    <cfRule type="cellIs" dxfId="8747" priority="2309" operator="lessThan">
      <formula>$C$4</formula>
    </cfRule>
  </conditionalFormatting>
  <conditionalFormatting sqref="CG20">
    <cfRule type="cellIs" dxfId="8746" priority="2310" operator="lessThan">
      <formula>$C$4</formula>
    </cfRule>
  </conditionalFormatting>
  <conditionalFormatting sqref="CG21">
    <cfRule type="cellIs" dxfId="8745" priority="2311" operator="lessThan">
      <formula>$C$4</formula>
    </cfRule>
  </conditionalFormatting>
  <conditionalFormatting sqref="CG22">
    <cfRule type="cellIs" dxfId="8744" priority="2312" operator="lessThan">
      <formula>$C$4</formula>
    </cfRule>
  </conditionalFormatting>
  <conditionalFormatting sqref="CG23">
    <cfRule type="cellIs" dxfId="8743" priority="2313" operator="lessThan">
      <formula>$C$4</formula>
    </cfRule>
  </conditionalFormatting>
  <conditionalFormatting sqref="CG24">
    <cfRule type="cellIs" dxfId="8742" priority="2314" operator="lessThan">
      <formula>$C$4</formula>
    </cfRule>
  </conditionalFormatting>
  <conditionalFormatting sqref="CG25">
    <cfRule type="cellIs" dxfId="8741" priority="2315" operator="lessThan">
      <formula>$C$4</formula>
    </cfRule>
  </conditionalFormatting>
  <conditionalFormatting sqref="CG26">
    <cfRule type="cellIs" dxfId="8740" priority="2316" operator="lessThan">
      <formula>$C$4</formula>
    </cfRule>
  </conditionalFormatting>
  <conditionalFormatting sqref="CG27">
    <cfRule type="cellIs" dxfId="8739" priority="2317" operator="lessThan">
      <formula>$C$4</formula>
    </cfRule>
  </conditionalFormatting>
  <conditionalFormatting sqref="CG28">
    <cfRule type="cellIs" dxfId="8738" priority="2318" operator="lessThan">
      <formula>$C$4</formula>
    </cfRule>
  </conditionalFormatting>
  <conditionalFormatting sqref="CG29">
    <cfRule type="cellIs" dxfId="8737" priority="2319" operator="lessThan">
      <formula>$C$4</formula>
    </cfRule>
  </conditionalFormatting>
  <conditionalFormatting sqref="CG30">
    <cfRule type="cellIs" dxfId="8736" priority="2320" operator="lessThan">
      <formula>$C$4</formula>
    </cfRule>
  </conditionalFormatting>
  <conditionalFormatting sqref="CG31">
    <cfRule type="cellIs" dxfId="8735" priority="2321" operator="lessThan">
      <formula>$C$4</formula>
    </cfRule>
  </conditionalFormatting>
  <conditionalFormatting sqref="CG32">
    <cfRule type="cellIs" dxfId="8734" priority="2322" operator="lessThan">
      <formula>$C$4</formula>
    </cfRule>
  </conditionalFormatting>
  <conditionalFormatting sqref="CG33">
    <cfRule type="cellIs" dxfId="8733" priority="2323" operator="lessThan">
      <formula>$C$4</formula>
    </cfRule>
  </conditionalFormatting>
  <conditionalFormatting sqref="CG34">
    <cfRule type="cellIs" dxfId="8732" priority="2324" operator="lessThan">
      <formula>$C$4</formula>
    </cfRule>
  </conditionalFormatting>
  <conditionalFormatting sqref="CG35">
    <cfRule type="cellIs" dxfId="8731" priority="2325" operator="lessThan">
      <formula>$C$4</formula>
    </cfRule>
  </conditionalFormatting>
  <conditionalFormatting sqref="CG36">
    <cfRule type="cellIs" dxfId="8730" priority="2326" operator="lessThan">
      <formula>$C$4</formula>
    </cfRule>
  </conditionalFormatting>
  <conditionalFormatting sqref="CG37">
    <cfRule type="cellIs" dxfId="8729" priority="2327" operator="lessThan">
      <formula>$C$4</formula>
    </cfRule>
  </conditionalFormatting>
  <conditionalFormatting sqref="CG38">
    <cfRule type="cellIs" dxfId="8728" priority="2328" operator="lessThan">
      <formula>$C$4</formula>
    </cfRule>
  </conditionalFormatting>
  <conditionalFormatting sqref="CG39">
    <cfRule type="cellIs" dxfId="8727" priority="2329" operator="lessThan">
      <formula>$C$4</formula>
    </cfRule>
  </conditionalFormatting>
  <conditionalFormatting sqref="CG40">
    <cfRule type="cellIs" dxfId="8726" priority="2330" operator="lessThan">
      <formula>$C$4</formula>
    </cfRule>
  </conditionalFormatting>
  <conditionalFormatting sqref="CG41">
    <cfRule type="cellIs" dxfId="8725" priority="2331" operator="lessThan">
      <formula>$C$4</formula>
    </cfRule>
  </conditionalFormatting>
  <conditionalFormatting sqref="CG42">
    <cfRule type="cellIs" dxfId="8724" priority="2332" operator="lessThan">
      <formula>$C$4</formula>
    </cfRule>
  </conditionalFormatting>
  <conditionalFormatting sqref="CG43">
    <cfRule type="cellIs" dxfId="8723" priority="2333" operator="lessThan">
      <formula>$C$4</formula>
    </cfRule>
  </conditionalFormatting>
  <conditionalFormatting sqref="CG44">
    <cfRule type="cellIs" dxfId="8722" priority="2334" operator="lessThan">
      <formula>$C$4</formula>
    </cfRule>
  </conditionalFormatting>
  <conditionalFormatting sqref="CG45">
    <cfRule type="cellIs" dxfId="8721" priority="2335" operator="lessThan">
      <formula>$C$4</formula>
    </cfRule>
  </conditionalFormatting>
  <conditionalFormatting sqref="CG46">
    <cfRule type="cellIs" dxfId="8720" priority="2336" operator="lessThan">
      <formula>$C$4</formula>
    </cfRule>
  </conditionalFormatting>
  <conditionalFormatting sqref="CG47">
    <cfRule type="cellIs" dxfId="8719" priority="2337" operator="lessThan">
      <formula>$C$4</formula>
    </cfRule>
  </conditionalFormatting>
  <conditionalFormatting sqref="CG48">
    <cfRule type="cellIs" dxfId="8718" priority="2338" operator="lessThan">
      <formula>$C$4</formula>
    </cfRule>
  </conditionalFormatting>
  <conditionalFormatting sqref="CG49">
    <cfRule type="cellIs" dxfId="8717" priority="2339" operator="lessThan">
      <formula>$C$4</formula>
    </cfRule>
  </conditionalFormatting>
  <conditionalFormatting sqref="CG50">
    <cfRule type="cellIs" dxfId="8716" priority="2340" operator="lessThan">
      <formula>$C$4</formula>
    </cfRule>
  </conditionalFormatting>
  <conditionalFormatting sqref="CG51">
    <cfRule type="cellIs" dxfId="8715" priority="2341" operator="lessThan">
      <formula>$C$4</formula>
    </cfRule>
  </conditionalFormatting>
  <conditionalFormatting sqref="CG52">
    <cfRule type="cellIs" dxfId="8714" priority="2342" operator="lessThan">
      <formula>$C$4</formula>
    </cfRule>
  </conditionalFormatting>
  <conditionalFormatting sqref="CG53">
    <cfRule type="cellIs" dxfId="8713" priority="2343" operator="lessThan">
      <formula>$C$4</formula>
    </cfRule>
  </conditionalFormatting>
  <conditionalFormatting sqref="CG54">
    <cfRule type="cellIs" dxfId="8712" priority="2344" operator="lessThan">
      <formula>$C$4</formula>
    </cfRule>
  </conditionalFormatting>
  <conditionalFormatting sqref="CG55">
    <cfRule type="cellIs" dxfId="8711" priority="2345" operator="lessThan">
      <formula>$C$4</formula>
    </cfRule>
  </conditionalFormatting>
  <conditionalFormatting sqref="CG56">
    <cfRule type="cellIs" dxfId="8710" priority="2346" operator="lessThan">
      <formula>$C$4</formula>
    </cfRule>
  </conditionalFormatting>
  <conditionalFormatting sqref="CG57">
    <cfRule type="cellIs" dxfId="8709" priority="2347" operator="lessThan">
      <formula>$C$4</formula>
    </cfRule>
  </conditionalFormatting>
  <conditionalFormatting sqref="CG58">
    <cfRule type="cellIs" dxfId="8708" priority="2348" operator="lessThan">
      <formula>$C$4</formula>
    </cfRule>
  </conditionalFormatting>
  <conditionalFormatting sqref="CG59">
    <cfRule type="cellIs" dxfId="8707" priority="2349" operator="lessThan">
      <formula>$C$4</formula>
    </cfRule>
  </conditionalFormatting>
  <conditionalFormatting sqref="CG60">
    <cfRule type="cellIs" dxfId="8706" priority="2350" operator="lessThan">
      <formula>$C$4</formula>
    </cfRule>
  </conditionalFormatting>
  <conditionalFormatting sqref="CM11">
    <cfRule type="cellIs" dxfId="8705" priority="2351" operator="lessThan">
      <formula>$C$4</formula>
    </cfRule>
  </conditionalFormatting>
  <conditionalFormatting sqref="CM12">
    <cfRule type="cellIs" dxfId="8704" priority="2352" operator="lessThan">
      <formula>$C$4</formula>
    </cfRule>
  </conditionalFormatting>
  <conditionalFormatting sqref="CM13">
    <cfRule type="cellIs" dxfId="8703" priority="2353" operator="lessThan">
      <formula>$C$4</formula>
    </cfRule>
  </conditionalFormatting>
  <conditionalFormatting sqref="CM14">
    <cfRule type="cellIs" dxfId="8702" priority="2354" operator="lessThan">
      <formula>$C$4</formula>
    </cfRule>
  </conditionalFormatting>
  <conditionalFormatting sqref="CM15">
    <cfRule type="cellIs" dxfId="8701" priority="2355" operator="lessThan">
      <formula>$C$4</formula>
    </cfRule>
  </conditionalFormatting>
  <conditionalFormatting sqref="CM16">
    <cfRule type="cellIs" dxfId="8700" priority="2356" operator="lessThan">
      <formula>$C$4</formula>
    </cfRule>
  </conditionalFormatting>
  <conditionalFormatting sqref="CM17">
    <cfRule type="cellIs" dxfId="8699" priority="2357" operator="lessThan">
      <formula>$C$4</formula>
    </cfRule>
  </conditionalFormatting>
  <conditionalFormatting sqref="CM18">
    <cfRule type="cellIs" dxfId="8698" priority="2358" operator="lessThan">
      <formula>$C$4</formula>
    </cfRule>
  </conditionalFormatting>
  <conditionalFormatting sqref="CM19">
    <cfRule type="cellIs" dxfId="8697" priority="2359" operator="lessThan">
      <formula>$C$4</formula>
    </cfRule>
  </conditionalFormatting>
  <conditionalFormatting sqref="CM20">
    <cfRule type="cellIs" dxfId="8696" priority="2360" operator="lessThan">
      <formula>$C$4</formula>
    </cfRule>
  </conditionalFormatting>
  <conditionalFormatting sqref="CM21">
    <cfRule type="cellIs" dxfId="8695" priority="2361" operator="lessThan">
      <formula>$C$4</formula>
    </cfRule>
  </conditionalFormatting>
  <conditionalFormatting sqref="CM22">
    <cfRule type="cellIs" dxfId="8694" priority="2362" operator="lessThan">
      <formula>$C$4</formula>
    </cfRule>
  </conditionalFormatting>
  <conditionalFormatting sqref="CM23">
    <cfRule type="cellIs" dxfId="8693" priority="2363" operator="lessThan">
      <formula>$C$4</formula>
    </cfRule>
  </conditionalFormatting>
  <conditionalFormatting sqref="CM24">
    <cfRule type="cellIs" dxfId="8692" priority="2364" operator="lessThan">
      <formula>$C$4</formula>
    </cfRule>
  </conditionalFormatting>
  <conditionalFormatting sqref="CM25">
    <cfRule type="cellIs" dxfId="8691" priority="2365" operator="lessThan">
      <formula>$C$4</formula>
    </cfRule>
  </conditionalFormatting>
  <conditionalFormatting sqref="CM26">
    <cfRule type="cellIs" dxfId="8690" priority="2366" operator="lessThan">
      <formula>$C$4</formula>
    </cfRule>
  </conditionalFormatting>
  <conditionalFormatting sqref="CM27">
    <cfRule type="cellIs" dxfId="8689" priority="2367" operator="lessThan">
      <formula>$C$4</formula>
    </cfRule>
  </conditionalFormatting>
  <conditionalFormatting sqref="CM28">
    <cfRule type="cellIs" dxfId="8688" priority="2368" operator="lessThan">
      <formula>$C$4</formula>
    </cfRule>
  </conditionalFormatting>
  <conditionalFormatting sqref="CM29">
    <cfRule type="cellIs" dxfId="8687" priority="2369" operator="lessThan">
      <formula>$C$4</formula>
    </cfRule>
  </conditionalFormatting>
  <conditionalFormatting sqref="CM30">
    <cfRule type="cellIs" dxfId="8686" priority="2370" operator="lessThan">
      <formula>$C$4</formula>
    </cfRule>
  </conditionalFormatting>
  <conditionalFormatting sqref="CM31">
    <cfRule type="cellIs" dxfId="8685" priority="2371" operator="lessThan">
      <formula>$C$4</formula>
    </cfRule>
  </conditionalFormatting>
  <conditionalFormatting sqref="CM32">
    <cfRule type="cellIs" dxfId="8684" priority="2372" operator="lessThan">
      <formula>$C$4</formula>
    </cfRule>
  </conditionalFormatting>
  <conditionalFormatting sqref="CM33">
    <cfRule type="cellIs" dxfId="8683" priority="2373" operator="lessThan">
      <formula>$C$4</formula>
    </cfRule>
  </conditionalFormatting>
  <conditionalFormatting sqref="CM34">
    <cfRule type="cellIs" dxfId="8682" priority="2374" operator="lessThan">
      <formula>$C$4</formula>
    </cfRule>
  </conditionalFormatting>
  <conditionalFormatting sqref="CM35">
    <cfRule type="cellIs" dxfId="8681" priority="2375" operator="lessThan">
      <formula>$C$4</formula>
    </cfRule>
  </conditionalFormatting>
  <conditionalFormatting sqref="CM36">
    <cfRule type="cellIs" dxfId="8680" priority="2376" operator="lessThan">
      <formula>$C$4</formula>
    </cfRule>
  </conditionalFormatting>
  <conditionalFormatting sqref="CM37">
    <cfRule type="cellIs" dxfId="8679" priority="2377" operator="lessThan">
      <formula>$C$4</formula>
    </cfRule>
  </conditionalFormatting>
  <conditionalFormatting sqref="CM38">
    <cfRule type="cellIs" dxfId="8678" priority="2378" operator="lessThan">
      <formula>$C$4</formula>
    </cfRule>
  </conditionalFormatting>
  <conditionalFormatting sqref="CM39">
    <cfRule type="cellIs" dxfId="8677" priority="2379" operator="lessThan">
      <formula>$C$4</formula>
    </cfRule>
  </conditionalFormatting>
  <conditionalFormatting sqref="CM40">
    <cfRule type="cellIs" dxfId="8676" priority="2380" operator="lessThan">
      <formula>$C$4</formula>
    </cfRule>
  </conditionalFormatting>
  <conditionalFormatting sqref="CM41">
    <cfRule type="cellIs" dxfId="8675" priority="2381" operator="lessThan">
      <formula>$C$4</formula>
    </cfRule>
  </conditionalFormatting>
  <conditionalFormatting sqref="CM42">
    <cfRule type="cellIs" dxfId="8674" priority="2382" operator="lessThan">
      <formula>$C$4</formula>
    </cfRule>
  </conditionalFormatting>
  <conditionalFormatting sqref="CM43">
    <cfRule type="cellIs" dxfId="8673" priority="2383" operator="lessThan">
      <formula>$C$4</formula>
    </cfRule>
  </conditionalFormatting>
  <conditionalFormatting sqref="CM44">
    <cfRule type="cellIs" dxfId="8672" priority="2384" operator="lessThan">
      <formula>$C$4</formula>
    </cfRule>
  </conditionalFormatting>
  <conditionalFormatting sqref="CM45">
    <cfRule type="cellIs" dxfId="8671" priority="2385" operator="lessThan">
      <formula>$C$4</formula>
    </cfRule>
  </conditionalFormatting>
  <conditionalFormatting sqref="CM46">
    <cfRule type="cellIs" dxfId="8670" priority="2386" operator="lessThan">
      <formula>$C$4</formula>
    </cfRule>
  </conditionalFormatting>
  <conditionalFormatting sqref="CM47">
    <cfRule type="cellIs" dxfId="8669" priority="2387" operator="lessThan">
      <formula>$C$4</formula>
    </cfRule>
  </conditionalFormatting>
  <conditionalFormatting sqref="CM48">
    <cfRule type="cellIs" dxfId="8668" priority="2388" operator="lessThan">
      <formula>$C$4</formula>
    </cfRule>
  </conditionalFormatting>
  <conditionalFormatting sqref="CM49">
    <cfRule type="cellIs" dxfId="8667" priority="2389" operator="lessThan">
      <formula>$C$4</formula>
    </cfRule>
  </conditionalFormatting>
  <conditionalFormatting sqref="CM50">
    <cfRule type="cellIs" dxfId="8666" priority="2390" operator="lessThan">
      <formula>$C$4</formula>
    </cfRule>
  </conditionalFormatting>
  <conditionalFormatting sqref="CM51">
    <cfRule type="cellIs" dxfId="8665" priority="2391" operator="lessThan">
      <formula>$C$4</formula>
    </cfRule>
  </conditionalFormatting>
  <conditionalFormatting sqref="CM52">
    <cfRule type="cellIs" dxfId="8664" priority="2392" operator="lessThan">
      <formula>$C$4</formula>
    </cfRule>
  </conditionalFormatting>
  <conditionalFormatting sqref="CM53">
    <cfRule type="cellIs" dxfId="8663" priority="2393" operator="lessThan">
      <formula>$C$4</formula>
    </cfRule>
  </conditionalFormatting>
  <conditionalFormatting sqref="CM54">
    <cfRule type="cellIs" dxfId="8662" priority="2394" operator="lessThan">
      <formula>$C$4</formula>
    </cfRule>
  </conditionalFormatting>
  <conditionalFormatting sqref="CM55">
    <cfRule type="cellIs" dxfId="8661" priority="2395" operator="lessThan">
      <formula>$C$4</formula>
    </cfRule>
  </conditionalFormatting>
  <conditionalFormatting sqref="CM56">
    <cfRule type="cellIs" dxfId="8660" priority="2396" operator="lessThan">
      <formula>$C$4</formula>
    </cfRule>
  </conditionalFormatting>
  <conditionalFormatting sqref="CM57">
    <cfRule type="cellIs" dxfId="8659" priority="2397" operator="lessThan">
      <formula>$C$4</formula>
    </cfRule>
  </conditionalFormatting>
  <conditionalFormatting sqref="CM58">
    <cfRule type="cellIs" dxfId="8658" priority="2398" operator="lessThan">
      <formula>$C$4</formula>
    </cfRule>
  </conditionalFormatting>
  <conditionalFormatting sqref="CM59">
    <cfRule type="cellIs" dxfId="8657" priority="2399" operator="lessThan">
      <formula>$C$4</formula>
    </cfRule>
  </conditionalFormatting>
  <conditionalFormatting sqref="CM60">
    <cfRule type="cellIs" dxfId="8656" priority="2400" operator="lessThan">
      <formula>$C$4</formula>
    </cfRule>
  </conditionalFormatting>
  <conditionalFormatting sqref="CN11">
    <cfRule type="cellIs" dxfId="8655" priority="2401" operator="lessThan">
      <formula>$C$4</formula>
    </cfRule>
  </conditionalFormatting>
  <conditionalFormatting sqref="CN12">
    <cfRule type="cellIs" dxfId="8654" priority="2402" operator="lessThan">
      <formula>$C$4</formula>
    </cfRule>
  </conditionalFormatting>
  <conditionalFormatting sqref="CN13">
    <cfRule type="cellIs" dxfId="8653" priority="2403" operator="lessThan">
      <formula>$C$4</formula>
    </cfRule>
  </conditionalFormatting>
  <conditionalFormatting sqref="CN14">
    <cfRule type="cellIs" dxfId="8652" priority="2404" operator="lessThan">
      <formula>$C$4</formula>
    </cfRule>
  </conditionalFormatting>
  <conditionalFormatting sqref="CN15">
    <cfRule type="cellIs" dxfId="8651" priority="2405" operator="lessThan">
      <formula>$C$4</formula>
    </cfRule>
  </conditionalFormatting>
  <conditionalFormatting sqref="CN16">
    <cfRule type="cellIs" dxfId="8650" priority="2406" operator="lessThan">
      <formula>$C$4</formula>
    </cfRule>
  </conditionalFormatting>
  <conditionalFormatting sqref="CN17">
    <cfRule type="cellIs" dxfId="8649" priority="2407" operator="lessThan">
      <formula>$C$4</formula>
    </cfRule>
  </conditionalFormatting>
  <conditionalFormatting sqref="CN18">
    <cfRule type="cellIs" dxfId="8648" priority="2408" operator="lessThan">
      <formula>$C$4</formula>
    </cfRule>
  </conditionalFormatting>
  <conditionalFormatting sqref="CN19">
    <cfRule type="cellIs" dxfId="8647" priority="2409" operator="lessThan">
      <formula>$C$4</formula>
    </cfRule>
  </conditionalFormatting>
  <conditionalFormatting sqref="CN20">
    <cfRule type="cellIs" dxfId="8646" priority="2410" operator="lessThan">
      <formula>$C$4</formula>
    </cfRule>
  </conditionalFormatting>
  <conditionalFormatting sqref="CN21">
    <cfRule type="cellIs" dxfId="8645" priority="2411" operator="lessThan">
      <formula>$C$4</formula>
    </cfRule>
  </conditionalFormatting>
  <conditionalFormatting sqref="CN22">
    <cfRule type="cellIs" dxfId="8644" priority="2412" operator="lessThan">
      <formula>$C$4</formula>
    </cfRule>
  </conditionalFormatting>
  <conditionalFormatting sqref="CN23">
    <cfRule type="cellIs" dxfId="8643" priority="2413" operator="lessThan">
      <formula>$C$4</formula>
    </cfRule>
  </conditionalFormatting>
  <conditionalFormatting sqref="CN24">
    <cfRule type="cellIs" dxfId="8642" priority="2414" operator="lessThan">
      <formula>$C$4</formula>
    </cfRule>
  </conditionalFormatting>
  <conditionalFormatting sqref="CN25">
    <cfRule type="cellIs" dxfId="8641" priority="2415" operator="lessThan">
      <formula>$C$4</formula>
    </cfRule>
  </conditionalFormatting>
  <conditionalFormatting sqref="CN26">
    <cfRule type="cellIs" dxfId="8640" priority="2416" operator="lessThan">
      <formula>$C$4</formula>
    </cfRule>
  </conditionalFormatting>
  <conditionalFormatting sqref="CN27">
    <cfRule type="cellIs" dxfId="8639" priority="2417" operator="lessThan">
      <formula>$C$4</formula>
    </cfRule>
  </conditionalFormatting>
  <conditionalFormatting sqref="CN28">
    <cfRule type="cellIs" dxfId="8638" priority="2418" operator="lessThan">
      <formula>$C$4</formula>
    </cfRule>
  </conditionalFormatting>
  <conditionalFormatting sqref="CN29">
    <cfRule type="cellIs" dxfId="8637" priority="2419" operator="lessThan">
      <formula>$C$4</formula>
    </cfRule>
  </conditionalFormatting>
  <conditionalFormatting sqref="CN30">
    <cfRule type="cellIs" dxfId="8636" priority="2420" operator="lessThan">
      <formula>$C$4</formula>
    </cfRule>
  </conditionalFormatting>
  <conditionalFormatting sqref="CN31">
    <cfRule type="cellIs" dxfId="8635" priority="2421" operator="lessThan">
      <formula>$C$4</formula>
    </cfRule>
  </conditionalFormatting>
  <conditionalFormatting sqref="CN32">
    <cfRule type="cellIs" dxfId="8634" priority="2422" operator="lessThan">
      <formula>$C$4</formula>
    </cfRule>
  </conditionalFormatting>
  <conditionalFormatting sqref="CN33">
    <cfRule type="cellIs" dxfId="8633" priority="2423" operator="lessThan">
      <formula>$C$4</formula>
    </cfRule>
  </conditionalFormatting>
  <conditionalFormatting sqref="CN34">
    <cfRule type="cellIs" dxfId="8632" priority="2424" operator="lessThan">
      <formula>$C$4</formula>
    </cfRule>
  </conditionalFormatting>
  <conditionalFormatting sqref="CN35">
    <cfRule type="cellIs" dxfId="8631" priority="2425" operator="lessThan">
      <formula>$C$4</formula>
    </cfRule>
  </conditionalFormatting>
  <conditionalFormatting sqref="CN36">
    <cfRule type="cellIs" dxfId="8630" priority="2426" operator="lessThan">
      <formula>$C$4</formula>
    </cfRule>
  </conditionalFormatting>
  <conditionalFormatting sqref="CN37">
    <cfRule type="cellIs" dxfId="8629" priority="2427" operator="lessThan">
      <formula>$C$4</formula>
    </cfRule>
  </conditionalFormatting>
  <conditionalFormatting sqref="CN38">
    <cfRule type="cellIs" dxfId="8628" priority="2428" operator="lessThan">
      <formula>$C$4</formula>
    </cfRule>
  </conditionalFormatting>
  <conditionalFormatting sqref="CN39">
    <cfRule type="cellIs" dxfId="8627" priority="2429" operator="lessThan">
      <formula>$C$4</formula>
    </cfRule>
  </conditionalFormatting>
  <conditionalFormatting sqref="CN40">
    <cfRule type="cellIs" dxfId="8626" priority="2430" operator="lessThan">
      <formula>$C$4</formula>
    </cfRule>
  </conditionalFormatting>
  <conditionalFormatting sqref="CN41">
    <cfRule type="cellIs" dxfId="8625" priority="2431" operator="lessThan">
      <formula>$C$4</formula>
    </cfRule>
  </conditionalFormatting>
  <conditionalFormatting sqref="CN42">
    <cfRule type="cellIs" dxfId="8624" priority="2432" operator="lessThan">
      <formula>$C$4</formula>
    </cfRule>
  </conditionalFormatting>
  <conditionalFormatting sqref="CN43">
    <cfRule type="cellIs" dxfId="8623" priority="2433" operator="lessThan">
      <formula>$C$4</formula>
    </cfRule>
  </conditionalFormatting>
  <conditionalFormatting sqref="CN44">
    <cfRule type="cellIs" dxfId="8622" priority="2434" operator="lessThan">
      <formula>$C$4</formula>
    </cfRule>
  </conditionalFormatting>
  <conditionalFormatting sqref="CN45">
    <cfRule type="cellIs" dxfId="8621" priority="2435" operator="lessThan">
      <formula>$C$4</formula>
    </cfRule>
  </conditionalFormatting>
  <conditionalFormatting sqref="CN46">
    <cfRule type="cellIs" dxfId="8620" priority="2436" operator="lessThan">
      <formula>$C$4</formula>
    </cfRule>
  </conditionalFormatting>
  <conditionalFormatting sqref="CN47">
    <cfRule type="cellIs" dxfId="8619" priority="2437" operator="lessThan">
      <formula>$C$4</formula>
    </cfRule>
  </conditionalFormatting>
  <conditionalFormatting sqref="CN48">
    <cfRule type="cellIs" dxfId="8618" priority="2438" operator="lessThan">
      <formula>$C$4</formula>
    </cfRule>
  </conditionalFormatting>
  <conditionalFormatting sqref="CN49">
    <cfRule type="cellIs" dxfId="8617" priority="2439" operator="lessThan">
      <formula>$C$4</formula>
    </cfRule>
  </conditionalFormatting>
  <conditionalFormatting sqref="CN50">
    <cfRule type="cellIs" dxfId="8616" priority="2440" operator="lessThan">
      <formula>$C$4</formula>
    </cfRule>
  </conditionalFormatting>
  <conditionalFormatting sqref="CN51">
    <cfRule type="cellIs" dxfId="8615" priority="2441" operator="lessThan">
      <formula>$C$4</formula>
    </cfRule>
  </conditionalFormatting>
  <conditionalFormatting sqref="CN52">
    <cfRule type="cellIs" dxfId="8614" priority="2442" operator="lessThan">
      <formula>$C$4</formula>
    </cfRule>
  </conditionalFormatting>
  <conditionalFormatting sqref="CN53">
    <cfRule type="cellIs" dxfId="8613" priority="2443" operator="lessThan">
      <formula>$C$4</formula>
    </cfRule>
  </conditionalFormatting>
  <conditionalFormatting sqref="CN54">
    <cfRule type="cellIs" dxfId="8612" priority="2444" operator="lessThan">
      <formula>$C$4</formula>
    </cfRule>
  </conditionalFormatting>
  <conditionalFormatting sqref="CN55">
    <cfRule type="cellIs" dxfId="8611" priority="2445" operator="lessThan">
      <formula>$C$4</formula>
    </cfRule>
  </conditionalFormatting>
  <conditionalFormatting sqref="CN56">
    <cfRule type="cellIs" dxfId="8610" priority="2446" operator="lessThan">
      <formula>$C$4</formula>
    </cfRule>
  </conditionalFormatting>
  <conditionalFormatting sqref="CN57">
    <cfRule type="cellIs" dxfId="8609" priority="2447" operator="lessThan">
      <formula>$C$4</formula>
    </cfRule>
  </conditionalFormatting>
  <conditionalFormatting sqref="CN58">
    <cfRule type="cellIs" dxfId="8608" priority="2448" operator="lessThan">
      <formula>$C$4</formula>
    </cfRule>
  </conditionalFormatting>
  <conditionalFormatting sqref="CN59">
    <cfRule type="cellIs" dxfId="8607" priority="2449" operator="lessThan">
      <formula>$C$4</formula>
    </cfRule>
  </conditionalFormatting>
  <conditionalFormatting sqref="CN60">
    <cfRule type="cellIs" dxfId="8606" priority="2450" operator="lessThan">
      <formula>$C$4</formula>
    </cfRule>
  </conditionalFormatting>
  <conditionalFormatting sqref="CO11">
    <cfRule type="cellIs" dxfId="8605" priority="2451" operator="lessThan">
      <formula>$C$4</formula>
    </cfRule>
  </conditionalFormatting>
  <conditionalFormatting sqref="CO12">
    <cfRule type="cellIs" dxfId="8604" priority="2452" operator="lessThan">
      <formula>$C$4</formula>
    </cfRule>
  </conditionalFormatting>
  <conditionalFormatting sqref="CO13">
    <cfRule type="cellIs" dxfId="8603" priority="2453" operator="lessThan">
      <formula>$C$4</formula>
    </cfRule>
  </conditionalFormatting>
  <conditionalFormatting sqref="CO14">
    <cfRule type="cellIs" dxfId="8602" priority="2454" operator="lessThan">
      <formula>$C$4</formula>
    </cfRule>
  </conditionalFormatting>
  <conditionalFormatting sqref="CO15">
    <cfRule type="cellIs" dxfId="8601" priority="2455" operator="lessThan">
      <formula>$C$4</formula>
    </cfRule>
  </conditionalFormatting>
  <conditionalFormatting sqref="CO16">
    <cfRule type="cellIs" dxfId="8600" priority="2456" operator="lessThan">
      <formula>$C$4</formula>
    </cfRule>
  </conditionalFormatting>
  <conditionalFormatting sqref="CO17">
    <cfRule type="cellIs" dxfId="8599" priority="2457" operator="lessThan">
      <formula>$C$4</formula>
    </cfRule>
  </conditionalFormatting>
  <conditionalFormatting sqref="CO18">
    <cfRule type="cellIs" dxfId="8598" priority="2458" operator="lessThan">
      <formula>$C$4</formula>
    </cfRule>
  </conditionalFormatting>
  <conditionalFormatting sqref="CO19">
    <cfRule type="cellIs" dxfId="8597" priority="2459" operator="lessThan">
      <formula>$C$4</formula>
    </cfRule>
  </conditionalFormatting>
  <conditionalFormatting sqref="CO20">
    <cfRule type="cellIs" dxfId="8596" priority="2460" operator="lessThan">
      <formula>$C$4</formula>
    </cfRule>
  </conditionalFormatting>
  <conditionalFormatting sqref="CO21">
    <cfRule type="cellIs" dxfId="8595" priority="2461" operator="lessThan">
      <formula>$C$4</formula>
    </cfRule>
  </conditionalFormatting>
  <conditionalFormatting sqref="CO22">
    <cfRule type="cellIs" dxfId="8594" priority="2462" operator="lessThan">
      <formula>$C$4</formula>
    </cfRule>
  </conditionalFormatting>
  <conditionalFormatting sqref="CO23">
    <cfRule type="cellIs" dxfId="8593" priority="2463" operator="lessThan">
      <formula>$C$4</formula>
    </cfRule>
  </conditionalFormatting>
  <conditionalFormatting sqref="CO24">
    <cfRule type="cellIs" dxfId="8592" priority="2464" operator="lessThan">
      <formula>$C$4</formula>
    </cfRule>
  </conditionalFormatting>
  <conditionalFormatting sqref="CO25">
    <cfRule type="cellIs" dxfId="8591" priority="2465" operator="lessThan">
      <formula>$C$4</formula>
    </cfRule>
  </conditionalFormatting>
  <conditionalFormatting sqref="CO26">
    <cfRule type="cellIs" dxfId="8590" priority="2466" operator="lessThan">
      <formula>$C$4</formula>
    </cfRule>
  </conditionalFormatting>
  <conditionalFormatting sqref="CO27">
    <cfRule type="cellIs" dxfId="8589" priority="2467" operator="lessThan">
      <formula>$C$4</formula>
    </cfRule>
  </conditionalFormatting>
  <conditionalFormatting sqref="CO28">
    <cfRule type="cellIs" dxfId="8588" priority="2468" operator="lessThan">
      <formula>$C$4</formula>
    </cfRule>
  </conditionalFormatting>
  <conditionalFormatting sqref="CO29">
    <cfRule type="cellIs" dxfId="8587" priority="2469" operator="lessThan">
      <formula>$C$4</formula>
    </cfRule>
  </conditionalFormatting>
  <conditionalFormatting sqref="CO30">
    <cfRule type="cellIs" dxfId="8586" priority="2470" operator="lessThan">
      <formula>$C$4</formula>
    </cfRule>
  </conditionalFormatting>
  <conditionalFormatting sqref="CO31">
    <cfRule type="cellIs" dxfId="8585" priority="2471" operator="lessThan">
      <formula>$C$4</formula>
    </cfRule>
  </conditionalFormatting>
  <conditionalFormatting sqref="CO32">
    <cfRule type="cellIs" dxfId="8584" priority="2472" operator="lessThan">
      <formula>$C$4</formula>
    </cfRule>
  </conditionalFormatting>
  <conditionalFormatting sqref="CO33">
    <cfRule type="cellIs" dxfId="8583" priority="2473" operator="lessThan">
      <formula>$C$4</formula>
    </cfRule>
  </conditionalFormatting>
  <conditionalFormatting sqref="CO34">
    <cfRule type="cellIs" dxfId="8582" priority="2474" operator="lessThan">
      <formula>$C$4</formula>
    </cfRule>
  </conditionalFormatting>
  <conditionalFormatting sqref="CO35">
    <cfRule type="cellIs" dxfId="8581" priority="2475" operator="lessThan">
      <formula>$C$4</formula>
    </cfRule>
  </conditionalFormatting>
  <conditionalFormatting sqref="CO36">
    <cfRule type="cellIs" dxfId="8580" priority="2476" operator="lessThan">
      <formula>$C$4</formula>
    </cfRule>
  </conditionalFormatting>
  <conditionalFormatting sqref="CO37">
    <cfRule type="cellIs" dxfId="8579" priority="2477" operator="lessThan">
      <formula>$C$4</formula>
    </cfRule>
  </conditionalFormatting>
  <conditionalFormatting sqref="CO38">
    <cfRule type="cellIs" dxfId="8578" priority="2478" operator="lessThan">
      <formula>$C$4</formula>
    </cfRule>
  </conditionalFormatting>
  <conditionalFormatting sqref="CO39">
    <cfRule type="cellIs" dxfId="8577" priority="2479" operator="lessThan">
      <formula>$C$4</formula>
    </cfRule>
  </conditionalFormatting>
  <conditionalFormatting sqref="CO40">
    <cfRule type="cellIs" dxfId="8576" priority="2480" operator="lessThan">
      <formula>$C$4</formula>
    </cfRule>
  </conditionalFormatting>
  <conditionalFormatting sqref="CO41">
    <cfRule type="cellIs" dxfId="8575" priority="2481" operator="lessThan">
      <formula>$C$4</formula>
    </cfRule>
  </conditionalFormatting>
  <conditionalFormatting sqref="CO42">
    <cfRule type="cellIs" dxfId="8574" priority="2482" operator="lessThan">
      <formula>$C$4</formula>
    </cfRule>
  </conditionalFormatting>
  <conditionalFormatting sqref="CO43">
    <cfRule type="cellIs" dxfId="8573" priority="2483" operator="lessThan">
      <formula>$C$4</formula>
    </cfRule>
  </conditionalFormatting>
  <conditionalFormatting sqref="CO44">
    <cfRule type="cellIs" dxfId="8572" priority="2484" operator="lessThan">
      <formula>$C$4</formula>
    </cfRule>
  </conditionalFormatting>
  <conditionalFormatting sqref="CO45">
    <cfRule type="cellIs" dxfId="8571" priority="2485" operator="lessThan">
      <formula>$C$4</formula>
    </cfRule>
  </conditionalFormatting>
  <conditionalFormatting sqref="CO46">
    <cfRule type="cellIs" dxfId="8570" priority="2486" operator="lessThan">
      <formula>$C$4</formula>
    </cfRule>
  </conditionalFormatting>
  <conditionalFormatting sqref="CO47">
    <cfRule type="cellIs" dxfId="8569" priority="2487" operator="lessThan">
      <formula>$C$4</formula>
    </cfRule>
  </conditionalFormatting>
  <conditionalFormatting sqref="CO48">
    <cfRule type="cellIs" dxfId="8568" priority="2488" operator="lessThan">
      <formula>$C$4</formula>
    </cfRule>
  </conditionalFormatting>
  <conditionalFormatting sqref="CO49">
    <cfRule type="cellIs" dxfId="8567" priority="2489" operator="lessThan">
      <formula>$C$4</formula>
    </cfRule>
  </conditionalFormatting>
  <conditionalFormatting sqref="CO50">
    <cfRule type="cellIs" dxfId="8566" priority="2490" operator="lessThan">
      <formula>$C$4</formula>
    </cfRule>
  </conditionalFormatting>
  <conditionalFormatting sqref="CO51">
    <cfRule type="cellIs" dxfId="8565" priority="2491" operator="lessThan">
      <formula>$C$4</formula>
    </cfRule>
  </conditionalFormatting>
  <conditionalFormatting sqref="CO52">
    <cfRule type="cellIs" dxfId="8564" priority="2492" operator="lessThan">
      <formula>$C$4</formula>
    </cfRule>
  </conditionalFormatting>
  <conditionalFormatting sqref="CO53">
    <cfRule type="cellIs" dxfId="8563" priority="2493" operator="lessThan">
      <formula>$C$4</formula>
    </cfRule>
  </conditionalFormatting>
  <conditionalFormatting sqref="CO54">
    <cfRule type="cellIs" dxfId="8562" priority="2494" operator="lessThan">
      <formula>$C$4</formula>
    </cfRule>
  </conditionalFormatting>
  <conditionalFormatting sqref="CO55">
    <cfRule type="cellIs" dxfId="8561" priority="2495" operator="lessThan">
      <formula>$C$4</formula>
    </cfRule>
  </conditionalFormatting>
  <conditionalFormatting sqref="CO56">
    <cfRule type="cellIs" dxfId="8560" priority="2496" operator="lessThan">
      <formula>$C$4</formula>
    </cfRule>
  </conditionalFormatting>
  <conditionalFormatting sqref="CO57">
    <cfRule type="cellIs" dxfId="8559" priority="2497" operator="lessThan">
      <formula>$C$4</formula>
    </cfRule>
  </conditionalFormatting>
  <conditionalFormatting sqref="CO58">
    <cfRule type="cellIs" dxfId="8558" priority="2498" operator="lessThan">
      <formula>$C$4</formula>
    </cfRule>
  </conditionalFormatting>
  <conditionalFormatting sqref="CO59">
    <cfRule type="cellIs" dxfId="8557" priority="2499" operator="lessThan">
      <formula>$C$4</formula>
    </cfRule>
  </conditionalFormatting>
  <conditionalFormatting sqref="CO60">
    <cfRule type="cellIs" dxfId="8556" priority="2500" operator="lessThan">
      <formula>$C$4</formula>
    </cfRule>
  </conditionalFormatting>
  <conditionalFormatting sqref="R11">
    <cfRule type="cellIs" dxfId="8555" priority="2501" operator="lessThan">
      <formula>$C$4</formula>
    </cfRule>
  </conditionalFormatting>
  <conditionalFormatting sqref="R12">
    <cfRule type="cellIs" dxfId="8554" priority="2502" operator="lessThan">
      <formula>$C$4</formula>
    </cfRule>
  </conditionalFormatting>
  <conditionalFormatting sqref="R13">
    <cfRule type="cellIs" dxfId="8553" priority="2503" operator="lessThan">
      <formula>$C$4</formula>
    </cfRule>
  </conditionalFormatting>
  <conditionalFormatting sqref="R14">
    <cfRule type="cellIs" dxfId="8552" priority="2504" operator="lessThan">
      <formula>$C$4</formula>
    </cfRule>
  </conditionalFormatting>
  <conditionalFormatting sqref="R15">
    <cfRule type="cellIs" dxfId="8551" priority="2505" operator="lessThan">
      <formula>$C$4</formula>
    </cfRule>
  </conditionalFormatting>
  <conditionalFormatting sqref="R16">
    <cfRule type="cellIs" dxfId="8550" priority="2506" operator="lessThan">
      <formula>$C$4</formula>
    </cfRule>
  </conditionalFormatting>
  <conditionalFormatting sqref="R17">
    <cfRule type="cellIs" dxfId="8549" priority="2507" operator="lessThan">
      <formula>$C$4</formula>
    </cfRule>
  </conditionalFormatting>
  <conditionalFormatting sqref="R18">
    <cfRule type="cellIs" dxfId="8548" priority="2508" operator="lessThan">
      <formula>$C$4</formula>
    </cfRule>
  </conditionalFormatting>
  <conditionalFormatting sqref="R19">
    <cfRule type="cellIs" dxfId="8547" priority="2509" operator="lessThan">
      <formula>$C$4</formula>
    </cfRule>
  </conditionalFormatting>
  <conditionalFormatting sqref="R20">
    <cfRule type="cellIs" dxfId="8546" priority="2510" operator="lessThan">
      <formula>$C$4</formula>
    </cfRule>
  </conditionalFormatting>
  <conditionalFormatting sqref="R21">
    <cfRule type="cellIs" dxfId="8545" priority="2511" operator="lessThan">
      <formula>$C$4</formula>
    </cfRule>
  </conditionalFormatting>
  <conditionalFormatting sqref="R22">
    <cfRule type="cellIs" dxfId="8544" priority="2512" operator="lessThan">
      <formula>$C$4</formula>
    </cfRule>
  </conditionalFormatting>
  <conditionalFormatting sqref="R23">
    <cfRule type="cellIs" dxfId="8543" priority="2513" operator="lessThan">
      <formula>$C$4</formula>
    </cfRule>
  </conditionalFormatting>
  <conditionalFormatting sqref="R24">
    <cfRule type="cellIs" dxfId="8542" priority="2514" operator="lessThan">
      <formula>$C$4</formula>
    </cfRule>
  </conditionalFormatting>
  <conditionalFormatting sqref="R25">
    <cfRule type="cellIs" dxfId="8541" priority="2515" operator="lessThan">
      <formula>$C$4</formula>
    </cfRule>
  </conditionalFormatting>
  <conditionalFormatting sqref="R26">
    <cfRule type="cellIs" dxfId="8540" priority="2516" operator="lessThan">
      <formula>$C$4</formula>
    </cfRule>
  </conditionalFormatting>
  <conditionalFormatting sqref="R27">
    <cfRule type="cellIs" dxfId="8539" priority="2517" operator="lessThan">
      <formula>$C$4</formula>
    </cfRule>
  </conditionalFormatting>
  <conditionalFormatting sqref="R28">
    <cfRule type="cellIs" dxfId="8538" priority="2518" operator="lessThan">
      <formula>$C$4</formula>
    </cfRule>
  </conditionalFormatting>
  <conditionalFormatting sqref="R29">
    <cfRule type="cellIs" dxfId="8537" priority="2519" operator="lessThan">
      <formula>$C$4</formula>
    </cfRule>
  </conditionalFormatting>
  <conditionalFormatting sqref="R30">
    <cfRule type="cellIs" dxfId="8536" priority="2520" operator="lessThan">
      <formula>$C$4</formula>
    </cfRule>
  </conditionalFormatting>
  <conditionalFormatting sqref="R31">
    <cfRule type="cellIs" dxfId="8535" priority="2521" operator="lessThan">
      <formula>$C$4</formula>
    </cfRule>
  </conditionalFormatting>
  <conditionalFormatting sqref="R32">
    <cfRule type="cellIs" dxfId="8534" priority="2522" operator="lessThan">
      <formula>$C$4</formula>
    </cfRule>
  </conditionalFormatting>
  <conditionalFormatting sqref="R33">
    <cfRule type="cellIs" dxfId="8533" priority="2523" operator="lessThan">
      <formula>$C$4</formula>
    </cfRule>
  </conditionalFormatting>
  <conditionalFormatting sqref="R34">
    <cfRule type="cellIs" dxfId="8532" priority="2524" operator="lessThan">
      <formula>$C$4</formula>
    </cfRule>
  </conditionalFormatting>
  <conditionalFormatting sqref="R35">
    <cfRule type="cellIs" dxfId="8531" priority="2525" operator="lessThan">
      <formula>$C$4</formula>
    </cfRule>
  </conditionalFormatting>
  <conditionalFormatting sqref="R36">
    <cfRule type="cellIs" dxfId="8530" priority="2526" operator="lessThan">
      <formula>$C$4</formula>
    </cfRule>
  </conditionalFormatting>
  <conditionalFormatting sqref="R37">
    <cfRule type="cellIs" dxfId="8529" priority="2527" operator="lessThan">
      <formula>$C$4</formula>
    </cfRule>
  </conditionalFormatting>
  <conditionalFormatting sqref="R38">
    <cfRule type="cellIs" dxfId="8528" priority="2528" operator="lessThan">
      <formula>$C$4</formula>
    </cfRule>
  </conditionalFormatting>
  <conditionalFormatting sqref="R39">
    <cfRule type="cellIs" dxfId="8527" priority="2529" operator="lessThan">
      <formula>$C$4</formula>
    </cfRule>
  </conditionalFormatting>
  <conditionalFormatting sqref="R40">
    <cfRule type="cellIs" dxfId="8526" priority="2530" operator="lessThan">
      <formula>$C$4</formula>
    </cfRule>
  </conditionalFormatting>
  <conditionalFormatting sqref="R41">
    <cfRule type="cellIs" dxfId="8525" priority="2531" operator="lessThan">
      <formula>$C$4</formula>
    </cfRule>
  </conditionalFormatting>
  <conditionalFormatting sqref="R42">
    <cfRule type="cellIs" dxfId="8524" priority="2532" operator="lessThan">
      <formula>$C$4</formula>
    </cfRule>
  </conditionalFormatting>
  <conditionalFormatting sqref="R43">
    <cfRule type="cellIs" dxfId="8523" priority="2533" operator="lessThan">
      <formula>$C$4</formula>
    </cfRule>
  </conditionalFormatting>
  <conditionalFormatting sqref="R44">
    <cfRule type="cellIs" dxfId="8522" priority="2534" operator="lessThan">
      <formula>$C$4</formula>
    </cfRule>
  </conditionalFormatting>
  <conditionalFormatting sqref="R45">
    <cfRule type="cellIs" dxfId="8521" priority="2535" operator="lessThan">
      <formula>$C$4</formula>
    </cfRule>
  </conditionalFormatting>
  <conditionalFormatting sqref="R46">
    <cfRule type="cellIs" dxfId="8520" priority="2536" operator="lessThan">
      <formula>$C$4</formula>
    </cfRule>
  </conditionalFormatting>
  <conditionalFormatting sqref="R47">
    <cfRule type="cellIs" dxfId="8519" priority="2537" operator="lessThan">
      <formula>$C$4</formula>
    </cfRule>
  </conditionalFormatting>
  <conditionalFormatting sqref="R48">
    <cfRule type="cellIs" dxfId="8518" priority="2538" operator="lessThan">
      <formula>$C$4</formula>
    </cfRule>
  </conditionalFormatting>
  <conditionalFormatting sqref="R49">
    <cfRule type="cellIs" dxfId="8517" priority="2539" operator="lessThan">
      <formula>$C$4</formula>
    </cfRule>
  </conditionalFormatting>
  <conditionalFormatting sqref="R50">
    <cfRule type="cellIs" dxfId="8516" priority="2540" operator="lessThan">
      <formula>$C$4</formula>
    </cfRule>
  </conditionalFormatting>
  <conditionalFormatting sqref="R51">
    <cfRule type="cellIs" dxfId="8515" priority="2541" operator="lessThan">
      <formula>$C$4</formula>
    </cfRule>
  </conditionalFormatting>
  <conditionalFormatting sqref="R52">
    <cfRule type="cellIs" dxfId="8514" priority="2542" operator="lessThan">
      <formula>$C$4</formula>
    </cfRule>
  </conditionalFormatting>
  <conditionalFormatting sqref="R53">
    <cfRule type="cellIs" dxfId="8513" priority="2543" operator="lessThan">
      <formula>$C$4</formula>
    </cfRule>
  </conditionalFormatting>
  <conditionalFormatting sqref="R54">
    <cfRule type="cellIs" dxfId="8512" priority="2544" operator="lessThan">
      <formula>$C$4</formula>
    </cfRule>
  </conditionalFormatting>
  <conditionalFormatting sqref="R55">
    <cfRule type="cellIs" dxfId="8511" priority="2545" operator="lessThan">
      <formula>$C$4</formula>
    </cfRule>
  </conditionalFormatting>
  <conditionalFormatting sqref="R56">
    <cfRule type="cellIs" dxfId="8510" priority="2546" operator="lessThan">
      <formula>$C$4</formula>
    </cfRule>
  </conditionalFormatting>
  <conditionalFormatting sqref="R57">
    <cfRule type="cellIs" dxfId="8509" priority="2547" operator="lessThan">
      <formula>$C$4</formula>
    </cfRule>
  </conditionalFormatting>
  <conditionalFormatting sqref="R58">
    <cfRule type="cellIs" dxfId="8508" priority="2548" operator="lessThan">
      <formula>$C$4</formula>
    </cfRule>
  </conditionalFormatting>
  <conditionalFormatting sqref="R59">
    <cfRule type="cellIs" dxfId="8507" priority="2549" operator="lessThan">
      <formula>$C$4</formula>
    </cfRule>
  </conditionalFormatting>
  <conditionalFormatting sqref="R60">
    <cfRule type="cellIs" dxfId="8506" priority="2550" operator="lessThan">
      <formula>$C$4</formula>
    </cfRule>
  </conditionalFormatting>
  <conditionalFormatting sqref="S11">
    <cfRule type="cellIs" dxfId="8505" priority="2551" operator="lessThan">
      <formula>$C$4</formula>
    </cfRule>
  </conditionalFormatting>
  <conditionalFormatting sqref="S12">
    <cfRule type="cellIs" dxfId="8504" priority="2552" operator="lessThan">
      <formula>$C$4</formula>
    </cfRule>
  </conditionalFormatting>
  <conditionalFormatting sqref="S13">
    <cfRule type="cellIs" dxfId="8503" priority="2553" operator="lessThan">
      <formula>$C$4</formula>
    </cfRule>
  </conditionalFormatting>
  <conditionalFormatting sqref="S14">
    <cfRule type="cellIs" dxfId="8502" priority="2554" operator="lessThan">
      <formula>$C$4</formula>
    </cfRule>
  </conditionalFormatting>
  <conditionalFormatting sqref="S15">
    <cfRule type="cellIs" dxfId="8501" priority="2555" operator="lessThan">
      <formula>$C$4</formula>
    </cfRule>
  </conditionalFormatting>
  <conditionalFormatting sqref="S16">
    <cfRule type="cellIs" dxfId="8500" priority="2556" operator="lessThan">
      <formula>$C$4</formula>
    </cfRule>
  </conditionalFormatting>
  <conditionalFormatting sqref="S17">
    <cfRule type="cellIs" dxfId="8499" priority="2557" operator="lessThan">
      <formula>$C$4</formula>
    </cfRule>
  </conditionalFormatting>
  <conditionalFormatting sqref="S18">
    <cfRule type="cellIs" dxfId="8498" priority="2558" operator="lessThan">
      <formula>$C$4</formula>
    </cfRule>
  </conditionalFormatting>
  <conditionalFormatting sqref="S19">
    <cfRule type="cellIs" dxfId="8497" priority="2559" operator="lessThan">
      <formula>$C$4</formula>
    </cfRule>
  </conditionalFormatting>
  <conditionalFormatting sqref="S20">
    <cfRule type="cellIs" dxfId="8496" priority="2560" operator="lessThan">
      <formula>$C$4</formula>
    </cfRule>
  </conditionalFormatting>
  <conditionalFormatting sqref="S21">
    <cfRule type="cellIs" dxfId="8495" priority="2561" operator="lessThan">
      <formula>$C$4</formula>
    </cfRule>
  </conditionalFormatting>
  <conditionalFormatting sqref="S22">
    <cfRule type="cellIs" dxfId="8494" priority="2562" operator="lessThan">
      <formula>$C$4</formula>
    </cfRule>
  </conditionalFormatting>
  <conditionalFormatting sqref="S23">
    <cfRule type="cellIs" dxfId="8493" priority="2563" operator="lessThan">
      <formula>$C$4</formula>
    </cfRule>
  </conditionalFormatting>
  <conditionalFormatting sqref="S24">
    <cfRule type="cellIs" dxfId="8492" priority="2564" operator="lessThan">
      <formula>$C$4</formula>
    </cfRule>
  </conditionalFormatting>
  <conditionalFormatting sqref="S25">
    <cfRule type="cellIs" dxfId="8491" priority="2565" operator="lessThan">
      <formula>$C$4</formula>
    </cfRule>
  </conditionalFormatting>
  <conditionalFormatting sqref="S26">
    <cfRule type="cellIs" dxfId="8490" priority="2566" operator="lessThan">
      <formula>$C$4</formula>
    </cfRule>
  </conditionalFormatting>
  <conditionalFormatting sqref="S27">
    <cfRule type="cellIs" dxfId="8489" priority="2567" operator="lessThan">
      <formula>$C$4</formula>
    </cfRule>
  </conditionalFormatting>
  <conditionalFormatting sqref="S28">
    <cfRule type="cellIs" dxfId="8488" priority="2568" operator="lessThan">
      <formula>$C$4</formula>
    </cfRule>
  </conditionalFormatting>
  <conditionalFormatting sqref="S29">
    <cfRule type="cellIs" dxfId="8487" priority="2569" operator="lessThan">
      <formula>$C$4</formula>
    </cfRule>
  </conditionalFormatting>
  <conditionalFormatting sqref="S30">
    <cfRule type="cellIs" dxfId="8486" priority="2570" operator="lessThan">
      <formula>$C$4</formula>
    </cfRule>
  </conditionalFormatting>
  <conditionalFormatting sqref="S31">
    <cfRule type="cellIs" dxfId="8485" priority="2571" operator="lessThan">
      <formula>$C$4</formula>
    </cfRule>
  </conditionalFormatting>
  <conditionalFormatting sqref="S32">
    <cfRule type="cellIs" dxfId="8484" priority="2572" operator="lessThan">
      <formula>$C$4</formula>
    </cfRule>
  </conditionalFormatting>
  <conditionalFormatting sqref="S33">
    <cfRule type="cellIs" dxfId="8483" priority="2573" operator="lessThan">
      <formula>$C$4</formula>
    </cfRule>
  </conditionalFormatting>
  <conditionalFormatting sqref="S34">
    <cfRule type="cellIs" dxfId="8482" priority="2574" operator="lessThan">
      <formula>$C$4</formula>
    </cfRule>
  </conditionalFormatting>
  <conditionalFormatting sqref="S35">
    <cfRule type="cellIs" dxfId="8481" priority="2575" operator="lessThan">
      <formula>$C$4</formula>
    </cfRule>
  </conditionalFormatting>
  <conditionalFormatting sqref="S36">
    <cfRule type="cellIs" dxfId="8480" priority="2576" operator="lessThan">
      <formula>$C$4</formula>
    </cfRule>
  </conditionalFormatting>
  <conditionalFormatting sqref="S37">
    <cfRule type="cellIs" dxfId="8479" priority="2577" operator="lessThan">
      <formula>$C$4</formula>
    </cfRule>
  </conditionalFormatting>
  <conditionalFormatting sqref="S38">
    <cfRule type="cellIs" dxfId="8478" priority="2578" operator="lessThan">
      <formula>$C$4</formula>
    </cfRule>
  </conditionalFormatting>
  <conditionalFormatting sqref="S39">
    <cfRule type="cellIs" dxfId="8477" priority="2579" operator="lessThan">
      <formula>$C$4</formula>
    </cfRule>
  </conditionalFormatting>
  <conditionalFormatting sqref="S40">
    <cfRule type="cellIs" dxfId="8476" priority="2580" operator="lessThan">
      <formula>$C$4</formula>
    </cfRule>
  </conditionalFormatting>
  <conditionalFormatting sqref="S41">
    <cfRule type="cellIs" dxfId="8475" priority="2581" operator="lessThan">
      <formula>$C$4</formula>
    </cfRule>
  </conditionalFormatting>
  <conditionalFormatting sqref="S42">
    <cfRule type="cellIs" dxfId="8474" priority="2582" operator="lessThan">
      <formula>$C$4</formula>
    </cfRule>
  </conditionalFormatting>
  <conditionalFormatting sqref="S43">
    <cfRule type="cellIs" dxfId="8473" priority="2583" operator="lessThan">
      <formula>$C$4</formula>
    </cfRule>
  </conditionalFormatting>
  <conditionalFormatting sqref="S44">
    <cfRule type="cellIs" dxfId="8472" priority="2584" operator="lessThan">
      <formula>$C$4</formula>
    </cfRule>
  </conditionalFormatting>
  <conditionalFormatting sqref="S45">
    <cfRule type="cellIs" dxfId="8471" priority="2585" operator="lessThan">
      <formula>$C$4</formula>
    </cfRule>
  </conditionalFormatting>
  <conditionalFormatting sqref="S46">
    <cfRule type="cellIs" dxfId="8470" priority="2586" operator="lessThan">
      <formula>$C$4</formula>
    </cfRule>
  </conditionalFormatting>
  <conditionalFormatting sqref="S47">
    <cfRule type="cellIs" dxfId="8469" priority="2587" operator="lessThan">
      <formula>$C$4</formula>
    </cfRule>
  </conditionalFormatting>
  <conditionalFormatting sqref="S48">
    <cfRule type="cellIs" dxfId="8468" priority="2588" operator="lessThan">
      <formula>$C$4</formula>
    </cfRule>
  </conditionalFormatting>
  <conditionalFormatting sqref="S49">
    <cfRule type="cellIs" dxfId="8467" priority="2589" operator="lessThan">
      <formula>$C$4</formula>
    </cfRule>
  </conditionalFormatting>
  <conditionalFormatting sqref="S50">
    <cfRule type="cellIs" dxfId="8466" priority="2590" operator="lessThan">
      <formula>$C$4</formula>
    </cfRule>
  </conditionalFormatting>
  <conditionalFormatting sqref="S51">
    <cfRule type="cellIs" dxfId="8465" priority="2591" operator="lessThan">
      <formula>$C$4</formula>
    </cfRule>
  </conditionalFormatting>
  <conditionalFormatting sqref="S52">
    <cfRule type="cellIs" dxfId="8464" priority="2592" operator="lessThan">
      <formula>$C$4</formula>
    </cfRule>
  </conditionalFormatting>
  <conditionalFormatting sqref="S53">
    <cfRule type="cellIs" dxfId="8463" priority="2593" operator="lessThan">
      <formula>$C$4</formula>
    </cfRule>
  </conditionalFormatting>
  <conditionalFormatting sqref="S54">
    <cfRule type="cellIs" dxfId="8462" priority="2594" operator="lessThan">
      <formula>$C$4</formula>
    </cfRule>
  </conditionalFormatting>
  <conditionalFormatting sqref="S55">
    <cfRule type="cellIs" dxfId="8461" priority="2595" operator="lessThan">
      <formula>$C$4</formula>
    </cfRule>
  </conditionalFormatting>
  <conditionalFormatting sqref="S56">
    <cfRule type="cellIs" dxfId="8460" priority="2596" operator="lessThan">
      <formula>$C$4</formula>
    </cfRule>
  </conditionalFormatting>
  <conditionalFormatting sqref="S57">
    <cfRule type="cellIs" dxfId="8459" priority="2597" operator="lessThan">
      <formula>$C$4</formula>
    </cfRule>
  </conditionalFormatting>
  <conditionalFormatting sqref="S58">
    <cfRule type="cellIs" dxfId="8458" priority="2598" operator="lessThan">
      <formula>$C$4</formula>
    </cfRule>
  </conditionalFormatting>
  <conditionalFormatting sqref="S59">
    <cfRule type="cellIs" dxfId="8457" priority="2599" operator="lessThan">
      <formula>$C$4</formula>
    </cfRule>
  </conditionalFormatting>
  <conditionalFormatting sqref="S60">
    <cfRule type="cellIs" dxfId="8456" priority="2600" operator="lessThan">
      <formula>$C$4</formula>
    </cfRule>
  </conditionalFormatting>
  <conditionalFormatting sqref="U11">
    <cfRule type="cellIs" dxfId="8455" priority="2601" operator="lessThan">
      <formula>$C$4</formula>
    </cfRule>
  </conditionalFormatting>
  <conditionalFormatting sqref="U12">
    <cfRule type="cellIs" dxfId="8454" priority="2602" operator="lessThan">
      <formula>$C$4</formula>
    </cfRule>
  </conditionalFormatting>
  <conditionalFormatting sqref="U13">
    <cfRule type="cellIs" dxfId="8453" priority="2603" operator="lessThan">
      <formula>$C$4</formula>
    </cfRule>
  </conditionalFormatting>
  <conditionalFormatting sqref="U14">
    <cfRule type="cellIs" dxfId="8452" priority="2604" operator="lessThan">
      <formula>$C$4</formula>
    </cfRule>
  </conditionalFormatting>
  <conditionalFormatting sqref="U15">
    <cfRule type="cellIs" dxfId="8451" priority="2605" operator="lessThan">
      <formula>$C$4</formula>
    </cfRule>
  </conditionalFormatting>
  <conditionalFormatting sqref="U16">
    <cfRule type="cellIs" dxfId="8450" priority="2606" operator="lessThan">
      <formula>$C$4</formula>
    </cfRule>
  </conditionalFormatting>
  <conditionalFormatting sqref="U17">
    <cfRule type="cellIs" dxfId="8449" priority="2607" operator="lessThan">
      <formula>$C$4</formula>
    </cfRule>
  </conditionalFormatting>
  <conditionalFormatting sqref="U18">
    <cfRule type="cellIs" dxfId="8448" priority="2608" operator="lessThan">
      <formula>$C$4</formula>
    </cfRule>
  </conditionalFormatting>
  <conditionalFormatting sqref="U19">
    <cfRule type="cellIs" dxfId="8447" priority="2609" operator="lessThan">
      <formula>$C$4</formula>
    </cfRule>
  </conditionalFormatting>
  <conditionalFormatting sqref="U20">
    <cfRule type="cellIs" dxfId="8446" priority="2610" operator="lessThan">
      <formula>$C$4</formula>
    </cfRule>
  </conditionalFormatting>
  <conditionalFormatting sqref="U21">
    <cfRule type="cellIs" dxfId="8445" priority="2611" operator="lessThan">
      <formula>$C$4</formula>
    </cfRule>
  </conditionalFormatting>
  <conditionalFormatting sqref="U22">
    <cfRule type="cellIs" dxfId="8444" priority="2612" operator="lessThan">
      <formula>$C$4</formula>
    </cfRule>
  </conditionalFormatting>
  <conditionalFormatting sqref="U23">
    <cfRule type="cellIs" dxfId="8443" priority="2613" operator="lessThan">
      <formula>$C$4</formula>
    </cfRule>
  </conditionalFormatting>
  <conditionalFormatting sqref="U24">
    <cfRule type="cellIs" dxfId="8442" priority="2614" operator="lessThan">
      <formula>$C$4</formula>
    </cfRule>
  </conditionalFormatting>
  <conditionalFormatting sqref="U25">
    <cfRule type="cellIs" dxfId="8441" priority="2615" operator="lessThan">
      <formula>$C$4</formula>
    </cfRule>
  </conditionalFormatting>
  <conditionalFormatting sqref="U26">
    <cfRule type="cellIs" dxfId="8440" priority="2616" operator="lessThan">
      <formula>$C$4</formula>
    </cfRule>
  </conditionalFormatting>
  <conditionalFormatting sqref="U27">
    <cfRule type="cellIs" dxfId="8439" priority="2617" operator="lessThan">
      <formula>$C$4</formula>
    </cfRule>
  </conditionalFormatting>
  <conditionalFormatting sqref="U28">
    <cfRule type="cellIs" dxfId="8438" priority="2618" operator="lessThan">
      <formula>$C$4</formula>
    </cfRule>
  </conditionalFormatting>
  <conditionalFormatting sqref="U29">
    <cfRule type="cellIs" dxfId="8437" priority="2619" operator="lessThan">
      <formula>$C$4</formula>
    </cfRule>
  </conditionalFormatting>
  <conditionalFormatting sqref="U30">
    <cfRule type="cellIs" dxfId="8436" priority="2620" operator="lessThan">
      <formula>$C$4</formula>
    </cfRule>
  </conditionalFormatting>
  <conditionalFormatting sqref="U31">
    <cfRule type="cellIs" dxfId="8435" priority="2621" operator="lessThan">
      <formula>$C$4</formula>
    </cfRule>
  </conditionalFormatting>
  <conditionalFormatting sqref="U32">
    <cfRule type="cellIs" dxfId="8434" priority="2622" operator="lessThan">
      <formula>$C$4</formula>
    </cfRule>
  </conditionalFormatting>
  <conditionalFormatting sqref="U33">
    <cfRule type="cellIs" dxfId="8433" priority="2623" operator="lessThan">
      <formula>$C$4</formula>
    </cfRule>
  </conditionalFormatting>
  <conditionalFormatting sqref="U34">
    <cfRule type="cellIs" dxfId="8432" priority="2624" operator="lessThan">
      <formula>$C$4</formula>
    </cfRule>
  </conditionalFormatting>
  <conditionalFormatting sqref="U35">
    <cfRule type="cellIs" dxfId="8431" priority="2625" operator="lessThan">
      <formula>$C$4</formula>
    </cfRule>
  </conditionalFormatting>
  <conditionalFormatting sqref="U36">
    <cfRule type="cellIs" dxfId="8430" priority="2626" operator="lessThan">
      <formula>$C$4</formula>
    </cfRule>
  </conditionalFormatting>
  <conditionalFormatting sqref="U37">
    <cfRule type="cellIs" dxfId="8429" priority="2627" operator="lessThan">
      <formula>$C$4</formula>
    </cfRule>
  </conditionalFormatting>
  <conditionalFormatting sqref="U38">
    <cfRule type="cellIs" dxfId="8428" priority="2628" operator="lessThan">
      <formula>$C$4</formula>
    </cfRule>
  </conditionalFormatting>
  <conditionalFormatting sqref="U39">
    <cfRule type="cellIs" dxfId="8427" priority="2629" operator="lessThan">
      <formula>$C$4</formula>
    </cfRule>
  </conditionalFormatting>
  <conditionalFormatting sqref="U40">
    <cfRule type="cellIs" dxfId="8426" priority="2630" operator="lessThan">
      <formula>$C$4</formula>
    </cfRule>
  </conditionalFormatting>
  <conditionalFormatting sqref="U41">
    <cfRule type="cellIs" dxfId="8425" priority="2631" operator="lessThan">
      <formula>$C$4</formula>
    </cfRule>
  </conditionalFormatting>
  <conditionalFormatting sqref="U42">
    <cfRule type="cellIs" dxfId="8424" priority="2632" operator="lessThan">
      <formula>$C$4</formula>
    </cfRule>
  </conditionalFormatting>
  <conditionalFormatting sqref="U43">
    <cfRule type="cellIs" dxfId="8423" priority="2633" operator="lessThan">
      <formula>$C$4</formula>
    </cfRule>
  </conditionalFormatting>
  <conditionalFormatting sqref="U44">
    <cfRule type="cellIs" dxfId="8422" priority="2634" operator="lessThan">
      <formula>$C$4</formula>
    </cfRule>
  </conditionalFormatting>
  <conditionalFormatting sqref="U45">
    <cfRule type="cellIs" dxfId="8421" priority="2635" operator="lessThan">
      <formula>$C$4</formula>
    </cfRule>
  </conditionalFormatting>
  <conditionalFormatting sqref="U46">
    <cfRule type="cellIs" dxfId="8420" priority="2636" operator="lessThan">
      <formula>$C$4</formula>
    </cfRule>
  </conditionalFormatting>
  <conditionalFormatting sqref="U47">
    <cfRule type="cellIs" dxfId="8419" priority="2637" operator="lessThan">
      <formula>$C$4</formula>
    </cfRule>
  </conditionalFormatting>
  <conditionalFormatting sqref="U48">
    <cfRule type="cellIs" dxfId="8418" priority="2638" operator="lessThan">
      <formula>$C$4</formula>
    </cfRule>
  </conditionalFormatting>
  <conditionalFormatting sqref="U49">
    <cfRule type="cellIs" dxfId="8417" priority="2639" operator="lessThan">
      <formula>$C$4</formula>
    </cfRule>
  </conditionalFormatting>
  <conditionalFormatting sqref="U50">
    <cfRule type="cellIs" dxfId="8416" priority="2640" operator="lessThan">
      <formula>$C$4</formula>
    </cfRule>
  </conditionalFormatting>
  <conditionalFormatting sqref="U51">
    <cfRule type="cellIs" dxfId="8415" priority="2641" operator="lessThan">
      <formula>$C$4</formula>
    </cfRule>
  </conditionalFormatting>
  <conditionalFormatting sqref="U52">
    <cfRule type="cellIs" dxfId="8414" priority="2642" operator="lessThan">
      <formula>$C$4</formula>
    </cfRule>
  </conditionalFormatting>
  <conditionalFormatting sqref="U53">
    <cfRule type="cellIs" dxfId="8413" priority="2643" operator="lessThan">
      <formula>$C$4</formula>
    </cfRule>
  </conditionalFormatting>
  <conditionalFormatting sqref="U54">
    <cfRule type="cellIs" dxfId="8412" priority="2644" operator="lessThan">
      <formula>$C$4</formula>
    </cfRule>
  </conditionalFormatting>
  <conditionalFormatting sqref="U55">
    <cfRule type="cellIs" dxfId="8411" priority="2645" operator="lessThan">
      <formula>$C$4</formula>
    </cfRule>
  </conditionalFormatting>
  <conditionalFormatting sqref="U56">
    <cfRule type="cellIs" dxfId="8410" priority="2646" operator="lessThan">
      <formula>$C$4</formula>
    </cfRule>
  </conditionalFormatting>
  <conditionalFormatting sqref="U57">
    <cfRule type="cellIs" dxfId="8409" priority="2647" operator="lessThan">
      <formula>$C$4</formula>
    </cfRule>
  </conditionalFormatting>
  <conditionalFormatting sqref="U58">
    <cfRule type="cellIs" dxfId="8408" priority="2648" operator="lessThan">
      <formula>$C$4</formula>
    </cfRule>
  </conditionalFormatting>
  <conditionalFormatting sqref="U59">
    <cfRule type="cellIs" dxfId="8407" priority="2649" operator="lessThan">
      <formula>$C$4</formula>
    </cfRule>
  </conditionalFormatting>
  <conditionalFormatting sqref="U60">
    <cfRule type="cellIs" dxfId="8406" priority="2650" operator="lessThan">
      <formula>$C$4</formula>
    </cfRule>
  </conditionalFormatting>
  <conditionalFormatting sqref="V11">
    <cfRule type="cellIs" dxfId="8405" priority="2651" operator="lessThan">
      <formula>$C$4</formula>
    </cfRule>
  </conditionalFormatting>
  <conditionalFormatting sqref="V12">
    <cfRule type="cellIs" dxfId="8404" priority="2652" operator="lessThan">
      <formula>$C$4</formula>
    </cfRule>
  </conditionalFormatting>
  <conditionalFormatting sqref="V13">
    <cfRule type="cellIs" dxfId="8403" priority="2653" operator="lessThan">
      <formula>$C$4</formula>
    </cfRule>
  </conditionalFormatting>
  <conditionalFormatting sqref="V14">
    <cfRule type="cellIs" dxfId="8402" priority="2654" operator="lessThan">
      <formula>$C$4</formula>
    </cfRule>
  </conditionalFormatting>
  <conditionalFormatting sqref="V15">
    <cfRule type="cellIs" dxfId="8401" priority="2655" operator="lessThan">
      <formula>$C$4</formula>
    </cfRule>
  </conditionalFormatting>
  <conditionalFormatting sqref="V16">
    <cfRule type="cellIs" dxfId="8400" priority="2656" operator="lessThan">
      <formula>$C$4</formula>
    </cfRule>
  </conditionalFormatting>
  <conditionalFormatting sqref="V17">
    <cfRule type="cellIs" dxfId="8399" priority="2657" operator="lessThan">
      <formula>$C$4</formula>
    </cfRule>
  </conditionalFormatting>
  <conditionalFormatting sqref="V18">
    <cfRule type="cellIs" dxfId="8398" priority="2658" operator="lessThan">
      <formula>$C$4</formula>
    </cfRule>
  </conditionalFormatting>
  <conditionalFormatting sqref="V19">
    <cfRule type="cellIs" dxfId="8397" priority="2659" operator="lessThan">
      <formula>$C$4</formula>
    </cfRule>
  </conditionalFormatting>
  <conditionalFormatting sqref="V20">
    <cfRule type="cellIs" dxfId="8396" priority="2660" operator="lessThan">
      <formula>$C$4</formula>
    </cfRule>
  </conditionalFormatting>
  <conditionalFormatting sqref="V21">
    <cfRule type="cellIs" dxfId="8395" priority="2661" operator="lessThan">
      <formula>$C$4</formula>
    </cfRule>
  </conditionalFormatting>
  <conditionalFormatting sqref="V22">
    <cfRule type="cellIs" dxfId="8394" priority="2662" operator="lessThan">
      <formula>$C$4</formula>
    </cfRule>
  </conditionalFormatting>
  <conditionalFormatting sqref="V23">
    <cfRule type="cellIs" dxfId="8393" priority="2663" operator="lessThan">
      <formula>$C$4</formula>
    </cfRule>
  </conditionalFormatting>
  <conditionalFormatting sqref="V24">
    <cfRule type="cellIs" dxfId="8392" priority="2664" operator="lessThan">
      <formula>$C$4</formula>
    </cfRule>
  </conditionalFormatting>
  <conditionalFormatting sqref="V25">
    <cfRule type="cellIs" dxfId="8391" priority="2665" operator="lessThan">
      <formula>$C$4</formula>
    </cfRule>
  </conditionalFormatting>
  <conditionalFormatting sqref="V26">
    <cfRule type="cellIs" dxfId="8390" priority="2666" operator="lessThan">
      <formula>$C$4</formula>
    </cfRule>
  </conditionalFormatting>
  <conditionalFormatting sqref="V27">
    <cfRule type="cellIs" dxfId="8389" priority="2667" operator="lessThan">
      <formula>$C$4</formula>
    </cfRule>
  </conditionalFormatting>
  <conditionalFormatting sqref="V28">
    <cfRule type="cellIs" dxfId="8388" priority="2668" operator="lessThan">
      <formula>$C$4</formula>
    </cfRule>
  </conditionalFormatting>
  <conditionalFormatting sqref="V29">
    <cfRule type="cellIs" dxfId="8387" priority="2669" operator="lessThan">
      <formula>$C$4</formula>
    </cfRule>
  </conditionalFormatting>
  <conditionalFormatting sqref="V30">
    <cfRule type="cellIs" dxfId="8386" priority="2670" operator="lessThan">
      <formula>$C$4</formula>
    </cfRule>
  </conditionalFormatting>
  <conditionalFormatting sqref="V31">
    <cfRule type="cellIs" dxfId="8385" priority="2671" operator="lessThan">
      <formula>$C$4</formula>
    </cfRule>
  </conditionalFormatting>
  <conditionalFormatting sqref="V32">
    <cfRule type="cellIs" dxfId="8384" priority="2672" operator="lessThan">
      <formula>$C$4</formula>
    </cfRule>
  </conditionalFormatting>
  <conditionalFormatting sqref="V33">
    <cfRule type="cellIs" dxfId="8383" priority="2673" operator="lessThan">
      <formula>$C$4</formula>
    </cfRule>
  </conditionalFormatting>
  <conditionalFormatting sqref="V34">
    <cfRule type="cellIs" dxfId="8382" priority="2674" operator="lessThan">
      <formula>$C$4</formula>
    </cfRule>
  </conditionalFormatting>
  <conditionalFormatting sqref="V35">
    <cfRule type="cellIs" dxfId="8381" priority="2675" operator="lessThan">
      <formula>$C$4</formula>
    </cfRule>
  </conditionalFormatting>
  <conditionalFormatting sqref="V36">
    <cfRule type="cellIs" dxfId="8380" priority="2676" operator="lessThan">
      <formula>$C$4</formula>
    </cfRule>
  </conditionalFormatting>
  <conditionalFormatting sqref="V37">
    <cfRule type="cellIs" dxfId="8379" priority="2677" operator="lessThan">
      <formula>$C$4</formula>
    </cfRule>
  </conditionalFormatting>
  <conditionalFormatting sqref="V38">
    <cfRule type="cellIs" dxfId="8378" priority="2678" operator="lessThan">
      <formula>$C$4</formula>
    </cfRule>
  </conditionalFormatting>
  <conditionalFormatting sqref="V39">
    <cfRule type="cellIs" dxfId="8377" priority="2679" operator="lessThan">
      <formula>$C$4</formula>
    </cfRule>
  </conditionalFormatting>
  <conditionalFormatting sqref="V40">
    <cfRule type="cellIs" dxfId="8376" priority="2680" operator="lessThan">
      <formula>$C$4</formula>
    </cfRule>
  </conditionalFormatting>
  <conditionalFormatting sqref="V41">
    <cfRule type="cellIs" dxfId="8375" priority="2681" operator="lessThan">
      <formula>$C$4</formula>
    </cfRule>
  </conditionalFormatting>
  <conditionalFormatting sqref="V42">
    <cfRule type="cellIs" dxfId="8374" priority="2682" operator="lessThan">
      <formula>$C$4</formula>
    </cfRule>
  </conditionalFormatting>
  <conditionalFormatting sqref="V43">
    <cfRule type="cellIs" dxfId="8373" priority="2683" operator="lessThan">
      <formula>$C$4</formula>
    </cfRule>
  </conditionalFormatting>
  <conditionalFormatting sqref="V44">
    <cfRule type="cellIs" dxfId="8372" priority="2684" operator="lessThan">
      <formula>$C$4</formula>
    </cfRule>
  </conditionalFormatting>
  <conditionalFormatting sqref="V45">
    <cfRule type="cellIs" dxfId="8371" priority="2685" operator="lessThan">
      <formula>$C$4</formula>
    </cfRule>
  </conditionalFormatting>
  <conditionalFormatting sqref="V46">
    <cfRule type="cellIs" dxfId="8370" priority="2686" operator="lessThan">
      <formula>$C$4</formula>
    </cfRule>
  </conditionalFormatting>
  <conditionalFormatting sqref="V47">
    <cfRule type="cellIs" dxfId="8369" priority="2687" operator="lessThan">
      <formula>$C$4</formula>
    </cfRule>
  </conditionalFormatting>
  <conditionalFormatting sqref="V48">
    <cfRule type="cellIs" dxfId="8368" priority="2688" operator="lessThan">
      <formula>$C$4</formula>
    </cfRule>
  </conditionalFormatting>
  <conditionalFormatting sqref="V49">
    <cfRule type="cellIs" dxfId="8367" priority="2689" operator="lessThan">
      <formula>$C$4</formula>
    </cfRule>
  </conditionalFormatting>
  <conditionalFormatting sqref="V50">
    <cfRule type="cellIs" dxfId="8366" priority="2690" operator="lessThan">
      <formula>$C$4</formula>
    </cfRule>
  </conditionalFormatting>
  <conditionalFormatting sqref="V51">
    <cfRule type="cellIs" dxfId="8365" priority="2691" operator="lessThan">
      <formula>$C$4</formula>
    </cfRule>
  </conditionalFormatting>
  <conditionalFormatting sqref="V52">
    <cfRule type="cellIs" dxfId="8364" priority="2692" operator="lessThan">
      <formula>$C$4</formula>
    </cfRule>
  </conditionalFormatting>
  <conditionalFormatting sqref="V53">
    <cfRule type="cellIs" dxfId="8363" priority="2693" operator="lessThan">
      <formula>$C$4</formula>
    </cfRule>
  </conditionalFormatting>
  <conditionalFormatting sqref="V54">
    <cfRule type="cellIs" dxfId="8362" priority="2694" operator="lessThan">
      <formula>$C$4</formula>
    </cfRule>
  </conditionalFormatting>
  <conditionalFormatting sqref="V55">
    <cfRule type="cellIs" dxfId="8361" priority="2695" operator="lessThan">
      <formula>$C$4</formula>
    </cfRule>
  </conditionalFormatting>
  <conditionalFormatting sqref="V56">
    <cfRule type="cellIs" dxfId="8360" priority="2696" operator="lessThan">
      <formula>$C$4</formula>
    </cfRule>
  </conditionalFormatting>
  <conditionalFormatting sqref="V57">
    <cfRule type="cellIs" dxfId="8359" priority="2697" operator="lessThan">
      <formula>$C$4</formula>
    </cfRule>
  </conditionalFormatting>
  <conditionalFormatting sqref="V58">
    <cfRule type="cellIs" dxfId="8358" priority="2698" operator="lessThan">
      <formula>$C$4</formula>
    </cfRule>
  </conditionalFormatting>
  <conditionalFormatting sqref="V59">
    <cfRule type="cellIs" dxfId="8357" priority="2699" operator="lessThan">
      <formula>$C$4</formula>
    </cfRule>
  </conditionalFormatting>
  <conditionalFormatting sqref="V60">
    <cfRule type="cellIs" dxfId="8356" priority="2700" operator="lessThan">
      <formula>$C$4</formula>
    </cfRule>
  </conditionalFormatting>
  <conditionalFormatting sqref="CR11">
    <cfRule type="cellIs" dxfId="8355" priority="2701" operator="lessThan">
      <formula>$C$4</formula>
    </cfRule>
  </conditionalFormatting>
  <conditionalFormatting sqref="CR11">
    <cfRule type="cellIs" dxfId="8354" priority="2702" operator="lessThan">
      <formula>$C$4</formula>
    </cfRule>
  </conditionalFormatting>
  <conditionalFormatting sqref="CR12">
    <cfRule type="cellIs" dxfId="8353" priority="2703" operator="lessThan">
      <formula>$C$4</formula>
    </cfRule>
  </conditionalFormatting>
  <conditionalFormatting sqref="CR12">
    <cfRule type="cellIs" dxfId="8352" priority="2704" operator="lessThan">
      <formula>$C$4</formula>
    </cfRule>
  </conditionalFormatting>
  <conditionalFormatting sqref="CR13">
    <cfRule type="cellIs" dxfId="8351" priority="2705" operator="lessThan">
      <formula>$C$4</formula>
    </cfRule>
  </conditionalFormatting>
  <conditionalFormatting sqref="CR13">
    <cfRule type="cellIs" dxfId="8350" priority="2706" operator="lessThan">
      <formula>$C$4</formula>
    </cfRule>
  </conditionalFormatting>
  <conditionalFormatting sqref="CR14">
    <cfRule type="cellIs" dxfId="8349" priority="2707" operator="lessThan">
      <formula>$C$4</formula>
    </cfRule>
  </conditionalFormatting>
  <conditionalFormatting sqref="CR14">
    <cfRule type="cellIs" dxfId="8348" priority="2708" operator="lessThan">
      <formula>$C$4</formula>
    </cfRule>
  </conditionalFormatting>
  <conditionalFormatting sqref="CR15">
    <cfRule type="cellIs" dxfId="8347" priority="2709" operator="lessThan">
      <formula>$C$4</formula>
    </cfRule>
  </conditionalFormatting>
  <conditionalFormatting sqref="CR15">
    <cfRule type="cellIs" dxfId="8346" priority="2710" operator="lessThan">
      <formula>$C$4</formula>
    </cfRule>
  </conditionalFormatting>
  <conditionalFormatting sqref="CR16">
    <cfRule type="cellIs" dxfId="8345" priority="2711" operator="lessThan">
      <formula>$C$4</formula>
    </cfRule>
  </conditionalFormatting>
  <conditionalFormatting sqref="CR16">
    <cfRule type="cellIs" dxfId="8344" priority="2712" operator="lessThan">
      <formula>$C$4</formula>
    </cfRule>
  </conditionalFormatting>
  <conditionalFormatting sqref="CR17">
    <cfRule type="cellIs" dxfId="8343" priority="2713" operator="lessThan">
      <formula>$C$4</formula>
    </cfRule>
  </conditionalFormatting>
  <conditionalFormatting sqref="CR17">
    <cfRule type="cellIs" dxfId="8342" priority="2714" operator="lessThan">
      <formula>$C$4</formula>
    </cfRule>
  </conditionalFormatting>
  <conditionalFormatting sqref="CR18">
    <cfRule type="cellIs" dxfId="8341" priority="2715" operator="lessThan">
      <formula>$C$4</formula>
    </cfRule>
  </conditionalFormatting>
  <conditionalFormatting sqref="CR18">
    <cfRule type="cellIs" dxfId="8340" priority="2716" operator="lessThan">
      <formula>$C$4</formula>
    </cfRule>
  </conditionalFormatting>
  <conditionalFormatting sqref="CR19">
    <cfRule type="cellIs" dxfId="8339" priority="2717" operator="lessThan">
      <formula>$C$4</formula>
    </cfRule>
  </conditionalFormatting>
  <conditionalFormatting sqref="CR19">
    <cfRule type="cellIs" dxfId="8338" priority="2718" operator="lessThan">
      <formula>$C$4</formula>
    </cfRule>
  </conditionalFormatting>
  <conditionalFormatting sqref="CR20">
    <cfRule type="cellIs" dxfId="8337" priority="2719" operator="lessThan">
      <formula>$C$4</formula>
    </cfRule>
  </conditionalFormatting>
  <conditionalFormatting sqref="CR20">
    <cfRule type="cellIs" dxfId="8336" priority="2720" operator="lessThan">
      <formula>$C$4</formula>
    </cfRule>
  </conditionalFormatting>
  <conditionalFormatting sqref="CR21">
    <cfRule type="cellIs" dxfId="8335" priority="2721" operator="lessThan">
      <formula>$C$4</formula>
    </cfRule>
  </conditionalFormatting>
  <conditionalFormatting sqref="CR21">
    <cfRule type="cellIs" dxfId="8334" priority="2722" operator="lessThan">
      <formula>$C$4</formula>
    </cfRule>
  </conditionalFormatting>
  <conditionalFormatting sqref="CR22">
    <cfRule type="cellIs" dxfId="8333" priority="2723" operator="lessThan">
      <formula>$C$4</formula>
    </cfRule>
  </conditionalFormatting>
  <conditionalFormatting sqref="CR22">
    <cfRule type="cellIs" dxfId="8332" priority="2724" operator="lessThan">
      <formula>$C$4</formula>
    </cfRule>
  </conditionalFormatting>
  <conditionalFormatting sqref="CR23">
    <cfRule type="cellIs" dxfId="8331" priority="2725" operator="lessThan">
      <formula>$C$4</formula>
    </cfRule>
  </conditionalFormatting>
  <conditionalFormatting sqref="CR23">
    <cfRule type="cellIs" dxfId="8330" priority="2726" operator="lessThan">
      <formula>$C$4</formula>
    </cfRule>
  </conditionalFormatting>
  <conditionalFormatting sqref="CR24">
    <cfRule type="cellIs" dxfId="8329" priority="2727" operator="lessThan">
      <formula>$C$4</formula>
    </cfRule>
  </conditionalFormatting>
  <conditionalFormatting sqref="CR24">
    <cfRule type="cellIs" dxfId="8328" priority="2728" operator="lessThan">
      <formula>$C$4</formula>
    </cfRule>
  </conditionalFormatting>
  <conditionalFormatting sqref="CR25">
    <cfRule type="cellIs" dxfId="8327" priority="2729" operator="lessThan">
      <formula>$C$4</formula>
    </cfRule>
  </conditionalFormatting>
  <conditionalFormatting sqref="CR25">
    <cfRule type="cellIs" dxfId="8326" priority="2730" operator="lessThan">
      <formula>$C$4</formula>
    </cfRule>
  </conditionalFormatting>
  <conditionalFormatting sqref="CR26">
    <cfRule type="cellIs" dxfId="8325" priority="2731" operator="lessThan">
      <formula>$C$4</formula>
    </cfRule>
  </conditionalFormatting>
  <conditionalFormatting sqref="CR26">
    <cfRule type="cellIs" dxfId="8324" priority="2732" operator="lessThan">
      <formula>$C$4</formula>
    </cfRule>
  </conditionalFormatting>
  <conditionalFormatting sqref="CR27">
    <cfRule type="cellIs" dxfId="8323" priority="2733" operator="lessThan">
      <formula>$C$4</formula>
    </cfRule>
  </conditionalFormatting>
  <conditionalFormatting sqref="CR27">
    <cfRule type="cellIs" dxfId="8322" priority="2734" operator="lessThan">
      <formula>$C$4</formula>
    </cfRule>
  </conditionalFormatting>
  <conditionalFormatting sqref="CR28">
    <cfRule type="cellIs" dxfId="8321" priority="2735" operator="lessThan">
      <formula>$C$4</formula>
    </cfRule>
  </conditionalFormatting>
  <conditionalFormatting sqref="CR28">
    <cfRule type="cellIs" dxfId="8320" priority="2736" operator="lessThan">
      <formula>$C$4</formula>
    </cfRule>
  </conditionalFormatting>
  <conditionalFormatting sqref="CR29">
    <cfRule type="cellIs" dxfId="8319" priority="2737" operator="lessThan">
      <formula>$C$4</formula>
    </cfRule>
  </conditionalFormatting>
  <conditionalFormatting sqref="CR29">
    <cfRule type="cellIs" dxfId="8318" priority="2738" operator="lessThan">
      <formula>$C$4</formula>
    </cfRule>
  </conditionalFormatting>
  <conditionalFormatting sqref="CR30">
    <cfRule type="cellIs" dxfId="8317" priority="2739" operator="lessThan">
      <formula>$C$4</formula>
    </cfRule>
  </conditionalFormatting>
  <conditionalFormatting sqref="CR30">
    <cfRule type="cellIs" dxfId="8316" priority="2740" operator="lessThan">
      <formula>$C$4</formula>
    </cfRule>
  </conditionalFormatting>
  <conditionalFormatting sqref="CR31">
    <cfRule type="cellIs" dxfId="8315" priority="2741" operator="lessThan">
      <formula>$C$4</formula>
    </cfRule>
  </conditionalFormatting>
  <conditionalFormatting sqref="CR31">
    <cfRule type="cellIs" dxfId="8314" priority="2742" operator="lessThan">
      <formula>$C$4</formula>
    </cfRule>
  </conditionalFormatting>
  <conditionalFormatting sqref="CR32">
    <cfRule type="cellIs" dxfId="8313" priority="2743" operator="lessThan">
      <formula>$C$4</formula>
    </cfRule>
  </conditionalFormatting>
  <conditionalFormatting sqref="CR32">
    <cfRule type="cellIs" dxfId="8312" priority="2744" operator="lessThan">
      <formula>$C$4</formula>
    </cfRule>
  </conditionalFormatting>
  <conditionalFormatting sqref="CR33">
    <cfRule type="cellIs" dxfId="8311" priority="2745" operator="lessThan">
      <formula>$C$4</formula>
    </cfRule>
  </conditionalFormatting>
  <conditionalFormatting sqref="CR33">
    <cfRule type="cellIs" dxfId="8310" priority="2746" operator="lessThan">
      <formula>$C$4</formula>
    </cfRule>
  </conditionalFormatting>
  <conditionalFormatting sqref="CR34">
    <cfRule type="cellIs" dxfId="8309" priority="2747" operator="lessThan">
      <formula>$C$4</formula>
    </cfRule>
  </conditionalFormatting>
  <conditionalFormatting sqref="CR34">
    <cfRule type="cellIs" dxfId="8308" priority="2748" operator="lessThan">
      <formula>$C$4</formula>
    </cfRule>
  </conditionalFormatting>
  <conditionalFormatting sqref="CR35">
    <cfRule type="cellIs" dxfId="8307" priority="2749" operator="lessThan">
      <formula>$C$4</formula>
    </cfRule>
  </conditionalFormatting>
  <conditionalFormatting sqref="CR35">
    <cfRule type="cellIs" dxfId="8306" priority="2750" operator="lessThan">
      <formula>$C$4</formula>
    </cfRule>
  </conditionalFormatting>
  <conditionalFormatting sqref="CR36">
    <cfRule type="cellIs" dxfId="8305" priority="2751" operator="lessThan">
      <formula>$C$4</formula>
    </cfRule>
  </conditionalFormatting>
  <conditionalFormatting sqref="CR36">
    <cfRule type="cellIs" dxfId="8304" priority="2752" operator="lessThan">
      <formula>$C$4</formula>
    </cfRule>
  </conditionalFormatting>
  <conditionalFormatting sqref="CR37">
    <cfRule type="cellIs" dxfId="8303" priority="2753" operator="lessThan">
      <formula>$C$4</formula>
    </cfRule>
  </conditionalFormatting>
  <conditionalFormatting sqref="CR37">
    <cfRule type="cellIs" dxfId="8302" priority="2754" operator="lessThan">
      <formula>$C$4</formula>
    </cfRule>
  </conditionalFormatting>
  <conditionalFormatting sqref="CR38">
    <cfRule type="cellIs" dxfId="8301" priority="2755" operator="lessThan">
      <formula>$C$4</formula>
    </cfRule>
  </conditionalFormatting>
  <conditionalFormatting sqref="CR38">
    <cfRule type="cellIs" dxfId="8300" priority="2756" operator="lessThan">
      <formula>$C$4</formula>
    </cfRule>
  </conditionalFormatting>
  <conditionalFormatting sqref="CR39">
    <cfRule type="cellIs" dxfId="8299" priority="2757" operator="lessThan">
      <formula>$C$4</formula>
    </cfRule>
  </conditionalFormatting>
  <conditionalFormatting sqref="CR39">
    <cfRule type="cellIs" dxfId="8298" priority="2758" operator="lessThan">
      <formula>$C$4</formula>
    </cfRule>
  </conditionalFormatting>
  <conditionalFormatting sqref="CR40">
    <cfRule type="cellIs" dxfId="8297" priority="2759" operator="lessThan">
      <formula>$C$4</formula>
    </cfRule>
  </conditionalFormatting>
  <conditionalFormatting sqref="CR40">
    <cfRule type="cellIs" dxfId="8296" priority="2760" operator="lessThan">
      <formula>$C$4</formula>
    </cfRule>
  </conditionalFormatting>
  <conditionalFormatting sqref="CR41">
    <cfRule type="cellIs" dxfId="8295" priority="2761" operator="lessThan">
      <formula>$C$4</formula>
    </cfRule>
  </conditionalFormatting>
  <conditionalFormatting sqref="CR41">
    <cfRule type="cellIs" dxfId="8294" priority="2762" operator="lessThan">
      <formula>$C$4</formula>
    </cfRule>
  </conditionalFormatting>
  <conditionalFormatting sqref="CR42">
    <cfRule type="cellIs" dxfId="8293" priority="2763" operator="lessThan">
      <formula>$C$4</formula>
    </cfRule>
  </conditionalFormatting>
  <conditionalFormatting sqref="CR42">
    <cfRule type="cellIs" dxfId="8292" priority="2764" operator="lessThan">
      <formula>$C$4</formula>
    </cfRule>
  </conditionalFormatting>
  <conditionalFormatting sqref="CR43">
    <cfRule type="cellIs" dxfId="8291" priority="2765" operator="lessThan">
      <formula>$C$4</formula>
    </cfRule>
  </conditionalFormatting>
  <conditionalFormatting sqref="CR43">
    <cfRule type="cellIs" dxfId="8290" priority="2766" operator="lessThan">
      <formula>$C$4</formula>
    </cfRule>
  </conditionalFormatting>
  <conditionalFormatting sqref="CR44">
    <cfRule type="cellIs" dxfId="8289" priority="2767" operator="lessThan">
      <formula>$C$4</formula>
    </cfRule>
  </conditionalFormatting>
  <conditionalFormatting sqref="CR44">
    <cfRule type="cellIs" dxfId="8288" priority="2768" operator="lessThan">
      <formula>$C$4</formula>
    </cfRule>
  </conditionalFormatting>
  <conditionalFormatting sqref="CR45">
    <cfRule type="cellIs" dxfId="8287" priority="2769" operator="lessThan">
      <formula>$C$4</formula>
    </cfRule>
  </conditionalFormatting>
  <conditionalFormatting sqref="CR45">
    <cfRule type="cellIs" dxfId="8286" priority="2770" operator="lessThan">
      <formula>$C$4</formula>
    </cfRule>
  </conditionalFormatting>
  <conditionalFormatting sqref="CR46">
    <cfRule type="cellIs" dxfId="8285" priority="2771" operator="lessThan">
      <formula>$C$4</formula>
    </cfRule>
  </conditionalFormatting>
  <conditionalFormatting sqref="CR46">
    <cfRule type="cellIs" dxfId="8284" priority="2772" operator="lessThan">
      <formula>$C$4</formula>
    </cfRule>
  </conditionalFormatting>
  <conditionalFormatting sqref="CR47">
    <cfRule type="cellIs" dxfId="8283" priority="2773" operator="lessThan">
      <formula>$C$4</formula>
    </cfRule>
  </conditionalFormatting>
  <conditionalFormatting sqref="CR47">
    <cfRule type="cellIs" dxfId="8282" priority="2774" operator="lessThan">
      <formula>$C$4</formula>
    </cfRule>
  </conditionalFormatting>
  <conditionalFormatting sqref="CR48">
    <cfRule type="cellIs" dxfId="8281" priority="2775" operator="lessThan">
      <formula>$C$4</formula>
    </cfRule>
  </conditionalFormatting>
  <conditionalFormatting sqref="CR48">
    <cfRule type="cellIs" dxfId="8280" priority="2776" operator="lessThan">
      <formula>$C$4</formula>
    </cfRule>
  </conditionalFormatting>
  <conditionalFormatting sqref="CR49">
    <cfRule type="cellIs" dxfId="8279" priority="2777" operator="lessThan">
      <formula>$C$4</formula>
    </cfRule>
  </conditionalFormatting>
  <conditionalFormatting sqref="CR49">
    <cfRule type="cellIs" dxfId="8278" priority="2778" operator="lessThan">
      <formula>$C$4</formula>
    </cfRule>
  </conditionalFormatting>
  <conditionalFormatting sqref="CR50">
    <cfRule type="cellIs" dxfId="8277" priority="2779" operator="lessThan">
      <formula>$C$4</formula>
    </cfRule>
  </conditionalFormatting>
  <conditionalFormatting sqref="CR50">
    <cfRule type="cellIs" dxfId="8276" priority="2780" operator="lessThan">
      <formula>$C$4</formula>
    </cfRule>
  </conditionalFormatting>
  <conditionalFormatting sqref="CR51">
    <cfRule type="cellIs" dxfId="8275" priority="2781" operator="lessThan">
      <formula>$C$4</formula>
    </cfRule>
  </conditionalFormatting>
  <conditionalFormatting sqref="CR51">
    <cfRule type="cellIs" dxfId="8274" priority="2782" operator="lessThan">
      <formula>$C$4</formula>
    </cfRule>
  </conditionalFormatting>
  <conditionalFormatting sqref="CR52">
    <cfRule type="cellIs" dxfId="8273" priority="2783" operator="lessThan">
      <formula>$C$4</formula>
    </cfRule>
  </conditionalFormatting>
  <conditionalFormatting sqref="CR52">
    <cfRule type="cellIs" dxfId="8272" priority="2784" operator="lessThan">
      <formula>$C$4</formula>
    </cfRule>
  </conditionalFormatting>
  <conditionalFormatting sqref="CR53">
    <cfRule type="cellIs" dxfId="8271" priority="2785" operator="lessThan">
      <formula>$C$4</formula>
    </cfRule>
  </conditionalFormatting>
  <conditionalFormatting sqref="CR53">
    <cfRule type="cellIs" dxfId="8270" priority="2786" operator="lessThan">
      <formula>$C$4</formula>
    </cfRule>
  </conditionalFormatting>
  <conditionalFormatting sqref="CR54">
    <cfRule type="cellIs" dxfId="8269" priority="2787" operator="lessThan">
      <formula>$C$4</formula>
    </cfRule>
  </conditionalFormatting>
  <conditionalFormatting sqref="CR54">
    <cfRule type="cellIs" dxfId="8268" priority="2788" operator="lessThan">
      <formula>$C$4</formula>
    </cfRule>
  </conditionalFormatting>
  <conditionalFormatting sqref="CR55">
    <cfRule type="cellIs" dxfId="8267" priority="2789" operator="lessThan">
      <formula>$C$4</formula>
    </cfRule>
  </conditionalFormatting>
  <conditionalFormatting sqref="CR55">
    <cfRule type="cellIs" dxfId="8266" priority="2790" operator="lessThan">
      <formula>$C$4</formula>
    </cfRule>
  </conditionalFormatting>
  <conditionalFormatting sqref="CR56">
    <cfRule type="cellIs" dxfId="8265" priority="2791" operator="lessThan">
      <formula>$C$4</formula>
    </cfRule>
  </conditionalFormatting>
  <conditionalFormatting sqref="CR56">
    <cfRule type="cellIs" dxfId="8264" priority="2792" operator="lessThan">
      <formula>$C$4</formula>
    </cfRule>
  </conditionalFormatting>
  <conditionalFormatting sqref="CR57">
    <cfRule type="cellIs" dxfId="8263" priority="2793" operator="lessThan">
      <formula>$C$4</formula>
    </cfRule>
  </conditionalFormatting>
  <conditionalFormatting sqref="CR57">
    <cfRule type="cellIs" dxfId="8262" priority="2794" operator="lessThan">
      <formula>$C$4</formula>
    </cfRule>
  </conditionalFormatting>
  <conditionalFormatting sqref="CR58">
    <cfRule type="cellIs" dxfId="8261" priority="2795" operator="lessThan">
      <formula>$C$4</formula>
    </cfRule>
  </conditionalFormatting>
  <conditionalFormatting sqref="CR58">
    <cfRule type="cellIs" dxfId="8260" priority="2796" operator="lessThan">
      <formula>$C$4</formula>
    </cfRule>
  </conditionalFormatting>
  <conditionalFormatting sqref="CR59">
    <cfRule type="cellIs" dxfId="8259" priority="2797" operator="lessThan">
      <formula>$C$4</formula>
    </cfRule>
  </conditionalFormatting>
  <conditionalFormatting sqref="CR59">
    <cfRule type="cellIs" dxfId="8258" priority="2798" operator="lessThan">
      <formula>$C$4</formula>
    </cfRule>
  </conditionalFormatting>
  <conditionalFormatting sqref="CR60">
    <cfRule type="cellIs" dxfId="8257" priority="2799" operator="lessThan">
      <formula>$C$4</formula>
    </cfRule>
  </conditionalFormatting>
  <conditionalFormatting sqref="CR60">
    <cfRule type="cellIs" dxfId="8256" priority="2800" operator="lessThan">
      <formula>$C$4</formula>
    </cfRule>
  </conditionalFormatting>
  <conditionalFormatting sqref="L11">
    <cfRule type="cellIs" dxfId="8255" priority="2801" operator="lessThan">
      <formula>$C$4</formula>
    </cfRule>
  </conditionalFormatting>
  <conditionalFormatting sqref="L11">
    <cfRule type="cellIs" dxfId="8254" priority="2802" operator="lessThan">
      <formula>$C$4</formula>
    </cfRule>
  </conditionalFormatting>
  <conditionalFormatting sqref="L12">
    <cfRule type="cellIs" dxfId="8253" priority="2803" operator="lessThan">
      <formula>$C$4</formula>
    </cfRule>
  </conditionalFormatting>
  <conditionalFormatting sqref="L12">
    <cfRule type="cellIs" dxfId="8252" priority="2804" operator="lessThan">
      <formula>$C$4</formula>
    </cfRule>
  </conditionalFormatting>
  <conditionalFormatting sqref="L13">
    <cfRule type="cellIs" dxfId="8251" priority="2805" operator="lessThan">
      <formula>$C$4</formula>
    </cfRule>
  </conditionalFormatting>
  <conditionalFormatting sqref="L13">
    <cfRule type="cellIs" dxfId="8250" priority="2806" operator="lessThan">
      <formula>$C$4</formula>
    </cfRule>
  </conditionalFormatting>
  <conditionalFormatting sqref="L14">
    <cfRule type="cellIs" dxfId="8249" priority="2807" operator="lessThan">
      <formula>$C$4</formula>
    </cfRule>
  </conditionalFormatting>
  <conditionalFormatting sqref="L14">
    <cfRule type="cellIs" dxfId="8248" priority="2808" operator="lessThan">
      <formula>$C$4</formula>
    </cfRule>
  </conditionalFormatting>
  <conditionalFormatting sqref="L15">
    <cfRule type="cellIs" dxfId="8247" priority="2809" operator="lessThan">
      <formula>$C$4</formula>
    </cfRule>
  </conditionalFormatting>
  <conditionalFormatting sqref="L15">
    <cfRule type="cellIs" dxfId="8246" priority="2810" operator="lessThan">
      <formula>$C$4</formula>
    </cfRule>
  </conditionalFormatting>
  <conditionalFormatting sqref="L16">
    <cfRule type="cellIs" dxfId="8245" priority="2811" operator="lessThan">
      <formula>$C$4</formula>
    </cfRule>
  </conditionalFormatting>
  <conditionalFormatting sqref="L16">
    <cfRule type="cellIs" dxfId="8244" priority="2812" operator="lessThan">
      <formula>$C$4</formula>
    </cfRule>
  </conditionalFormatting>
  <conditionalFormatting sqref="L17">
    <cfRule type="cellIs" dxfId="8243" priority="2813" operator="lessThan">
      <formula>$C$4</formula>
    </cfRule>
  </conditionalFormatting>
  <conditionalFormatting sqref="L17">
    <cfRule type="cellIs" dxfId="8242" priority="2814" operator="lessThan">
      <formula>$C$4</formula>
    </cfRule>
  </conditionalFormatting>
  <conditionalFormatting sqref="L18">
    <cfRule type="cellIs" dxfId="8241" priority="2815" operator="lessThan">
      <formula>$C$4</formula>
    </cfRule>
  </conditionalFormatting>
  <conditionalFormatting sqref="L18">
    <cfRule type="cellIs" dxfId="8240" priority="2816" operator="lessThan">
      <formula>$C$4</formula>
    </cfRule>
  </conditionalFormatting>
  <conditionalFormatting sqref="L19">
    <cfRule type="cellIs" dxfId="8239" priority="2817" operator="lessThan">
      <formula>$C$4</formula>
    </cfRule>
  </conditionalFormatting>
  <conditionalFormatting sqref="L19">
    <cfRule type="cellIs" dxfId="8238" priority="2818" operator="lessThan">
      <formula>$C$4</formula>
    </cfRule>
  </conditionalFormatting>
  <conditionalFormatting sqref="L20">
    <cfRule type="cellIs" dxfId="8237" priority="2819" operator="lessThan">
      <formula>$C$4</formula>
    </cfRule>
  </conditionalFormatting>
  <conditionalFormatting sqref="L20">
    <cfRule type="cellIs" dxfId="8236" priority="2820" operator="lessThan">
      <formula>$C$4</formula>
    </cfRule>
  </conditionalFormatting>
  <conditionalFormatting sqref="L21">
    <cfRule type="cellIs" dxfId="8235" priority="2821" operator="lessThan">
      <formula>$C$4</formula>
    </cfRule>
  </conditionalFormatting>
  <conditionalFormatting sqref="L21">
    <cfRule type="cellIs" dxfId="8234" priority="2822" operator="lessThan">
      <formula>$C$4</formula>
    </cfRule>
  </conditionalFormatting>
  <conditionalFormatting sqref="L22">
    <cfRule type="cellIs" dxfId="8233" priority="2823" operator="lessThan">
      <formula>$C$4</formula>
    </cfRule>
  </conditionalFormatting>
  <conditionalFormatting sqref="L22">
    <cfRule type="cellIs" dxfId="8232" priority="2824" operator="lessThan">
      <formula>$C$4</formula>
    </cfRule>
  </conditionalFormatting>
  <conditionalFormatting sqref="L23">
    <cfRule type="cellIs" dxfId="8231" priority="2825" operator="lessThan">
      <formula>$C$4</formula>
    </cfRule>
  </conditionalFormatting>
  <conditionalFormatting sqref="L23">
    <cfRule type="cellIs" dxfId="8230" priority="2826" operator="lessThan">
      <formula>$C$4</formula>
    </cfRule>
  </conditionalFormatting>
  <conditionalFormatting sqref="L24">
    <cfRule type="cellIs" dxfId="8229" priority="2827" operator="lessThan">
      <formula>$C$4</formula>
    </cfRule>
  </conditionalFormatting>
  <conditionalFormatting sqref="L24">
    <cfRule type="cellIs" dxfId="8228" priority="2828" operator="lessThan">
      <formula>$C$4</formula>
    </cfRule>
  </conditionalFormatting>
  <conditionalFormatting sqref="L25">
    <cfRule type="cellIs" dxfId="8227" priority="2829" operator="lessThan">
      <formula>$C$4</formula>
    </cfRule>
  </conditionalFormatting>
  <conditionalFormatting sqref="L25">
    <cfRule type="cellIs" dxfId="8226" priority="2830" operator="lessThan">
      <formula>$C$4</formula>
    </cfRule>
  </conditionalFormatting>
  <conditionalFormatting sqref="L26">
    <cfRule type="cellIs" dxfId="8225" priority="2831" operator="lessThan">
      <formula>$C$4</formula>
    </cfRule>
  </conditionalFormatting>
  <conditionalFormatting sqref="L26">
    <cfRule type="cellIs" dxfId="8224" priority="2832" operator="lessThan">
      <formula>$C$4</formula>
    </cfRule>
  </conditionalFormatting>
  <conditionalFormatting sqref="L27">
    <cfRule type="cellIs" dxfId="8223" priority="2833" operator="lessThan">
      <formula>$C$4</formula>
    </cfRule>
  </conditionalFormatting>
  <conditionalFormatting sqref="L27">
    <cfRule type="cellIs" dxfId="8222" priority="2834" operator="lessThan">
      <formula>$C$4</formula>
    </cfRule>
  </conditionalFormatting>
  <conditionalFormatting sqref="L28">
    <cfRule type="cellIs" dxfId="8221" priority="2835" operator="lessThan">
      <formula>$C$4</formula>
    </cfRule>
  </conditionalFormatting>
  <conditionalFormatting sqref="L28">
    <cfRule type="cellIs" dxfId="8220" priority="2836" operator="lessThan">
      <formula>$C$4</formula>
    </cfRule>
  </conditionalFormatting>
  <conditionalFormatting sqref="L29">
    <cfRule type="cellIs" dxfId="8219" priority="2837" operator="lessThan">
      <formula>$C$4</formula>
    </cfRule>
  </conditionalFormatting>
  <conditionalFormatting sqref="L29">
    <cfRule type="cellIs" dxfId="8218" priority="2838" operator="lessThan">
      <formula>$C$4</formula>
    </cfRule>
  </conditionalFormatting>
  <conditionalFormatting sqref="L30">
    <cfRule type="cellIs" dxfId="8217" priority="2839" operator="lessThan">
      <formula>$C$4</formula>
    </cfRule>
  </conditionalFormatting>
  <conditionalFormatting sqref="L30">
    <cfRule type="cellIs" dxfId="8216" priority="2840" operator="lessThan">
      <formula>$C$4</formula>
    </cfRule>
  </conditionalFormatting>
  <conditionalFormatting sqref="L31">
    <cfRule type="cellIs" dxfId="8215" priority="2841" operator="lessThan">
      <formula>$C$4</formula>
    </cfRule>
  </conditionalFormatting>
  <conditionalFormatting sqref="L31">
    <cfRule type="cellIs" dxfId="8214" priority="2842" operator="lessThan">
      <formula>$C$4</formula>
    </cfRule>
  </conditionalFormatting>
  <conditionalFormatting sqref="L32">
    <cfRule type="cellIs" dxfId="8213" priority="2843" operator="lessThan">
      <formula>$C$4</formula>
    </cfRule>
  </conditionalFormatting>
  <conditionalFormatting sqref="L32">
    <cfRule type="cellIs" dxfId="8212" priority="2844" operator="lessThan">
      <formula>$C$4</formula>
    </cfRule>
  </conditionalFormatting>
  <conditionalFormatting sqref="L33">
    <cfRule type="cellIs" dxfId="8211" priority="2845" operator="lessThan">
      <formula>$C$4</formula>
    </cfRule>
  </conditionalFormatting>
  <conditionalFormatting sqref="L33">
    <cfRule type="cellIs" dxfId="8210" priority="2846" operator="lessThan">
      <formula>$C$4</formula>
    </cfRule>
  </conditionalFormatting>
  <conditionalFormatting sqref="L34">
    <cfRule type="cellIs" dxfId="8209" priority="2847" operator="lessThan">
      <formula>$C$4</formula>
    </cfRule>
  </conditionalFormatting>
  <conditionalFormatting sqref="L34">
    <cfRule type="cellIs" dxfId="8208" priority="2848" operator="lessThan">
      <formula>$C$4</formula>
    </cfRule>
  </conditionalFormatting>
  <conditionalFormatting sqref="L35">
    <cfRule type="cellIs" dxfId="8207" priority="2849" operator="lessThan">
      <formula>$C$4</formula>
    </cfRule>
  </conditionalFormatting>
  <conditionalFormatting sqref="L35">
    <cfRule type="cellIs" dxfId="8206" priority="2850" operator="lessThan">
      <formula>$C$4</formula>
    </cfRule>
  </conditionalFormatting>
  <conditionalFormatting sqref="L36">
    <cfRule type="cellIs" dxfId="8205" priority="2851" operator="lessThan">
      <formula>$C$4</formula>
    </cfRule>
  </conditionalFormatting>
  <conditionalFormatting sqref="L36">
    <cfRule type="cellIs" dxfId="8204" priority="2852" operator="lessThan">
      <formula>$C$4</formula>
    </cfRule>
  </conditionalFormatting>
  <conditionalFormatting sqref="L37">
    <cfRule type="cellIs" dxfId="8203" priority="2853" operator="lessThan">
      <formula>$C$4</formula>
    </cfRule>
  </conditionalFormatting>
  <conditionalFormatting sqref="L37">
    <cfRule type="cellIs" dxfId="8202" priority="2854" operator="lessThan">
      <formula>$C$4</formula>
    </cfRule>
  </conditionalFormatting>
  <conditionalFormatting sqref="L38">
    <cfRule type="cellIs" dxfId="8201" priority="2855" operator="lessThan">
      <formula>$C$4</formula>
    </cfRule>
  </conditionalFormatting>
  <conditionalFormatting sqref="L38">
    <cfRule type="cellIs" dxfId="8200" priority="2856" operator="lessThan">
      <formula>$C$4</formula>
    </cfRule>
  </conditionalFormatting>
  <conditionalFormatting sqref="L39">
    <cfRule type="cellIs" dxfId="8199" priority="2857" operator="lessThan">
      <formula>$C$4</formula>
    </cfRule>
  </conditionalFormatting>
  <conditionalFormatting sqref="L39">
    <cfRule type="cellIs" dxfId="8198" priority="2858" operator="lessThan">
      <formula>$C$4</formula>
    </cfRule>
  </conditionalFormatting>
  <conditionalFormatting sqref="L40">
    <cfRule type="cellIs" dxfId="8197" priority="2859" operator="lessThan">
      <formula>$C$4</formula>
    </cfRule>
  </conditionalFormatting>
  <conditionalFormatting sqref="L40">
    <cfRule type="cellIs" dxfId="8196" priority="2860" operator="lessThan">
      <formula>$C$4</formula>
    </cfRule>
  </conditionalFormatting>
  <conditionalFormatting sqref="L41">
    <cfRule type="cellIs" dxfId="8195" priority="2861" operator="lessThan">
      <formula>$C$4</formula>
    </cfRule>
  </conditionalFormatting>
  <conditionalFormatting sqref="L41">
    <cfRule type="cellIs" dxfId="8194" priority="2862" operator="lessThan">
      <formula>$C$4</formula>
    </cfRule>
  </conditionalFormatting>
  <conditionalFormatting sqref="L42">
    <cfRule type="cellIs" dxfId="8193" priority="2863" operator="lessThan">
      <formula>$C$4</formula>
    </cfRule>
  </conditionalFormatting>
  <conditionalFormatting sqref="L42">
    <cfRule type="cellIs" dxfId="8192" priority="2864" operator="lessThan">
      <formula>$C$4</formula>
    </cfRule>
  </conditionalFormatting>
  <conditionalFormatting sqref="L43">
    <cfRule type="cellIs" dxfId="8191" priority="2865" operator="lessThan">
      <formula>$C$4</formula>
    </cfRule>
  </conditionalFormatting>
  <conditionalFormatting sqref="L43">
    <cfRule type="cellIs" dxfId="8190" priority="2866" operator="lessThan">
      <formula>$C$4</formula>
    </cfRule>
  </conditionalFormatting>
  <conditionalFormatting sqref="L44">
    <cfRule type="cellIs" dxfId="8189" priority="2867" operator="lessThan">
      <formula>$C$4</formula>
    </cfRule>
  </conditionalFormatting>
  <conditionalFormatting sqref="L44">
    <cfRule type="cellIs" dxfId="8188" priority="2868" operator="lessThan">
      <formula>$C$4</formula>
    </cfRule>
  </conditionalFormatting>
  <conditionalFormatting sqref="L45">
    <cfRule type="cellIs" dxfId="8187" priority="2869" operator="lessThan">
      <formula>$C$4</formula>
    </cfRule>
  </conditionalFormatting>
  <conditionalFormatting sqref="L45">
    <cfRule type="cellIs" dxfId="8186" priority="2870" operator="lessThan">
      <formula>$C$4</formula>
    </cfRule>
  </conditionalFormatting>
  <conditionalFormatting sqref="L46">
    <cfRule type="cellIs" dxfId="8185" priority="2871" operator="lessThan">
      <formula>$C$4</formula>
    </cfRule>
  </conditionalFormatting>
  <conditionalFormatting sqref="L46">
    <cfRule type="cellIs" dxfId="8184" priority="2872" operator="lessThan">
      <formula>$C$4</formula>
    </cfRule>
  </conditionalFormatting>
  <conditionalFormatting sqref="L47">
    <cfRule type="cellIs" dxfId="8183" priority="2873" operator="lessThan">
      <formula>$C$4</formula>
    </cfRule>
  </conditionalFormatting>
  <conditionalFormatting sqref="L47">
    <cfRule type="cellIs" dxfId="8182" priority="2874" operator="lessThan">
      <formula>$C$4</formula>
    </cfRule>
  </conditionalFormatting>
  <conditionalFormatting sqref="L48">
    <cfRule type="cellIs" dxfId="8181" priority="2875" operator="lessThan">
      <formula>$C$4</formula>
    </cfRule>
  </conditionalFormatting>
  <conditionalFormatting sqref="L48">
    <cfRule type="cellIs" dxfId="8180" priority="2876" operator="lessThan">
      <formula>$C$4</formula>
    </cfRule>
  </conditionalFormatting>
  <conditionalFormatting sqref="L49">
    <cfRule type="cellIs" dxfId="8179" priority="2877" operator="lessThan">
      <formula>$C$4</formula>
    </cfRule>
  </conditionalFormatting>
  <conditionalFormatting sqref="L49">
    <cfRule type="cellIs" dxfId="8178" priority="2878" operator="lessThan">
      <formula>$C$4</formula>
    </cfRule>
  </conditionalFormatting>
  <conditionalFormatting sqref="L50">
    <cfRule type="cellIs" dxfId="8177" priority="2879" operator="lessThan">
      <formula>$C$4</formula>
    </cfRule>
  </conditionalFormatting>
  <conditionalFormatting sqref="L50">
    <cfRule type="cellIs" dxfId="8176" priority="2880" operator="lessThan">
      <formula>$C$4</formula>
    </cfRule>
  </conditionalFormatting>
  <conditionalFormatting sqref="L51">
    <cfRule type="cellIs" dxfId="8175" priority="2881" operator="lessThan">
      <formula>$C$4</formula>
    </cfRule>
  </conditionalFormatting>
  <conditionalFormatting sqref="L51">
    <cfRule type="cellIs" dxfId="8174" priority="2882" operator="lessThan">
      <formula>$C$4</formula>
    </cfRule>
  </conditionalFormatting>
  <conditionalFormatting sqref="L52">
    <cfRule type="cellIs" dxfId="8173" priority="2883" operator="lessThan">
      <formula>$C$4</formula>
    </cfRule>
  </conditionalFormatting>
  <conditionalFormatting sqref="L52">
    <cfRule type="cellIs" dxfId="8172" priority="2884" operator="lessThan">
      <formula>$C$4</formula>
    </cfRule>
  </conditionalFormatting>
  <conditionalFormatting sqref="L53">
    <cfRule type="cellIs" dxfId="8171" priority="2885" operator="lessThan">
      <formula>$C$4</formula>
    </cfRule>
  </conditionalFormatting>
  <conditionalFormatting sqref="L53">
    <cfRule type="cellIs" dxfId="8170" priority="2886" operator="lessThan">
      <formula>$C$4</formula>
    </cfRule>
  </conditionalFormatting>
  <conditionalFormatting sqref="L54">
    <cfRule type="cellIs" dxfId="8169" priority="2887" operator="lessThan">
      <formula>$C$4</formula>
    </cfRule>
  </conditionalFormatting>
  <conditionalFormatting sqref="L54">
    <cfRule type="cellIs" dxfId="8168" priority="2888" operator="lessThan">
      <formula>$C$4</formula>
    </cfRule>
  </conditionalFormatting>
  <conditionalFormatting sqref="L55">
    <cfRule type="cellIs" dxfId="8167" priority="2889" operator="lessThan">
      <formula>$C$4</formula>
    </cfRule>
  </conditionalFormatting>
  <conditionalFormatting sqref="L55">
    <cfRule type="cellIs" dxfId="8166" priority="2890" operator="lessThan">
      <formula>$C$4</formula>
    </cfRule>
  </conditionalFormatting>
  <conditionalFormatting sqref="L56">
    <cfRule type="cellIs" dxfId="8165" priority="2891" operator="lessThan">
      <formula>$C$4</formula>
    </cfRule>
  </conditionalFormatting>
  <conditionalFormatting sqref="L56">
    <cfRule type="cellIs" dxfId="8164" priority="2892" operator="lessThan">
      <formula>$C$4</formula>
    </cfRule>
  </conditionalFormatting>
  <conditionalFormatting sqref="L57">
    <cfRule type="cellIs" dxfId="8163" priority="2893" operator="lessThan">
      <formula>$C$4</formula>
    </cfRule>
  </conditionalFormatting>
  <conditionalFormatting sqref="L57">
    <cfRule type="cellIs" dxfId="8162" priority="2894" operator="lessThan">
      <formula>$C$4</formula>
    </cfRule>
  </conditionalFormatting>
  <conditionalFormatting sqref="L58">
    <cfRule type="cellIs" dxfId="8161" priority="2895" operator="lessThan">
      <formula>$C$4</formula>
    </cfRule>
  </conditionalFormatting>
  <conditionalFormatting sqref="L58">
    <cfRule type="cellIs" dxfId="8160" priority="2896" operator="lessThan">
      <formula>$C$4</formula>
    </cfRule>
  </conditionalFormatting>
  <conditionalFormatting sqref="L59">
    <cfRule type="cellIs" dxfId="8159" priority="2897" operator="lessThan">
      <formula>$C$4</formula>
    </cfRule>
  </conditionalFormatting>
  <conditionalFormatting sqref="L59">
    <cfRule type="cellIs" dxfId="8158" priority="2898" operator="lessThan">
      <formula>$C$4</formula>
    </cfRule>
  </conditionalFormatting>
  <conditionalFormatting sqref="L60">
    <cfRule type="cellIs" dxfId="8157" priority="2899" operator="lessThan">
      <formula>$C$4</formula>
    </cfRule>
  </conditionalFormatting>
  <conditionalFormatting sqref="L60">
    <cfRule type="cellIs" dxfId="8156" priority="2900" operator="lessThan">
      <formula>$C$4</formula>
    </cfRule>
  </conditionalFormatting>
  <conditionalFormatting sqref="M11">
    <cfRule type="cellIs" dxfId="8155" priority="2901" operator="lessThan">
      <formula>$C$4</formula>
    </cfRule>
  </conditionalFormatting>
  <conditionalFormatting sqref="M11">
    <cfRule type="cellIs" dxfId="8154" priority="2902" operator="lessThan">
      <formula>$C$4</formula>
    </cfRule>
  </conditionalFormatting>
  <conditionalFormatting sqref="M12">
    <cfRule type="cellIs" dxfId="8153" priority="2903" operator="lessThan">
      <formula>$C$4</formula>
    </cfRule>
  </conditionalFormatting>
  <conditionalFormatting sqref="M12">
    <cfRule type="cellIs" dxfId="8152" priority="2904" operator="lessThan">
      <formula>$C$4</formula>
    </cfRule>
  </conditionalFormatting>
  <conditionalFormatting sqref="M13">
    <cfRule type="cellIs" dxfId="8151" priority="2905" operator="lessThan">
      <formula>$C$4</formula>
    </cfRule>
  </conditionalFormatting>
  <conditionalFormatting sqref="M13">
    <cfRule type="cellIs" dxfId="8150" priority="2906" operator="lessThan">
      <formula>$C$4</formula>
    </cfRule>
  </conditionalFormatting>
  <conditionalFormatting sqref="M14">
    <cfRule type="cellIs" dxfId="8149" priority="2907" operator="lessThan">
      <formula>$C$4</formula>
    </cfRule>
  </conditionalFormatting>
  <conditionalFormatting sqref="M14">
    <cfRule type="cellIs" dxfId="8148" priority="2908" operator="lessThan">
      <formula>$C$4</formula>
    </cfRule>
  </conditionalFormatting>
  <conditionalFormatting sqref="M15">
    <cfRule type="cellIs" dxfId="8147" priority="2909" operator="lessThan">
      <formula>$C$4</formula>
    </cfRule>
  </conditionalFormatting>
  <conditionalFormatting sqref="M15">
    <cfRule type="cellIs" dxfId="8146" priority="2910" operator="lessThan">
      <formula>$C$4</formula>
    </cfRule>
  </conditionalFormatting>
  <conditionalFormatting sqref="M16">
    <cfRule type="cellIs" dxfId="8145" priority="2911" operator="lessThan">
      <formula>$C$4</formula>
    </cfRule>
  </conditionalFormatting>
  <conditionalFormatting sqref="M16">
    <cfRule type="cellIs" dxfId="8144" priority="2912" operator="lessThan">
      <formula>$C$4</formula>
    </cfRule>
  </conditionalFormatting>
  <conditionalFormatting sqref="M17">
    <cfRule type="cellIs" dxfId="8143" priority="2913" operator="lessThan">
      <formula>$C$4</formula>
    </cfRule>
  </conditionalFormatting>
  <conditionalFormatting sqref="M17">
    <cfRule type="cellIs" dxfId="8142" priority="2914" operator="lessThan">
      <formula>$C$4</formula>
    </cfRule>
  </conditionalFormatting>
  <conditionalFormatting sqref="M18">
    <cfRule type="cellIs" dxfId="8141" priority="2915" operator="lessThan">
      <formula>$C$4</formula>
    </cfRule>
  </conditionalFormatting>
  <conditionalFormatting sqref="M18">
    <cfRule type="cellIs" dxfId="8140" priority="2916" operator="lessThan">
      <formula>$C$4</formula>
    </cfRule>
  </conditionalFormatting>
  <conditionalFormatting sqref="M19">
    <cfRule type="cellIs" dxfId="8139" priority="2917" operator="lessThan">
      <formula>$C$4</formula>
    </cfRule>
  </conditionalFormatting>
  <conditionalFormatting sqref="M19">
    <cfRule type="cellIs" dxfId="8138" priority="2918" operator="lessThan">
      <formula>$C$4</formula>
    </cfRule>
  </conditionalFormatting>
  <conditionalFormatting sqref="M20">
    <cfRule type="cellIs" dxfId="8137" priority="2919" operator="lessThan">
      <formula>$C$4</formula>
    </cfRule>
  </conditionalFormatting>
  <conditionalFormatting sqref="M20">
    <cfRule type="cellIs" dxfId="8136" priority="2920" operator="lessThan">
      <formula>$C$4</formula>
    </cfRule>
  </conditionalFormatting>
  <conditionalFormatting sqref="M21">
    <cfRule type="cellIs" dxfId="8135" priority="2921" operator="lessThan">
      <formula>$C$4</formula>
    </cfRule>
  </conditionalFormatting>
  <conditionalFormatting sqref="M21">
    <cfRule type="cellIs" dxfId="8134" priority="2922" operator="lessThan">
      <formula>$C$4</formula>
    </cfRule>
  </conditionalFormatting>
  <conditionalFormatting sqref="M22">
    <cfRule type="cellIs" dxfId="8133" priority="2923" operator="lessThan">
      <formula>$C$4</formula>
    </cfRule>
  </conditionalFormatting>
  <conditionalFormatting sqref="M22">
    <cfRule type="cellIs" dxfId="8132" priority="2924" operator="lessThan">
      <formula>$C$4</formula>
    </cfRule>
  </conditionalFormatting>
  <conditionalFormatting sqref="M23">
    <cfRule type="cellIs" dxfId="8131" priority="2925" operator="lessThan">
      <formula>$C$4</formula>
    </cfRule>
  </conditionalFormatting>
  <conditionalFormatting sqref="M23">
    <cfRule type="cellIs" dxfId="8130" priority="2926" operator="lessThan">
      <formula>$C$4</formula>
    </cfRule>
  </conditionalFormatting>
  <conditionalFormatting sqref="M24">
    <cfRule type="cellIs" dxfId="8129" priority="2927" operator="lessThan">
      <formula>$C$4</formula>
    </cfRule>
  </conditionalFormatting>
  <conditionalFormatting sqref="M24">
    <cfRule type="cellIs" dxfId="8128" priority="2928" operator="lessThan">
      <formula>$C$4</formula>
    </cfRule>
  </conditionalFormatting>
  <conditionalFormatting sqref="M25">
    <cfRule type="cellIs" dxfId="8127" priority="2929" operator="lessThan">
      <formula>$C$4</formula>
    </cfRule>
  </conditionalFormatting>
  <conditionalFormatting sqref="M25">
    <cfRule type="cellIs" dxfId="8126" priority="2930" operator="lessThan">
      <formula>$C$4</formula>
    </cfRule>
  </conditionalFormatting>
  <conditionalFormatting sqref="M26">
    <cfRule type="cellIs" dxfId="8125" priority="2931" operator="lessThan">
      <formula>$C$4</formula>
    </cfRule>
  </conditionalFormatting>
  <conditionalFormatting sqref="M26">
    <cfRule type="cellIs" dxfId="8124" priority="2932" operator="lessThan">
      <formula>$C$4</formula>
    </cfRule>
  </conditionalFormatting>
  <conditionalFormatting sqref="M27">
    <cfRule type="cellIs" dxfId="8123" priority="2933" operator="lessThan">
      <formula>$C$4</formula>
    </cfRule>
  </conditionalFormatting>
  <conditionalFormatting sqref="M27">
    <cfRule type="cellIs" dxfId="8122" priority="2934" operator="lessThan">
      <formula>$C$4</formula>
    </cfRule>
  </conditionalFormatting>
  <conditionalFormatting sqref="M28">
    <cfRule type="cellIs" dxfId="8121" priority="2935" operator="lessThan">
      <formula>$C$4</formula>
    </cfRule>
  </conditionalFormatting>
  <conditionalFormatting sqref="M28">
    <cfRule type="cellIs" dxfId="8120" priority="2936" operator="lessThan">
      <formula>$C$4</formula>
    </cfRule>
  </conditionalFormatting>
  <conditionalFormatting sqref="M29">
    <cfRule type="cellIs" dxfId="8119" priority="2937" operator="lessThan">
      <formula>$C$4</formula>
    </cfRule>
  </conditionalFormatting>
  <conditionalFormatting sqref="M29">
    <cfRule type="cellIs" dxfId="8118" priority="2938" operator="lessThan">
      <formula>$C$4</formula>
    </cfRule>
  </conditionalFormatting>
  <conditionalFormatting sqref="M30">
    <cfRule type="cellIs" dxfId="8117" priority="2939" operator="lessThan">
      <formula>$C$4</formula>
    </cfRule>
  </conditionalFormatting>
  <conditionalFormatting sqref="M30">
    <cfRule type="cellIs" dxfId="8116" priority="2940" operator="lessThan">
      <formula>$C$4</formula>
    </cfRule>
  </conditionalFormatting>
  <conditionalFormatting sqref="M31">
    <cfRule type="cellIs" dxfId="8115" priority="2941" operator="lessThan">
      <formula>$C$4</formula>
    </cfRule>
  </conditionalFormatting>
  <conditionalFormatting sqref="M31">
    <cfRule type="cellIs" dxfId="8114" priority="2942" operator="lessThan">
      <formula>$C$4</formula>
    </cfRule>
  </conditionalFormatting>
  <conditionalFormatting sqref="M32">
    <cfRule type="cellIs" dxfId="8113" priority="2943" operator="lessThan">
      <formula>$C$4</formula>
    </cfRule>
  </conditionalFormatting>
  <conditionalFormatting sqref="M32">
    <cfRule type="cellIs" dxfId="8112" priority="2944" operator="lessThan">
      <formula>$C$4</formula>
    </cfRule>
  </conditionalFormatting>
  <conditionalFormatting sqref="M33">
    <cfRule type="cellIs" dxfId="8111" priority="2945" operator="lessThan">
      <formula>$C$4</formula>
    </cfRule>
  </conditionalFormatting>
  <conditionalFormatting sqref="M33">
    <cfRule type="cellIs" dxfId="8110" priority="2946" operator="lessThan">
      <formula>$C$4</formula>
    </cfRule>
  </conditionalFormatting>
  <conditionalFormatting sqref="M34">
    <cfRule type="cellIs" dxfId="8109" priority="2947" operator="lessThan">
      <formula>$C$4</formula>
    </cfRule>
  </conditionalFormatting>
  <conditionalFormatting sqref="M34">
    <cfRule type="cellIs" dxfId="8108" priority="2948" operator="lessThan">
      <formula>$C$4</formula>
    </cfRule>
  </conditionalFormatting>
  <conditionalFormatting sqref="M35">
    <cfRule type="cellIs" dxfId="8107" priority="2949" operator="lessThan">
      <formula>$C$4</formula>
    </cfRule>
  </conditionalFormatting>
  <conditionalFormatting sqref="M35">
    <cfRule type="cellIs" dxfId="8106" priority="2950" operator="lessThan">
      <formula>$C$4</formula>
    </cfRule>
  </conditionalFormatting>
  <conditionalFormatting sqref="M36">
    <cfRule type="cellIs" dxfId="8105" priority="2951" operator="lessThan">
      <formula>$C$4</formula>
    </cfRule>
  </conditionalFormatting>
  <conditionalFormatting sqref="M36">
    <cfRule type="cellIs" dxfId="8104" priority="2952" operator="lessThan">
      <formula>$C$4</formula>
    </cfRule>
  </conditionalFormatting>
  <conditionalFormatting sqref="M37">
    <cfRule type="cellIs" dxfId="8103" priority="2953" operator="lessThan">
      <formula>$C$4</formula>
    </cfRule>
  </conditionalFormatting>
  <conditionalFormatting sqref="M37">
    <cfRule type="cellIs" dxfId="8102" priority="2954" operator="lessThan">
      <formula>$C$4</formula>
    </cfRule>
  </conditionalFormatting>
  <conditionalFormatting sqref="M38">
    <cfRule type="cellIs" dxfId="8101" priority="2955" operator="lessThan">
      <formula>$C$4</formula>
    </cfRule>
  </conditionalFormatting>
  <conditionalFormatting sqref="M38">
    <cfRule type="cellIs" dxfId="8100" priority="2956" operator="lessThan">
      <formula>$C$4</formula>
    </cfRule>
  </conditionalFormatting>
  <conditionalFormatting sqref="M39">
    <cfRule type="cellIs" dxfId="8099" priority="2957" operator="lessThan">
      <formula>$C$4</formula>
    </cfRule>
  </conditionalFormatting>
  <conditionalFormatting sqref="M39">
    <cfRule type="cellIs" dxfId="8098" priority="2958" operator="lessThan">
      <formula>$C$4</formula>
    </cfRule>
  </conditionalFormatting>
  <conditionalFormatting sqref="M40">
    <cfRule type="cellIs" dxfId="8097" priority="2959" operator="lessThan">
      <formula>$C$4</formula>
    </cfRule>
  </conditionalFormatting>
  <conditionalFormatting sqref="M40">
    <cfRule type="cellIs" dxfId="8096" priority="2960" operator="lessThan">
      <formula>$C$4</formula>
    </cfRule>
  </conditionalFormatting>
  <conditionalFormatting sqref="M41">
    <cfRule type="cellIs" dxfId="8095" priority="2961" operator="lessThan">
      <formula>$C$4</formula>
    </cfRule>
  </conditionalFormatting>
  <conditionalFormatting sqref="M41">
    <cfRule type="cellIs" dxfId="8094" priority="2962" operator="lessThan">
      <formula>$C$4</formula>
    </cfRule>
  </conditionalFormatting>
  <conditionalFormatting sqref="M42">
    <cfRule type="cellIs" dxfId="8093" priority="2963" operator="lessThan">
      <formula>$C$4</formula>
    </cfRule>
  </conditionalFormatting>
  <conditionalFormatting sqref="M42">
    <cfRule type="cellIs" dxfId="8092" priority="2964" operator="lessThan">
      <formula>$C$4</formula>
    </cfRule>
  </conditionalFormatting>
  <conditionalFormatting sqref="M43">
    <cfRule type="cellIs" dxfId="8091" priority="2965" operator="lessThan">
      <formula>$C$4</formula>
    </cfRule>
  </conditionalFormatting>
  <conditionalFormatting sqref="M43">
    <cfRule type="cellIs" dxfId="8090" priority="2966" operator="lessThan">
      <formula>$C$4</formula>
    </cfRule>
  </conditionalFormatting>
  <conditionalFormatting sqref="M44">
    <cfRule type="cellIs" dxfId="8089" priority="2967" operator="lessThan">
      <formula>$C$4</formula>
    </cfRule>
  </conditionalFormatting>
  <conditionalFormatting sqref="M44">
    <cfRule type="cellIs" dxfId="8088" priority="2968" operator="lessThan">
      <formula>$C$4</formula>
    </cfRule>
  </conditionalFormatting>
  <conditionalFormatting sqref="M45">
    <cfRule type="cellIs" dxfId="8087" priority="2969" operator="lessThan">
      <formula>$C$4</formula>
    </cfRule>
  </conditionalFormatting>
  <conditionalFormatting sqref="M45">
    <cfRule type="cellIs" dxfId="8086" priority="2970" operator="lessThan">
      <formula>$C$4</formula>
    </cfRule>
  </conditionalFormatting>
  <conditionalFormatting sqref="M46">
    <cfRule type="cellIs" dxfId="8085" priority="2971" operator="lessThan">
      <formula>$C$4</formula>
    </cfRule>
  </conditionalFormatting>
  <conditionalFormatting sqref="M46">
    <cfRule type="cellIs" dxfId="8084" priority="2972" operator="lessThan">
      <formula>$C$4</formula>
    </cfRule>
  </conditionalFormatting>
  <conditionalFormatting sqref="M47">
    <cfRule type="cellIs" dxfId="8083" priority="2973" operator="lessThan">
      <formula>$C$4</formula>
    </cfRule>
  </conditionalFormatting>
  <conditionalFormatting sqref="M47">
    <cfRule type="cellIs" dxfId="8082" priority="2974" operator="lessThan">
      <formula>$C$4</formula>
    </cfRule>
  </conditionalFormatting>
  <conditionalFormatting sqref="M48">
    <cfRule type="cellIs" dxfId="8081" priority="2975" operator="lessThan">
      <formula>$C$4</formula>
    </cfRule>
  </conditionalFormatting>
  <conditionalFormatting sqref="M48">
    <cfRule type="cellIs" dxfId="8080" priority="2976" operator="lessThan">
      <formula>$C$4</formula>
    </cfRule>
  </conditionalFormatting>
  <conditionalFormatting sqref="M49">
    <cfRule type="cellIs" dxfId="8079" priority="2977" operator="lessThan">
      <formula>$C$4</formula>
    </cfRule>
  </conditionalFormatting>
  <conditionalFormatting sqref="M49">
    <cfRule type="cellIs" dxfId="8078" priority="2978" operator="lessThan">
      <formula>$C$4</formula>
    </cfRule>
  </conditionalFormatting>
  <conditionalFormatting sqref="M50">
    <cfRule type="cellIs" dxfId="8077" priority="2979" operator="lessThan">
      <formula>$C$4</formula>
    </cfRule>
  </conditionalFormatting>
  <conditionalFormatting sqref="M50">
    <cfRule type="cellIs" dxfId="8076" priority="2980" operator="lessThan">
      <formula>$C$4</formula>
    </cfRule>
  </conditionalFormatting>
  <conditionalFormatting sqref="M51">
    <cfRule type="cellIs" dxfId="8075" priority="2981" operator="lessThan">
      <formula>$C$4</formula>
    </cfRule>
  </conditionalFormatting>
  <conditionalFormatting sqref="M51">
    <cfRule type="cellIs" dxfId="8074" priority="2982" operator="lessThan">
      <formula>$C$4</formula>
    </cfRule>
  </conditionalFormatting>
  <conditionalFormatting sqref="M52">
    <cfRule type="cellIs" dxfId="8073" priority="2983" operator="lessThan">
      <formula>$C$4</formula>
    </cfRule>
  </conditionalFormatting>
  <conditionalFormatting sqref="M52">
    <cfRule type="cellIs" dxfId="8072" priority="2984" operator="lessThan">
      <formula>$C$4</formula>
    </cfRule>
  </conditionalFormatting>
  <conditionalFormatting sqref="M53">
    <cfRule type="cellIs" dxfId="8071" priority="2985" operator="lessThan">
      <formula>$C$4</formula>
    </cfRule>
  </conditionalFormatting>
  <conditionalFormatting sqref="M53">
    <cfRule type="cellIs" dxfId="8070" priority="2986" operator="lessThan">
      <formula>$C$4</formula>
    </cfRule>
  </conditionalFormatting>
  <conditionalFormatting sqref="M54">
    <cfRule type="cellIs" dxfId="8069" priority="2987" operator="lessThan">
      <formula>$C$4</formula>
    </cfRule>
  </conditionalFormatting>
  <conditionalFormatting sqref="M54">
    <cfRule type="cellIs" dxfId="8068" priority="2988" operator="lessThan">
      <formula>$C$4</formula>
    </cfRule>
  </conditionalFormatting>
  <conditionalFormatting sqref="M55">
    <cfRule type="cellIs" dxfId="8067" priority="2989" operator="lessThan">
      <formula>$C$4</formula>
    </cfRule>
  </conditionalFormatting>
  <conditionalFormatting sqref="M55">
    <cfRule type="cellIs" dxfId="8066" priority="2990" operator="lessThan">
      <formula>$C$4</formula>
    </cfRule>
  </conditionalFormatting>
  <conditionalFormatting sqref="M56">
    <cfRule type="cellIs" dxfId="8065" priority="2991" operator="lessThan">
      <formula>$C$4</formula>
    </cfRule>
  </conditionalFormatting>
  <conditionalFormatting sqref="M56">
    <cfRule type="cellIs" dxfId="8064" priority="2992" operator="lessThan">
      <formula>$C$4</formula>
    </cfRule>
  </conditionalFormatting>
  <conditionalFormatting sqref="M57">
    <cfRule type="cellIs" dxfId="8063" priority="2993" operator="lessThan">
      <formula>$C$4</formula>
    </cfRule>
  </conditionalFormatting>
  <conditionalFormatting sqref="M57">
    <cfRule type="cellIs" dxfId="8062" priority="2994" operator="lessThan">
      <formula>$C$4</formula>
    </cfRule>
  </conditionalFormatting>
  <conditionalFormatting sqref="M58">
    <cfRule type="cellIs" dxfId="8061" priority="2995" operator="lessThan">
      <formula>$C$4</formula>
    </cfRule>
  </conditionalFormatting>
  <conditionalFormatting sqref="M58">
    <cfRule type="cellIs" dxfId="8060" priority="2996" operator="lessThan">
      <formula>$C$4</formula>
    </cfRule>
  </conditionalFormatting>
  <conditionalFormatting sqref="M59">
    <cfRule type="cellIs" dxfId="8059" priority="2997" operator="lessThan">
      <formula>$C$4</formula>
    </cfRule>
  </conditionalFormatting>
  <conditionalFormatting sqref="M59">
    <cfRule type="cellIs" dxfId="8058" priority="2998" operator="lessThan">
      <formula>$C$4</formula>
    </cfRule>
  </conditionalFormatting>
  <conditionalFormatting sqref="M60">
    <cfRule type="cellIs" dxfId="8057" priority="2999" operator="lessThan">
      <formula>$C$4</formula>
    </cfRule>
  </conditionalFormatting>
  <conditionalFormatting sqref="M60">
    <cfRule type="cellIs" dxfId="8056" priority="3000" operator="lessThan">
      <formula>$C$4</formula>
    </cfRule>
  </conditionalFormatting>
  <conditionalFormatting sqref="CW10">
    <cfRule type="cellIs" dxfId="8055" priority="3001" operator="lessThan">
      <formula>1</formula>
    </cfRule>
  </conditionalFormatting>
  <conditionalFormatting sqref="CW11">
    <cfRule type="cellIs" dxfId="8054" priority="3002" operator="lessThan">
      <formula>1</formula>
    </cfRule>
  </conditionalFormatting>
  <conditionalFormatting sqref="CW12">
    <cfRule type="cellIs" dxfId="8053" priority="3003" operator="lessThan">
      <formula>1</formula>
    </cfRule>
  </conditionalFormatting>
  <conditionalFormatting sqref="CW13">
    <cfRule type="cellIs" dxfId="8052" priority="3004" operator="lessThan">
      <formula>1</formula>
    </cfRule>
  </conditionalFormatting>
  <conditionalFormatting sqref="CW14">
    <cfRule type="cellIs" dxfId="8051" priority="3005" operator="lessThan">
      <formula>1</formula>
    </cfRule>
  </conditionalFormatting>
  <conditionalFormatting sqref="CW15">
    <cfRule type="cellIs" dxfId="8050" priority="3006" operator="lessThan">
      <formula>1</formula>
    </cfRule>
  </conditionalFormatting>
  <conditionalFormatting sqref="CW16">
    <cfRule type="cellIs" dxfId="8049" priority="3007" operator="lessThan">
      <formula>1</formula>
    </cfRule>
  </conditionalFormatting>
  <conditionalFormatting sqref="CW17">
    <cfRule type="cellIs" dxfId="8048" priority="3008" operator="lessThan">
      <formula>1</formula>
    </cfRule>
  </conditionalFormatting>
  <conditionalFormatting sqref="CW18">
    <cfRule type="cellIs" dxfId="8047" priority="3009" operator="lessThan">
      <formula>1</formula>
    </cfRule>
  </conditionalFormatting>
  <conditionalFormatting sqref="CW19">
    <cfRule type="cellIs" dxfId="8046" priority="3010" operator="lessThan">
      <formula>1</formula>
    </cfRule>
  </conditionalFormatting>
  <conditionalFormatting sqref="CW23">
    <cfRule type="cellIs" dxfId="8045" priority="3011" operator="lessThan">
      <formula>1</formula>
    </cfRule>
  </conditionalFormatting>
  <conditionalFormatting sqref="CW24">
    <cfRule type="cellIs" dxfId="8044" priority="3012" operator="lessThan">
      <formula>1</formula>
    </cfRule>
  </conditionalFormatting>
  <conditionalFormatting sqref="CW25">
    <cfRule type="cellIs" dxfId="8043" priority="3013" operator="lessThan">
      <formula>1</formula>
    </cfRule>
  </conditionalFormatting>
  <conditionalFormatting sqref="CW26">
    <cfRule type="cellIs" dxfId="8042" priority="3014" operator="lessThan">
      <formula>1</formula>
    </cfRule>
  </conditionalFormatting>
  <conditionalFormatting sqref="CW27">
    <cfRule type="cellIs" dxfId="8041" priority="3015" operator="lessThan">
      <formula>1</formula>
    </cfRule>
  </conditionalFormatting>
  <conditionalFormatting sqref="CW28">
    <cfRule type="cellIs" dxfId="8040" priority="3016" operator="lessThan">
      <formula>1</formula>
    </cfRule>
  </conditionalFormatting>
  <conditionalFormatting sqref="CW29">
    <cfRule type="cellIs" dxfId="8039" priority="3017" operator="lessThan">
      <formula>1</formula>
    </cfRule>
  </conditionalFormatting>
  <conditionalFormatting sqref="CW30">
    <cfRule type="cellIs" dxfId="8038" priority="3018" operator="lessThan">
      <formula>1</formula>
    </cfRule>
  </conditionalFormatting>
  <conditionalFormatting sqref="CW31">
    <cfRule type="cellIs" dxfId="8037" priority="3019" operator="lessThan">
      <formula>1</formula>
    </cfRule>
  </conditionalFormatting>
  <conditionalFormatting sqref="CW32">
    <cfRule type="cellIs" dxfId="8036" priority="3020" operator="lessThan">
      <formula>1</formula>
    </cfRule>
  </conditionalFormatting>
  <conditionalFormatting sqref="AX11">
    <cfRule type="cellIs" dxfId="8035" priority="3021" operator="lessThan">
      <formula>$C$4</formula>
    </cfRule>
  </conditionalFormatting>
  <conditionalFormatting sqref="AX11">
    <cfRule type="cellIs" dxfId="8034" priority="3022" operator="lessThan">
      <formula>$C$4</formula>
    </cfRule>
  </conditionalFormatting>
  <conditionalFormatting sqref="AX12">
    <cfRule type="cellIs" dxfId="8033" priority="3023" operator="lessThan">
      <formula>$C$4</formula>
    </cfRule>
  </conditionalFormatting>
  <conditionalFormatting sqref="AX12">
    <cfRule type="cellIs" dxfId="8032" priority="3024" operator="lessThan">
      <formula>$C$4</formula>
    </cfRule>
  </conditionalFormatting>
  <conditionalFormatting sqref="AX13">
    <cfRule type="cellIs" dxfId="8031" priority="3025" operator="lessThan">
      <formula>$C$4</formula>
    </cfRule>
  </conditionalFormatting>
  <conditionalFormatting sqref="AX13">
    <cfRule type="cellIs" dxfId="8030" priority="3026" operator="lessThan">
      <formula>$C$4</formula>
    </cfRule>
  </conditionalFormatting>
  <conditionalFormatting sqref="AX14">
    <cfRule type="cellIs" dxfId="8029" priority="3027" operator="lessThan">
      <formula>$C$4</formula>
    </cfRule>
  </conditionalFormatting>
  <conditionalFormatting sqref="AX14">
    <cfRule type="cellIs" dxfId="8028" priority="3028" operator="lessThan">
      <formula>$C$4</formula>
    </cfRule>
  </conditionalFormatting>
  <conditionalFormatting sqref="AX15">
    <cfRule type="cellIs" dxfId="8027" priority="3029" operator="lessThan">
      <formula>$C$4</formula>
    </cfRule>
  </conditionalFormatting>
  <conditionalFormatting sqref="AX15">
    <cfRule type="cellIs" dxfId="8026" priority="3030" operator="lessThan">
      <formula>$C$4</formula>
    </cfRule>
  </conditionalFormatting>
  <conditionalFormatting sqref="AX16">
    <cfRule type="cellIs" dxfId="8025" priority="3031" operator="lessThan">
      <formula>$C$4</formula>
    </cfRule>
  </conditionalFormatting>
  <conditionalFormatting sqref="AX16">
    <cfRule type="cellIs" dxfId="8024" priority="3032" operator="lessThan">
      <formula>$C$4</formula>
    </cfRule>
  </conditionalFormatting>
  <conditionalFormatting sqref="AX17">
    <cfRule type="cellIs" dxfId="8023" priority="3033" operator="lessThan">
      <formula>$C$4</formula>
    </cfRule>
  </conditionalFormatting>
  <conditionalFormatting sqref="AX17">
    <cfRule type="cellIs" dxfId="8022" priority="3034" operator="lessThan">
      <formula>$C$4</formula>
    </cfRule>
  </conditionalFormatting>
  <conditionalFormatting sqref="AX18">
    <cfRule type="cellIs" dxfId="8021" priority="3035" operator="lessThan">
      <formula>$C$4</formula>
    </cfRule>
  </conditionalFormatting>
  <conditionalFormatting sqref="AX18">
    <cfRule type="cellIs" dxfId="8020" priority="3036" operator="lessThan">
      <formula>$C$4</formula>
    </cfRule>
  </conditionalFormatting>
  <conditionalFormatting sqref="AX19">
    <cfRule type="cellIs" dxfId="8019" priority="3037" operator="lessThan">
      <formula>$C$4</formula>
    </cfRule>
  </conditionalFormatting>
  <conditionalFormatting sqref="AX19">
    <cfRule type="cellIs" dxfId="8018" priority="3038" operator="lessThan">
      <formula>$C$4</formula>
    </cfRule>
  </conditionalFormatting>
  <conditionalFormatting sqref="AX20">
    <cfRule type="cellIs" dxfId="8017" priority="3039" operator="lessThan">
      <formula>$C$4</formula>
    </cfRule>
  </conditionalFormatting>
  <conditionalFormatting sqref="AX20">
    <cfRule type="cellIs" dxfId="8016" priority="3040" operator="lessThan">
      <formula>$C$4</formula>
    </cfRule>
  </conditionalFormatting>
  <conditionalFormatting sqref="AX21">
    <cfRule type="cellIs" dxfId="8015" priority="3041" operator="lessThan">
      <formula>$C$4</formula>
    </cfRule>
  </conditionalFormatting>
  <conditionalFormatting sqref="AX21">
    <cfRule type="cellIs" dxfId="8014" priority="3042" operator="lessThan">
      <formula>$C$4</formula>
    </cfRule>
  </conditionalFormatting>
  <conditionalFormatting sqref="AX22">
    <cfRule type="cellIs" dxfId="8013" priority="3043" operator="lessThan">
      <formula>$C$4</formula>
    </cfRule>
  </conditionalFormatting>
  <conditionalFormatting sqref="AX22">
    <cfRule type="cellIs" dxfId="8012" priority="3044" operator="lessThan">
      <formula>$C$4</formula>
    </cfRule>
  </conditionalFormatting>
  <conditionalFormatting sqref="AX23">
    <cfRule type="cellIs" dxfId="8011" priority="3045" operator="lessThan">
      <formula>$C$4</formula>
    </cfRule>
  </conditionalFormatting>
  <conditionalFormatting sqref="AX23">
    <cfRule type="cellIs" dxfId="8010" priority="3046" operator="lessThan">
      <formula>$C$4</formula>
    </cfRule>
  </conditionalFormatting>
  <conditionalFormatting sqref="AX24">
    <cfRule type="cellIs" dxfId="8009" priority="3047" operator="lessThan">
      <formula>$C$4</formula>
    </cfRule>
  </conditionalFormatting>
  <conditionalFormatting sqref="AX24">
    <cfRule type="cellIs" dxfId="8008" priority="3048" operator="lessThan">
      <formula>$C$4</formula>
    </cfRule>
  </conditionalFormatting>
  <conditionalFormatting sqref="AX25">
    <cfRule type="cellIs" dxfId="8007" priority="3049" operator="lessThan">
      <formula>$C$4</formula>
    </cfRule>
  </conditionalFormatting>
  <conditionalFormatting sqref="AX25">
    <cfRule type="cellIs" dxfId="8006" priority="3050" operator="lessThan">
      <formula>$C$4</formula>
    </cfRule>
  </conditionalFormatting>
  <conditionalFormatting sqref="AX26">
    <cfRule type="cellIs" dxfId="8005" priority="3051" operator="lessThan">
      <formula>$C$4</formula>
    </cfRule>
  </conditionalFormatting>
  <conditionalFormatting sqref="AX26">
    <cfRule type="cellIs" dxfId="8004" priority="3052" operator="lessThan">
      <formula>$C$4</formula>
    </cfRule>
  </conditionalFormatting>
  <conditionalFormatting sqref="AX27">
    <cfRule type="cellIs" dxfId="8003" priority="3053" operator="lessThan">
      <formula>$C$4</formula>
    </cfRule>
  </conditionalFormatting>
  <conditionalFormatting sqref="AX27">
    <cfRule type="cellIs" dxfId="8002" priority="3054" operator="lessThan">
      <formula>$C$4</formula>
    </cfRule>
  </conditionalFormatting>
  <conditionalFormatting sqref="AX28">
    <cfRule type="cellIs" dxfId="8001" priority="3055" operator="lessThan">
      <formula>$C$4</formula>
    </cfRule>
  </conditionalFormatting>
  <conditionalFormatting sqref="AX28">
    <cfRule type="cellIs" dxfId="8000" priority="3056" operator="lessThan">
      <formula>$C$4</formula>
    </cfRule>
  </conditionalFormatting>
  <conditionalFormatting sqref="AX29">
    <cfRule type="cellIs" dxfId="7999" priority="3057" operator="lessThan">
      <formula>$C$4</formula>
    </cfRule>
  </conditionalFormatting>
  <conditionalFormatting sqref="AX29">
    <cfRule type="cellIs" dxfId="7998" priority="3058" operator="lessThan">
      <formula>$C$4</formula>
    </cfRule>
  </conditionalFormatting>
  <conditionalFormatting sqref="AX30">
    <cfRule type="cellIs" dxfId="7997" priority="3059" operator="lessThan">
      <formula>$C$4</formula>
    </cfRule>
  </conditionalFormatting>
  <conditionalFormatting sqref="AX30">
    <cfRule type="cellIs" dxfId="7996" priority="3060" operator="lessThan">
      <formula>$C$4</formula>
    </cfRule>
  </conditionalFormatting>
  <conditionalFormatting sqref="AX31">
    <cfRule type="cellIs" dxfId="7995" priority="3061" operator="lessThan">
      <formula>$C$4</formula>
    </cfRule>
  </conditionalFormatting>
  <conditionalFormatting sqref="AX31">
    <cfRule type="cellIs" dxfId="7994" priority="3062" operator="lessThan">
      <formula>$C$4</formula>
    </cfRule>
  </conditionalFormatting>
  <conditionalFormatting sqref="AX32">
    <cfRule type="cellIs" dxfId="7993" priority="3063" operator="lessThan">
      <formula>$C$4</formula>
    </cfRule>
  </conditionalFormatting>
  <conditionalFormatting sqref="AX32">
    <cfRule type="cellIs" dxfId="7992" priority="3064" operator="lessThan">
      <formula>$C$4</formula>
    </cfRule>
  </conditionalFormatting>
  <conditionalFormatting sqref="AX33">
    <cfRule type="cellIs" dxfId="7991" priority="3065" operator="lessThan">
      <formula>$C$4</formula>
    </cfRule>
  </conditionalFormatting>
  <conditionalFormatting sqref="AX33">
    <cfRule type="cellIs" dxfId="7990" priority="3066" operator="lessThan">
      <formula>$C$4</formula>
    </cfRule>
  </conditionalFormatting>
  <conditionalFormatting sqref="AX34">
    <cfRule type="cellIs" dxfId="7989" priority="3067" operator="lessThan">
      <formula>$C$4</formula>
    </cfRule>
  </conditionalFormatting>
  <conditionalFormatting sqref="AX34">
    <cfRule type="cellIs" dxfId="7988" priority="3068" operator="lessThan">
      <formula>$C$4</formula>
    </cfRule>
  </conditionalFormatting>
  <conditionalFormatting sqref="AX35">
    <cfRule type="cellIs" dxfId="7987" priority="3069" operator="lessThan">
      <formula>$C$4</formula>
    </cfRule>
  </conditionalFormatting>
  <conditionalFormatting sqref="AX35">
    <cfRule type="cellIs" dxfId="7986" priority="3070" operator="lessThan">
      <formula>$C$4</formula>
    </cfRule>
  </conditionalFormatting>
  <conditionalFormatting sqref="AX36">
    <cfRule type="cellIs" dxfId="7985" priority="3071" operator="lessThan">
      <formula>$C$4</formula>
    </cfRule>
  </conditionalFormatting>
  <conditionalFormatting sqref="AX36">
    <cfRule type="cellIs" dxfId="7984" priority="3072" operator="lessThan">
      <formula>$C$4</formula>
    </cfRule>
  </conditionalFormatting>
  <conditionalFormatting sqref="AX37">
    <cfRule type="cellIs" dxfId="7983" priority="3073" operator="lessThan">
      <formula>$C$4</formula>
    </cfRule>
  </conditionalFormatting>
  <conditionalFormatting sqref="AX37">
    <cfRule type="cellIs" dxfId="7982" priority="3074" operator="lessThan">
      <formula>$C$4</formula>
    </cfRule>
  </conditionalFormatting>
  <conditionalFormatting sqref="AX38">
    <cfRule type="cellIs" dxfId="7981" priority="3075" operator="lessThan">
      <formula>$C$4</formula>
    </cfRule>
  </conditionalFormatting>
  <conditionalFormatting sqref="AX38">
    <cfRule type="cellIs" dxfId="7980" priority="3076" operator="lessThan">
      <formula>$C$4</formula>
    </cfRule>
  </conditionalFormatting>
  <conditionalFormatting sqref="AX39">
    <cfRule type="cellIs" dxfId="7979" priority="3077" operator="lessThan">
      <formula>$C$4</formula>
    </cfRule>
  </conditionalFormatting>
  <conditionalFormatting sqref="AX39">
    <cfRule type="cellIs" dxfId="7978" priority="3078" operator="lessThan">
      <formula>$C$4</formula>
    </cfRule>
  </conditionalFormatting>
  <conditionalFormatting sqref="AX40">
    <cfRule type="cellIs" dxfId="7977" priority="3079" operator="lessThan">
      <formula>$C$4</formula>
    </cfRule>
  </conditionalFormatting>
  <conditionalFormatting sqref="AX40">
    <cfRule type="cellIs" dxfId="7976" priority="3080" operator="lessThan">
      <formula>$C$4</formula>
    </cfRule>
  </conditionalFormatting>
  <conditionalFormatting sqref="AX41">
    <cfRule type="cellIs" dxfId="7975" priority="3081" operator="lessThan">
      <formula>$C$4</formula>
    </cfRule>
  </conditionalFormatting>
  <conditionalFormatting sqref="AX41">
    <cfRule type="cellIs" dxfId="7974" priority="3082" operator="lessThan">
      <formula>$C$4</formula>
    </cfRule>
  </conditionalFormatting>
  <conditionalFormatting sqref="AX42">
    <cfRule type="cellIs" dxfId="7973" priority="3083" operator="lessThan">
      <formula>$C$4</formula>
    </cfRule>
  </conditionalFormatting>
  <conditionalFormatting sqref="AX42">
    <cfRule type="cellIs" dxfId="7972" priority="3084" operator="lessThan">
      <formula>$C$4</formula>
    </cfRule>
  </conditionalFormatting>
  <conditionalFormatting sqref="AX43">
    <cfRule type="cellIs" dxfId="7971" priority="3085" operator="lessThan">
      <formula>$C$4</formula>
    </cfRule>
  </conditionalFormatting>
  <conditionalFormatting sqref="AX43">
    <cfRule type="cellIs" dxfId="7970" priority="3086" operator="lessThan">
      <formula>$C$4</formula>
    </cfRule>
  </conditionalFormatting>
  <conditionalFormatting sqref="AX44">
    <cfRule type="cellIs" dxfId="7969" priority="3087" operator="lessThan">
      <formula>$C$4</formula>
    </cfRule>
  </conditionalFormatting>
  <conditionalFormatting sqref="AX44">
    <cfRule type="cellIs" dxfId="7968" priority="3088" operator="lessThan">
      <formula>$C$4</formula>
    </cfRule>
  </conditionalFormatting>
  <conditionalFormatting sqref="AX45">
    <cfRule type="cellIs" dxfId="7967" priority="3089" operator="lessThan">
      <formula>$C$4</formula>
    </cfRule>
  </conditionalFormatting>
  <conditionalFormatting sqref="AX45">
    <cfRule type="cellIs" dxfId="7966" priority="3090" operator="lessThan">
      <formula>$C$4</formula>
    </cfRule>
  </conditionalFormatting>
  <conditionalFormatting sqref="AX46">
    <cfRule type="cellIs" dxfId="7965" priority="3091" operator="lessThan">
      <formula>$C$4</formula>
    </cfRule>
  </conditionalFormatting>
  <conditionalFormatting sqref="AX46">
    <cfRule type="cellIs" dxfId="7964" priority="3092" operator="lessThan">
      <formula>$C$4</formula>
    </cfRule>
  </conditionalFormatting>
  <conditionalFormatting sqref="AX47">
    <cfRule type="cellIs" dxfId="7963" priority="3093" operator="lessThan">
      <formula>$C$4</formula>
    </cfRule>
  </conditionalFormatting>
  <conditionalFormatting sqref="AX47">
    <cfRule type="cellIs" dxfId="7962" priority="3094" operator="lessThan">
      <formula>$C$4</formula>
    </cfRule>
  </conditionalFormatting>
  <conditionalFormatting sqref="AX48">
    <cfRule type="cellIs" dxfId="7961" priority="3095" operator="lessThan">
      <formula>$C$4</formula>
    </cfRule>
  </conditionalFormatting>
  <conditionalFormatting sqref="AX48">
    <cfRule type="cellIs" dxfId="7960" priority="3096" operator="lessThan">
      <formula>$C$4</formula>
    </cfRule>
  </conditionalFormatting>
  <conditionalFormatting sqref="AX49">
    <cfRule type="cellIs" dxfId="7959" priority="3097" operator="lessThan">
      <formula>$C$4</formula>
    </cfRule>
  </conditionalFormatting>
  <conditionalFormatting sqref="AX49">
    <cfRule type="cellIs" dxfId="7958" priority="3098" operator="lessThan">
      <formula>$C$4</formula>
    </cfRule>
  </conditionalFormatting>
  <conditionalFormatting sqref="AX50">
    <cfRule type="cellIs" dxfId="7957" priority="3099" operator="lessThan">
      <formula>$C$4</formula>
    </cfRule>
  </conditionalFormatting>
  <conditionalFormatting sqref="AX50">
    <cfRule type="cellIs" dxfId="7956" priority="3100" operator="lessThan">
      <formula>$C$4</formula>
    </cfRule>
  </conditionalFormatting>
  <conditionalFormatting sqref="AX51">
    <cfRule type="cellIs" dxfId="7955" priority="3101" operator="lessThan">
      <formula>$C$4</formula>
    </cfRule>
  </conditionalFormatting>
  <conditionalFormatting sqref="AX51">
    <cfRule type="cellIs" dxfId="7954" priority="3102" operator="lessThan">
      <formula>$C$4</formula>
    </cfRule>
  </conditionalFormatting>
  <conditionalFormatting sqref="AX52">
    <cfRule type="cellIs" dxfId="7953" priority="3103" operator="lessThan">
      <formula>$C$4</formula>
    </cfRule>
  </conditionalFormatting>
  <conditionalFormatting sqref="AX52">
    <cfRule type="cellIs" dxfId="7952" priority="3104" operator="lessThan">
      <formula>$C$4</formula>
    </cfRule>
  </conditionalFormatting>
  <conditionalFormatting sqref="AX53">
    <cfRule type="cellIs" dxfId="7951" priority="3105" operator="lessThan">
      <formula>$C$4</formula>
    </cfRule>
  </conditionalFormatting>
  <conditionalFormatting sqref="AX53">
    <cfRule type="cellIs" dxfId="7950" priority="3106" operator="lessThan">
      <formula>$C$4</formula>
    </cfRule>
  </conditionalFormatting>
  <conditionalFormatting sqref="AX54">
    <cfRule type="cellIs" dxfId="7949" priority="3107" operator="lessThan">
      <formula>$C$4</formula>
    </cfRule>
  </conditionalFormatting>
  <conditionalFormatting sqref="AX54">
    <cfRule type="cellIs" dxfId="7948" priority="3108" operator="lessThan">
      <formula>$C$4</formula>
    </cfRule>
  </conditionalFormatting>
  <conditionalFormatting sqref="AX55">
    <cfRule type="cellIs" dxfId="7947" priority="3109" operator="lessThan">
      <formula>$C$4</formula>
    </cfRule>
  </conditionalFormatting>
  <conditionalFormatting sqref="AX55">
    <cfRule type="cellIs" dxfId="7946" priority="3110" operator="lessThan">
      <formula>$C$4</formula>
    </cfRule>
  </conditionalFormatting>
  <conditionalFormatting sqref="AX56">
    <cfRule type="cellIs" dxfId="7945" priority="3111" operator="lessThan">
      <formula>$C$4</formula>
    </cfRule>
  </conditionalFormatting>
  <conditionalFormatting sqref="AX56">
    <cfRule type="cellIs" dxfId="7944" priority="3112" operator="lessThan">
      <formula>$C$4</formula>
    </cfRule>
  </conditionalFormatting>
  <conditionalFormatting sqref="AX57">
    <cfRule type="cellIs" dxfId="7943" priority="3113" operator="lessThan">
      <formula>$C$4</formula>
    </cfRule>
  </conditionalFormatting>
  <conditionalFormatting sqref="AX57">
    <cfRule type="cellIs" dxfId="7942" priority="3114" operator="lessThan">
      <formula>$C$4</formula>
    </cfRule>
  </conditionalFormatting>
  <conditionalFormatting sqref="AX58">
    <cfRule type="cellIs" dxfId="7941" priority="3115" operator="lessThan">
      <formula>$C$4</formula>
    </cfRule>
  </conditionalFormatting>
  <conditionalFormatting sqref="AX58">
    <cfRule type="cellIs" dxfId="7940" priority="3116" operator="lessThan">
      <formula>$C$4</formula>
    </cfRule>
  </conditionalFormatting>
  <conditionalFormatting sqref="AX59">
    <cfRule type="cellIs" dxfId="7939" priority="3117" operator="lessThan">
      <formula>$C$4</formula>
    </cfRule>
  </conditionalFormatting>
  <conditionalFormatting sqref="AX59">
    <cfRule type="cellIs" dxfId="7938" priority="3118" operator="lessThan">
      <formula>$C$4</formula>
    </cfRule>
  </conditionalFormatting>
  <conditionalFormatting sqref="AX60">
    <cfRule type="cellIs" dxfId="7937" priority="3119" operator="lessThan">
      <formula>$C$4</formula>
    </cfRule>
  </conditionalFormatting>
  <conditionalFormatting sqref="AX60">
    <cfRule type="cellIs" dxfId="7936" priority="3120" operator="lessThan">
      <formula>$C$4</formula>
    </cfRule>
  </conditionalFormatting>
  <conditionalFormatting sqref="AY11">
    <cfRule type="cellIs" dxfId="7935" priority="3121" operator="lessThan">
      <formula>$C$4</formula>
    </cfRule>
  </conditionalFormatting>
  <conditionalFormatting sqref="AY11">
    <cfRule type="cellIs" dxfId="7934" priority="3122" operator="lessThan">
      <formula>$C$4</formula>
    </cfRule>
  </conditionalFormatting>
  <conditionalFormatting sqref="AY12">
    <cfRule type="cellIs" dxfId="7933" priority="3123" operator="lessThan">
      <formula>$C$4</formula>
    </cfRule>
  </conditionalFormatting>
  <conditionalFormatting sqref="AY12">
    <cfRule type="cellIs" dxfId="7932" priority="3124" operator="lessThan">
      <formula>$C$4</formula>
    </cfRule>
  </conditionalFormatting>
  <conditionalFormatting sqref="AY13">
    <cfRule type="cellIs" dxfId="7931" priority="3125" operator="lessThan">
      <formula>$C$4</formula>
    </cfRule>
  </conditionalFormatting>
  <conditionalFormatting sqref="AY13">
    <cfRule type="cellIs" dxfId="7930" priority="3126" operator="lessThan">
      <formula>$C$4</formula>
    </cfRule>
  </conditionalFormatting>
  <conditionalFormatting sqref="AY14">
    <cfRule type="cellIs" dxfId="7929" priority="3127" operator="lessThan">
      <formula>$C$4</formula>
    </cfRule>
  </conditionalFormatting>
  <conditionalFormatting sqref="AY14">
    <cfRule type="cellIs" dxfId="7928" priority="3128" operator="lessThan">
      <formula>$C$4</formula>
    </cfRule>
  </conditionalFormatting>
  <conditionalFormatting sqref="AY15">
    <cfRule type="cellIs" dxfId="7927" priority="3129" operator="lessThan">
      <formula>$C$4</formula>
    </cfRule>
  </conditionalFormatting>
  <conditionalFormatting sqref="AY15">
    <cfRule type="cellIs" dxfId="7926" priority="3130" operator="lessThan">
      <formula>$C$4</formula>
    </cfRule>
  </conditionalFormatting>
  <conditionalFormatting sqref="AY16">
    <cfRule type="cellIs" dxfId="7925" priority="3131" operator="lessThan">
      <formula>$C$4</formula>
    </cfRule>
  </conditionalFormatting>
  <conditionalFormatting sqref="AY16">
    <cfRule type="cellIs" dxfId="7924" priority="3132" operator="lessThan">
      <formula>$C$4</formula>
    </cfRule>
  </conditionalFormatting>
  <conditionalFormatting sqref="AY17">
    <cfRule type="cellIs" dxfId="7923" priority="3133" operator="lessThan">
      <formula>$C$4</formula>
    </cfRule>
  </conditionalFormatting>
  <conditionalFormatting sqref="AY17">
    <cfRule type="cellIs" dxfId="7922" priority="3134" operator="lessThan">
      <formula>$C$4</formula>
    </cfRule>
  </conditionalFormatting>
  <conditionalFormatting sqref="AY18">
    <cfRule type="cellIs" dxfId="7921" priority="3135" operator="lessThan">
      <formula>$C$4</formula>
    </cfRule>
  </conditionalFormatting>
  <conditionalFormatting sqref="AY18">
    <cfRule type="cellIs" dxfId="7920" priority="3136" operator="lessThan">
      <formula>$C$4</formula>
    </cfRule>
  </conditionalFormatting>
  <conditionalFormatting sqref="AY19">
    <cfRule type="cellIs" dxfId="7919" priority="3137" operator="lessThan">
      <formula>$C$4</formula>
    </cfRule>
  </conditionalFormatting>
  <conditionalFormatting sqref="AY19">
    <cfRule type="cellIs" dxfId="7918" priority="3138" operator="lessThan">
      <formula>$C$4</formula>
    </cfRule>
  </conditionalFormatting>
  <conditionalFormatting sqref="AY20">
    <cfRule type="cellIs" dxfId="7917" priority="3139" operator="lessThan">
      <formula>$C$4</formula>
    </cfRule>
  </conditionalFormatting>
  <conditionalFormatting sqref="AY20">
    <cfRule type="cellIs" dxfId="7916" priority="3140" operator="lessThan">
      <formula>$C$4</formula>
    </cfRule>
  </conditionalFormatting>
  <conditionalFormatting sqref="AY21">
    <cfRule type="cellIs" dxfId="7915" priority="3141" operator="lessThan">
      <formula>$C$4</formula>
    </cfRule>
  </conditionalFormatting>
  <conditionalFormatting sqref="AY21">
    <cfRule type="cellIs" dxfId="7914" priority="3142" operator="lessThan">
      <formula>$C$4</formula>
    </cfRule>
  </conditionalFormatting>
  <conditionalFormatting sqref="AY22">
    <cfRule type="cellIs" dxfId="7913" priority="3143" operator="lessThan">
      <formula>$C$4</formula>
    </cfRule>
  </conditionalFormatting>
  <conditionalFormatting sqref="AY22">
    <cfRule type="cellIs" dxfId="7912" priority="3144" operator="lessThan">
      <formula>$C$4</formula>
    </cfRule>
  </conditionalFormatting>
  <conditionalFormatting sqref="AY23">
    <cfRule type="cellIs" dxfId="7911" priority="3145" operator="lessThan">
      <formula>$C$4</formula>
    </cfRule>
  </conditionalFormatting>
  <conditionalFormatting sqref="AY23">
    <cfRule type="cellIs" dxfId="7910" priority="3146" operator="lessThan">
      <formula>$C$4</formula>
    </cfRule>
  </conditionalFormatting>
  <conditionalFormatting sqref="AY24">
    <cfRule type="cellIs" dxfId="7909" priority="3147" operator="lessThan">
      <formula>$C$4</formula>
    </cfRule>
  </conditionalFormatting>
  <conditionalFormatting sqref="AY24">
    <cfRule type="cellIs" dxfId="7908" priority="3148" operator="lessThan">
      <formula>$C$4</formula>
    </cfRule>
  </conditionalFormatting>
  <conditionalFormatting sqref="AY25">
    <cfRule type="cellIs" dxfId="7907" priority="3149" operator="lessThan">
      <formula>$C$4</formula>
    </cfRule>
  </conditionalFormatting>
  <conditionalFormatting sqref="AY25">
    <cfRule type="cellIs" dxfId="7906" priority="3150" operator="lessThan">
      <formula>$C$4</formula>
    </cfRule>
  </conditionalFormatting>
  <conditionalFormatting sqref="AY26">
    <cfRule type="cellIs" dxfId="7905" priority="3151" operator="lessThan">
      <formula>$C$4</formula>
    </cfRule>
  </conditionalFormatting>
  <conditionalFormatting sqref="AY26">
    <cfRule type="cellIs" dxfId="7904" priority="3152" operator="lessThan">
      <formula>$C$4</formula>
    </cfRule>
  </conditionalFormatting>
  <conditionalFormatting sqref="AY27">
    <cfRule type="cellIs" dxfId="7903" priority="3153" operator="lessThan">
      <formula>$C$4</formula>
    </cfRule>
  </conditionalFormatting>
  <conditionalFormatting sqref="AY27">
    <cfRule type="cellIs" dxfId="7902" priority="3154" operator="lessThan">
      <formula>$C$4</formula>
    </cfRule>
  </conditionalFormatting>
  <conditionalFormatting sqref="AY28">
    <cfRule type="cellIs" dxfId="7901" priority="3155" operator="lessThan">
      <formula>$C$4</formula>
    </cfRule>
  </conditionalFormatting>
  <conditionalFormatting sqref="AY28">
    <cfRule type="cellIs" dxfId="7900" priority="3156" operator="lessThan">
      <formula>$C$4</formula>
    </cfRule>
  </conditionalFormatting>
  <conditionalFormatting sqref="AY29">
    <cfRule type="cellIs" dxfId="7899" priority="3157" operator="lessThan">
      <formula>$C$4</formula>
    </cfRule>
  </conditionalFormatting>
  <conditionalFormatting sqref="AY29">
    <cfRule type="cellIs" dxfId="7898" priority="3158" operator="lessThan">
      <formula>$C$4</formula>
    </cfRule>
  </conditionalFormatting>
  <conditionalFormatting sqref="AY30">
    <cfRule type="cellIs" dxfId="7897" priority="3159" operator="lessThan">
      <formula>$C$4</formula>
    </cfRule>
  </conditionalFormatting>
  <conditionalFormatting sqref="AY30">
    <cfRule type="cellIs" dxfId="7896" priority="3160" operator="lessThan">
      <formula>$C$4</formula>
    </cfRule>
  </conditionalFormatting>
  <conditionalFormatting sqref="AY31">
    <cfRule type="cellIs" dxfId="7895" priority="3161" operator="lessThan">
      <formula>$C$4</formula>
    </cfRule>
  </conditionalFormatting>
  <conditionalFormatting sqref="AY31">
    <cfRule type="cellIs" dxfId="7894" priority="3162" operator="lessThan">
      <formula>$C$4</formula>
    </cfRule>
  </conditionalFormatting>
  <conditionalFormatting sqref="AY32">
    <cfRule type="cellIs" dxfId="7893" priority="3163" operator="lessThan">
      <formula>$C$4</formula>
    </cfRule>
  </conditionalFormatting>
  <conditionalFormatting sqref="AY32">
    <cfRule type="cellIs" dxfId="7892" priority="3164" operator="lessThan">
      <formula>$C$4</formula>
    </cfRule>
  </conditionalFormatting>
  <conditionalFormatting sqref="AY33">
    <cfRule type="cellIs" dxfId="7891" priority="3165" operator="lessThan">
      <formula>$C$4</formula>
    </cfRule>
  </conditionalFormatting>
  <conditionalFormatting sqref="AY33">
    <cfRule type="cellIs" dxfId="7890" priority="3166" operator="lessThan">
      <formula>$C$4</formula>
    </cfRule>
  </conditionalFormatting>
  <conditionalFormatting sqref="AY34">
    <cfRule type="cellIs" dxfId="7889" priority="3167" operator="lessThan">
      <formula>$C$4</formula>
    </cfRule>
  </conditionalFormatting>
  <conditionalFormatting sqref="AY34">
    <cfRule type="cellIs" dxfId="7888" priority="3168" operator="lessThan">
      <formula>$C$4</formula>
    </cfRule>
  </conditionalFormatting>
  <conditionalFormatting sqref="AY35">
    <cfRule type="cellIs" dxfId="7887" priority="3169" operator="lessThan">
      <formula>$C$4</formula>
    </cfRule>
  </conditionalFormatting>
  <conditionalFormatting sqref="AY35">
    <cfRule type="cellIs" dxfId="7886" priority="3170" operator="lessThan">
      <formula>$C$4</formula>
    </cfRule>
  </conditionalFormatting>
  <conditionalFormatting sqref="AY36">
    <cfRule type="cellIs" dxfId="7885" priority="3171" operator="lessThan">
      <formula>$C$4</formula>
    </cfRule>
  </conditionalFormatting>
  <conditionalFormatting sqref="AY36">
    <cfRule type="cellIs" dxfId="7884" priority="3172" operator="lessThan">
      <formula>$C$4</formula>
    </cfRule>
  </conditionalFormatting>
  <conditionalFormatting sqref="AY37">
    <cfRule type="cellIs" dxfId="7883" priority="3173" operator="lessThan">
      <formula>$C$4</formula>
    </cfRule>
  </conditionalFormatting>
  <conditionalFormatting sqref="AY37">
    <cfRule type="cellIs" dxfId="7882" priority="3174" operator="lessThan">
      <formula>$C$4</formula>
    </cfRule>
  </conditionalFormatting>
  <conditionalFormatting sqref="AY38">
    <cfRule type="cellIs" dxfId="7881" priority="3175" operator="lessThan">
      <formula>$C$4</formula>
    </cfRule>
  </conditionalFormatting>
  <conditionalFormatting sqref="AY38">
    <cfRule type="cellIs" dxfId="7880" priority="3176" operator="lessThan">
      <formula>$C$4</formula>
    </cfRule>
  </conditionalFormatting>
  <conditionalFormatting sqref="AY39">
    <cfRule type="cellIs" dxfId="7879" priority="3177" operator="lessThan">
      <formula>$C$4</formula>
    </cfRule>
  </conditionalFormatting>
  <conditionalFormatting sqref="AY39">
    <cfRule type="cellIs" dxfId="7878" priority="3178" operator="lessThan">
      <formula>$C$4</formula>
    </cfRule>
  </conditionalFormatting>
  <conditionalFormatting sqref="AY40">
    <cfRule type="cellIs" dxfId="7877" priority="3179" operator="lessThan">
      <formula>$C$4</formula>
    </cfRule>
  </conditionalFormatting>
  <conditionalFormatting sqref="AY40">
    <cfRule type="cellIs" dxfId="7876" priority="3180" operator="lessThan">
      <formula>$C$4</formula>
    </cfRule>
  </conditionalFormatting>
  <conditionalFormatting sqref="AY41">
    <cfRule type="cellIs" dxfId="7875" priority="3181" operator="lessThan">
      <formula>$C$4</formula>
    </cfRule>
  </conditionalFormatting>
  <conditionalFormatting sqref="AY41">
    <cfRule type="cellIs" dxfId="7874" priority="3182" operator="lessThan">
      <formula>$C$4</formula>
    </cfRule>
  </conditionalFormatting>
  <conditionalFormatting sqref="AY42">
    <cfRule type="cellIs" dxfId="7873" priority="3183" operator="lessThan">
      <formula>$C$4</formula>
    </cfRule>
  </conditionalFormatting>
  <conditionalFormatting sqref="AY42">
    <cfRule type="cellIs" dxfId="7872" priority="3184" operator="lessThan">
      <formula>$C$4</formula>
    </cfRule>
  </conditionalFormatting>
  <conditionalFormatting sqref="AY43">
    <cfRule type="cellIs" dxfId="7871" priority="3185" operator="lessThan">
      <formula>$C$4</formula>
    </cfRule>
  </conditionalFormatting>
  <conditionalFormatting sqref="AY43">
    <cfRule type="cellIs" dxfId="7870" priority="3186" operator="lessThan">
      <formula>$C$4</formula>
    </cfRule>
  </conditionalFormatting>
  <conditionalFormatting sqref="AY44">
    <cfRule type="cellIs" dxfId="7869" priority="3187" operator="lessThan">
      <formula>$C$4</formula>
    </cfRule>
  </conditionalFormatting>
  <conditionalFormatting sqref="AY44">
    <cfRule type="cellIs" dxfId="7868" priority="3188" operator="lessThan">
      <formula>$C$4</formula>
    </cfRule>
  </conditionalFormatting>
  <conditionalFormatting sqref="AY45">
    <cfRule type="cellIs" dxfId="7867" priority="3189" operator="lessThan">
      <formula>$C$4</formula>
    </cfRule>
  </conditionalFormatting>
  <conditionalFormatting sqref="AY45">
    <cfRule type="cellIs" dxfId="7866" priority="3190" operator="lessThan">
      <formula>$C$4</formula>
    </cfRule>
  </conditionalFormatting>
  <conditionalFormatting sqref="AY46">
    <cfRule type="cellIs" dxfId="7865" priority="3191" operator="lessThan">
      <formula>$C$4</formula>
    </cfRule>
  </conditionalFormatting>
  <conditionalFormatting sqref="AY46">
    <cfRule type="cellIs" dxfId="7864" priority="3192" operator="lessThan">
      <formula>$C$4</formula>
    </cfRule>
  </conditionalFormatting>
  <conditionalFormatting sqref="AY47">
    <cfRule type="cellIs" dxfId="7863" priority="3193" operator="lessThan">
      <formula>$C$4</formula>
    </cfRule>
  </conditionalFormatting>
  <conditionalFormatting sqref="AY47">
    <cfRule type="cellIs" dxfId="7862" priority="3194" operator="lessThan">
      <formula>$C$4</formula>
    </cfRule>
  </conditionalFormatting>
  <conditionalFormatting sqref="AY48">
    <cfRule type="cellIs" dxfId="7861" priority="3195" operator="lessThan">
      <formula>$C$4</formula>
    </cfRule>
  </conditionalFormatting>
  <conditionalFormatting sqref="AY48">
    <cfRule type="cellIs" dxfId="7860" priority="3196" operator="lessThan">
      <formula>$C$4</formula>
    </cfRule>
  </conditionalFormatting>
  <conditionalFormatting sqref="AY49">
    <cfRule type="cellIs" dxfId="7859" priority="3197" operator="lessThan">
      <formula>$C$4</formula>
    </cfRule>
  </conditionalFormatting>
  <conditionalFormatting sqref="AY49">
    <cfRule type="cellIs" dxfId="7858" priority="3198" operator="lessThan">
      <formula>$C$4</formula>
    </cfRule>
  </conditionalFormatting>
  <conditionalFormatting sqref="AY50">
    <cfRule type="cellIs" dxfId="7857" priority="3199" operator="lessThan">
      <formula>$C$4</formula>
    </cfRule>
  </conditionalFormatting>
  <conditionalFormatting sqref="AY50">
    <cfRule type="cellIs" dxfId="7856" priority="3200" operator="lessThan">
      <formula>$C$4</formula>
    </cfRule>
  </conditionalFormatting>
  <conditionalFormatting sqref="AY51">
    <cfRule type="cellIs" dxfId="7855" priority="3201" operator="lessThan">
      <formula>$C$4</formula>
    </cfRule>
  </conditionalFormatting>
  <conditionalFormatting sqref="AY51">
    <cfRule type="cellIs" dxfId="7854" priority="3202" operator="lessThan">
      <formula>$C$4</formula>
    </cfRule>
  </conditionalFormatting>
  <conditionalFormatting sqref="AY52">
    <cfRule type="cellIs" dxfId="7853" priority="3203" operator="lessThan">
      <formula>$C$4</formula>
    </cfRule>
  </conditionalFormatting>
  <conditionalFormatting sqref="AY52">
    <cfRule type="cellIs" dxfId="7852" priority="3204" operator="lessThan">
      <formula>$C$4</formula>
    </cfRule>
  </conditionalFormatting>
  <conditionalFormatting sqref="AY53">
    <cfRule type="cellIs" dxfId="7851" priority="3205" operator="lessThan">
      <formula>$C$4</formula>
    </cfRule>
  </conditionalFormatting>
  <conditionalFormatting sqref="AY53">
    <cfRule type="cellIs" dxfId="7850" priority="3206" operator="lessThan">
      <formula>$C$4</formula>
    </cfRule>
  </conditionalFormatting>
  <conditionalFormatting sqref="AY54">
    <cfRule type="cellIs" dxfId="7849" priority="3207" operator="lessThan">
      <formula>$C$4</formula>
    </cfRule>
  </conditionalFormatting>
  <conditionalFormatting sqref="AY54">
    <cfRule type="cellIs" dxfId="7848" priority="3208" operator="lessThan">
      <formula>$C$4</formula>
    </cfRule>
  </conditionalFormatting>
  <conditionalFormatting sqref="AY55">
    <cfRule type="cellIs" dxfId="7847" priority="3209" operator="lessThan">
      <formula>$C$4</formula>
    </cfRule>
  </conditionalFormatting>
  <conditionalFormatting sqref="AY55">
    <cfRule type="cellIs" dxfId="7846" priority="3210" operator="lessThan">
      <formula>$C$4</formula>
    </cfRule>
  </conditionalFormatting>
  <conditionalFormatting sqref="AY56">
    <cfRule type="cellIs" dxfId="7845" priority="3211" operator="lessThan">
      <formula>$C$4</formula>
    </cfRule>
  </conditionalFormatting>
  <conditionalFormatting sqref="AY56">
    <cfRule type="cellIs" dxfId="7844" priority="3212" operator="lessThan">
      <formula>$C$4</formula>
    </cfRule>
  </conditionalFormatting>
  <conditionalFormatting sqref="AY57">
    <cfRule type="cellIs" dxfId="7843" priority="3213" operator="lessThan">
      <formula>$C$4</formula>
    </cfRule>
  </conditionalFormatting>
  <conditionalFormatting sqref="AY57">
    <cfRule type="cellIs" dxfId="7842" priority="3214" operator="lessThan">
      <formula>$C$4</formula>
    </cfRule>
  </conditionalFormatting>
  <conditionalFormatting sqref="AY58">
    <cfRule type="cellIs" dxfId="7841" priority="3215" operator="lessThan">
      <formula>$C$4</formula>
    </cfRule>
  </conditionalFormatting>
  <conditionalFormatting sqref="AY58">
    <cfRule type="cellIs" dxfId="7840" priority="3216" operator="lessThan">
      <formula>$C$4</formula>
    </cfRule>
  </conditionalFormatting>
  <conditionalFormatting sqref="AY59">
    <cfRule type="cellIs" dxfId="7839" priority="3217" operator="lessThan">
      <formula>$C$4</formula>
    </cfRule>
  </conditionalFormatting>
  <conditionalFormatting sqref="AY59">
    <cfRule type="cellIs" dxfId="7838" priority="3218" operator="lessThan">
      <formula>$C$4</formula>
    </cfRule>
  </conditionalFormatting>
  <conditionalFormatting sqref="AY60">
    <cfRule type="cellIs" dxfId="7837" priority="3219" operator="lessThan">
      <formula>$C$4</formula>
    </cfRule>
  </conditionalFormatting>
  <conditionalFormatting sqref="AY60">
    <cfRule type="cellIs" dxfId="7836" priority="3220" operator="lessThan">
      <formula>$C$4</formula>
    </cfRule>
  </conditionalFormatting>
  <conditionalFormatting sqref="AZ11:AZ16">
    <cfRule type="cellIs" dxfId="7835" priority="3221" operator="lessThan">
      <formula>$C$4</formula>
    </cfRule>
  </conditionalFormatting>
  <conditionalFormatting sqref="AZ11:AZ16">
    <cfRule type="cellIs" dxfId="7834" priority="3222" operator="lessThan">
      <formula>$C$4</formula>
    </cfRule>
  </conditionalFormatting>
  <conditionalFormatting sqref="AZ17:AZ34">
    <cfRule type="cellIs" dxfId="7833" priority="3233" operator="lessThan">
      <formula>$C$4</formula>
    </cfRule>
  </conditionalFormatting>
  <conditionalFormatting sqref="AZ17:AZ34">
    <cfRule type="cellIs" dxfId="7832" priority="3234" operator="lessThan">
      <formula>$C$4</formula>
    </cfRule>
  </conditionalFormatting>
  <conditionalFormatting sqref="AZ35:AZ40">
    <cfRule type="cellIs" dxfId="7831" priority="3269" operator="lessThan">
      <formula>$C$4</formula>
    </cfRule>
  </conditionalFormatting>
  <conditionalFormatting sqref="AZ35:AZ40">
    <cfRule type="cellIs" dxfId="7830" priority="3270" operator="lessThan">
      <formula>$C$4</formula>
    </cfRule>
  </conditionalFormatting>
  <conditionalFormatting sqref="AZ41:AZ46">
    <cfRule type="cellIs" dxfId="7829" priority="3281" operator="lessThan">
      <formula>$C$4</formula>
    </cfRule>
  </conditionalFormatting>
  <conditionalFormatting sqref="AZ41:AZ46">
    <cfRule type="cellIs" dxfId="7828" priority="3282" operator="lessThan">
      <formula>$C$4</formula>
    </cfRule>
  </conditionalFormatting>
  <conditionalFormatting sqref="AZ47">
    <cfRule type="cellIs" dxfId="7827" priority="3293" operator="lessThan">
      <formula>$C$4</formula>
    </cfRule>
  </conditionalFormatting>
  <conditionalFormatting sqref="AZ47">
    <cfRule type="cellIs" dxfId="7826" priority="3294" operator="lessThan">
      <formula>$C$4</formula>
    </cfRule>
  </conditionalFormatting>
  <conditionalFormatting sqref="AZ48">
    <cfRule type="cellIs" dxfId="7825" priority="3295" operator="lessThan">
      <formula>$C$4</formula>
    </cfRule>
  </conditionalFormatting>
  <conditionalFormatting sqref="AZ48">
    <cfRule type="cellIs" dxfId="7824" priority="3296" operator="lessThan">
      <formula>$C$4</formula>
    </cfRule>
  </conditionalFormatting>
  <conditionalFormatting sqref="AZ49">
    <cfRule type="cellIs" dxfId="7823" priority="3297" operator="lessThan">
      <formula>$C$4</formula>
    </cfRule>
  </conditionalFormatting>
  <conditionalFormatting sqref="AZ49">
    <cfRule type="cellIs" dxfId="7822" priority="3298" operator="lessThan">
      <formula>$C$4</formula>
    </cfRule>
  </conditionalFormatting>
  <conditionalFormatting sqref="AZ50">
    <cfRule type="cellIs" dxfId="7821" priority="3299" operator="lessThan">
      <formula>$C$4</formula>
    </cfRule>
  </conditionalFormatting>
  <conditionalFormatting sqref="AZ50">
    <cfRule type="cellIs" dxfId="7820" priority="3300" operator="lessThan">
      <formula>$C$4</formula>
    </cfRule>
  </conditionalFormatting>
  <conditionalFormatting sqref="AZ51">
    <cfRule type="cellIs" dxfId="7819" priority="3301" operator="lessThan">
      <formula>$C$4</formula>
    </cfRule>
  </conditionalFormatting>
  <conditionalFormatting sqref="AZ51">
    <cfRule type="cellIs" dxfId="7818" priority="3302" operator="lessThan">
      <formula>$C$4</formula>
    </cfRule>
  </conditionalFormatting>
  <conditionalFormatting sqref="AZ52">
    <cfRule type="cellIs" dxfId="7817" priority="3303" operator="lessThan">
      <formula>$C$4</formula>
    </cfRule>
  </conditionalFormatting>
  <conditionalFormatting sqref="AZ52">
    <cfRule type="cellIs" dxfId="7816" priority="3304" operator="lessThan">
      <formula>$C$4</formula>
    </cfRule>
  </conditionalFormatting>
  <conditionalFormatting sqref="AZ53">
    <cfRule type="cellIs" dxfId="7815" priority="3305" operator="lessThan">
      <formula>$C$4</formula>
    </cfRule>
  </conditionalFormatting>
  <conditionalFormatting sqref="AZ53">
    <cfRule type="cellIs" dxfId="7814" priority="3306" operator="lessThan">
      <formula>$C$4</formula>
    </cfRule>
  </conditionalFormatting>
  <conditionalFormatting sqref="AZ54">
    <cfRule type="cellIs" dxfId="7813" priority="3307" operator="lessThan">
      <formula>$C$4</formula>
    </cfRule>
  </conditionalFormatting>
  <conditionalFormatting sqref="AZ54">
    <cfRule type="cellIs" dxfId="7812" priority="3308" operator="lessThan">
      <formula>$C$4</formula>
    </cfRule>
  </conditionalFormatting>
  <conditionalFormatting sqref="AZ55">
    <cfRule type="cellIs" dxfId="7811" priority="3309" operator="lessThan">
      <formula>$C$4</formula>
    </cfRule>
  </conditionalFormatting>
  <conditionalFormatting sqref="AZ55">
    <cfRule type="cellIs" dxfId="7810" priority="3310" operator="lessThan">
      <formula>$C$4</formula>
    </cfRule>
  </conditionalFormatting>
  <conditionalFormatting sqref="AZ56">
    <cfRule type="cellIs" dxfId="7809" priority="3311" operator="lessThan">
      <formula>$C$4</formula>
    </cfRule>
  </conditionalFormatting>
  <conditionalFormatting sqref="AZ56">
    <cfRule type="cellIs" dxfId="7808" priority="3312" operator="lessThan">
      <formula>$C$4</formula>
    </cfRule>
  </conditionalFormatting>
  <conditionalFormatting sqref="AZ57">
    <cfRule type="cellIs" dxfId="7807" priority="3313" operator="lessThan">
      <formula>$C$4</formula>
    </cfRule>
  </conditionalFormatting>
  <conditionalFormatting sqref="AZ57">
    <cfRule type="cellIs" dxfId="7806" priority="3314" operator="lessThan">
      <formula>$C$4</formula>
    </cfRule>
  </conditionalFormatting>
  <conditionalFormatting sqref="AZ58">
    <cfRule type="cellIs" dxfId="7805" priority="3315" operator="lessThan">
      <formula>$C$4</formula>
    </cfRule>
  </conditionalFormatting>
  <conditionalFormatting sqref="AZ58">
    <cfRule type="cellIs" dxfId="7804" priority="3316" operator="lessThan">
      <formula>$C$4</formula>
    </cfRule>
  </conditionalFormatting>
  <conditionalFormatting sqref="AZ59">
    <cfRule type="cellIs" dxfId="7803" priority="3317" operator="lessThan">
      <formula>$C$4</formula>
    </cfRule>
  </conditionalFormatting>
  <conditionalFormatting sqref="AZ59">
    <cfRule type="cellIs" dxfId="7802" priority="3318" operator="lessThan">
      <formula>$C$4</formula>
    </cfRule>
  </conditionalFormatting>
  <conditionalFormatting sqref="AZ60">
    <cfRule type="cellIs" dxfId="7801" priority="3319" operator="lessThan">
      <formula>$C$4</formula>
    </cfRule>
  </conditionalFormatting>
  <conditionalFormatting sqref="AZ60">
    <cfRule type="cellIs" dxfId="7800" priority="3320" operator="lessThan">
      <formula>$C$4</formula>
    </cfRule>
  </conditionalFormatting>
  <conditionalFormatting sqref="BA11">
    <cfRule type="cellIs" dxfId="7799" priority="3321" operator="lessThan">
      <formula>$C$4</formula>
    </cfRule>
  </conditionalFormatting>
  <conditionalFormatting sqref="BA11">
    <cfRule type="cellIs" dxfId="7798" priority="3322" operator="lessThan">
      <formula>$C$4</formula>
    </cfRule>
  </conditionalFormatting>
  <conditionalFormatting sqref="BA12">
    <cfRule type="cellIs" dxfId="7797" priority="3323" operator="lessThan">
      <formula>$C$4</formula>
    </cfRule>
  </conditionalFormatting>
  <conditionalFormatting sqref="BA12">
    <cfRule type="cellIs" dxfId="7796" priority="3324" operator="lessThan">
      <formula>$C$4</formula>
    </cfRule>
  </conditionalFormatting>
  <conditionalFormatting sqref="BA13">
    <cfRule type="cellIs" dxfId="7795" priority="3325" operator="lessThan">
      <formula>$C$4</formula>
    </cfRule>
  </conditionalFormatting>
  <conditionalFormatting sqref="BA13">
    <cfRule type="cellIs" dxfId="7794" priority="3326" operator="lessThan">
      <formula>$C$4</formula>
    </cfRule>
  </conditionalFormatting>
  <conditionalFormatting sqref="BA14">
    <cfRule type="cellIs" dxfId="7793" priority="3327" operator="lessThan">
      <formula>$C$4</formula>
    </cfRule>
  </conditionalFormatting>
  <conditionalFormatting sqref="BA14">
    <cfRule type="cellIs" dxfId="7792" priority="3328" operator="lessThan">
      <formula>$C$4</formula>
    </cfRule>
  </conditionalFormatting>
  <conditionalFormatting sqref="BA15">
    <cfRule type="cellIs" dxfId="7791" priority="3329" operator="lessThan">
      <formula>$C$4</formula>
    </cfRule>
  </conditionalFormatting>
  <conditionalFormatting sqref="BA15">
    <cfRule type="cellIs" dxfId="7790" priority="3330" operator="lessThan">
      <formula>$C$4</formula>
    </cfRule>
  </conditionalFormatting>
  <conditionalFormatting sqref="BA16">
    <cfRule type="cellIs" dxfId="7789" priority="3331" operator="lessThan">
      <formula>$C$4</formula>
    </cfRule>
  </conditionalFormatting>
  <conditionalFormatting sqref="BA16">
    <cfRule type="cellIs" dxfId="7788" priority="3332" operator="lessThan">
      <formula>$C$4</formula>
    </cfRule>
  </conditionalFormatting>
  <conditionalFormatting sqref="BA17">
    <cfRule type="cellIs" dxfId="7787" priority="3333" operator="lessThan">
      <formula>$C$4</formula>
    </cfRule>
  </conditionalFormatting>
  <conditionalFormatting sqref="BA17">
    <cfRule type="cellIs" dxfId="7786" priority="3334" operator="lessThan">
      <formula>$C$4</formula>
    </cfRule>
  </conditionalFormatting>
  <conditionalFormatting sqref="BA18">
    <cfRule type="cellIs" dxfId="7785" priority="3335" operator="lessThan">
      <formula>$C$4</formula>
    </cfRule>
  </conditionalFormatting>
  <conditionalFormatting sqref="BA18">
    <cfRule type="cellIs" dxfId="7784" priority="3336" operator="lessThan">
      <formula>$C$4</formula>
    </cfRule>
  </conditionalFormatting>
  <conditionalFormatting sqref="BA19">
    <cfRule type="cellIs" dxfId="7783" priority="3337" operator="lessThan">
      <formula>$C$4</formula>
    </cfRule>
  </conditionalFormatting>
  <conditionalFormatting sqref="BA19">
    <cfRule type="cellIs" dxfId="7782" priority="3338" operator="lessThan">
      <formula>$C$4</formula>
    </cfRule>
  </conditionalFormatting>
  <conditionalFormatting sqref="BA20">
    <cfRule type="cellIs" dxfId="7781" priority="3339" operator="lessThan">
      <formula>$C$4</formula>
    </cfRule>
  </conditionalFormatting>
  <conditionalFormatting sqref="BA20">
    <cfRule type="cellIs" dxfId="7780" priority="3340" operator="lessThan">
      <formula>$C$4</formula>
    </cfRule>
  </conditionalFormatting>
  <conditionalFormatting sqref="BA21">
    <cfRule type="cellIs" dxfId="7779" priority="3341" operator="lessThan">
      <formula>$C$4</formula>
    </cfRule>
  </conditionalFormatting>
  <conditionalFormatting sqref="BA21">
    <cfRule type="cellIs" dxfId="7778" priority="3342" operator="lessThan">
      <formula>$C$4</formula>
    </cfRule>
  </conditionalFormatting>
  <conditionalFormatting sqref="BA22">
    <cfRule type="cellIs" dxfId="7777" priority="3343" operator="lessThan">
      <formula>$C$4</formula>
    </cfRule>
  </conditionalFormatting>
  <conditionalFormatting sqref="BA22">
    <cfRule type="cellIs" dxfId="7776" priority="3344" operator="lessThan">
      <formula>$C$4</formula>
    </cfRule>
  </conditionalFormatting>
  <conditionalFormatting sqref="BA23">
    <cfRule type="cellIs" dxfId="7775" priority="3345" operator="lessThan">
      <formula>$C$4</formula>
    </cfRule>
  </conditionalFormatting>
  <conditionalFormatting sqref="BA23">
    <cfRule type="cellIs" dxfId="7774" priority="3346" operator="lessThan">
      <formula>$C$4</formula>
    </cfRule>
  </conditionalFormatting>
  <conditionalFormatting sqref="BA24">
    <cfRule type="cellIs" dxfId="7773" priority="3347" operator="lessThan">
      <formula>$C$4</formula>
    </cfRule>
  </conditionalFormatting>
  <conditionalFormatting sqref="BA24">
    <cfRule type="cellIs" dxfId="7772" priority="3348" operator="lessThan">
      <formula>$C$4</formula>
    </cfRule>
  </conditionalFormatting>
  <conditionalFormatting sqref="BA25">
    <cfRule type="cellIs" dxfId="7771" priority="3349" operator="lessThan">
      <formula>$C$4</formula>
    </cfRule>
  </conditionalFormatting>
  <conditionalFormatting sqref="BA25">
    <cfRule type="cellIs" dxfId="7770" priority="3350" operator="lessThan">
      <formula>$C$4</formula>
    </cfRule>
  </conditionalFormatting>
  <conditionalFormatting sqref="BA26">
    <cfRule type="cellIs" dxfId="7769" priority="3351" operator="lessThan">
      <formula>$C$4</formula>
    </cfRule>
  </conditionalFormatting>
  <conditionalFormatting sqref="BA26">
    <cfRule type="cellIs" dxfId="7768" priority="3352" operator="lessThan">
      <formula>$C$4</formula>
    </cfRule>
  </conditionalFormatting>
  <conditionalFormatting sqref="BA27">
    <cfRule type="cellIs" dxfId="7767" priority="3353" operator="lessThan">
      <formula>$C$4</formula>
    </cfRule>
  </conditionalFormatting>
  <conditionalFormatting sqref="BA27">
    <cfRule type="cellIs" dxfId="7766" priority="3354" operator="lessThan">
      <formula>$C$4</formula>
    </cfRule>
  </conditionalFormatting>
  <conditionalFormatting sqref="BA28">
    <cfRule type="cellIs" dxfId="7765" priority="3355" operator="lessThan">
      <formula>$C$4</formula>
    </cfRule>
  </conditionalFormatting>
  <conditionalFormatting sqref="BA28">
    <cfRule type="cellIs" dxfId="7764" priority="3356" operator="lessThan">
      <formula>$C$4</formula>
    </cfRule>
  </conditionalFormatting>
  <conditionalFormatting sqref="BA29">
    <cfRule type="cellIs" dxfId="7763" priority="3357" operator="lessThan">
      <formula>$C$4</formula>
    </cfRule>
  </conditionalFormatting>
  <conditionalFormatting sqref="BA29">
    <cfRule type="cellIs" dxfId="7762" priority="3358" operator="lessThan">
      <formula>$C$4</formula>
    </cfRule>
  </conditionalFormatting>
  <conditionalFormatting sqref="BA30">
    <cfRule type="cellIs" dxfId="7761" priority="3359" operator="lessThan">
      <formula>$C$4</formula>
    </cfRule>
  </conditionalFormatting>
  <conditionalFormatting sqref="BA30">
    <cfRule type="cellIs" dxfId="7760" priority="3360" operator="lessThan">
      <formula>$C$4</formula>
    </cfRule>
  </conditionalFormatting>
  <conditionalFormatting sqref="BA31">
    <cfRule type="cellIs" dxfId="7759" priority="3361" operator="lessThan">
      <formula>$C$4</formula>
    </cfRule>
  </conditionalFormatting>
  <conditionalFormatting sqref="BA31">
    <cfRule type="cellIs" dxfId="7758" priority="3362" operator="lessThan">
      <formula>$C$4</formula>
    </cfRule>
  </conditionalFormatting>
  <conditionalFormatting sqref="BA32">
    <cfRule type="cellIs" dxfId="7757" priority="3363" operator="lessThan">
      <formula>$C$4</formula>
    </cfRule>
  </conditionalFormatting>
  <conditionalFormatting sqref="BA32">
    <cfRule type="cellIs" dxfId="7756" priority="3364" operator="lessThan">
      <formula>$C$4</formula>
    </cfRule>
  </conditionalFormatting>
  <conditionalFormatting sqref="BA33">
    <cfRule type="cellIs" dxfId="7755" priority="3365" operator="lessThan">
      <formula>$C$4</formula>
    </cfRule>
  </conditionalFormatting>
  <conditionalFormatting sqref="BA33">
    <cfRule type="cellIs" dxfId="7754" priority="3366" operator="lessThan">
      <formula>$C$4</formula>
    </cfRule>
  </conditionalFormatting>
  <conditionalFormatting sqref="BA34">
    <cfRule type="cellIs" dxfId="7753" priority="3367" operator="lessThan">
      <formula>$C$4</formula>
    </cfRule>
  </conditionalFormatting>
  <conditionalFormatting sqref="BA34">
    <cfRule type="cellIs" dxfId="7752" priority="3368" operator="lessThan">
      <formula>$C$4</formula>
    </cfRule>
  </conditionalFormatting>
  <conditionalFormatting sqref="BA35">
    <cfRule type="cellIs" dxfId="7751" priority="3369" operator="lessThan">
      <formula>$C$4</formula>
    </cfRule>
  </conditionalFormatting>
  <conditionalFormatting sqref="BA35">
    <cfRule type="cellIs" dxfId="7750" priority="3370" operator="lessThan">
      <formula>$C$4</formula>
    </cfRule>
  </conditionalFormatting>
  <conditionalFormatting sqref="BA36">
    <cfRule type="cellIs" dxfId="7749" priority="3371" operator="lessThan">
      <formula>$C$4</formula>
    </cfRule>
  </conditionalFormatting>
  <conditionalFormatting sqref="BA36">
    <cfRule type="cellIs" dxfId="7748" priority="3372" operator="lessThan">
      <formula>$C$4</formula>
    </cfRule>
  </conditionalFormatting>
  <conditionalFormatting sqref="BA37">
    <cfRule type="cellIs" dxfId="7747" priority="3373" operator="lessThan">
      <formula>$C$4</formula>
    </cfRule>
  </conditionalFormatting>
  <conditionalFormatting sqref="BA37">
    <cfRule type="cellIs" dxfId="7746" priority="3374" operator="lessThan">
      <formula>$C$4</formula>
    </cfRule>
  </conditionalFormatting>
  <conditionalFormatting sqref="BA38">
    <cfRule type="cellIs" dxfId="7745" priority="3375" operator="lessThan">
      <formula>$C$4</formula>
    </cfRule>
  </conditionalFormatting>
  <conditionalFormatting sqref="BA38">
    <cfRule type="cellIs" dxfId="7744" priority="3376" operator="lessThan">
      <formula>$C$4</formula>
    </cfRule>
  </conditionalFormatting>
  <conditionalFormatting sqref="BA39">
    <cfRule type="cellIs" dxfId="7743" priority="3377" operator="lessThan">
      <formula>$C$4</formula>
    </cfRule>
  </conditionalFormatting>
  <conditionalFormatting sqref="BA39">
    <cfRule type="cellIs" dxfId="7742" priority="3378" operator="lessThan">
      <formula>$C$4</formula>
    </cfRule>
  </conditionalFormatting>
  <conditionalFormatting sqref="BA40">
    <cfRule type="cellIs" dxfId="7741" priority="3379" operator="lessThan">
      <formula>$C$4</formula>
    </cfRule>
  </conditionalFormatting>
  <conditionalFormatting sqref="BA40">
    <cfRule type="cellIs" dxfId="7740" priority="3380" operator="lessThan">
      <formula>$C$4</formula>
    </cfRule>
  </conditionalFormatting>
  <conditionalFormatting sqref="BA41">
    <cfRule type="cellIs" dxfId="7739" priority="3381" operator="lessThan">
      <formula>$C$4</formula>
    </cfRule>
  </conditionalFormatting>
  <conditionalFormatting sqref="BA41">
    <cfRule type="cellIs" dxfId="7738" priority="3382" operator="lessThan">
      <formula>$C$4</formula>
    </cfRule>
  </conditionalFormatting>
  <conditionalFormatting sqref="BA42">
    <cfRule type="cellIs" dxfId="7737" priority="3383" operator="lessThan">
      <formula>$C$4</formula>
    </cfRule>
  </conditionalFormatting>
  <conditionalFormatting sqref="BA42">
    <cfRule type="cellIs" dxfId="7736" priority="3384" operator="lessThan">
      <formula>$C$4</formula>
    </cfRule>
  </conditionalFormatting>
  <conditionalFormatting sqref="BA43">
    <cfRule type="cellIs" dxfId="7735" priority="3385" operator="lessThan">
      <formula>$C$4</formula>
    </cfRule>
  </conditionalFormatting>
  <conditionalFormatting sqref="BA43">
    <cfRule type="cellIs" dxfId="7734" priority="3386" operator="lessThan">
      <formula>$C$4</formula>
    </cfRule>
  </conditionalFormatting>
  <conditionalFormatting sqref="BA44">
    <cfRule type="cellIs" dxfId="7733" priority="3387" operator="lessThan">
      <formula>$C$4</formula>
    </cfRule>
  </conditionalFormatting>
  <conditionalFormatting sqref="BA44">
    <cfRule type="cellIs" dxfId="7732" priority="3388" operator="lessThan">
      <formula>$C$4</formula>
    </cfRule>
  </conditionalFormatting>
  <conditionalFormatting sqref="BA45">
    <cfRule type="cellIs" dxfId="7731" priority="3389" operator="lessThan">
      <formula>$C$4</formula>
    </cfRule>
  </conditionalFormatting>
  <conditionalFormatting sqref="BA45">
    <cfRule type="cellIs" dxfId="7730" priority="3390" operator="lessThan">
      <formula>$C$4</formula>
    </cfRule>
  </conditionalFormatting>
  <conditionalFormatting sqref="BA46">
    <cfRule type="cellIs" dxfId="7729" priority="3391" operator="lessThan">
      <formula>$C$4</formula>
    </cfRule>
  </conditionalFormatting>
  <conditionalFormatting sqref="BA46">
    <cfRule type="cellIs" dxfId="7728" priority="3392" operator="lessThan">
      <formula>$C$4</formula>
    </cfRule>
  </conditionalFormatting>
  <conditionalFormatting sqref="BA47">
    <cfRule type="cellIs" dxfId="7727" priority="3393" operator="lessThan">
      <formula>$C$4</formula>
    </cfRule>
  </conditionalFormatting>
  <conditionalFormatting sqref="BA47">
    <cfRule type="cellIs" dxfId="7726" priority="3394" operator="lessThan">
      <formula>$C$4</formula>
    </cfRule>
  </conditionalFormatting>
  <conditionalFormatting sqref="BA48">
    <cfRule type="cellIs" dxfId="7725" priority="3395" operator="lessThan">
      <formula>$C$4</formula>
    </cfRule>
  </conditionalFormatting>
  <conditionalFormatting sqref="BA48">
    <cfRule type="cellIs" dxfId="7724" priority="3396" operator="lessThan">
      <formula>$C$4</formula>
    </cfRule>
  </conditionalFormatting>
  <conditionalFormatting sqref="BA49">
    <cfRule type="cellIs" dxfId="7723" priority="3397" operator="lessThan">
      <formula>$C$4</formula>
    </cfRule>
  </conditionalFormatting>
  <conditionalFormatting sqref="BA49">
    <cfRule type="cellIs" dxfId="7722" priority="3398" operator="lessThan">
      <formula>$C$4</formula>
    </cfRule>
  </conditionalFormatting>
  <conditionalFormatting sqref="BA50">
    <cfRule type="cellIs" dxfId="7721" priority="3399" operator="lessThan">
      <formula>$C$4</formula>
    </cfRule>
  </conditionalFormatting>
  <conditionalFormatting sqref="BA50">
    <cfRule type="cellIs" dxfId="7720" priority="3400" operator="lessThan">
      <formula>$C$4</formula>
    </cfRule>
  </conditionalFormatting>
  <conditionalFormatting sqref="BA51">
    <cfRule type="cellIs" dxfId="7719" priority="3401" operator="lessThan">
      <formula>$C$4</formula>
    </cfRule>
  </conditionalFormatting>
  <conditionalFormatting sqref="BA51">
    <cfRule type="cellIs" dxfId="7718" priority="3402" operator="lessThan">
      <formula>$C$4</formula>
    </cfRule>
  </conditionalFormatting>
  <conditionalFormatting sqref="BA52">
    <cfRule type="cellIs" dxfId="7717" priority="3403" operator="lessThan">
      <formula>$C$4</formula>
    </cfRule>
  </conditionalFormatting>
  <conditionalFormatting sqref="BA52">
    <cfRule type="cellIs" dxfId="7716" priority="3404" operator="lessThan">
      <formula>$C$4</formula>
    </cfRule>
  </conditionalFormatting>
  <conditionalFormatting sqref="BA53">
    <cfRule type="cellIs" dxfId="7715" priority="3405" operator="lessThan">
      <formula>$C$4</formula>
    </cfRule>
  </conditionalFormatting>
  <conditionalFormatting sqref="BA53">
    <cfRule type="cellIs" dxfId="7714" priority="3406" operator="lessThan">
      <formula>$C$4</formula>
    </cfRule>
  </conditionalFormatting>
  <conditionalFormatting sqref="BA54">
    <cfRule type="cellIs" dxfId="7713" priority="3407" operator="lessThan">
      <formula>$C$4</formula>
    </cfRule>
  </conditionalFormatting>
  <conditionalFormatting sqref="BA54">
    <cfRule type="cellIs" dxfId="7712" priority="3408" operator="lessThan">
      <formula>$C$4</formula>
    </cfRule>
  </conditionalFormatting>
  <conditionalFormatting sqref="BA55">
    <cfRule type="cellIs" dxfId="7711" priority="3409" operator="lessThan">
      <formula>$C$4</formula>
    </cfRule>
  </conditionalFormatting>
  <conditionalFormatting sqref="BA55">
    <cfRule type="cellIs" dxfId="7710" priority="3410" operator="lessThan">
      <formula>$C$4</formula>
    </cfRule>
  </conditionalFormatting>
  <conditionalFormatting sqref="BA56">
    <cfRule type="cellIs" dxfId="7709" priority="3411" operator="lessThan">
      <formula>$C$4</formula>
    </cfRule>
  </conditionalFormatting>
  <conditionalFormatting sqref="BA56">
    <cfRule type="cellIs" dxfId="7708" priority="3412" operator="lessThan">
      <formula>$C$4</formula>
    </cfRule>
  </conditionalFormatting>
  <conditionalFormatting sqref="BA57">
    <cfRule type="cellIs" dxfId="7707" priority="3413" operator="lessThan">
      <formula>$C$4</formula>
    </cfRule>
  </conditionalFormatting>
  <conditionalFormatting sqref="BA57">
    <cfRule type="cellIs" dxfId="7706" priority="3414" operator="lessThan">
      <formula>$C$4</formula>
    </cfRule>
  </conditionalFormatting>
  <conditionalFormatting sqref="BA58">
    <cfRule type="cellIs" dxfId="7705" priority="3415" operator="lessThan">
      <formula>$C$4</formula>
    </cfRule>
  </conditionalFormatting>
  <conditionalFormatting sqref="BA58">
    <cfRule type="cellIs" dxfId="7704" priority="3416" operator="lessThan">
      <formula>$C$4</formula>
    </cfRule>
  </conditionalFormatting>
  <conditionalFormatting sqref="BA59">
    <cfRule type="cellIs" dxfId="7703" priority="3417" operator="lessThan">
      <formula>$C$4</formula>
    </cfRule>
  </conditionalFormatting>
  <conditionalFormatting sqref="BA59">
    <cfRule type="cellIs" dxfId="7702" priority="3418" operator="lessThan">
      <formula>$C$4</formula>
    </cfRule>
  </conditionalFormatting>
  <conditionalFormatting sqref="BA60">
    <cfRule type="cellIs" dxfId="7701" priority="3419" operator="lessThan">
      <formula>$C$4</formula>
    </cfRule>
  </conditionalFormatting>
  <conditionalFormatting sqref="BA60">
    <cfRule type="cellIs" dxfId="7700" priority="3420" operator="lessThan">
      <formula>$C$4</formula>
    </cfRule>
  </conditionalFormatting>
  <conditionalFormatting sqref="BB11">
    <cfRule type="cellIs" dxfId="7699" priority="3421" operator="lessThan">
      <formula>$C$4</formula>
    </cfRule>
  </conditionalFormatting>
  <conditionalFormatting sqref="BB11">
    <cfRule type="cellIs" dxfId="7698" priority="3422" operator="lessThan">
      <formula>$C$4</formula>
    </cfRule>
  </conditionalFormatting>
  <conditionalFormatting sqref="BB12">
    <cfRule type="cellIs" dxfId="7697" priority="3423" operator="lessThan">
      <formula>$C$4</formula>
    </cfRule>
  </conditionalFormatting>
  <conditionalFormatting sqref="BB12">
    <cfRule type="cellIs" dxfId="7696" priority="3424" operator="lessThan">
      <formula>$C$4</formula>
    </cfRule>
  </conditionalFormatting>
  <conditionalFormatting sqref="BB13">
    <cfRule type="cellIs" dxfId="7695" priority="3425" operator="lessThan">
      <formula>$C$4</formula>
    </cfRule>
  </conditionalFormatting>
  <conditionalFormatting sqref="BB13">
    <cfRule type="cellIs" dxfId="7694" priority="3426" operator="lessThan">
      <formula>$C$4</formula>
    </cfRule>
  </conditionalFormatting>
  <conditionalFormatting sqref="BB14">
    <cfRule type="cellIs" dxfId="7693" priority="3427" operator="lessThan">
      <formula>$C$4</formula>
    </cfRule>
  </conditionalFormatting>
  <conditionalFormatting sqref="BB14">
    <cfRule type="cellIs" dxfId="7692" priority="3428" operator="lessThan">
      <formula>$C$4</formula>
    </cfRule>
  </conditionalFormatting>
  <conditionalFormatting sqref="BB15">
    <cfRule type="cellIs" dxfId="7691" priority="3429" operator="lessThan">
      <formula>$C$4</formula>
    </cfRule>
  </conditionalFormatting>
  <conditionalFormatting sqref="BB15">
    <cfRule type="cellIs" dxfId="7690" priority="3430" operator="lessThan">
      <formula>$C$4</formula>
    </cfRule>
  </conditionalFormatting>
  <conditionalFormatting sqref="BB16">
    <cfRule type="cellIs" dxfId="7689" priority="3431" operator="lessThan">
      <formula>$C$4</formula>
    </cfRule>
  </conditionalFormatting>
  <conditionalFormatting sqref="BB16">
    <cfRule type="cellIs" dxfId="7688" priority="3432" operator="lessThan">
      <formula>$C$4</formula>
    </cfRule>
  </conditionalFormatting>
  <conditionalFormatting sqref="BB17">
    <cfRule type="cellIs" dxfId="7687" priority="3433" operator="lessThan">
      <formula>$C$4</formula>
    </cfRule>
  </conditionalFormatting>
  <conditionalFormatting sqref="BB17">
    <cfRule type="cellIs" dxfId="7686" priority="3434" operator="lessThan">
      <formula>$C$4</formula>
    </cfRule>
  </conditionalFormatting>
  <conditionalFormatting sqref="BB18">
    <cfRule type="cellIs" dxfId="7685" priority="3435" operator="lessThan">
      <formula>$C$4</formula>
    </cfRule>
  </conditionalFormatting>
  <conditionalFormatting sqref="BB18">
    <cfRule type="cellIs" dxfId="7684" priority="3436" operator="lessThan">
      <formula>$C$4</formula>
    </cfRule>
  </conditionalFormatting>
  <conditionalFormatting sqref="BB19">
    <cfRule type="cellIs" dxfId="7683" priority="3437" operator="lessThan">
      <formula>$C$4</formula>
    </cfRule>
  </conditionalFormatting>
  <conditionalFormatting sqref="BB19">
    <cfRule type="cellIs" dxfId="7682" priority="3438" operator="lessThan">
      <formula>$C$4</formula>
    </cfRule>
  </conditionalFormatting>
  <conditionalFormatting sqref="BB20">
    <cfRule type="cellIs" dxfId="7681" priority="3439" operator="lessThan">
      <formula>$C$4</formula>
    </cfRule>
  </conditionalFormatting>
  <conditionalFormatting sqref="BB20">
    <cfRule type="cellIs" dxfId="7680" priority="3440" operator="lessThan">
      <formula>$C$4</formula>
    </cfRule>
  </conditionalFormatting>
  <conditionalFormatting sqref="BB21">
    <cfRule type="cellIs" dxfId="7679" priority="3441" operator="lessThan">
      <formula>$C$4</formula>
    </cfRule>
  </conditionalFormatting>
  <conditionalFormatting sqref="BB21">
    <cfRule type="cellIs" dxfId="7678" priority="3442" operator="lessThan">
      <formula>$C$4</formula>
    </cfRule>
  </conditionalFormatting>
  <conditionalFormatting sqref="BB22">
    <cfRule type="cellIs" dxfId="7677" priority="3443" operator="lessThan">
      <formula>$C$4</formula>
    </cfRule>
  </conditionalFormatting>
  <conditionalFormatting sqref="BB22">
    <cfRule type="cellIs" dxfId="7676" priority="3444" operator="lessThan">
      <formula>$C$4</formula>
    </cfRule>
  </conditionalFormatting>
  <conditionalFormatting sqref="BB23">
    <cfRule type="cellIs" dxfId="7675" priority="3445" operator="lessThan">
      <formula>$C$4</formula>
    </cfRule>
  </conditionalFormatting>
  <conditionalFormatting sqref="BB23">
    <cfRule type="cellIs" dxfId="7674" priority="3446" operator="lessThan">
      <formula>$C$4</formula>
    </cfRule>
  </conditionalFormatting>
  <conditionalFormatting sqref="BB24">
    <cfRule type="cellIs" dxfId="7673" priority="3447" operator="lessThan">
      <formula>$C$4</formula>
    </cfRule>
  </conditionalFormatting>
  <conditionalFormatting sqref="BB24">
    <cfRule type="cellIs" dxfId="7672" priority="3448" operator="lessThan">
      <formula>$C$4</formula>
    </cfRule>
  </conditionalFormatting>
  <conditionalFormatting sqref="BB25">
    <cfRule type="cellIs" dxfId="7671" priority="3449" operator="lessThan">
      <formula>$C$4</formula>
    </cfRule>
  </conditionalFormatting>
  <conditionalFormatting sqref="BB25">
    <cfRule type="cellIs" dxfId="7670" priority="3450" operator="lessThan">
      <formula>$C$4</formula>
    </cfRule>
  </conditionalFormatting>
  <conditionalFormatting sqref="BB26">
    <cfRule type="cellIs" dxfId="7669" priority="3451" operator="lessThan">
      <formula>$C$4</formula>
    </cfRule>
  </conditionalFormatting>
  <conditionalFormatting sqref="BB26">
    <cfRule type="cellIs" dxfId="7668" priority="3452" operator="lessThan">
      <formula>$C$4</formula>
    </cfRule>
  </conditionalFormatting>
  <conditionalFormatting sqref="BB27">
    <cfRule type="cellIs" dxfId="7667" priority="3453" operator="lessThan">
      <formula>$C$4</formula>
    </cfRule>
  </conditionalFormatting>
  <conditionalFormatting sqref="BB27">
    <cfRule type="cellIs" dxfId="7666" priority="3454" operator="lessThan">
      <formula>$C$4</formula>
    </cfRule>
  </conditionalFormatting>
  <conditionalFormatting sqref="BB28">
    <cfRule type="cellIs" dxfId="7665" priority="3455" operator="lessThan">
      <formula>$C$4</formula>
    </cfRule>
  </conditionalFormatting>
  <conditionalFormatting sqref="BB28">
    <cfRule type="cellIs" dxfId="7664" priority="3456" operator="lessThan">
      <formula>$C$4</formula>
    </cfRule>
  </conditionalFormatting>
  <conditionalFormatting sqref="BB29">
    <cfRule type="cellIs" dxfId="7663" priority="3457" operator="lessThan">
      <formula>$C$4</formula>
    </cfRule>
  </conditionalFormatting>
  <conditionalFormatting sqref="BB29">
    <cfRule type="cellIs" dxfId="7662" priority="3458" operator="lessThan">
      <formula>$C$4</formula>
    </cfRule>
  </conditionalFormatting>
  <conditionalFormatting sqref="BB30">
    <cfRule type="cellIs" dxfId="7661" priority="3459" operator="lessThan">
      <formula>$C$4</formula>
    </cfRule>
  </conditionalFormatting>
  <conditionalFormatting sqref="BB30">
    <cfRule type="cellIs" dxfId="7660" priority="3460" operator="lessThan">
      <formula>$C$4</formula>
    </cfRule>
  </conditionalFormatting>
  <conditionalFormatting sqref="BB31">
    <cfRule type="cellIs" dxfId="7659" priority="3461" operator="lessThan">
      <formula>$C$4</formula>
    </cfRule>
  </conditionalFormatting>
  <conditionalFormatting sqref="BB31">
    <cfRule type="cellIs" dxfId="7658" priority="3462" operator="lessThan">
      <formula>$C$4</formula>
    </cfRule>
  </conditionalFormatting>
  <conditionalFormatting sqref="BB32">
    <cfRule type="cellIs" dxfId="7657" priority="3463" operator="lessThan">
      <formula>$C$4</formula>
    </cfRule>
  </conditionalFormatting>
  <conditionalFormatting sqref="BB32">
    <cfRule type="cellIs" dxfId="7656" priority="3464" operator="lessThan">
      <formula>$C$4</formula>
    </cfRule>
  </conditionalFormatting>
  <conditionalFormatting sqref="BB33">
    <cfRule type="cellIs" dxfId="7655" priority="3465" operator="lessThan">
      <formula>$C$4</formula>
    </cfRule>
  </conditionalFormatting>
  <conditionalFormatting sqref="BB33">
    <cfRule type="cellIs" dxfId="7654" priority="3466" operator="lessThan">
      <formula>$C$4</formula>
    </cfRule>
  </conditionalFormatting>
  <conditionalFormatting sqref="BB34">
    <cfRule type="cellIs" dxfId="7653" priority="3467" operator="lessThan">
      <formula>$C$4</formula>
    </cfRule>
  </conditionalFormatting>
  <conditionalFormatting sqref="BB34">
    <cfRule type="cellIs" dxfId="7652" priority="3468" operator="lessThan">
      <formula>$C$4</formula>
    </cfRule>
  </conditionalFormatting>
  <conditionalFormatting sqref="BB35">
    <cfRule type="cellIs" dxfId="7651" priority="3469" operator="lessThan">
      <formula>$C$4</formula>
    </cfRule>
  </conditionalFormatting>
  <conditionalFormatting sqref="BB35">
    <cfRule type="cellIs" dxfId="7650" priority="3470" operator="lessThan">
      <formula>$C$4</formula>
    </cfRule>
  </conditionalFormatting>
  <conditionalFormatting sqref="BB36">
    <cfRule type="cellIs" dxfId="7649" priority="3471" operator="lessThan">
      <formula>$C$4</formula>
    </cfRule>
  </conditionalFormatting>
  <conditionalFormatting sqref="BB36">
    <cfRule type="cellIs" dxfId="7648" priority="3472" operator="lessThan">
      <formula>$C$4</formula>
    </cfRule>
  </conditionalFormatting>
  <conditionalFormatting sqref="BB37">
    <cfRule type="cellIs" dxfId="7647" priority="3473" operator="lessThan">
      <formula>$C$4</formula>
    </cfRule>
  </conditionalFormatting>
  <conditionalFormatting sqref="BB37">
    <cfRule type="cellIs" dxfId="7646" priority="3474" operator="lessThan">
      <formula>$C$4</formula>
    </cfRule>
  </conditionalFormatting>
  <conditionalFormatting sqref="BB38">
    <cfRule type="cellIs" dxfId="7645" priority="3475" operator="lessThan">
      <formula>$C$4</formula>
    </cfRule>
  </conditionalFormatting>
  <conditionalFormatting sqref="BB38">
    <cfRule type="cellIs" dxfId="7644" priority="3476" operator="lessThan">
      <formula>$C$4</formula>
    </cfRule>
  </conditionalFormatting>
  <conditionalFormatting sqref="BB39">
    <cfRule type="cellIs" dxfId="7643" priority="3477" operator="lessThan">
      <formula>$C$4</formula>
    </cfRule>
  </conditionalFormatting>
  <conditionalFormatting sqref="BB39">
    <cfRule type="cellIs" dxfId="7642" priority="3478" operator="lessThan">
      <formula>$C$4</formula>
    </cfRule>
  </conditionalFormatting>
  <conditionalFormatting sqref="BB40">
    <cfRule type="cellIs" dxfId="7641" priority="3479" operator="lessThan">
      <formula>$C$4</formula>
    </cfRule>
  </conditionalFormatting>
  <conditionalFormatting sqref="BB40">
    <cfRule type="cellIs" dxfId="7640" priority="3480" operator="lessThan">
      <formula>$C$4</formula>
    </cfRule>
  </conditionalFormatting>
  <conditionalFormatting sqref="BB41">
    <cfRule type="cellIs" dxfId="7639" priority="3481" operator="lessThan">
      <formula>$C$4</formula>
    </cfRule>
  </conditionalFormatting>
  <conditionalFormatting sqref="BB41">
    <cfRule type="cellIs" dxfId="7638" priority="3482" operator="lessThan">
      <formula>$C$4</formula>
    </cfRule>
  </conditionalFormatting>
  <conditionalFormatting sqref="BB42">
    <cfRule type="cellIs" dxfId="7637" priority="3483" operator="lessThan">
      <formula>$C$4</formula>
    </cfRule>
  </conditionalFormatting>
  <conditionalFormatting sqref="BB42">
    <cfRule type="cellIs" dxfId="7636" priority="3484" operator="lessThan">
      <formula>$C$4</formula>
    </cfRule>
  </conditionalFormatting>
  <conditionalFormatting sqref="BB43">
    <cfRule type="cellIs" dxfId="7635" priority="3485" operator="lessThan">
      <formula>$C$4</formula>
    </cfRule>
  </conditionalFormatting>
  <conditionalFormatting sqref="BB43">
    <cfRule type="cellIs" dxfId="7634" priority="3486" operator="lessThan">
      <formula>$C$4</formula>
    </cfRule>
  </conditionalFormatting>
  <conditionalFormatting sqref="BB44">
    <cfRule type="cellIs" dxfId="7633" priority="3487" operator="lessThan">
      <formula>$C$4</formula>
    </cfRule>
  </conditionalFormatting>
  <conditionalFormatting sqref="BB44">
    <cfRule type="cellIs" dxfId="7632" priority="3488" operator="lessThan">
      <formula>$C$4</formula>
    </cfRule>
  </conditionalFormatting>
  <conditionalFormatting sqref="BB45">
    <cfRule type="cellIs" dxfId="7631" priority="3489" operator="lessThan">
      <formula>$C$4</formula>
    </cfRule>
  </conditionalFormatting>
  <conditionalFormatting sqref="BB45">
    <cfRule type="cellIs" dxfId="7630" priority="3490" operator="lessThan">
      <formula>$C$4</formula>
    </cfRule>
  </conditionalFormatting>
  <conditionalFormatting sqref="BB46">
    <cfRule type="cellIs" dxfId="7629" priority="3491" operator="lessThan">
      <formula>$C$4</formula>
    </cfRule>
  </conditionalFormatting>
  <conditionalFormatting sqref="BB46">
    <cfRule type="cellIs" dxfId="7628" priority="3492" operator="lessThan">
      <formula>$C$4</formula>
    </cfRule>
  </conditionalFormatting>
  <conditionalFormatting sqref="BB47">
    <cfRule type="cellIs" dxfId="7627" priority="3493" operator="lessThan">
      <formula>$C$4</formula>
    </cfRule>
  </conditionalFormatting>
  <conditionalFormatting sqref="BB47">
    <cfRule type="cellIs" dxfId="7626" priority="3494" operator="lessThan">
      <formula>$C$4</formula>
    </cfRule>
  </conditionalFormatting>
  <conditionalFormatting sqref="BB48">
    <cfRule type="cellIs" dxfId="7625" priority="3495" operator="lessThan">
      <formula>$C$4</formula>
    </cfRule>
  </conditionalFormatting>
  <conditionalFormatting sqref="BB48">
    <cfRule type="cellIs" dxfId="7624" priority="3496" operator="lessThan">
      <formula>$C$4</formula>
    </cfRule>
  </conditionalFormatting>
  <conditionalFormatting sqref="BB49">
    <cfRule type="cellIs" dxfId="7623" priority="3497" operator="lessThan">
      <formula>$C$4</formula>
    </cfRule>
  </conditionalFormatting>
  <conditionalFormatting sqref="BB49">
    <cfRule type="cellIs" dxfId="7622" priority="3498" operator="lessThan">
      <formula>$C$4</formula>
    </cfRule>
  </conditionalFormatting>
  <conditionalFormatting sqref="BB50">
    <cfRule type="cellIs" dxfId="7621" priority="3499" operator="lessThan">
      <formula>$C$4</formula>
    </cfRule>
  </conditionalFormatting>
  <conditionalFormatting sqref="BB50">
    <cfRule type="cellIs" dxfId="7620" priority="3500" operator="lessThan">
      <formula>$C$4</formula>
    </cfRule>
  </conditionalFormatting>
  <conditionalFormatting sqref="BB51">
    <cfRule type="cellIs" dxfId="7619" priority="3501" operator="lessThan">
      <formula>$C$4</formula>
    </cfRule>
  </conditionalFormatting>
  <conditionalFormatting sqref="BB51">
    <cfRule type="cellIs" dxfId="7618" priority="3502" operator="lessThan">
      <formula>$C$4</formula>
    </cfRule>
  </conditionalFormatting>
  <conditionalFormatting sqref="BB52">
    <cfRule type="cellIs" dxfId="7617" priority="3503" operator="lessThan">
      <formula>$C$4</formula>
    </cfRule>
  </conditionalFormatting>
  <conditionalFormatting sqref="BB52">
    <cfRule type="cellIs" dxfId="7616" priority="3504" operator="lessThan">
      <formula>$C$4</formula>
    </cfRule>
  </conditionalFormatting>
  <conditionalFormatting sqref="BB53">
    <cfRule type="cellIs" dxfId="7615" priority="3505" operator="lessThan">
      <formula>$C$4</formula>
    </cfRule>
  </conditionalFormatting>
  <conditionalFormatting sqref="BB53">
    <cfRule type="cellIs" dxfId="7614" priority="3506" operator="lessThan">
      <formula>$C$4</formula>
    </cfRule>
  </conditionalFormatting>
  <conditionalFormatting sqref="BB54">
    <cfRule type="cellIs" dxfId="7613" priority="3507" operator="lessThan">
      <formula>$C$4</formula>
    </cfRule>
  </conditionalFormatting>
  <conditionalFormatting sqref="BB54">
    <cfRule type="cellIs" dxfId="7612" priority="3508" operator="lessThan">
      <formula>$C$4</formula>
    </cfRule>
  </conditionalFormatting>
  <conditionalFormatting sqref="BB55">
    <cfRule type="cellIs" dxfId="7611" priority="3509" operator="lessThan">
      <formula>$C$4</formula>
    </cfRule>
  </conditionalFormatting>
  <conditionalFormatting sqref="BB55">
    <cfRule type="cellIs" dxfId="7610" priority="3510" operator="lessThan">
      <formula>$C$4</formula>
    </cfRule>
  </conditionalFormatting>
  <conditionalFormatting sqref="BB56">
    <cfRule type="cellIs" dxfId="7609" priority="3511" operator="lessThan">
      <formula>$C$4</formula>
    </cfRule>
  </conditionalFormatting>
  <conditionalFormatting sqref="BB56">
    <cfRule type="cellIs" dxfId="7608" priority="3512" operator="lessThan">
      <formula>$C$4</formula>
    </cfRule>
  </conditionalFormatting>
  <conditionalFormatting sqref="BB57">
    <cfRule type="cellIs" dxfId="7607" priority="3513" operator="lessThan">
      <formula>$C$4</formula>
    </cfRule>
  </conditionalFormatting>
  <conditionalFormatting sqref="BB57">
    <cfRule type="cellIs" dxfId="7606" priority="3514" operator="lessThan">
      <formula>$C$4</formula>
    </cfRule>
  </conditionalFormatting>
  <conditionalFormatting sqref="BB58">
    <cfRule type="cellIs" dxfId="7605" priority="3515" operator="lessThan">
      <formula>$C$4</formula>
    </cfRule>
  </conditionalFormatting>
  <conditionalFormatting sqref="BB58">
    <cfRule type="cellIs" dxfId="7604" priority="3516" operator="lessThan">
      <formula>$C$4</formula>
    </cfRule>
  </conditionalFormatting>
  <conditionalFormatting sqref="BB59">
    <cfRule type="cellIs" dxfId="7603" priority="3517" operator="lessThan">
      <formula>$C$4</formula>
    </cfRule>
  </conditionalFormatting>
  <conditionalFormatting sqref="BB59">
    <cfRule type="cellIs" dxfId="7602" priority="3518" operator="lessThan">
      <formula>$C$4</formula>
    </cfRule>
  </conditionalFormatting>
  <conditionalFormatting sqref="BB60">
    <cfRule type="cellIs" dxfId="7601" priority="3519" operator="lessThan">
      <formula>$C$4</formula>
    </cfRule>
  </conditionalFormatting>
  <conditionalFormatting sqref="BB60">
    <cfRule type="cellIs" dxfId="7600" priority="3520" operator="lessThan">
      <formula>$C$4</formula>
    </cfRule>
  </conditionalFormatting>
  <conditionalFormatting sqref="BC11">
    <cfRule type="cellIs" dxfId="7599" priority="3521" operator="lessThan">
      <formula>$C$4</formula>
    </cfRule>
  </conditionalFormatting>
  <conditionalFormatting sqref="BC11">
    <cfRule type="cellIs" dxfId="7598" priority="3522" operator="lessThan">
      <formula>$C$4</formula>
    </cfRule>
  </conditionalFormatting>
  <conditionalFormatting sqref="BC12">
    <cfRule type="cellIs" dxfId="7597" priority="3523" operator="lessThan">
      <formula>$C$4</formula>
    </cfRule>
  </conditionalFormatting>
  <conditionalFormatting sqref="BC12">
    <cfRule type="cellIs" dxfId="7596" priority="3524" operator="lessThan">
      <formula>$C$4</formula>
    </cfRule>
  </conditionalFormatting>
  <conditionalFormatting sqref="BC13">
    <cfRule type="cellIs" dxfId="7595" priority="3525" operator="lessThan">
      <formula>$C$4</formula>
    </cfRule>
  </conditionalFormatting>
  <conditionalFormatting sqref="BC13">
    <cfRule type="cellIs" dxfId="7594" priority="3526" operator="lessThan">
      <formula>$C$4</formula>
    </cfRule>
  </conditionalFormatting>
  <conditionalFormatting sqref="BC14">
    <cfRule type="cellIs" dxfId="7593" priority="3527" operator="lessThan">
      <formula>$C$4</formula>
    </cfRule>
  </conditionalFormatting>
  <conditionalFormatting sqref="BC14">
    <cfRule type="cellIs" dxfId="7592" priority="3528" operator="lessThan">
      <formula>$C$4</formula>
    </cfRule>
  </conditionalFormatting>
  <conditionalFormatting sqref="BC15">
    <cfRule type="cellIs" dxfId="7591" priority="3529" operator="lessThan">
      <formula>$C$4</formula>
    </cfRule>
  </conditionalFormatting>
  <conditionalFormatting sqref="BC15">
    <cfRule type="cellIs" dxfId="7590" priority="3530" operator="lessThan">
      <formula>$C$4</formula>
    </cfRule>
  </conditionalFormatting>
  <conditionalFormatting sqref="BC16">
    <cfRule type="cellIs" dxfId="7589" priority="3531" operator="lessThan">
      <formula>$C$4</formula>
    </cfRule>
  </conditionalFormatting>
  <conditionalFormatting sqref="BC16">
    <cfRule type="cellIs" dxfId="7588" priority="3532" operator="lessThan">
      <formula>$C$4</formula>
    </cfRule>
  </conditionalFormatting>
  <conditionalFormatting sqref="BC17">
    <cfRule type="cellIs" dxfId="7587" priority="3533" operator="lessThan">
      <formula>$C$4</formula>
    </cfRule>
  </conditionalFormatting>
  <conditionalFormatting sqref="BC17">
    <cfRule type="cellIs" dxfId="7586" priority="3534" operator="lessThan">
      <formula>$C$4</formula>
    </cfRule>
  </conditionalFormatting>
  <conditionalFormatting sqref="BC18">
    <cfRule type="cellIs" dxfId="7585" priority="3535" operator="lessThan">
      <formula>$C$4</formula>
    </cfRule>
  </conditionalFormatting>
  <conditionalFormatting sqref="BC18">
    <cfRule type="cellIs" dxfId="7584" priority="3536" operator="lessThan">
      <formula>$C$4</formula>
    </cfRule>
  </conditionalFormatting>
  <conditionalFormatting sqref="BC19">
    <cfRule type="cellIs" dxfId="7583" priority="3537" operator="lessThan">
      <formula>$C$4</formula>
    </cfRule>
  </conditionalFormatting>
  <conditionalFormatting sqref="BC19">
    <cfRule type="cellIs" dxfId="7582" priority="3538" operator="lessThan">
      <formula>$C$4</formula>
    </cfRule>
  </conditionalFormatting>
  <conditionalFormatting sqref="BC20">
    <cfRule type="cellIs" dxfId="7581" priority="3539" operator="lessThan">
      <formula>$C$4</formula>
    </cfRule>
  </conditionalFormatting>
  <conditionalFormatting sqref="BC20">
    <cfRule type="cellIs" dxfId="7580" priority="3540" operator="lessThan">
      <formula>$C$4</formula>
    </cfRule>
  </conditionalFormatting>
  <conditionalFormatting sqref="BC21">
    <cfRule type="cellIs" dxfId="7579" priority="3541" operator="lessThan">
      <formula>$C$4</formula>
    </cfRule>
  </conditionalFormatting>
  <conditionalFormatting sqref="BC21">
    <cfRule type="cellIs" dxfId="7578" priority="3542" operator="lessThan">
      <formula>$C$4</formula>
    </cfRule>
  </conditionalFormatting>
  <conditionalFormatting sqref="BC22">
    <cfRule type="cellIs" dxfId="7577" priority="3543" operator="lessThan">
      <formula>$C$4</formula>
    </cfRule>
  </conditionalFormatting>
  <conditionalFormatting sqref="BC22">
    <cfRule type="cellIs" dxfId="7576" priority="3544" operator="lessThan">
      <formula>$C$4</formula>
    </cfRule>
  </conditionalFormatting>
  <conditionalFormatting sqref="BC23">
    <cfRule type="cellIs" dxfId="7575" priority="3545" operator="lessThan">
      <formula>$C$4</formula>
    </cfRule>
  </conditionalFormatting>
  <conditionalFormatting sqref="BC23">
    <cfRule type="cellIs" dxfId="7574" priority="3546" operator="lessThan">
      <formula>$C$4</formula>
    </cfRule>
  </conditionalFormatting>
  <conditionalFormatting sqref="BC24">
    <cfRule type="cellIs" dxfId="7573" priority="3547" operator="lessThan">
      <formula>$C$4</formula>
    </cfRule>
  </conditionalFormatting>
  <conditionalFormatting sqref="BC24">
    <cfRule type="cellIs" dxfId="7572" priority="3548" operator="lessThan">
      <formula>$C$4</formula>
    </cfRule>
  </conditionalFormatting>
  <conditionalFormatting sqref="BC25">
    <cfRule type="cellIs" dxfId="7571" priority="3549" operator="lessThan">
      <formula>$C$4</formula>
    </cfRule>
  </conditionalFormatting>
  <conditionalFormatting sqref="BC25">
    <cfRule type="cellIs" dxfId="7570" priority="3550" operator="lessThan">
      <formula>$C$4</formula>
    </cfRule>
  </conditionalFormatting>
  <conditionalFormatting sqref="BC26">
    <cfRule type="cellIs" dxfId="7569" priority="3551" operator="lessThan">
      <formula>$C$4</formula>
    </cfRule>
  </conditionalFormatting>
  <conditionalFormatting sqref="BC26">
    <cfRule type="cellIs" dxfId="7568" priority="3552" operator="lessThan">
      <formula>$C$4</formula>
    </cfRule>
  </conditionalFormatting>
  <conditionalFormatting sqref="BC27">
    <cfRule type="cellIs" dxfId="7567" priority="3553" operator="lessThan">
      <formula>$C$4</formula>
    </cfRule>
  </conditionalFormatting>
  <conditionalFormatting sqref="BC27">
    <cfRule type="cellIs" dxfId="7566" priority="3554" operator="lessThan">
      <formula>$C$4</formula>
    </cfRule>
  </conditionalFormatting>
  <conditionalFormatting sqref="BC28">
    <cfRule type="cellIs" dxfId="7565" priority="3555" operator="lessThan">
      <formula>$C$4</formula>
    </cfRule>
  </conditionalFormatting>
  <conditionalFormatting sqref="BC28">
    <cfRule type="cellIs" dxfId="7564" priority="3556" operator="lessThan">
      <formula>$C$4</formula>
    </cfRule>
  </conditionalFormatting>
  <conditionalFormatting sqref="BC29">
    <cfRule type="cellIs" dxfId="7563" priority="3557" operator="lessThan">
      <formula>$C$4</formula>
    </cfRule>
  </conditionalFormatting>
  <conditionalFormatting sqref="BC29">
    <cfRule type="cellIs" dxfId="7562" priority="3558" operator="lessThan">
      <formula>$C$4</formula>
    </cfRule>
  </conditionalFormatting>
  <conditionalFormatting sqref="BC30">
    <cfRule type="cellIs" dxfId="7561" priority="3559" operator="lessThan">
      <formula>$C$4</formula>
    </cfRule>
  </conditionalFormatting>
  <conditionalFormatting sqref="BC30">
    <cfRule type="cellIs" dxfId="7560" priority="3560" operator="lessThan">
      <formula>$C$4</formula>
    </cfRule>
  </conditionalFormatting>
  <conditionalFormatting sqref="BC31">
    <cfRule type="cellIs" dxfId="7559" priority="3561" operator="lessThan">
      <formula>$C$4</formula>
    </cfRule>
  </conditionalFormatting>
  <conditionalFormatting sqref="BC31">
    <cfRule type="cellIs" dxfId="7558" priority="3562" operator="lessThan">
      <formula>$C$4</formula>
    </cfRule>
  </conditionalFormatting>
  <conditionalFormatting sqref="BC32">
    <cfRule type="cellIs" dxfId="7557" priority="3563" operator="lessThan">
      <formula>$C$4</formula>
    </cfRule>
  </conditionalFormatting>
  <conditionalFormatting sqref="BC32">
    <cfRule type="cellIs" dxfId="7556" priority="3564" operator="lessThan">
      <formula>$C$4</formula>
    </cfRule>
  </conditionalFormatting>
  <conditionalFormatting sqref="BC33">
    <cfRule type="cellIs" dxfId="7555" priority="3565" operator="lessThan">
      <formula>$C$4</formula>
    </cfRule>
  </conditionalFormatting>
  <conditionalFormatting sqref="BC33">
    <cfRule type="cellIs" dxfId="7554" priority="3566" operator="lessThan">
      <formula>$C$4</formula>
    </cfRule>
  </conditionalFormatting>
  <conditionalFormatting sqref="BC34">
    <cfRule type="cellIs" dxfId="7553" priority="3567" operator="lessThan">
      <formula>$C$4</formula>
    </cfRule>
  </conditionalFormatting>
  <conditionalFormatting sqref="BC34">
    <cfRule type="cellIs" dxfId="7552" priority="3568" operator="lessThan">
      <formula>$C$4</formula>
    </cfRule>
  </conditionalFormatting>
  <conditionalFormatting sqref="BC35">
    <cfRule type="cellIs" dxfId="7551" priority="3569" operator="lessThan">
      <formula>$C$4</formula>
    </cfRule>
  </conditionalFormatting>
  <conditionalFormatting sqref="BC35">
    <cfRule type="cellIs" dxfId="7550" priority="3570" operator="lessThan">
      <formula>$C$4</formula>
    </cfRule>
  </conditionalFormatting>
  <conditionalFormatting sqref="BC36">
    <cfRule type="cellIs" dxfId="7549" priority="3571" operator="lessThan">
      <formula>$C$4</formula>
    </cfRule>
  </conditionalFormatting>
  <conditionalFormatting sqref="BC36">
    <cfRule type="cellIs" dxfId="7548" priority="3572" operator="lessThan">
      <formula>$C$4</formula>
    </cfRule>
  </conditionalFormatting>
  <conditionalFormatting sqref="BC37">
    <cfRule type="cellIs" dxfId="7547" priority="3573" operator="lessThan">
      <formula>$C$4</formula>
    </cfRule>
  </conditionalFormatting>
  <conditionalFormatting sqref="BC37">
    <cfRule type="cellIs" dxfId="7546" priority="3574" operator="lessThan">
      <formula>$C$4</formula>
    </cfRule>
  </conditionalFormatting>
  <conditionalFormatting sqref="BC38">
    <cfRule type="cellIs" dxfId="7545" priority="3575" operator="lessThan">
      <formula>$C$4</formula>
    </cfRule>
  </conditionalFormatting>
  <conditionalFormatting sqref="BC38">
    <cfRule type="cellIs" dxfId="7544" priority="3576" operator="lessThan">
      <formula>$C$4</formula>
    </cfRule>
  </conditionalFormatting>
  <conditionalFormatting sqref="BC39">
    <cfRule type="cellIs" dxfId="7543" priority="3577" operator="lessThan">
      <formula>$C$4</formula>
    </cfRule>
  </conditionalFormatting>
  <conditionalFormatting sqref="BC39">
    <cfRule type="cellIs" dxfId="7542" priority="3578" operator="lessThan">
      <formula>$C$4</formula>
    </cfRule>
  </conditionalFormatting>
  <conditionalFormatting sqref="BC40">
    <cfRule type="cellIs" dxfId="7541" priority="3579" operator="lessThan">
      <formula>$C$4</formula>
    </cfRule>
  </conditionalFormatting>
  <conditionalFormatting sqref="BC40">
    <cfRule type="cellIs" dxfId="7540" priority="3580" operator="lessThan">
      <formula>$C$4</formula>
    </cfRule>
  </conditionalFormatting>
  <conditionalFormatting sqref="BC41">
    <cfRule type="cellIs" dxfId="7539" priority="3581" operator="lessThan">
      <formula>$C$4</formula>
    </cfRule>
  </conditionalFormatting>
  <conditionalFormatting sqref="BC41">
    <cfRule type="cellIs" dxfId="7538" priority="3582" operator="lessThan">
      <formula>$C$4</formula>
    </cfRule>
  </conditionalFormatting>
  <conditionalFormatting sqref="BC42">
    <cfRule type="cellIs" dxfId="7537" priority="3583" operator="lessThan">
      <formula>$C$4</formula>
    </cfRule>
  </conditionalFormatting>
  <conditionalFormatting sqref="BC42">
    <cfRule type="cellIs" dxfId="7536" priority="3584" operator="lessThan">
      <formula>$C$4</formula>
    </cfRule>
  </conditionalFormatting>
  <conditionalFormatting sqref="BC43">
    <cfRule type="cellIs" dxfId="7535" priority="3585" operator="lessThan">
      <formula>$C$4</formula>
    </cfRule>
  </conditionalFormatting>
  <conditionalFormatting sqref="BC43">
    <cfRule type="cellIs" dxfId="7534" priority="3586" operator="lessThan">
      <formula>$C$4</formula>
    </cfRule>
  </conditionalFormatting>
  <conditionalFormatting sqref="BC44">
    <cfRule type="cellIs" dxfId="7533" priority="3587" operator="lessThan">
      <formula>$C$4</formula>
    </cfRule>
  </conditionalFormatting>
  <conditionalFormatting sqref="BC44">
    <cfRule type="cellIs" dxfId="7532" priority="3588" operator="lessThan">
      <formula>$C$4</formula>
    </cfRule>
  </conditionalFormatting>
  <conditionalFormatting sqref="BC45">
    <cfRule type="cellIs" dxfId="7531" priority="3589" operator="lessThan">
      <formula>$C$4</formula>
    </cfRule>
  </conditionalFormatting>
  <conditionalFormatting sqref="BC45">
    <cfRule type="cellIs" dxfId="7530" priority="3590" operator="lessThan">
      <formula>$C$4</formula>
    </cfRule>
  </conditionalFormatting>
  <conditionalFormatting sqref="BC46">
    <cfRule type="cellIs" dxfId="7529" priority="3591" operator="lessThan">
      <formula>$C$4</formula>
    </cfRule>
  </conditionalFormatting>
  <conditionalFormatting sqref="BC46">
    <cfRule type="cellIs" dxfId="7528" priority="3592" operator="lessThan">
      <formula>$C$4</formula>
    </cfRule>
  </conditionalFormatting>
  <conditionalFormatting sqref="BC47">
    <cfRule type="cellIs" dxfId="7527" priority="3593" operator="lessThan">
      <formula>$C$4</formula>
    </cfRule>
  </conditionalFormatting>
  <conditionalFormatting sqref="BC47">
    <cfRule type="cellIs" dxfId="7526" priority="3594" operator="lessThan">
      <formula>$C$4</formula>
    </cfRule>
  </conditionalFormatting>
  <conditionalFormatting sqref="BC48">
    <cfRule type="cellIs" dxfId="7525" priority="3595" operator="lessThan">
      <formula>$C$4</formula>
    </cfRule>
  </conditionalFormatting>
  <conditionalFormatting sqref="BC48">
    <cfRule type="cellIs" dxfId="7524" priority="3596" operator="lessThan">
      <formula>$C$4</formula>
    </cfRule>
  </conditionalFormatting>
  <conditionalFormatting sqref="BC49">
    <cfRule type="cellIs" dxfId="7523" priority="3597" operator="lessThan">
      <formula>$C$4</formula>
    </cfRule>
  </conditionalFormatting>
  <conditionalFormatting sqref="BC49">
    <cfRule type="cellIs" dxfId="7522" priority="3598" operator="lessThan">
      <formula>$C$4</formula>
    </cfRule>
  </conditionalFormatting>
  <conditionalFormatting sqref="BC50">
    <cfRule type="cellIs" dxfId="7521" priority="3599" operator="lessThan">
      <formula>$C$4</formula>
    </cfRule>
  </conditionalFormatting>
  <conditionalFormatting sqref="BC50">
    <cfRule type="cellIs" dxfId="7520" priority="3600" operator="lessThan">
      <formula>$C$4</formula>
    </cfRule>
  </conditionalFormatting>
  <conditionalFormatting sqref="BC51">
    <cfRule type="cellIs" dxfId="7519" priority="3601" operator="lessThan">
      <formula>$C$4</formula>
    </cfRule>
  </conditionalFormatting>
  <conditionalFormatting sqref="BC51">
    <cfRule type="cellIs" dxfId="7518" priority="3602" operator="lessThan">
      <formula>$C$4</formula>
    </cfRule>
  </conditionalFormatting>
  <conditionalFormatting sqref="BC52">
    <cfRule type="cellIs" dxfId="7517" priority="3603" operator="lessThan">
      <formula>$C$4</formula>
    </cfRule>
  </conditionalFormatting>
  <conditionalFormatting sqref="BC52">
    <cfRule type="cellIs" dxfId="7516" priority="3604" operator="lessThan">
      <formula>$C$4</formula>
    </cfRule>
  </conditionalFormatting>
  <conditionalFormatting sqref="BC53">
    <cfRule type="cellIs" dxfId="7515" priority="3605" operator="lessThan">
      <formula>$C$4</formula>
    </cfRule>
  </conditionalFormatting>
  <conditionalFormatting sqref="BC53">
    <cfRule type="cellIs" dxfId="7514" priority="3606" operator="lessThan">
      <formula>$C$4</formula>
    </cfRule>
  </conditionalFormatting>
  <conditionalFormatting sqref="BC54">
    <cfRule type="cellIs" dxfId="7513" priority="3607" operator="lessThan">
      <formula>$C$4</formula>
    </cfRule>
  </conditionalFormatting>
  <conditionalFormatting sqref="BC54">
    <cfRule type="cellIs" dxfId="7512" priority="3608" operator="lessThan">
      <formula>$C$4</formula>
    </cfRule>
  </conditionalFormatting>
  <conditionalFormatting sqref="BC55">
    <cfRule type="cellIs" dxfId="7511" priority="3609" operator="lessThan">
      <formula>$C$4</formula>
    </cfRule>
  </conditionalFormatting>
  <conditionalFormatting sqref="BC55">
    <cfRule type="cellIs" dxfId="7510" priority="3610" operator="lessThan">
      <formula>$C$4</formula>
    </cfRule>
  </conditionalFormatting>
  <conditionalFormatting sqref="BC56">
    <cfRule type="cellIs" dxfId="7509" priority="3611" operator="lessThan">
      <formula>$C$4</formula>
    </cfRule>
  </conditionalFormatting>
  <conditionalFormatting sqref="BC56">
    <cfRule type="cellIs" dxfId="7508" priority="3612" operator="lessThan">
      <formula>$C$4</formula>
    </cfRule>
  </conditionalFormatting>
  <conditionalFormatting sqref="BC57">
    <cfRule type="cellIs" dxfId="7507" priority="3613" operator="lessThan">
      <formula>$C$4</formula>
    </cfRule>
  </conditionalFormatting>
  <conditionalFormatting sqref="BC57">
    <cfRule type="cellIs" dxfId="7506" priority="3614" operator="lessThan">
      <formula>$C$4</formula>
    </cfRule>
  </conditionalFormatting>
  <conditionalFormatting sqref="BC58">
    <cfRule type="cellIs" dxfId="7505" priority="3615" operator="lessThan">
      <formula>$C$4</formula>
    </cfRule>
  </conditionalFormatting>
  <conditionalFormatting sqref="BC58">
    <cfRule type="cellIs" dxfId="7504" priority="3616" operator="lessThan">
      <formula>$C$4</formula>
    </cfRule>
  </conditionalFormatting>
  <conditionalFormatting sqref="BC59">
    <cfRule type="cellIs" dxfId="7503" priority="3617" operator="lessThan">
      <formula>$C$4</formula>
    </cfRule>
  </conditionalFormatting>
  <conditionalFormatting sqref="BC59">
    <cfRule type="cellIs" dxfId="7502" priority="3618" operator="lessThan">
      <formula>$C$4</formula>
    </cfRule>
  </conditionalFormatting>
  <conditionalFormatting sqref="BC60">
    <cfRule type="cellIs" dxfId="7501" priority="3619" operator="lessThan">
      <formula>$C$4</formula>
    </cfRule>
  </conditionalFormatting>
  <conditionalFormatting sqref="BC60">
    <cfRule type="cellIs" dxfId="7500" priority="3620" operator="lessThan">
      <formula>$C$4</formula>
    </cfRule>
  </conditionalFormatting>
  <conditionalFormatting sqref="BD11">
    <cfRule type="cellIs" dxfId="7499" priority="3621" operator="lessThan">
      <formula>$C$4</formula>
    </cfRule>
  </conditionalFormatting>
  <conditionalFormatting sqref="BD11">
    <cfRule type="cellIs" dxfId="7498" priority="3622" operator="lessThan">
      <formula>$C$4</formula>
    </cfRule>
  </conditionalFormatting>
  <conditionalFormatting sqref="BD12">
    <cfRule type="cellIs" dxfId="7497" priority="3623" operator="lessThan">
      <formula>$C$4</formula>
    </cfRule>
  </conditionalFormatting>
  <conditionalFormatting sqref="BD12">
    <cfRule type="cellIs" dxfId="7496" priority="3624" operator="lessThan">
      <formula>$C$4</formula>
    </cfRule>
  </conditionalFormatting>
  <conditionalFormatting sqref="BD13">
    <cfRule type="cellIs" dxfId="7495" priority="3625" operator="lessThan">
      <formula>$C$4</formula>
    </cfRule>
  </conditionalFormatting>
  <conditionalFormatting sqref="BD13">
    <cfRule type="cellIs" dxfId="7494" priority="3626" operator="lessThan">
      <formula>$C$4</formula>
    </cfRule>
  </conditionalFormatting>
  <conditionalFormatting sqref="BD14">
    <cfRule type="cellIs" dxfId="7493" priority="3627" operator="lessThan">
      <formula>$C$4</formula>
    </cfRule>
  </conditionalFormatting>
  <conditionalFormatting sqref="BD14">
    <cfRule type="cellIs" dxfId="7492" priority="3628" operator="lessThan">
      <formula>$C$4</formula>
    </cfRule>
  </conditionalFormatting>
  <conditionalFormatting sqref="BD15">
    <cfRule type="cellIs" dxfId="7491" priority="3629" operator="lessThan">
      <formula>$C$4</formula>
    </cfRule>
  </conditionalFormatting>
  <conditionalFormatting sqref="BD15">
    <cfRule type="cellIs" dxfId="7490" priority="3630" operator="lessThan">
      <formula>$C$4</formula>
    </cfRule>
  </conditionalFormatting>
  <conditionalFormatting sqref="BD16">
    <cfRule type="cellIs" dxfId="7489" priority="3631" operator="lessThan">
      <formula>$C$4</formula>
    </cfRule>
  </conditionalFormatting>
  <conditionalFormatting sqref="BD16">
    <cfRule type="cellIs" dxfId="7488" priority="3632" operator="lessThan">
      <formula>$C$4</formula>
    </cfRule>
  </conditionalFormatting>
  <conditionalFormatting sqref="BD17">
    <cfRule type="cellIs" dxfId="7487" priority="3633" operator="lessThan">
      <formula>$C$4</formula>
    </cfRule>
  </conditionalFormatting>
  <conditionalFormatting sqref="BD17">
    <cfRule type="cellIs" dxfId="7486" priority="3634" operator="lessThan">
      <formula>$C$4</formula>
    </cfRule>
  </conditionalFormatting>
  <conditionalFormatting sqref="BD18">
    <cfRule type="cellIs" dxfId="7485" priority="3635" operator="lessThan">
      <formula>$C$4</formula>
    </cfRule>
  </conditionalFormatting>
  <conditionalFormatting sqref="BD18">
    <cfRule type="cellIs" dxfId="7484" priority="3636" operator="lessThan">
      <formula>$C$4</formula>
    </cfRule>
  </conditionalFormatting>
  <conditionalFormatting sqref="BD19">
    <cfRule type="cellIs" dxfId="7483" priority="3637" operator="lessThan">
      <formula>$C$4</formula>
    </cfRule>
  </conditionalFormatting>
  <conditionalFormatting sqref="BD19">
    <cfRule type="cellIs" dxfId="7482" priority="3638" operator="lessThan">
      <formula>$C$4</formula>
    </cfRule>
  </conditionalFormatting>
  <conditionalFormatting sqref="BD20">
    <cfRule type="cellIs" dxfId="7481" priority="3639" operator="lessThan">
      <formula>$C$4</formula>
    </cfRule>
  </conditionalFormatting>
  <conditionalFormatting sqref="BD20">
    <cfRule type="cellIs" dxfId="7480" priority="3640" operator="lessThan">
      <formula>$C$4</formula>
    </cfRule>
  </conditionalFormatting>
  <conditionalFormatting sqref="BD21">
    <cfRule type="cellIs" dxfId="7479" priority="3641" operator="lessThan">
      <formula>$C$4</formula>
    </cfRule>
  </conditionalFormatting>
  <conditionalFormatting sqref="BD21">
    <cfRule type="cellIs" dxfId="7478" priority="3642" operator="lessThan">
      <formula>$C$4</formula>
    </cfRule>
  </conditionalFormatting>
  <conditionalFormatting sqref="BD22">
    <cfRule type="cellIs" dxfId="7477" priority="3643" operator="lessThan">
      <formula>$C$4</formula>
    </cfRule>
  </conditionalFormatting>
  <conditionalFormatting sqref="BD22">
    <cfRule type="cellIs" dxfId="7476" priority="3644" operator="lessThan">
      <formula>$C$4</formula>
    </cfRule>
  </conditionalFormatting>
  <conditionalFormatting sqref="BD23">
    <cfRule type="cellIs" dxfId="7475" priority="3645" operator="lessThan">
      <formula>$C$4</formula>
    </cfRule>
  </conditionalFormatting>
  <conditionalFormatting sqref="BD23">
    <cfRule type="cellIs" dxfId="7474" priority="3646" operator="lessThan">
      <formula>$C$4</formula>
    </cfRule>
  </conditionalFormatting>
  <conditionalFormatting sqref="BD24">
    <cfRule type="cellIs" dxfId="7473" priority="3647" operator="lessThan">
      <formula>$C$4</formula>
    </cfRule>
  </conditionalFormatting>
  <conditionalFormatting sqref="BD24">
    <cfRule type="cellIs" dxfId="7472" priority="3648" operator="lessThan">
      <formula>$C$4</formula>
    </cfRule>
  </conditionalFormatting>
  <conditionalFormatting sqref="BD25">
    <cfRule type="cellIs" dxfId="7471" priority="3649" operator="lessThan">
      <formula>$C$4</formula>
    </cfRule>
  </conditionalFormatting>
  <conditionalFormatting sqref="BD25">
    <cfRule type="cellIs" dxfId="7470" priority="3650" operator="lessThan">
      <formula>$C$4</formula>
    </cfRule>
  </conditionalFormatting>
  <conditionalFormatting sqref="BD26">
    <cfRule type="cellIs" dxfId="7469" priority="3651" operator="lessThan">
      <formula>$C$4</formula>
    </cfRule>
  </conditionalFormatting>
  <conditionalFormatting sqref="BD26">
    <cfRule type="cellIs" dxfId="7468" priority="3652" operator="lessThan">
      <formula>$C$4</formula>
    </cfRule>
  </conditionalFormatting>
  <conditionalFormatting sqref="BD27">
    <cfRule type="cellIs" dxfId="7467" priority="3653" operator="lessThan">
      <formula>$C$4</formula>
    </cfRule>
  </conditionalFormatting>
  <conditionalFormatting sqref="BD27">
    <cfRule type="cellIs" dxfId="7466" priority="3654" operator="lessThan">
      <formula>$C$4</formula>
    </cfRule>
  </conditionalFormatting>
  <conditionalFormatting sqref="BD28">
    <cfRule type="cellIs" dxfId="7465" priority="3655" operator="lessThan">
      <formula>$C$4</formula>
    </cfRule>
  </conditionalFormatting>
  <conditionalFormatting sqref="BD28">
    <cfRule type="cellIs" dxfId="7464" priority="3656" operator="lessThan">
      <formula>$C$4</formula>
    </cfRule>
  </conditionalFormatting>
  <conditionalFormatting sqref="BD29">
    <cfRule type="cellIs" dxfId="7463" priority="3657" operator="lessThan">
      <formula>$C$4</formula>
    </cfRule>
  </conditionalFormatting>
  <conditionalFormatting sqref="BD29">
    <cfRule type="cellIs" dxfId="7462" priority="3658" operator="lessThan">
      <formula>$C$4</formula>
    </cfRule>
  </conditionalFormatting>
  <conditionalFormatting sqref="BD30">
    <cfRule type="cellIs" dxfId="7461" priority="3659" operator="lessThan">
      <formula>$C$4</formula>
    </cfRule>
  </conditionalFormatting>
  <conditionalFormatting sqref="BD30">
    <cfRule type="cellIs" dxfId="7460" priority="3660" operator="lessThan">
      <formula>$C$4</formula>
    </cfRule>
  </conditionalFormatting>
  <conditionalFormatting sqref="BD31">
    <cfRule type="cellIs" dxfId="7459" priority="3661" operator="lessThan">
      <formula>$C$4</formula>
    </cfRule>
  </conditionalFormatting>
  <conditionalFormatting sqref="BD31">
    <cfRule type="cellIs" dxfId="7458" priority="3662" operator="lessThan">
      <formula>$C$4</formula>
    </cfRule>
  </conditionalFormatting>
  <conditionalFormatting sqref="BD32">
    <cfRule type="cellIs" dxfId="7457" priority="3663" operator="lessThan">
      <formula>$C$4</formula>
    </cfRule>
  </conditionalFormatting>
  <conditionalFormatting sqref="BD32">
    <cfRule type="cellIs" dxfId="7456" priority="3664" operator="lessThan">
      <formula>$C$4</formula>
    </cfRule>
  </conditionalFormatting>
  <conditionalFormatting sqref="BD33">
    <cfRule type="cellIs" dxfId="7455" priority="3665" operator="lessThan">
      <formula>$C$4</formula>
    </cfRule>
  </conditionalFormatting>
  <conditionalFormatting sqref="BD33">
    <cfRule type="cellIs" dxfId="7454" priority="3666" operator="lessThan">
      <formula>$C$4</formula>
    </cfRule>
  </conditionalFormatting>
  <conditionalFormatting sqref="BD34">
    <cfRule type="cellIs" dxfId="7453" priority="3667" operator="lessThan">
      <formula>$C$4</formula>
    </cfRule>
  </conditionalFormatting>
  <conditionalFormatting sqref="BD34">
    <cfRule type="cellIs" dxfId="7452" priority="3668" operator="lessThan">
      <formula>$C$4</formula>
    </cfRule>
  </conditionalFormatting>
  <conditionalFormatting sqref="BD35">
    <cfRule type="cellIs" dxfId="7451" priority="3669" operator="lessThan">
      <formula>$C$4</formula>
    </cfRule>
  </conditionalFormatting>
  <conditionalFormatting sqref="BD35">
    <cfRule type="cellIs" dxfId="7450" priority="3670" operator="lessThan">
      <formula>$C$4</formula>
    </cfRule>
  </conditionalFormatting>
  <conditionalFormatting sqref="BD36">
    <cfRule type="cellIs" dxfId="7449" priority="3671" operator="lessThan">
      <formula>$C$4</formula>
    </cfRule>
  </conditionalFormatting>
  <conditionalFormatting sqref="BD36">
    <cfRule type="cellIs" dxfId="7448" priority="3672" operator="lessThan">
      <formula>$C$4</formula>
    </cfRule>
  </conditionalFormatting>
  <conditionalFormatting sqref="BD37">
    <cfRule type="cellIs" dxfId="7447" priority="3673" operator="lessThan">
      <formula>$C$4</formula>
    </cfRule>
  </conditionalFormatting>
  <conditionalFormatting sqref="BD37">
    <cfRule type="cellIs" dxfId="7446" priority="3674" operator="lessThan">
      <formula>$C$4</formula>
    </cfRule>
  </conditionalFormatting>
  <conditionalFormatting sqref="BD38">
    <cfRule type="cellIs" dxfId="7445" priority="3675" operator="lessThan">
      <formula>$C$4</formula>
    </cfRule>
  </conditionalFormatting>
  <conditionalFormatting sqref="BD38">
    <cfRule type="cellIs" dxfId="7444" priority="3676" operator="lessThan">
      <formula>$C$4</formula>
    </cfRule>
  </conditionalFormatting>
  <conditionalFormatting sqref="BD39">
    <cfRule type="cellIs" dxfId="7443" priority="3677" operator="lessThan">
      <formula>$C$4</formula>
    </cfRule>
  </conditionalFormatting>
  <conditionalFormatting sqref="BD39">
    <cfRule type="cellIs" dxfId="7442" priority="3678" operator="lessThan">
      <formula>$C$4</formula>
    </cfRule>
  </conditionalFormatting>
  <conditionalFormatting sqref="BD40">
    <cfRule type="cellIs" dxfId="7441" priority="3679" operator="lessThan">
      <formula>$C$4</formula>
    </cfRule>
  </conditionalFormatting>
  <conditionalFormatting sqref="BD40">
    <cfRule type="cellIs" dxfId="7440" priority="3680" operator="lessThan">
      <formula>$C$4</formula>
    </cfRule>
  </conditionalFormatting>
  <conditionalFormatting sqref="BD41">
    <cfRule type="cellIs" dxfId="7439" priority="3681" operator="lessThan">
      <formula>$C$4</formula>
    </cfRule>
  </conditionalFormatting>
  <conditionalFormatting sqref="BD41">
    <cfRule type="cellIs" dxfId="7438" priority="3682" operator="lessThan">
      <formula>$C$4</formula>
    </cfRule>
  </conditionalFormatting>
  <conditionalFormatting sqref="BD42">
    <cfRule type="cellIs" dxfId="7437" priority="3683" operator="lessThan">
      <formula>$C$4</formula>
    </cfRule>
  </conditionalFormatting>
  <conditionalFormatting sqref="BD42">
    <cfRule type="cellIs" dxfId="7436" priority="3684" operator="lessThan">
      <formula>$C$4</formula>
    </cfRule>
  </conditionalFormatting>
  <conditionalFormatting sqref="BD43">
    <cfRule type="cellIs" dxfId="7435" priority="3685" operator="lessThan">
      <formula>$C$4</formula>
    </cfRule>
  </conditionalFormatting>
  <conditionalFormatting sqref="BD43">
    <cfRule type="cellIs" dxfId="7434" priority="3686" operator="lessThan">
      <formula>$C$4</formula>
    </cfRule>
  </conditionalFormatting>
  <conditionalFormatting sqref="BD44">
    <cfRule type="cellIs" dxfId="7433" priority="3687" operator="lessThan">
      <formula>$C$4</formula>
    </cfRule>
  </conditionalFormatting>
  <conditionalFormatting sqref="BD44">
    <cfRule type="cellIs" dxfId="7432" priority="3688" operator="lessThan">
      <formula>$C$4</formula>
    </cfRule>
  </conditionalFormatting>
  <conditionalFormatting sqref="BD45">
    <cfRule type="cellIs" dxfId="7431" priority="3689" operator="lessThan">
      <formula>$C$4</formula>
    </cfRule>
  </conditionalFormatting>
  <conditionalFormatting sqref="BD45">
    <cfRule type="cellIs" dxfId="7430" priority="3690" operator="lessThan">
      <formula>$C$4</formula>
    </cfRule>
  </conditionalFormatting>
  <conditionalFormatting sqref="BD46">
    <cfRule type="cellIs" dxfId="7429" priority="3691" operator="lessThan">
      <formula>$C$4</formula>
    </cfRule>
  </conditionalFormatting>
  <conditionalFormatting sqref="BD46">
    <cfRule type="cellIs" dxfId="7428" priority="3692" operator="lessThan">
      <formula>$C$4</formula>
    </cfRule>
  </conditionalFormatting>
  <conditionalFormatting sqref="BD47">
    <cfRule type="cellIs" dxfId="7427" priority="3693" operator="lessThan">
      <formula>$C$4</formula>
    </cfRule>
  </conditionalFormatting>
  <conditionalFormatting sqref="BD47">
    <cfRule type="cellIs" dxfId="7426" priority="3694" operator="lessThan">
      <formula>$C$4</formula>
    </cfRule>
  </conditionalFormatting>
  <conditionalFormatting sqref="BD48">
    <cfRule type="cellIs" dxfId="7425" priority="3695" operator="lessThan">
      <formula>$C$4</formula>
    </cfRule>
  </conditionalFormatting>
  <conditionalFormatting sqref="BD48">
    <cfRule type="cellIs" dxfId="7424" priority="3696" operator="lessThan">
      <formula>$C$4</formula>
    </cfRule>
  </conditionalFormatting>
  <conditionalFormatting sqref="BD49">
    <cfRule type="cellIs" dxfId="7423" priority="3697" operator="lessThan">
      <formula>$C$4</formula>
    </cfRule>
  </conditionalFormatting>
  <conditionalFormatting sqref="BD49">
    <cfRule type="cellIs" dxfId="7422" priority="3698" operator="lessThan">
      <formula>$C$4</formula>
    </cfRule>
  </conditionalFormatting>
  <conditionalFormatting sqref="BD50">
    <cfRule type="cellIs" dxfId="7421" priority="3699" operator="lessThan">
      <formula>$C$4</formula>
    </cfRule>
  </conditionalFormatting>
  <conditionalFormatting sqref="BD50">
    <cfRule type="cellIs" dxfId="7420" priority="3700" operator="lessThan">
      <formula>$C$4</formula>
    </cfRule>
  </conditionalFormatting>
  <conditionalFormatting sqref="BD51">
    <cfRule type="cellIs" dxfId="7419" priority="3701" operator="lessThan">
      <formula>$C$4</formula>
    </cfRule>
  </conditionalFormatting>
  <conditionalFormatting sqref="BD51">
    <cfRule type="cellIs" dxfId="7418" priority="3702" operator="lessThan">
      <formula>$C$4</formula>
    </cfRule>
  </conditionalFormatting>
  <conditionalFormatting sqref="BD52">
    <cfRule type="cellIs" dxfId="7417" priority="3703" operator="lessThan">
      <formula>$C$4</formula>
    </cfRule>
  </conditionalFormatting>
  <conditionalFormatting sqref="BD52">
    <cfRule type="cellIs" dxfId="7416" priority="3704" operator="lessThan">
      <formula>$C$4</formula>
    </cfRule>
  </conditionalFormatting>
  <conditionalFormatting sqref="BD53">
    <cfRule type="cellIs" dxfId="7415" priority="3705" operator="lessThan">
      <formula>$C$4</formula>
    </cfRule>
  </conditionalFormatting>
  <conditionalFormatting sqref="BD53">
    <cfRule type="cellIs" dxfId="7414" priority="3706" operator="lessThan">
      <formula>$C$4</formula>
    </cfRule>
  </conditionalFormatting>
  <conditionalFormatting sqref="BD54">
    <cfRule type="cellIs" dxfId="7413" priority="3707" operator="lessThan">
      <formula>$C$4</formula>
    </cfRule>
  </conditionalFormatting>
  <conditionalFormatting sqref="BD54">
    <cfRule type="cellIs" dxfId="7412" priority="3708" operator="lessThan">
      <formula>$C$4</formula>
    </cfRule>
  </conditionalFormatting>
  <conditionalFormatting sqref="BD55">
    <cfRule type="cellIs" dxfId="7411" priority="3709" operator="lessThan">
      <formula>$C$4</formula>
    </cfRule>
  </conditionalFormatting>
  <conditionalFormatting sqref="BD55">
    <cfRule type="cellIs" dxfId="7410" priority="3710" operator="lessThan">
      <formula>$C$4</formula>
    </cfRule>
  </conditionalFormatting>
  <conditionalFormatting sqref="BD56">
    <cfRule type="cellIs" dxfId="7409" priority="3711" operator="lessThan">
      <formula>$C$4</formula>
    </cfRule>
  </conditionalFormatting>
  <conditionalFormatting sqref="BD56">
    <cfRule type="cellIs" dxfId="7408" priority="3712" operator="lessThan">
      <formula>$C$4</formula>
    </cfRule>
  </conditionalFormatting>
  <conditionalFormatting sqref="BD57">
    <cfRule type="cellIs" dxfId="7407" priority="3713" operator="lessThan">
      <formula>$C$4</formula>
    </cfRule>
  </conditionalFormatting>
  <conditionalFormatting sqref="BD57">
    <cfRule type="cellIs" dxfId="7406" priority="3714" operator="lessThan">
      <formula>$C$4</formula>
    </cfRule>
  </conditionalFormatting>
  <conditionalFormatting sqref="BD58">
    <cfRule type="cellIs" dxfId="7405" priority="3715" operator="lessThan">
      <formula>$C$4</formula>
    </cfRule>
  </conditionalFormatting>
  <conditionalFormatting sqref="BD58">
    <cfRule type="cellIs" dxfId="7404" priority="3716" operator="lessThan">
      <formula>$C$4</formula>
    </cfRule>
  </conditionalFormatting>
  <conditionalFormatting sqref="BD59">
    <cfRule type="cellIs" dxfId="7403" priority="3717" operator="lessThan">
      <formula>$C$4</formula>
    </cfRule>
  </conditionalFormatting>
  <conditionalFormatting sqref="BD59">
    <cfRule type="cellIs" dxfId="7402" priority="3718" operator="lessThan">
      <formula>$C$4</formula>
    </cfRule>
  </conditionalFormatting>
  <conditionalFormatting sqref="BD60">
    <cfRule type="cellIs" dxfId="7401" priority="3719" operator="lessThan">
      <formula>$C$4</formula>
    </cfRule>
  </conditionalFormatting>
  <conditionalFormatting sqref="BD60">
    <cfRule type="cellIs" dxfId="7400" priority="3720" operator="lessThan">
      <formula>$C$4</formula>
    </cfRule>
  </conditionalFormatting>
  <conditionalFormatting sqref="BE11">
    <cfRule type="cellIs" dxfId="7399" priority="3721" operator="lessThan">
      <formula>$C$4</formula>
    </cfRule>
  </conditionalFormatting>
  <conditionalFormatting sqref="BE11">
    <cfRule type="cellIs" dxfId="7398" priority="3722" operator="lessThan">
      <formula>$C$4</formula>
    </cfRule>
  </conditionalFormatting>
  <conditionalFormatting sqref="BE12">
    <cfRule type="cellIs" dxfId="7397" priority="3723" operator="lessThan">
      <formula>$C$4</formula>
    </cfRule>
  </conditionalFormatting>
  <conditionalFormatting sqref="BE12">
    <cfRule type="cellIs" dxfId="7396" priority="3724" operator="lessThan">
      <formula>$C$4</formula>
    </cfRule>
  </conditionalFormatting>
  <conditionalFormatting sqref="BE13">
    <cfRule type="cellIs" dxfId="7395" priority="3725" operator="lessThan">
      <formula>$C$4</formula>
    </cfRule>
  </conditionalFormatting>
  <conditionalFormatting sqref="BE13">
    <cfRule type="cellIs" dxfId="7394" priority="3726" operator="lessThan">
      <formula>$C$4</formula>
    </cfRule>
  </conditionalFormatting>
  <conditionalFormatting sqref="BE14">
    <cfRule type="cellIs" dxfId="7393" priority="3727" operator="lessThan">
      <formula>$C$4</formula>
    </cfRule>
  </conditionalFormatting>
  <conditionalFormatting sqref="BE14">
    <cfRule type="cellIs" dxfId="7392" priority="3728" operator="lessThan">
      <formula>$C$4</formula>
    </cfRule>
  </conditionalFormatting>
  <conditionalFormatting sqref="BE15">
    <cfRule type="cellIs" dxfId="7391" priority="3729" operator="lessThan">
      <formula>$C$4</formula>
    </cfRule>
  </conditionalFormatting>
  <conditionalFormatting sqref="BE15">
    <cfRule type="cellIs" dxfId="7390" priority="3730" operator="lessThan">
      <formula>$C$4</formula>
    </cfRule>
  </conditionalFormatting>
  <conditionalFormatting sqref="BE16">
    <cfRule type="cellIs" dxfId="7389" priority="3731" operator="lessThan">
      <formula>$C$4</formula>
    </cfRule>
  </conditionalFormatting>
  <conditionalFormatting sqref="BE16">
    <cfRule type="cellIs" dxfId="7388" priority="3732" operator="lessThan">
      <formula>$C$4</formula>
    </cfRule>
  </conditionalFormatting>
  <conditionalFormatting sqref="BE17">
    <cfRule type="cellIs" dxfId="7387" priority="3733" operator="lessThan">
      <formula>$C$4</formula>
    </cfRule>
  </conditionalFormatting>
  <conditionalFormatting sqref="BE17">
    <cfRule type="cellIs" dxfId="7386" priority="3734" operator="lessThan">
      <formula>$C$4</formula>
    </cfRule>
  </conditionalFormatting>
  <conditionalFormatting sqref="BE18">
    <cfRule type="cellIs" dxfId="7385" priority="3735" operator="lessThan">
      <formula>$C$4</formula>
    </cfRule>
  </conditionalFormatting>
  <conditionalFormatting sqref="BE18">
    <cfRule type="cellIs" dxfId="7384" priority="3736" operator="lessThan">
      <formula>$C$4</formula>
    </cfRule>
  </conditionalFormatting>
  <conditionalFormatting sqref="BE19">
    <cfRule type="cellIs" dxfId="7383" priority="3737" operator="lessThan">
      <formula>$C$4</formula>
    </cfRule>
  </conditionalFormatting>
  <conditionalFormatting sqref="BE19">
    <cfRule type="cellIs" dxfId="7382" priority="3738" operator="lessThan">
      <formula>$C$4</formula>
    </cfRule>
  </conditionalFormatting>
  <conditionalFormatting sqref="BE20">
    <cfRule type="cellIs" dxfId="7381" priority="3739" operator="lessThan">
      <formula>$C$4</formula>
    </cfRule>
  </conditionalFormatting>
  <conditionalFormatting sqref="BE20">
    <cfRule type="cellIs" dxfId="7380" priority="3740" operator="lessThan">
      <formula>$C$4</formula>
    </cfRule>
  </conditionalFormatting>
  <conditionalFormatting sqref="BE21">
    <cfRule type="cellIs" dxfId="7379" priority="3741" operator="lessThan">
      <formula>$C$4</formula>
    </cfRule>
  </conditionalFormatting>
  <conditionalFormatting sqref="BE21">
    <cfRule type="cellIs" dxfId="7378" priority="3742" operator="lessThan">
      <formula>$C$4</formula>
    </cfRule>
  </conditionalFormatting>
  <conditionalFormatting sqref="BE22">
    <cfRule type="cellIs" dxfId="7377" priority="3743" operator="lessThan">
      <formula>$C$4</formula>
    </cfRule>
  </conditionalFormatting>
  <conditionalFormatting sqref="BE22">
    <cfRule type="cellIs" dxfId="7376" priority="3744" operator="lessThan">
      <formula>$C$4</formula>
    </cfRule>
  </conditionalFormatting>
  <conditionalFormatting sqref="BE23">
    <cfRule type="cellIs" dxfId="7375" priority="3745" operator="lessThan">
      <formula>$C$4</formula>
    </cfRule>
  </conditionalFormatting>
  <conditionalFormatting sqref="BE23">
    <cfRule type="cellIs" dxfId="7374" priority="3746" operator="lessThan">
      <formula>$C$4</formula>
    </cfRule>
  </conditionalFormatting>
  <conditionalFormatting sqref="BE24">
    <cfRule type="cellIs" dxfId="7373" priority="3747" operator="lessThan">
      <formula>$C$4</formula>
    </cfRule>
  </conditionalFormatting>
  <conditionalFormatting sqref="BE24">
    <cfRule type="cellIs" dxfId="7372" priority="3748" operator="lessThan">
      <formula>$C$4</formula>
    </cfRule>
  </conditionalFormatting>
  <conditionalFormatting sqref="BE25">
    <cfRule type="cellIs" dxfId="7371" priority="3749" operator="lessThan">
      <formula>$C$4</formula>
    </cfRule>
  </conditionalFormatting>
  <conditionalFormatting sqref="BE25">
    <cfRule type="cellIs" dxfId="7370" priority="3750" operator="lessThan">
      <formula>$C$4</formula>
    </cfRule>
  </conditionalFormatting>
  <conditionalFormatting sqref="BE26">
    <cfRule type="cellIs" dxfId="7369" priority="3751" operator="lessThan">
      <formula>$C$4</formula>
    </cfRule>
  </conditionalFormatting>
  <conditionalFormatting sqref="BE26">
    <cfRule type="cellIs" dxfId="7368" priority="3752" operator="lessThan">
      <formula>$C$4</formula>
    </cfRule>
  </conditionalFormatting>
  <conditionalFormatting sqref="BE27">
    <cfRule type="cellIs" dxfId="7367" priority="3753" operator="lessThan">
      <formula>$C$4</formula>
    </cfRule>
  </conditionalFormatting>
  <conditionalFormatting sqref="BE27">
    <cfRule type="cellIs" dxfId="7366" priority="3754" operator="lessThan">
      <formula>$C$4</formula>
    </cfRule>
  </conditionalFormatting>
  <conditionalFormatting sqref="BE28">
    <cfRule type="cellIs" dxfId="7365" priority="3755" operator="lessThan">
      <formula>$C$4</formula>
    </cfRule>
  </conditionalFormatting>
  <conditionalFormatting sqref="BE28">
    <cfRule type="cellIs" dxfId="7364" priority="3756" operator="lessThan">
      <formula>$C$4</formula>
    </cfRule>
  </conditionalFormatting>
  <conditionalFormatting sqref="BE29">
    <cfRule type="cellIs" dxfId="7363" priority="3757" operator="lessThan">
      <formula>$C$4</formula>
    </cfRule>
  </conditionalFormatting>
  <conditionalFormatting sqref="BE29">
    <cfRule type="cellIs" dxfId="7362" priority="3758" operator="lessThan">
      <formula>$C$4</formula>
    </cfRule>
  </conditionalFormatting>
  <conditionalFormatting sqref="BE30">
    <cfRule type="cellIs" dxfId="7361" priority="3759" operator="lessThan">
      <formula>$C$4</formula>
    </cfRule>
  </conditionalFormatting>
  <conditionalFormatting sqref="BE30">
    <cfRule type="cellIs" dxfId="7360" priority="3760" operator="lessThan">
      <formula>$C$4</formula>
    </cfRule>
  </conditionalFormatting>
  <conditionalFormatting sqref="BE31">
    <cfRule type="cellIs" dxfId="7359" priority="3761" operator="lessThan">
      <formula>$C$4</formula>
    </cfRule>
  </conditionalFormatting>
  <conditionalFormatting sqref="BE31">
    <cfRule type="cellIs" dxfId="7358" priority="3762" operator="lessThan">
      <formula>$C$4</formula>
    </cfRule>
  </conditionalFormatting>
  <conditionalFormatting sqref="BE32">
    <cfRule type="cellIs" dxfId="7357" priority="3763" operator="lessThan">
      <formula>$C$4</formula>
    </cfRule>
  </conditionalFormatting>
  <conditionalFormatting sqref="BE32">
    <cfRule type="cellIs" dxfId="7356" priority="3764" operator="lessThan">
      <formula>$C$4</formula>
    </cfRule>
  </conditionalFormatting>
  <conditionalFormatting sqref="BE33">
    <cfRule type="cellIs" dxfId="7355" priority="3765" operator="lessThan">
      <formula>$C$4</formula>
    </cfRule>
  </conditionalFormatting>
  <conditionalFormatting sqref="BE33">
    <cfRule type="cellIs" dxfId="7354" priority="3766" operator="lessThan">
      <formula>$C$4</formula>
    </cfRule>
  </conditionalFormatting>
  <conditionalFormatting sqref="BE34">
    <cfRule type="cellIs" dxfId="7353" priority="3767" operator="lessThan">
      <formula>$C$4</formula>
    </cfRule>
  </conditionalFormatting>
  <conditionalFormatting sqref="BE34">
    <cfRule type="cellIs" dxfId="7352" priority="3768" operator="lessThan">
      <formula>$C$4</formula>
    </cfRule>
  </conditionalFormatting>
  <conditionalFormatting sqref="BE35">
    <cfRule type="cellIs" dxfId="7351" priority="3769" operator="lessThan">
      <formula>$C$4</formula>
    </cfRule>
  </conditionalFormatting>
  <conditionalFormatting sqref="BE35">
    <cfRule type="cellIs" dxfId="7350" priority="3770" operator="lessThan">
      <formula>$C$4</formula>
    </cfRule>
  </conditionalFormatting>
  <conditionalFormatting sqref="BE36">
    <cfRule type="cellIs" dxfId="7349" priority="3771" operator="lessThan">
      <formula>$C$4</formula>
    </cfRule>
  </conditionalFormatting>
  <conditionalFormatting sqref="BE36">
    <cfRule type="cellIs" dxfId="7348" priority="3772" operator="lessThan">
      <formula>$C$4</formula>
    </cfRule>
  </conditionalFormatting>
  <conditionalFormatting sqref="BE37">
    <cfRule type="cellIs" dxfId="7347" priority="3773" operator="lessThan">
      <formula>$C$4</formula>
    </cfRule>
  </conditionalFormatting>
  <conditionalFormatting sqref="BE37">
    <cfRule type="cellIs" dxfId="7346" priority="3774" operator="lessThan">
      <formula>$C$4</formula>
    </cfRule>
  </conditionalFormatting>
  <conditionalFormatting sqref="BE38">
    <cfRule type="cellIs" dxfId="7345" priority="3775" operator="lessThan">
      <formula>$C$4</formula>
    </cfRule>
  </conditionalFormatting>
  <conditionalFormatting sqref="BE38">
    <cfRule type="cellIs" dxfId="7344" priority="3776" operator="lessThan">
      <formula>$C$4</formula>
    </cfRule>
  </conditionalFormatting>
  <conditionalFormatting sqref="BE39">
    <cfRule type="cellIs" dxfId="7343" priority="3777" operator="lessThan">
      <formula>$C$4</formula>
    </cfRule>
  </conditionalFormatting>
  <conditionalFormatting sqref="BE39">
    <cfRule type="cellIs" dxfId="7342" priority="3778" operator="lessThan">
      <formula>$C$4</formula>
    </cfRule>
  </conditionalFormatting>
  <conditionalFormatting sqref="BE40">
    <cfRule type="cellIs" dxfId="7341" priority="3779" operator="lessThan">
      <formula>$C$4</formula>
    </cfRule>
  </conditionalFormatting>
  <conditionalFormatting sqref="BE40">
    <cfRule type="cellIs" dxfId="7340" priority="3780" operator="lessThan">
      <formula>$C$4</formula>
    </cfRule>
  </conditionalFormatting>
  <conditionalFormatting sqref="BE41">
    <cfRule type="cellIs" dxfId="7339" priority="3781" operator="lessThan">
      <formula>$C$4</formula>
    </cfRule>
  </conditionalFormatting>
  <conditionalFormatting sqref="BE41">
    <cfRule type="cellIs" dxfId="7338" priority="3782" operator="lessThan">
      <formula>$C$4</formula>
    </cfRule>
  </conditionalFormatting>
  <conditionalFormatting sqref="BE42">
    <cfRule type="cellIs" dxfId="7337" priority="3783" operator="lessThan">
      <formula>$C$4</formula>
    </cfRule>
  </conditionalFormatting>
  <conditionalFormatting sqref="BE42">
    <cfRule type="cellIs" dxfId="7336" priority="3784" operator="lessThan">
      <formula>$C$4</formula>
    </cfRule>
  </conditionalFormatting>
  <conditionalFormatting sqref="BE43">
    <cfRule type="cellIs" dxfId="7335" priority="3785" operator="lessThan">
      <formula>$C$4</formula>
    </cfRule>
  </conditionalFormatting>
  <conditionalFormatting sqref="BE43">
    <cfRule type="cellIs" dxfId="7334" priority="3786" operator="lessThan">
      <formula>$C$4</formula>
    </cfRule>
  </conditionalFormatting>
  <conditionalFormatting sqref="BE44">
    <cfRule type="cellIs" dxfId="7333" priority="3787" operator="lessThan">
      <formula>$C$4</formula>
    </cfRule>
  </conditionalFormatting>
  <conditionalFormatting sqref="BE44">
    <cfRule type="cellIs" dxfId="7332" priority="3788" operator="lessThan">
      <formula>$C$4</formula>
    </cfRule>
  </conditionalFormatting>
  <conditionalFormatting sqref="BE45">
    <cfRule type="cellIs" dxfId="7331" priority="3789" operator="lessThan">
      <formula>$C$4</formula>
    </cfRule>
  </conditionalFormatting>
  <conditionalFormatting sqref="BE45">
    <cfRule type="cellIs" dxfId="7330" priority="3790" operator="lessThan">
      <formula>$C$4</formula>
    </cfRule>
  </conditionalFormatting>
  <conditionalFormatting sqref="BE46">
    <cfRule type="cellIs" dxfId="7329" priority="3791" operator="lessThan">
      <formula>$C$4</formula>
    </cfRule>
  </conditionalFormatting>
  <conditionalFormatting sqref="BE46">
    <cfRule type="cellIs" dxfId="7328" priority="3792" operator="lessThan">
      <formula>$C$4</formula>
    </cfRule>
  </conditionalFormatting>
  <conditionalFormatting sqref="BE47">
    <cfRule type="cellIs" dxfId="7327" priority="3793" operator="lessThan">
      <formula>$C$4</formula>
    </cfRule>
  </conditionalFormatting>
  <conditionalFormatting sqref="BE47">
    <cfRule type="cellIs" dxfId="7326" priority="3794" operator="lessThan">
      <formula>$C$4</formula>
    </cfRule>
  </conditionalFormatting>
  <conditionalFormatting sqref="BE48">
    <cfRule type="cellIs" dxfId="7325" priority="3795" operator="lessThan">
      <formula>$C$4</formula>
    </cfRule>
  </conditionalFormatting>
  <conditionalFormatting sqref="BE48">
    <cfRule type="cellIs" dxfId="7324" priority="3796" operator="lessThan">
      <formula>$C$4</formula>
    </cfRule>
  </conditionalFormatting>
  <conditionalFormatting sqref="BE49">
    <cfRule type="cellIs" dxfId="7323" priority="3797" operator="lessThan">
      <formula>$C$4</formula>
    </cfRule>
  </conditionalFormatting>
  <conditionalFormatting sqref="BE49">
    <cfRule type="cellIs" dxfId="7322" priority="3798" operator="lessThan">
      <formula>$C$4</formula>
    </cfRule>
  </conditionalFormatting>
  <conditionalFormatting sqref="BE50">
    <cfRule type="cellIs" dxfId="7321" priority="3799" operator="lessThan">
      <formula>$C$4</formula>
    </cfRule>
  </conditionalFormatting>
  <conditionalFormatting sqref="BE50">
    <cfRule type="cellIs" dxfId="7320" priority="3800" operator="lessThan">
      <formula>$C$4</formula>
    </cfRule>
  </conditionalFormatting>
  <conditionalFormatting sqref="BE51">
    <cfRule type="cellIs" dxfId="7319" priority="3801" operator="lessThan">
      <formula>$C$4</formula>
    </cfRule>
  </conditionalFormatting>
  <conditionalFormatting sqref="BE51">
    <cfRule type="cellIs" dxfId="7318" priority="3802" operator="lessThan">
      <formula>$C$4</formula>
    </cfRule>
  </conditionalFormatting>
  <conditionalFormatting sqref="BE52">
    <cfRule type="cellIs" dxfId="7317" priority="3803" operator="lessThan">
      <formula>$C$4</formula>
    </cfRule>
  </conditionalFormatting>
  <conditionalFormatting sqref="BE52">
    <cfRule type="cellIs" dxfId="7316" priority="3804" operator="lessThan">
      <formula>$C$4</formula>
    </cfRule>
  </conditionalFormatting>
  <conditionalFormatting sqref="BE53">
    <cfRule type="cellIs" dxfId="7315" priority="3805" operator="lessThan">
      <formula>$C$4</formula>
    </cfRule>
  </conditionalFormatting>
  <conditionalFormatting sqref="BE53">
    <cfRule type="cellIs" dxfId="7314" priority="3806" operator="lessThan">
      <formula>$C$4</formula>
    </cfRule>
  </conditionalFormatting>
  <conditionalFormatting sqref="BE54">
    <cfRule type="cellIs" dxfId="7313" priority="3807" operator="lessThan">
      <formula>$C$4</formula>
    </cfRule>
  </conditionalFormatting>
  <conditionalFormatting sqref="BE54">
    <cfRule type="cellIs" dxfId="7312" priority="3808" operator="lessThan">
      <formula>$C$4</formula>
    </cfRule>
  </conditionalFormatting>
  <conditionalFormatting sqref="BE55">
    <cfRule type="cellIs" dxfId="7311" priority="3809" operator="lessThan">
      <formula>$C$4</formula>
    </cfRule>
  </conditionalFormatting>
  <conditionalFormatting sqref="BE55">
    <cfRule type="cellIs" dxfId="7310" priority="3810" operator="lessThan">
      <formula>$C$4</formula>
    </cfRule>
  </conditionalFormatting>
  <conditionalFormatting sqref="BE56">
    <cfRule type="cellIs" dxfId="7309" priority="3811" operator="lessThan">
      <formula>$C$4</formula>
    </cfRule>
  </conditionalFormatting>
  <conditionalFormatting sqref="BE56">
    <cfRule type="cellIs" dxfId="7308" priority="3812" operator="lessThan">
      <formula>$C$4</formula>
    </cfRule>
  </conditionalFormatting>
  <conditionalFormatting sqref="BE57">
    <cfRule type="cellIs" dxfId="7307" priority="3813" operator="lessThan">
      <formula>$C$4</formula>
    </cfRule>
  </conditionalFormatting>
  <conditionalFormatting sqref="BE57">
    <cfRule type="cellIs" dxfId="7306" priority="3814" operator="lessThan">
      <formula>$C$4</formula>
    </cfRule>
  </conditionalFormatting>
  <conditionalFormatting sqref="BE58">
    <cfRule type="cellIs" dxfId="7305" priority="3815" operator="lessThan">
      <formula>$C$4</formula>
    </cfRule>
  </conditionalFormatting>
  <conditionalFormatting sqref="BE58">
    <cfRule type="cellIs" dxfId="7304" priority="3816" operator="lessThan">
      <formula>$C$4</formula>
    </cfRule>
  </conditionalFormatting>
  <conditionalFormatting sqref="BE59">
    <cfRule type="cellIs" dxfId="7303" priority="3817" operator="lessThan">
      <formula>$C$4</formula>
    </cfRule>
  </conditionalFormatting>
  <conditionalFormatting sqref="BE59">
    <cfRule type="cellIs" dxfId="7302" priority="3818" operator="lessThan">
      <formula>$C$4</formula>
    </cfRule>
  </conditionalFormatting>
  <conditionalFormatting sqref="BE60">
    <cfRule type="cellIs" dxfId="7301" priority="3819" operator="lessThan">
      <formula>$C$4</formula>
    </cfRule>
  </conditionalFormatting>
  <conditionalFormatting sqref="BE60">
    <cfRule type="cellIs" dxfId="7300" priority="3820" operator="lessThan">
      <formula>$C$4</formula>
    </cfRule>
  </conditionalFormatting>
  <conditionalFormatting sqref="BF11">
    <cfRule type="cellIs" dxfId="7299" priority="3821" operator="lessThan">
      <formula>$C$4</formula>
    </cfRule>
  </conditionalFormatting>
  <conditionalFormatting sqref="BF11">
    <cfRule type="cellIs" dxfId="7298" priority="3822" operator="lessThan">
      <formula>$C$4</formula>
    </cfRule>
  </conditionalFormatting>
  <conditionalFormatting sqref="BF12">
    <cfRule type="cellIs" dxfId="7297" priority="3823" operator="lessThan">
      <formula>$C$4</formula>
    </cfRule>
  </conditionalFormatting>
  <conditionalFormatting sqref="BF12">
    <cfRule type="cellIs" dxfId="7296" priority="3824" operator="lessThan">
      <formula>$C$4</formula>
    </cfRule>
  </conditionalFormatting>
  <conditionalFormatting sqref="BF13">
    <cfRule type="cellIs" dxfId="7295" priority="3825" operator="lessThan">
      <formula>$C$4</formula>
    </cfRule>
  </conditionalFormatting>
  <conditionalFormatting sqref="BF13">
    <cfRule type="cellIs" dxfId="7294" priority="3826" operator="lessThan">
      <formula>$C$4</formula>
    </cfRule>
  </conditionalFormatting>
  <conditionalFormatting sqref="BF14">
    <cfRule type="cellIs" dxfId="7293" priority="3827" operator="lessThan">
      <formula>$C$4</formula>
    </cfRule>
  </conditionalFormatting>
  <conditionalFormatting sqref="BF14">
    <cfRule type="cellIs" dxfId="7292" priority="3828" operator="lessThan">
      <formula>$C$4</formula>
    </cfRule>
  </conditionalFormatting>
  <conditionalFormatting sqref="BF15">
    <cfRule type="cellIs" dxfId="7291" priority="3829" operator="lessThan">
      <formula>$C$4</formula>
    </cfRule>
  </conditionalFormatting>
  <conditionalFormatting sqref="BF15">
    <cfRule type="cellIs" dxfId="7290" priority="3830" operator="lessThan">
      <formula>$C$4</formula>
    </cfRule>
  </conditionalFormatting>
  <conditionalFormatting sqref="BF16">
    <cfRule type="cellIs" dxfId="7289" priority="3831" operator="lessThan">
      <formula>$C$4</formula>
    </cfRule>
  </conditionalFormatting>
  <conditionalFormatting sqref="BF16">
    <cfRule type="cellIs" dxfId="7288" priority="3832" operator="lessThan">
      <formula>$C$4</formula>
    </cfRule>
  </conditionalFormatting>
  <conditionalFormatting sqref="BF17">
    <cfRule type="cellIs" dxfId="7287" priority="3833" operator="lessThan">
      <formula>$C$4</formula>
    </cfRule>
  </conditionalFormatting>
  <conditionalFormatting sqref="BF17">
    <cfRule type="cellIs" dxfId="7286" priority="3834" operator="lessThan">
      <formula>$C$4</formula>
    </cfRule>
  </conditionalFormatting>
  <conditionalFormatting sqref="BF18">
    <cfRule type="cellIs" dxfId="7285" priority="3835" operator="lessThan">
      <formula>$C$4</formula>
    </cfRule>
  </conditionalFormatting>
  <conditionalFormatting sqref="BF18">
    <cfRule type="cellIs" dxfId="7284" priority="3836" operator="lessThan">
      <formula>$C$4</formula>
    </cfRule>
  </conditionalFormatting>
  <conditionalFormatting sqref="BF19">
    <cfRule type="cellIs" dxfId="7283" priority="3837" operator="lessThan">
      <formula>$C$4</formula>
    </cfRule>
  </conditionalFormatting>
  <conditionalFormatting sqref="BF19">
    <cfRule type="cellIs" dxfId="7282" priority="3838" operator="lessThan">
      <formula>$C$4</formula>
    </cfRule>
  </conditionalFormatting>
  <conditionalFormatting sqref="BF20">
    <cfRule type="cellIs" dxfId="7281" priority="3839" operator="lessThan">
      <formula>$C$4</formula>
    </cfRule>
  </conditionalFormatting>
  <conditionalFormatting sqref="BF20">
    <cfRule type="cellIs" dxfId="7280" priority="3840" operator="lessThan">
      <formula>$C$4</formula>
    </cfRule>
  </conditionalFormatting>
  <conditionalFormatting sqref="BF21">
    <cfRule type="cellIs" dxfId="7279" priority="3841" operator="lessThan">
      <formula>$C$4</formula>
    </cfRule>
  </conditionalFormatting>
  <conditionalFormatting sqref="BF21">
    <cfRule type="cellIs" dxfId="7278" priority="3842" operator="lessThan">
      <formula>$C$4</formula>
    </cfRule>
  </conditionalFormatting>
  <conditionalFormatting sqref="BF22">
    <cfRule type="cellIs" dxfId="7277" priority="3843" operator="lessThan">
      <formula>$C$4</formula>
    </cfRule>
  </conditionalFormatting>
  <conditionalFormatting sqref="BF22">
    <cfRule type="cellIs" dxfId="7276" priority="3844" operator="lessThan">
      <formula>$C$4</formula>
    </cfRule>
  </conditionalFormatting>
  <conditionalFormatting sqref="BF23">
    <cfRule type="cellIs" dxfId="7275" priority="3845" operator="lessThan">
      <formula>$C$4</formula>
    </cfRule>
  </conditionalFormatting>
  <conditionalFormatting sqref="BF23">
    <cfRule type="cellIs" dxfId="7274" priority="3846" operator="lessThan">
      <formula>$C$4</formula>
    </cfRule>
  </conditionalFormatting>
  <conditionalFormatting sqref="BF24">
    <cfRule type="cellIs" dxfId="7273" priority="3847" operator="lessThan">
      <formula>$C$4</formula>
    </cfRule>
  </conditionalFormatting>
  <conditionalFormatting sqref="BF24">
    <cfRule type="cellIs" dxfId="7272" priority="3848" operator="lessThan">
      <formula>$C$4</formula>
    </cfRule>
  </conditionalFormatting>
  <conditionalFormatting sqref="BF25">
    <cfRule type="cellIs" dxfId="7271" priority="3849" operator="lessThan">
      <formula>$C$4</formula>
    </cfRule>
  </conditionalFormatting>
  <conditionalFormatting sqref="BF25">
    <cfRule type="cellIs" dxfId="7270" priority="3850" operator="lessThan">
      <formula>$C$4</formula>
    </cfRule>
  </conditionalFormatting>
  <conditionalFormatting sqref="BF26">
    <cfRule type="cellIs" dxfId="7269" priority="3851" operator="lessThan">
      <formula>$C$4</formula>
    </cfRule>
  </conditionalFormatting>
  <conditionalFormatting sqref="BF26">
    <cfRule type="cellIs" dxfId="7268" priority="3852" operator="lessThan">
      <formula>$C$4</formula>
    </cfRule>
  </conditionalFormatting>
  <conditionalFormatting sqref="BF27">
    <cfRule type="cellIs" dxfId="7267" priority="3853" operator="lessThan">
      <formula>$C$4</formula>
    </cfRule>
  </conditionalFormatting>
  <conditionalFormatting sqref="BF27">
    <cfRule type="cellIs" dxfId="7266" priority="3854" operator="lessThan">
      <formula>$C$4</formula>
    </cfRule>
  </conditionalFormatting>
  <conditionalFormatting sqref="BF28">
    <cfRule type="cellIs" dxfId="7265" priority="3855" operator="lessThan">
      <formula>$C$4</formula>
    </cfRule>
  </conditionalFormatting>
  <conditionalFormatting sqref="BF28">
    <cfRule type="cellIs" dxfId="7264" priority="3856" operator="lessThan">
      <formula>$C$4</formula>
    </cfRule>
  </conditionalFormatting>
  <conditionalFormatting sqref="BF29">
    <cfRule type="cellIs" dxfId="7263" priority="3857" operator="lessThan">
      <formula>$C$4</formula>
    </cfRule>
  </conditionalFormatting>
  <conditionalFormatting sqref="BF29">
    <cfRule type="cellIs" dxfId="7262" priority="3858" operator="lessThan">
      <formula>$C$4</formula>
    </cfRule>
  </conditionalFormatting>
  <conditionalFormatting sqref="BF30">
    <cfRule type="cellIs" dxfId="7261" priority="3859" operator="lessThan">
      <formula>$C$4</formula>
    </cfRule>
  </conditionalFormatting>
  <conditionalFormatting sqref="BF30">
    <cfRule type="cellIs" dxfId="7260" priority="3860" operator="lessThan">
      <formula>$C$4</formula>
    </cfRule>
  </conditionalFormatting>
  <conditionalFormatting sqref="BF31">
    <cfRule type="cellIs" dxfId="7259" priority="3861" operator="lessThan">
      <formula>$C$4</formula>
    </cfRule>
  </conditionalFormatting>
  <conditionalFormatting sqref="BF31">
    <cfRule type="cellIs" dxfId="7258" priority="3862" operator="lessThan">
      <formula>$C$4</formula>
    </cfRule>
  </conditionalFormatting>
  <conditionalFormatting sqref="BF32">
    <cfRule type="cellIs" dxfId="7257" priority="3863" operator="lessThan">
      <formula>$C$4</formula>
    </cfRule>
  </conditionalFormatting>
  <conditionalFormatting sqref="BF32">
    <cfRule type="cellIs" dxfId="7256" priority="3864" operator="lessThan">
      <formula>$C$4</formula>
    </cfRule>
  </conditionalFormatting>
  <conditionalFormatting sqref="BF33">
    <cfRule type="cellIs" dxfId="7255" priority="3865" operator="lessThan">
      <formula>$C$4</formula>
    </cfRule>
  </conditionalFormatting>
  <conditionalFormatting sqref="BF33">
    <cfRule type="cellIs" dxfId="7254" priority="3866" operator="lessThan">
      <formula>$C$4</formula>
    </cfRule>
  </conditionalFormatting>
  <conditionalFormatting sqref="BF34">
    <cfRule type="cellIs" dxfId="7253" priority="3867" operator="lessThan">
      <formula>$C$4</formula>
    </cfRule>
  </conditionalFormatting>
  <conditionalFormatting sqref="BF34">
    <cfRule type="cellIs" dxfId="7252" priority="3868" operator="lessThan">
      <formula>$C$4</formula>
    </cfRule>
  </conditionalFormatting>
  <conditionalFormatting sqref="BF35">
    <cfRule type="cellIs" dxfId="7251" priority="3869" operator="lessThan">
      <formula>$C$4</formula>
    </cfRule>
  </conditionalFormatting>
  <conditionalFormatting sqref="BF35">
    <cfRule type="cellIs" dxfId="7250" priority="3870" operator="lessThan">
      <formula>$C$4</formula>
    </cfRule>
  </conditionalFormatting>
  <conditionalFormatting sqref="BF36">
    <cfRule type="cellIs" dxfId="7249" priority="3871" operator="lessThan">
      <formula>$C$4</formula>
    </cfRule>
  </conditionalFormatting>
  <conditionalFormatting sqref="BF36">
    <cfRule type="cellIs" dxfId="7248" priority="3872" operator="lessThan">
      <formula>$C$4</formula>
    </cfRule>
  </conditionalFormatting>
  <conditionalFormatting sqref="BF37">
    <cfRule type="cellIs" dxfId="7247" priority="3873" operator="lessThan">
      <formula>$C$4</formula>
    </cfRule>
  </conditionalFormatting>
  <conditionalFormatting sqref="BF37">
    <cfRule type="cellIs" dxfId="7246" priority="3874" operator="lessThan">
      <formula>$C$4</formula>
    </cfRule>
  </conditionalFormatting>
  <conditionalFormatting sqref="BF38">
    <cfRule type="cellIs" dxfId="7245" priority="3875" operator="lessThan">
      <formula>$C$4</formula>
    </cfRule>
  </conditionalFormatting>
  <conditionalFormatting sqref="BF38">
    <cfRule type="cellIs" dxfId="7244" priority="3876" operator="lessThan">
      <formula>$C$4</formula>
    </cfRule>
  </conditionalFormatting>
  <conditionalFormatting sqref="BF39">
    <cfRule type="cellIs" dxfId="7243" priority="3877" operator="lessThan">
      <formula>$C$4</formula>
    </cfRule>
  </conditionalFormatting>
  <conditionalFormatting sqref="BF39">
    <cfRule type="cellIs" dxfId="7242" priority="3878" operator="lessThan">
      <formula>$C$4</formula>
    </cfRule>
  </conditionalFormatting>
  <conditionalFormatting sqref="BF40">
    <cfRule type="cellIs" dxfId="7241" priority="3879" operator="lessThan">
      <formula>$C$4</formula>
    </cfRule>
  </conditionalFormatting>
  <conditionalFormatting sqref="BF40">
    <cfRule type="cellIs" dxfId="7240" priority="3880" operator="lessThan">
      <formula>$C$4</formula>
    </cfRule>
  </conditionalFormatting>
  <conditionalFormatting sqref="BF41">
    <cfRule type="cellIs" dxfId="7239" priority="3881" operator="lessThan">
      <formula>$C$4</formula>
    </cfRule>
  </conditionalFormatting>
  <conditionalFormatting sqref="BF41">
    <cfRule type="cellIs" dxfId="7238" priority="3882" operator="lessThan">
      <formula>$C$4</formula>
    </cfRule>
  </conditionalFormatting>
  <conditionalFormatting sqref="BF42">
    <cfRule type="cellIs" dxfId="7237" priority="3883" operator="lessThan">
      <formula>$C$4</formula>
    </cfRule>
  </conditionalFormatting>
  <conditionalFormatting sqref="BF42">
    <cfRule type="cellIs" dxfId="7236" priority="3884" operator="lessThan">
      <formula>$C$4</formula>
    </cfRule>
  </conditionalFormatting>
  <conditionalFormatting sqref="BF43">
    <cfRule type="cellIs" dxfId="7235" priority="3885" operator="lessThan">
      <formula>$C$4</formula>
    </cfRule>
  </conditionalFormatting>
  <conditionalFormatting sqref="BF43">
    <cfRule type="cellIs" dxfId="7234" priority="3886" operator="lessThan">
      <formula>$C$4</formula>
    </cfRule>
  </conditionalFormatting>
  <conditionalFormatting sqref="BF44">
    <cfRule type="cellIs" dxfId="7233" priority="3887" operator="lessThan">
      <formula>$C$4</formula>
    </cfRule>
  </conditionalFormatting>
  <conditionalFormatting sqref="BF44">
    <cfRule type="cellIs" dxfId="7232" priority="3888" operator="lessThan">
      <formula>$C$4</formula>
    </cfRule>
  </conditionalFormatting>
  <conditionalFormatting sqref="BF45">
    <cfRule type="cellIs" dxfId="7231" priority="3889" operator="lessThan">
      <formula>$C$4</formula>
    </cfRule>
  </conditionalFormatting>
  <conditionalFormatting sqref="BF45">
    <cfRule type="cellIs" dxfId="7230" priority="3890" operator="lessThan">
      <formula>$C$4</formula>
    </cfRule>
  </conditionalFormatting>
  <conditionalFormatting sqref="BF46">
    <cfRule type="cellIs" dxfId="7229" priority="3891" operator="lessThan">
      <formula>$C$4</formula>
    </cfRule>
  </conditionalFormatting>
  <conditionalFormatting sqref="BF46">
    <cfRule type="cellIs" dxfId="7228" priority="3892" operator="lessThan">
      <formula>$C$4</formula>
    </cfRule>
  </conditionalFormatting>
  <conditionalFormatting sqref="BF47">
    <cfRule type="cellIs" dxfId="7227" priority="3893" operator="lessThan">
      <formula>$C$4</formula>
    </cfRule>
  </conditionalFormatting>
  <conditionalFormatting sqref="BF47">
    <cfRule type="cellIs" dxfId="7226" priority="3894" operator="lessThan">
      <formula>$C$4</formula>
    </cfRule>
  </conditionalFormatting>
  <conditionalFormatting sqref="BF48">
    <cfRule type="cellIs" dxfId="7225" priority="3895" operator="lessThan">
      <formula>$C$4</formula>
    </cfRule>
  </conditionalFormatting>
  <conditionalFormatting sqref="BF48">
    <cfRule type="cellIs" dxfId="7224" priority="3896" operator="lessThan">
      <formula>$C$4</formula>
    </cfRule>
  </conditionalFormatting>
  <conditionalFormatting sqref="BF49">
    <cfRule type="cellIs" dxfId="7223" priority="3897" operator="lessThan">
      <formula>$C$4</formula>
    </cfRule>
  </conditionalFormatting>
  <conditionalFormatting sqref="BF49">
    <cfRule type="cellIs" dxfId="7222" priority="3898" operator="lessThan">
      <formula>$C$4</formula>
    </cfRule>
  </conditionalFormatting>
  <conditionalFormatting sqref="BF50">
    <cfRule type="cellIs" dxfId="7221" priority="3899" operator="lessThan">
      <formula>$C$4</formula>
    </cfRule>
  </conditionalFormatting>
  <conditionalFormatting sqref="BF50">
    <cfRule type="cellIs" dxfId="7220" priority="3900" operator="lessThan">
      <formula>$C$4</formula>
    </cfRule>
  </conditionalFormatting>
  <conditionalFormatting sqref="BF51">
    <cfRule type="cellIs" dxfId="7219" priority="3901" operator="lessThan">
      <formula>$C$4</formula>
    </cfRule>
  </conditionalFormatting>
  <conditionalFormatting sqref="BF51">
    <cfRule type="cellIs" dxfId="7218" priority="3902" operator="lessThan">
      <formula>$C$4</formula>
    </cfRule>
  </conditionalFormatting>
  <conditionalFormatting sqref="BF52">
    <cfRule type="cellIs" dxfId="7217" priority="3903" operator="lessThan">
      <formula>$C$4</formula>
    </cfRule>
  </conditionalFormatting>
  <conditionalFormatting sqref="BF52">
    <cfRule type="cellIs" dxfId="7216" priority="3904" operator="lessThan">
      <formula>$C$4</formula>
    </cfRule>
  </conditionalFormatting>
  <conditionalFormatting sqref="BF53">
    <cfRule type="cellIs" dxfId="7215" priority="3905" operator="lessThan">
      <formula>$C$4</formula>
    </cfRule>
  </conditionalFormatting>
  <conditionalFormatting sqref="BF53">
    <cfRule type="cellIs" dxfId="7214" priority="3906" operator="lessThan">
      <formula>$C$4</formula>
    </cfRule>
  </conditionalFormatting>
  <conditionalFormatting sqref="BF54">
    <cfRule type="cellIs" dxfId="7213" priority="3907" operator="lessThan">
      <formula>$C$4</formula>
    </cfRule>
  </conditionalFormatting>
  <conditionalFormatting sqref="BF54">
    <cfRule type="cellIs" dxfId="7212" priority="3908" operator="lessThan">
      <formula>$C$4</formula>
    </cfRule>
  </conditionalFormatting>
  <conditionalFormatting sqref="BF55">
    <cfRule type="cellIs" dxfId="7211" priority="3909" operator="lessThan">
      <formula>$C$4</formula>
    </cfRule>
  </conditionalFormatting>
  <conditionalFormatting sqref="BF55">
    <cfRule type="cellIs" dxfId="7210" priority="3910" operator="lessThan">
      <formula>$C$4</formula>
    </cfRule>
  </conditionalFormatting>
  <conditionalFormatting sqref="BF56">
    <cfRule type="cellIs" dxfId="7209" priority="3911" operator="lessThan">
      <formula>$C$4</formula>
    </cfRule>
  </conditionalFormatting>
  <conditionalFormatting sqref="BF56">
    <cfRule type="cellIs" dxfId="7208" priority="3912" operator="lessThan">
      <formula>$C$4</formula>
    </cfRule>
  </conditionalFormatting>
  <conditionalFormatting sqref="BF57">
    <cfRule type="cellIs" dxfId="7207" priority="3913" operator="lessThan">
      <formula>$C$4</formula>
    </cfRule>
  </conditionalFormatting>
  <conditionalFormatting sqref="BF57">
    <cfRule type="cellIs" dxfId="7206" priority="3914" operator="lessThan">
      <formula>$C$4</formula>
    </cfRule>
  </conditionalFormatting>
  <conditionalFormatting sqref="BF58">
    <cfRule type="cellIs" dxfId="7205" priority="3915" operator="lessThan">
      <formula>$C$4</formula>
    </cfRule>
  </conditionalFormatting>
  <conditionalFormatting sqref="BF58">
    <cfRule type="cellIs" dxfId="7204" priority="3916" operator="lessThan">
      <formula>$C$4</formula>
    </cfRule>
  </conditionalFormatting>
  <conditionalFormatting sqref="BF59">
    <cfRule type="cellIs" dxfId="7203" priority="3917" operator="lessThan">
      <formula>$C$4</formula>
    </cfRule>
  </conditionalFormatting>
  <conditionalFormatting sqref="BF59">
    <cfRule type="cellIs" dxfId="7202" priority="3918" operator="lessThan">
      <formula>$C$4</formula>
    </cfRule>
  </conditionalFormatting>
  <conditionalFormatting sqref="BF60">
    <cfRule type="cellIs" dxfId="7201" priority="3919" operator="lessThan">
      <formula>$C$4</formula>
    </cfRule>
  </conditionalFormatting>
  <conditionalFormatting sqref="BF60">
    <cfRule type="cellIs" dxfId="7200" priority="3920" operator="lessThan">
      <formula>$C$4</formula>
    </cfRule>
  </conditionalFormatting>
  <conditionalFormatting sqref="BG11">
    <cfRule type="cellIs" dxfId="7199" priority="3921" operator="lessThan">
      <formula>$C$4</formula>
    </cfRule>
  </conditionalFormatting>
  <conditionalFormatting sqref="BG11">
    <cfRule type="cellIs" dxfId="7198" priority="3922" operator="lessThan">
      <formula>$C$4</formula>
    </cfRule>
  </conditionalFormatting>
  <conditionalFormatting sqref="BG12">
    <cfRule type="cellIs" dxfId="7197" priority="3923" operator="lessThan">
      <formula>$C$4</formula>
    </cfRule>
  </conditionalFormatting>
  <conditionalFormatting sqref="BG12">
    <cfRule type="cellIs" dxfId="7196" priority="3924" operator="lessThan">
      <formula>$C$4</formula>
    </cfRule>
  </conditionalFormatting>
  <conditionalFormatting sqref="BG13">
    <cfRule type="cellIs" dxfId="7195" priority="3925" operator="lessThan">
      <formula>$C$4</formula>
    </cfRule>
  </conditionalFormatting>
  <conditionalFormatting sqref="BG13">
    <cfRule type="cellIs" dxfId="7194" priority="3926" operator="lessThan">
      <formula>$C$4</formula>
    </cfRule>
  </conditionalFormatting>
  <conditionalFormatting sqref="BG14">
    <cfRule type="cellIs" dxfId="7193" priority="3927" operator="lessThan">
      <formula>$C$4</formula>
    </cfRule>
  </conditionalFormatting>
  <conditionalFormatting sqref="BG14">
    <cfRule type="cellIs" dxfId="7192" priority="3928" operator="lessThan">
      <formula>$C$4</formula>
    </cfRule>
  </conditionalFormatting>
  <conditionalFormatting sqref="BG15">
    <cfRule type="cellIs" dxfId="7191" priority="3929" operator="lessThan">
      <formula>$C$4</formula>
    </cfRule>
  </conditionalFormatting>
  <conditionalFormatting sqref="BG15">
    <cfRule type="cellIs" dxfId="7190" priority="3930" operator="lessThan">
      <formula>$C$4</formula>
    </cfRule>
  </conditionalFormatting>
  <conditionalFormatting sqref="BG16">
    <cfRule type="cellIs" dxfId="7189" priority="3931" operator="lessThan">
      <formula>$C$4</formula>
    </cfRule>
  </conditionalFormatting>
  <conditionalFormatting sqref="BG16">
    <cfRule type="cellIs" dxfId="7188" priority="3932" operator="lessThan">
      <formula>$C$4</formula>
    </cfRule>
  </conditionalFormatting>
  <conditionalFormatting sqref="BG17">
    <cfRule type="cellIs" dxfId="7187" priority="3933" operator="lessThan">
      <formula>$C$4</formula>
    </cfRule>
  </conditionalFormatting>
  <conditionalFormatting sqref="BG17">
    <cfRule type="cellIs" dxfId="7186" priority="3934" operator="lessThan">
      <formula>$C$4</formula>
    </cfRule>
  </conditionalFormatting>
  <conditionalFormatting sqref="BG18">
    <cfRule type="cellIs" dxfId="7185" priority="3935" operator="lessThan">
      <formula>$C$4</formula>
    </cfRule>
  </conditionalFormatting>
  <conditionalFormatting sqref="BG18">
    <cfRule type="cellIs" dxfId="7184" priority="3936" operator="lessThan">
      <formula>$C$4</formula>
    </cfRule>
  </conditionalFormatting>
  <conditionalFormatting sqref="BG19">
    <cfRule type="cellIs" dxfId="7183" priority="3937" operator="lessThan">
      <formula>$C$4</formula>
    </cfRule>
  </conditionalFormatting>
  <conditionalFormatting sqref="BG19">
    <cfRule type="cellIs" dxfId="7182" priority="3938" operator="lessThan">
      <formula>$C$4</formula>
    </cfRule>
  </conditionalFormatting>
  <conditionalFormatting sqref="BG20">
    <cfRule type="cellIs" dxfId="7181" priority="3939" operator="lessThan">
      <formula>$C$4</formula>
    </cfRule>
  </conditionalFormatting>
  <conditionalFormatting sqref="BG20">
    <cfRule type="cellIs" dxfId="7180" priority="3940" operator="lessThan">
      <formula>$C$4</formula>
    </cfRule>
  </conditionalFormatting>
  <conditionalFormatting sqref="BG21">
    <cfRule type="cellIs" dxfId="7179" priority="3941" operator="lessThan">
      <formula>$C$4</formula>
    </cfRule>
  </conditionalFormatting>
  <conditionalFormatting sqref="BG21">
    <cfRule type="cellIs" dxfId="7178" priority="3942" operator="lessThan">
      <formula>$C$4</formula>
    </cfRule>
  </conditionalFormatting>
  <conditionalFormatting sqref="BG22">
    <cfRule type="cellIs" dxfId="7177" priority="3943" operator="lessThan">
      <formula>$C$4</formula>
    </cfRule>
  </conditionalFormatting>
  <conditionalFormatting sqref="BG22">
    <cfRule type="cellIs" dxfId="7176" priority="3944" operator="lessThan">
      <formula>$C$4</formula>
    </cfRule>
  </conditionalFormatting>
  <conditionalFormatting sqref="BG23">
    <cfRule type="cellIs" dxfId="7175" priority="3945" operator="lessThan">
      <formula>$C$4</formula>
    </cfRule>
  </conditionalFormatting>
  <conditionalFormatting sqref="BG23">
    <cfRule type="cellIs" dxfId="7174" priority="3946" operator="lessThan">
      <formula>$C$4</formula>
    </cfRule>
  </conditionalFormatting>
  <conditionalFormatting sqref="BG24">
    <cfRule type="cellIs" dxfId="7173" priority="3947" operator="lessThan">
      <formula>$C$4</formula>
    </cfRule>
  </conditionalFormatting>
  <conditionalFormatting sqref="BG24">
    <cfRule type="cellIs" dxfId="7172" priority="3948" operator="lessThan">
      <formula>$C$4</formula>
    </cfRule>
  </conditionalFormatting>
  <conditionalFormatting sqref="BG25">
    <cfRule type="cellIs" dxfId="7171" priority="3949" operator="lessThan">
      <formula>$C$4</formula>
    </cfRule>
  </conditionalFormatting>
  <conditionalFormatting sqref="BG25">
    <cfRule type="cellIs" dxfId="7170" priority="3950" operator="lessThan">
      <formula>$C$4</formula>
    </cfRule>
  </conditionalFormatting>
  <conditionalFormatting sqref="BG26">
    <cfRule type="cellIs" dxfId="7169" priority="3951" operator="lessThan">
      <formula>$C$4</formula>
    </cfRule>
  </conditionalFormatting>
  <conditionalFormatting sqref="BG26">
    <cfRule type="cellIs" dxfId="7168" priority="3952" operator="lessThan">
      <formula>$C$4</formula>
    </cfRule>
  </conditionalFormatting>
  <conditionalFormatting sqref="BG27">
    <cfRule type="cellIs" dxfId="7167" priority="3953" operator="lessThan">
      <formula>$C$4</formula>
    </cfRule>
  </conditionalFormatting>
  <conditionalFormatting sqref="BG27">
    <cfRule type="cellIs" dxfId="7166" priority="3954" operator="lessThan">
      <formula>$C$4</formula>
    </cfRule>
  </conditionalFormatting>
  <conditionalFormatting sqref="BG28">
    <cfRule type="cellIs" dxfId="7165" priority="3955" operator="lessThan">
      <formula>$C$4</formula>
    </cfRule>
  </conditionalFormatting>
  <conditionalFormatting sqref="BG28">
    <cfRule type="cellIs" dxfId="7164" priority="3956" operator="lessThan">
      <formula>$C$4</formula>
    </cfRule>
  </conditionalFormatting>
  <conditionalFormatting sqref="BG29">
    <cfRule type="cellIs" dxfId="7163" priority="3957" operator="lessThan">
      <formula>$C$4</formula>
    </cfRule>
  </conditionalFormatting>
  <conditionalFormatting sqref="BG29">
    <cfRule type="cellIs" dxfId="7162" priority="3958" operator="lessThan">
      <formula>$C$4</formula>
    </cfRule>
  </conditionalFormatting>
  <conditionalFormatting sqref="BG30">
    <cfRule type="cellIs" dxfId="7161" priority="3959" operator="lessThan">
      <formula>$C$4</formula>
    </cfRule>
  </conditionalFormatting>
  <conditionalFormatting sqref="BG30">
    <cfRule type="cellIs" dxfId="7160" priority="3960" operator="lessThan">
      <formula>$C$4</formula>
    </cfRule>
  </conditionalFormatting>
  <conditionalFormatting sqref="BG31">
    <cfRule type="cellIs" dxfId="7159" priority="3961" operator="lessThan">
      <formula>$C$4</formula>
    </cfRule>
  </conditionalFormatting>
  <conditionalFormatting sqref="BG31">
    <cfRule type="cellIs" dxfId="7158" priority="3962" operator="lessThan">
      <formula>$C$4</formula>
    </cfRule>
  </conditionalFormatting>
  <conditionalFormatting sqref="BG32">
    <cfRule type="cellIs" dxfId="7157" priority="3963" operator="lessThan">
      <formula>$C$4</formula>
    </cfRule>
  </conditionalFormatting>
  <conditionalFormatting sqref="BG32">
    <cfRule type="cellIs" dxfId="7156" priority="3964" operator="lessThan">
      <formula>$C$4</formula>
    </cfRule>
  </conditionalFormatting>
  <conditionalFormatting sqref="BG33">
    <cfRule type="cellIs" dxfId="7155" priority="3965" operator="lessThan">
      <formula>$C$4</formula>
    </cfRule>
  </conditionalFormatting>
  <conditionalFormatting sqref="BG33">
    <cfRule type="cellIs" dxfId="7154" priority="3966" operator="lessThan">
      <formula>$C$4</formula>
    </cfRule>
  </conditionalFormatting>
  <conditionalFormatting sqref="BG34">
    <cfRule type="cellIs" dxfId="7153" priority="3967" operator="lessThan">
      <formula>$C$4</formula>
    </cfRule>
  </conditionalFormatting>
  <conditionalFormatting sqref="BG34">
    <cfRule type="cellIs" dxfId="7152" priority="3968" operator="lessThan">
      <formula>$C$4</formula>
    </cfRule>
  </conditionalFormatting>
  <conditionalFormatting sqref="BG35">
    <cfRule type="cellIs" dxfId="7151" priority="3969" operator="lessThan">
      <formula>$C$4</formula>
    </cfRule>
  </conditionalFormatting>
  <conditionalFormatting sqref="BG35">
    <cfRule type="cellIs" dxfId="7150" priority="3970" operator="lessThan">
      <formula>$C$4</formula>
    </cfRule>
  </conditionalFormatting>
  <conditionalFormatting sqref="BG36">
    <cfRule type="cellIs" dxfId="7149" priority="3971" operator="lessThan">
      <formula>$C$4</formula>
    </cfRule>
  </conditionalFormatting>
  <conditionalFormatting sqref="BG36">
    <cfRule type="cellIs" dxfId="7148" priority="3972" operator="lessThan">
      <formula>$C$4</formula>
    </cfRule>
  </conditionalFormatting>
  <conditionalFormatting sqref="BG37">
    <cfRule type="cellIs" dxfId="7147" priority="3973" operator="lessThan">
      <formula>$C$4</formula>
    </cfRule>
  </conditionalFormatting>
  <conditionalFormatting sqref="BG37">
    <cfRule type="cellIs" dxfId="7146" priority="3974" operator="lessThan">
      <formula>$C$4</formula>
    </cfRule>
  </conditionalFormatting>
  <conditionalFormatting sqref="BG38">
    <cfRule type="cellIs" dxfId="7145" priority="3975" operator="lessThan">
      <formula>$C$4</formula>
    </cfRule>
  </conditionalFormatting>
  <conditionalFormatting sqref="BG38">
    <cfRule type="cellIs" dxfId="7144" priority="3976" operator="lessThan">
      <formula>$C$4</formula>
    </cfRule>
  </conditionalFormatting>
  <conditionalFormatting sqref="BG39">
    <cfRule type="cellIs" dxfId="7143" priority="3977" operator="lessThan">
      <formula>$C$4</formula>
    </cfRule>
  </conditionalFormatting>
  <conditionalFormatting sqref="BG39">
    <cfRule type="cellIs" dxfId="7142" priority="3978" operator="lessThan">
      <formula>$C$4</formula>
    </cfRule>
  </conditionalFormatting>
  <conditionalFormatting sqref="BG40">
    <cfRule type="cellIs" dxfId="7141" priority="3979" operator="lessThan">
      <formula>$C$4</formula>
    </cfRule>
  </conditionalFormatting>
  <conditionalFormatting sqref="BG40">
    <cfRule type="cellIs" dxfId="7140" priority="3980" operator="lessThan">
      <formula>$C$4</formula>
    </cfRule>
  </conditionalFormatting>
  <conditionalFormatting sqref="BG41">
    <cfRule type="cellIs" dxfId="7139" priority="3981" operator="lessThan">
      <formula>$C$4</formula>
    </cfRule>
  </conditionalFormatting>
  <conditionalFormatting sqref="BG41">
    <cfRule type="cellIs" dxfId="7138" priority="3982" operator="lessThan">
      <formula>$C$4</formula>
    </cfRule>
  </conditionalFormatting>
  <conditionalFormatting sqref="BG42">
    <cfRule type="cellIs" dxfId="7137" priority="3983" operator="lessThan">
      <formula>$C$4</formula>
    </cfRule>
  </conditionalFormatting>
  <conditionalFormatting sqref="BG42">
    <cfRule type="cellIs" dxfId="7136" priority="3984" operator="lessThan">
      <formula>$C$4</formula>
    </cfRule>
  </conditionalFormatting>
  <conditionalFormatting sqref="BG43">
    <cfRule type="cellIs" dxfId="7135" priority="3985" operator="lessThan">
      <formula>$C$4</formula>
    </cfRule>
  </conditionalFormatting>
  <conditionalFormatting sqref="BG43">
    <cfRule type="cellIs" dxfId="7134" priority="3986" operator="lessThan">
      <formula>$C$4</formula>
    </cfRule>
  </conditionalFormatting>
  <conditionalFormatting sqref="BG44">
    <cfRule type="cellIs" dxfId="7133" priority="3987" operator="lessThan">
      <formula>$C$4</formula>
    </cfRule>
  </conditionalFormatting>
  <conditionalFormatting sqref="BG44">
    <cfRule type="cellIs" dxfId="7132" priority="3988" operator="lessThan">
      <formula>$C$4</formula>
    </cfRule>
  </conditionalFormatting>
  <conditionalFormatting sqref="BG45">
    <cfRule type="cellIs" dxfId="7131" priority="3989" operator="lessThan">
      <formula>$C$4</formula>
    </cfRule>
  </conditionalFormatting>
  <conditionalFormatting sqref="BG45">
    <cfRule type="cellIs" dxfId="7130" priority="3990" operator="lessThan">
      <formula>$C$4</formula>
    </cfRule>
  </conditionalFormatting>
  <conditionalFormatting sqref="BG46">
    <cfRule type="cellIs" dxfId="7129" priority="3991" operator="lessThan">
      <formula>$C$4</formula>
    </cfRule>
  </conditionalFormatting>
  <conditionalFormatting sqref="BG46">
    <cfRule type="cellIs" dxfId="7128" priority="3992" operator="lessThan">
      <formula>$C$4</formula>
    </cfRule>
  </conditionalFormatting>
  <conditionalFormatting sqref="BG47">
    <cfRule type="cellIs" dxfId="7127" priority="3993" operator="lessThan">
      <formula>$C$4</formula>
    </cfRule>
  </conditionalFormatting>
  <conditionalFormatting sqref="BG47">
    <cfRule type="cellIs" dxfId="7126" priority="3994" operator="lessThan">
      <formula>$C$4</formula>
    </cfRule>
  </conditionalFormatting>
  <conditionalFormatting sqref="BG48">
    <cfRule type="cellIs" dxfId="7125" priority="3995" operator="lessThan">
      <formula>$C$4</formula>
    </cfRule>
  </conditionalFormatting>
  <conditionalFormatting sqref="BG48">
    <cfRule type="cellIs" dxfId="7124" priority="3996" operator="lessThan">
      <formula>$C$4</formula>
    </cfRule>
  </conditionalFormatting>
  <conditionalFormatting sqref="BG49">
    <cfRule type="cellIs" dxfId="7123" priority="3997" operator="lessThan">
      <formula>$C$4</formula>
    </cfRule>
  </conditionalFormatting>
  <conditionalFormatting sqref="BG49">
    <cfRule type="cellIs" dxfId="7122" priority="3998" operator="lessThan">
      <formula>$C$4</formula>
    </cfRule>
  </conditionalFormatting>
  <conditionalFormatting sqref="BG50">
    <cfRule type="cellIs" dxfId="7121" priority="3999" operator="lessThan">
      <formula>$C$4</formula>
    </cfRule>
  </conditionalFormatting>
  <conditionalFormatting sqref="BG50">
    <cfRule type="cellIs" dxfId="7120" priority="4000" operator="lessThan">
      <formula>$C$4</formula>
    </cfRule>
  </conditionalFormatting>
  <conditionalFormatting sqref="BG51">
    <cfRule type="cellIs" dxfId="7119" priority="4001" operator="lessThan">
      <formula>$C$4</formula>
    </cfRule>
  </conditionalFormatting>
  <conditionalFormatting sqref="BG51">
    <cfRule type="cellIs" dxfId="7118" priority="4002" operator="lessThan">
      <formula>$C$4</formula>
    </cfRule>
  </conditionalFormatting>
  <conditionalFormatting sqref="BG52">
    <cfRule type="cellIs" dxfId="7117" priority="4003" operator="lessThan">
      <formula>$C$4</formula>
    </cfRule>
  </conditionalFormatting>
  <conditionalFormatting sqref="BG52">
    <cfRule type="cellIs" dxfId="7116" priority="4004" operator="lessThan">
      <formula>$C$4</formula>
    </cfRule>
  </conditionalFormatting>
  <conditionalFormatting sqref="BG53">
    <cfRule type="cellIs" dxfId="7115" priority="4005" operator="lessThan">
      <formula>$C$4</formula>
    </cfRule>
  </conditionalFormatting>
  <conditionalFormatting sqref="BG53">
    <cfRule type="cellIs" dxfId="7114" priority="4006" operator="lessThan">
      <formula>$C$4</formula>
    </cfRule>
  </conditionalFormatting>
  <conditionalFormatting sqref="BG54">
    <cfRule type="cellIs" dxfId="7113" priority="4007" operator="lessThan">
      <formula>$C$4</formula>
    </cfRule>
  </conditionalFormatting>
  <conditionalFormatting sqref="BG54">
    <cfRule type="cellIs" dxfId="7112" priority="4008" operator="lessThan">
      <formula>$C$4</formula>
    </cfRule>
  </conditionalFormatting>
  <conditionalFormatting sqref="BG55">
    <cfRule type="cellIs" dxfId="7111" priority="4009" operator="lessThan">
      <formula>$C$4</formula>
    </cfRule>
  </conditionalFormatting>
  <conditionalFormatting sqref="BG55">
    <cfRule type="cellIs" dxfId="7110" priority="4010" operator="lessThan">
      <formula>$C$4</formula>
    </cfRule>
  </conditionalFormatting>
  <conditionalFormatting sqref="BG56">
    <cfRule type="cellIs" dxfId="7109" priority="4011" operator="lessThan">
      <formula>$C$4</formula>
    </cfRule>
  </conditionalFormatting>
  <conditionalFormatting sqref="BG56">
    <cfRule type="cellIs" dxfId="7108" priority="4012" operator="lessThan">
      <formula>$C$4</formula>
    </cfRule>
  </conditionalFormatting>
  <conditionalFormatting sqref="BG57">
    <cfRule type="cellIs" dxfId="7107" priority="4013" operator="lessThan">
      <formula>$C$4</formula>
    </cfRule>
  </conditionalFormatting>
  <conditionalFormatting sqref="BG57">
    <cfRule type="cellIs" dxfId="7106" priority="4014" operator="lessThan">
      <formula>$C$4</formula>
    </cfRule>
  </conditionalFormatting>
  <conditionalFormatting sqref="BG58">
    <cfRule type="cellIs" dxfId="7105" priority="4015" operator="lessThan">
      <formula>$C$4</formula>
    </cfRule>
  </conditionalFormatting>
  <conditionalFormatting sqref="BG58">
    <cfRule type="cellIs" dxfId="7104" priority="4016" operator="lessThan">
      <formula>$C$4</formula>
    </cfRule>
  </conditionalFormatting>
  <conditionalFormatting sqref="BG59">
    <cfRule type="cellIs" dxfId="7103" priority="4017" operator="lessThan">
      <formula>$C$4</formula>
    </cfRule>
  </conditionalFormatting>
  <conditionalFormatting sqref="BG59">
    <cfRule type="cellIs" dxfId="7102" priority="4018" operator="lessThan">
      <formula>$C$4</formula>
    </cfRule>
  </conditionalFormatting>
  <conditionalFormatting sqref="BG60">
    <cfRule type="cellIs" dxfId="7101" priority="4019" operator="lessThan">
      <formula>$C$4</formula>
    </cfRule>
  </conditionalFormatting>
  <conditionalFormatting sqref="BG60">
    <cfRule type="cellIs" dxfId="7100" priority="4020" operator="lessThan">
      <formula>$C$4</formula>
    </cfRule>
  </conditionalFormatting>
  <conditionalFormatting sqref="BH11">
    <cfRule type="cellIs" dxfId="7099" priority="4021" operator="lessThan">
      <formula>$C$4</formula>
    </cfRule>
  </conditionalFormatting>
  <conditionalFormatting sqref="BH11">
    <cfRule type="cellIs" dxfId="7098" priority="4022" operator="lessThan">
      <formula>$C$4</formula>
    </cfRule>
  </conditionalFormatting>
  <conditionalFormatting sqref="BH12">
    <cfRule type="cellIs" dxfId="7097" priority="4023" operator="lessThan">
      <formula>$C$4</formula>
    </cfRule>
  </conditionalFormatting>
  <conditionalFormatting sqref="BH12">
    <cfRule type="cellIs" dxfId="7096" priority="4024" operator="lessThan">
      <formula>$C$4</formula>
    </cfRule>
  </conditionalFormatting>
  <conditionalFormatting sqref="BH13">
    <cfRule type="cellIs" dxfId="7095" priority="4025" operator="lessThan">
      <formula>$C$4</formula>
    </cfRule>
  </conditionalFormatting>
  <conditionalFormatting sqref="BH13">
    <cfRule type="cellIs" dxfId="7094" priority="4026" operator="lessThan">
      <formula>$C$4</formula>
    </cfRule>
  </conditionalFormatting>
  <conditionalFormatting sqref="BH14">
    <cfRule type="cellIs" dxfId="7093" priority="4027" operator="lessThan">
      <formula>$C$4</formula>
    </cfRule>
  </conditionalFormatting>
  <conditionalFormatting sqref="BH14">
    <cfRule type="cellIs" dxfId="7092" priority="4028" operator="lessThan">
      <formula>$C$4</formula>
    </cfRule>
  </conditionalFormatting>
  <conditionalFormatting sqref="BH15">
    <cfRule type="cellIs" dxfId="7091" priority="4029" operator="lessThan">
      <formula>$C$4</formula>
    </cfRule>
  </conditionalFormatting>
  <conditionalFormatting sqref="BH15">
    <cfRule type="cellIs" dxfId="7090" priority="4030" operator="lessThan">
      <formula>$C$4</formula>
    </cfRule>
  </conditionalFormatting>
  <conditionalFormatting sqref="BH16">
    <cfRule type="cellIs" dxfId="7089" priority="4031" operator="lessThan">
      <formula>$C$4</formula>
    </cfRule>
  </conditionalFormatting>
  <conditionalFormatting sqref="BH16">
    <cfRule type="cellIs" dxfId="7088" priority="4032" operator="lessThan">
      <formula>$C$4</formula>
    </cfRule>
  </conditionalFormatting>
  <conditionalFormatting sqref="BH17">
    <cfRule type="cellIs" dxfId="7087" priority="4033" operator="lessThan">
      <formula>$C$4</formula>
    </cfRule>
  </conditionalFormatting>
  <conditionalFormatting sqref="BH17">
    <cfRule type="cellIs" dxfId="7086" priority="4034" operator="lessThan">
      <formula>$C$4</formula>
    </cfRule>
  </conditionalFormatting>
  <conditionalFormatting sqref="BH18">
    <cfRule type="cellIs" dxfId="7085" priority="4035" operator="lessThan">
      <formula>$C$4</formula>
    </cfRule>
  </conditionalFormatting>
  <conditionalFormatting sqref="BH18">
    <cfRule type="cellIs" dxfId="7084" priority="4036" operator="lessThan">
      <formula>$C$4</formula>
    </cfRule>
  </conditionalFormatting>
  <conditionalFormatting sqref="BH19">
    <cfRule type="cellIs" dxfId="7083" priority="4037" operator="lessThan">
      <formula>$C$4</formula>
    </cfRule>
  </conditionalFormatting>
  <conditionalFormatting sqref="BH19">
    <cfRule type="cellIs" dxfId="7082" priority="4038" operator="lessThan">
      <formula>$C$4</formula>
    </cfRule>
  </conditionalFormatting>
  <conditionalFormatting sqref="BH20">
    <cfRule type="cellIs" dxfId="7081" priority="4039" operator="lessThan">
      <formula>$C$4</formula>
    </cfRule>
  </conditionalFormatting>
  <conditionalFormatting sqref="BH20">
    <cfRule type="cellIs" dxfId="7080" priority="4040" operator="lessThan">
      <formula>$C$4</formula>
    </cfRule>
  </conditionalFormatting>
  <conditionalFormatting sqref="BH21">
    <cfRule type="cellIs" dxfId="7079" priority="4041" operator="lessThan">
      <formula>$C$4</formula>
    </cfRule>
  </conditionalFormatting>
  <conditionalFormatting sqref="BH21">
    <cfRule type="cellIs" dxfId="7078" priority="4042" operator="lessThan">
      <formula>$C$4</formula>
    </cfRule>
  </conditionalFormatting>
  <conditionalFormatting sqref="BH22">
    <cfRule type="cellIs" dxfId="7077" priority="4043" operator="lessThan">
      <formula>$C$4</formula>
    </cfRule>
  </conditionalFormatting>
  <conditionalFormatting sqref="BH22">
    <cfRule type="cellIs" dxfId="7076" priority="4044" operator="lessThan">
      <formula>$C$4</formula>
    </cfRule>
  </conditionalFormatting>
  <conditionalFormatting sqref="BH23">
    <cfRule type="cellIs" dxfId="7075" priority="4045" operator="lessThan">
      <formula>$C$4</formula>
    </cfRule>
  </conditionalFormatting>
  <conditionalFormatting sqref="BH23">
    <cfRule type="cellIs" dxfId="7074" priority="4046" operator="lessThan">
      <formula>$C$4</formula>
    </cfRule>
  </conditionalFormatting>
  <conditionalFormatting sqref="BH24">
    <cfRule type="cellIs" dxfId="7073" priority="4047" operator="lessThan">
      <formula>$C$4</formula>
    </cfRule>
  </conditionalFormatting>
  <conditionalFormatting sqref="BH24">
    <cfRule type="cellIs" dxfId="7072" priority="4048" operator="lessThan">
      <formula>$C$4</formula>
    </cfRule>
  </conditionalFormatting>
  <conditionalFormatting sqref="BH25">
    <cfRule type="cellIs" dxfId="7071" priority="4049" operator="lessThan">
      <formula>$C$4</formula>
    </cfRule>
  </conditionalFormatting>
  <conditionalFormatting sqref="BH25">
    <cfRule type="cellIs" dxfId="7070" priority="4050" operator="lessThan">
      <formula>$C$4</formula>
    </cfRule>
  </conditionalFormatting>
  <conditionalFormatting sqref="BH26">
    <cfRule type="cellIs" dxfId="7069" priority="4051" operator="lessThan">
      <formula>$C$4</formula>
    </cfRule>
  </conditionalFormatting>
  <conditionalFormatting sqref="BH26">
    <cfRule type="cellIs" dxfId="7068" priority="4052" operator="lessThan">
      <formula>$C$4</formula>
    </cfRule>
  </conditionalFormatting>
  <conditionalFormatting sqref="BH27">
    <cfRule type="cellIs" dxfId="7067" priority="4053" operator="lessThan">
      <formula>$C$4</formula>
    </cfRule>
  </conditionalFormatting>
  <conditionalFormatting sqref="BH27">
    <cfRule type="cellIs" dxfId="7066" priority="4054" operator="lessThan">
      <formula>$C$4</formula>
    </cfRule>
  </conditionalFormatting>
  <conditionalFormatting sqref="BH28">
    <cfRule type="cellIs" dxfId="7065" priority="4055" operator="lessThan">
      <formula>$C$4</formula>
    </cfRule>
  </conditionalFormatting>
  <conditionalFormatting sqref="BH28">
    <cfRule type="cellIs" dxfId="7064" priority="4056" operator="lessThan">
      <formula>$C$4</formula>
    </cfRule>
  </conditionalFormatting>
  <conditionalFormatting sqref="BH29">
    <cfRule type="cellIs" dxfId="7063" priority="4057" operator="lessThan">
      <formula>$C$4</formula>
    </cfRule>
  </conditionalFormatting>
  <conditionalFormatting sqref="BH29">
    <cfRule type="cellIs" dxfId="7062" priority="4058" operator="lessThan">
      <formula>$C$4</formula>
    </cfRule>
  </conditionalFormatting>
  <conditionalFormatting sqref="BH30">
    <cfRule type="cellIs" dxfId="7061" priority="4059" operator="lessThan">
      <formula>$C$4</formula>
    </cfRule>
  </conditionalFormatting>
  <conditionalFormatting sqref="BH30">
    <cfRule type="cellIs" dxfId="7060" priority="4060" operator="lessThan">
      <formula>$C$4</formula>
    </cfRule>
  </conditionalFormatting>
  <conditionalFormatting sqref="BH31">
    <cfRule type="cellIs" dxfId="7059" priority="4061" operator="lessThan">
      <formula>$C$4</formula>
    </cfRule>
  </conditionalFormatting>
  <conditionalFormatting sqref="BH31">
    <cfRule type="cellIs" dxfId="7058" priority="4062" operator="lessThan">
      <formula>$C$4</formula>
    </cfRule>
  </conditionalFormatting>
  <conditionalFormatting sqref="BH32">
    <cfRule type="cellIs" dxfId="7057" priority="4063" operator="lessThan">
      <formula>$C$4</formula>
    </cfRule>
  </conditionalFormatting>
  <conditionalFormatting sqref="BH32">
    <cfRule type="cellIs" dxfId="7056" priority="4064" operator="lessThan">
      <formula>$C$4</formula>
    </cfRule>
  </conditionalFormatting>
  <conditionalFormatting sqref="BH33">
    <cfRule type="cellIs" dxfId="7055" priority="4065" operator="lessThan">
      <formula>$C$4</formula>
    </cfRule>
  </conditionalFormatting>
  <conditionalFormatting sqref="BH33">
    <cfRule type="cellIs" dxfId="7054" priority="4066" operator="lessThan">
      <formula>$C$4</formula>
    </cfRule>
  </conditionalFormatting>
  <conditionalFormatting sqref="BH34">
    <cfRule type="cellIs" dxfId="7053" priority="4067" operator="lessThan">
      <formula>$C$4</formula>
    </cfRule>
  </conditionalFormatting>
  <conditionalFormatting sqref="BH34">
    <cfRule type="cellIs" dxfId="7052" priority="4068" operator="lessThan">
      <formula>$C$4</formula>
    </cfRule>
  </conditionalFormatting>
  <conditionalFormatting sqref="BH35">
    <cfRule type="cellIs" dxfId="7051" priority="4069" operator="lessThan">
      <formula>$C$4</formula>
    </cfRule>
  </conditionalFormatting>
  <conditionalFormatting sqref="BH35">
    <cfRule type="cellIs" dxfId="7050" priority="4070" operator="lessThan">
      <formula>$C$4</formula>
    </cfRule>
  </conditionalFormatting>
  <conditionalFormatting sqref="BH36">
    <cfRule type="cellIs" dxfId="7049" priority="4071" operator="lessThan">
      <formula>$C$4</formula>
    </cfRule>
  </conditionalFormatting>
  <conditionalFormatting sqref="BH36">
    <cfRule type="cellIs" dxfId="7048" priority="4072" operator="lessThan">
      <formula>$C$4</formula>
    </cfRule>
  </conditionalFormatting>
  <conditionalFormatting sqref="BH37">
    <cfRule type="cellIs" dxfId="7047" priority="4073" operator="lessThan">
      <formula>$C$4</formula>
    </cfRule>
  </conditionalFormatting>
  <conditionalFormatting sqref="BH37">
    <cfRule type="cellIs" dxfId="7046" priority="4074" operator="lessThan">
      <formula>$C$4</formula>
    </cfRule>
  </conditionalFormatting>
  <conditionalFormatting sqref="BH38">
    <cfRule type="cellIs" dxfId="7045" priority="4075" operator="lessThan">
      <formula>$C$4</formula>
    </cfRule>
  </conditionalFormatting>
  <conditionalFormatting sqref="BH38">
    <cfRule type="cellIs" dxfId="7044" priority="4076" operator="lessThan">
      <formula>$C$4</formula>
    </cfRule>
  </conditionalFormatting>
  <conditionalFormatting sqref="BH39">
    <cfRule type="cellIs" dxfId="7043" priority="4077" operator="lessThan">
      <formula>$C$4</formula>
    </cfRule>
  </conditionalFormatting>
  <conditionalFormatting sqref="BH39">
    <cfRule type="cellIs" dxfId="7042" priority="4078" operator="lessThan">
      <formula>$C$4</formula>
    </cfRule>
  </conditionalFormatting>
  <conditionalFormatting sqref="BH40">
    <cfRule type="cellIs" dxfId="7041" priority="4079" operator="lessThan">
      <formula>$C$4</formula>
    </cfRule>
  </conditionalFormatting>
  <conditionalFormatting sqref="BH40">
    <cfRule type="cellIs" dxfId="7040" priority="4080" operator="lessThan">
      <formula>$C$4</formula>
    </cfRule>
  </conditionalFormatting>
  <conditionalFormatting sqref="BH41">
    <cfRule type="cellIs" dxfId="7039" priority="4081" operator="lessThan">
      <formula>$C$4</formula>
    </cfRule>
  </conditionalFormatting>
  <conditionalFormatting sqref="BH41">
    <cfRule type="cellIs" dxfId="7038" priority="4082" operator="lessThan">
      <formula>$C$4</formula>
    </cfRule>
  </conditionalFormatting>
  <conditionalFormatting sqref="BH42">
    <cfRule type="cellIs" dxfId="7037" priority="4083" operator="lessThan">
      <formula>$C$4</formula>
    </cfRule>
  </conditionalFormatting>
  <conditionalFormatting sqref="BH42">
    <cfRule type="cellIs" dxfId="7036" priority="4084" operator="lessThan">
      <formula>$C$4</formula>
    </cfRule>
  </conditionalFormatting>
  <conditionalFormatting sqref="BH43">
    <cfRule type="cellIs" dxfId="7035" priority="4085" operator="lessThan">
      <formula>$C$4</formula>
    </cfRule>
  </conditionalFormatting>
  <conditionalFormatting sqref="BH43">
    <cfRule type="cellIs" dxfId="7034" priority="4086" operator="lessThan">
      <formula>$C$4</formula>
    </cfRule>
  </conditionalFormatting>
  <conditionalFormatting sqref="BH44">
    <cfRule type="cellIs" dxfId="7033" priority="4087" operator="lessThan">
      <formula>$C$4</formula>
    </cfRule>
  </conditionalFormatting>
  <conditionalFormatting sqref="BH44">
    <cfRule type="cellIs" dxfId="7032" priority="4088" operator="lessThan">
      <formula>$C$4</formula>
    </cfRule>
  </conditionalFormatting>
  <conditionalFormatting sqref="BH45">
    <cfRule type="cellIs" dxfId="7031" priority="4089" operator="lessThan">
      <formula>$C$4</formula>
    </cfRule>
  </conditionalFormatting>
  <conditionalFormatting sqref="BH45">
    <cfRule type="cellIs" dxfId="7030" priority="4090" operator="lessThan">
      <formula>$C$4</formula>
    </cfRule>
  </conditionalFormatting>
  <conditionalFormatting sqref="BH46">
    <cfRule type="cellIs" dxfId="7029" priority="4091" operator="lessThan">
      <formula>$C$4</formula>
    </cfRule>
  </conditionalFormatting>
  <conditionalFormatting sqref="BH46">
    <cfRule type="cellIs" dxfId="7028" priority="4092" operator="lessThan">
      <formula>$C$4</formula>
    </cfRule>
  </conditionalFormatting>
  <conditionalFormatting sqref="BH47">
    <cfRule type="cellIs" dxfId="7027" priority="4093" operator="lessThan">
      <formula>$C$4</formula>
    </cfRule>
  </conditionalFormatting>
  <conditionalFormatting sqref="BH47">
    <cfRule type="cellIs" dxfId="7026" priority="4094" operator="lessThan">
      <formula>$C$4</formula>
    </cfRule>
  </conditionalFormatting>
  <conditionalFormatting sqref="BH48">
    <cfRule type="cellIs" dxfId="7025" priority="4095" operator="lessThan">
      <formula>$C$4</formula>
    </cfRule>
  </conditionalFormatting>
  <conditionalFormatting sqref="BH48">
    <cfRule type="cellIs" dxfId="7024" priority="4096" operator="lessThan">
      <formula>$C$4</formula>
    </cfRule>
  </conditionalFormatting>
  <conditionalFormatting sqref="BH49">
    <cfRule type="cellIs" dxfId="7023" priority="4097" operator="lessThan">
      <formula>$C$4</formula>
    </cfRule>
  </conditionalFormatting>
  <conditionalFormatting sqref="BH49">
    <cfRule type="cellIs" dxfId="7022" priority="4098" operator="lessThan">
      <formula>$C$4</formula>
    </cfRule>
  </conditionalFormatting>
  <conditionalFormatting sqref="BH50">
    <cfRule type="cellIs" dxfId="7021" priority="4099" operator="lessThan">
      <formula>$C$4</formula>
    </cfRule>
  </conditionalFormatting>
  <conditionalFormatting sqref="BH50">
    <cfRule type="cellIs" dxfId="7020" priority="4100" operator="lessThan">
      <formula>$C$4</formula>
    </cfRule>
  </conditionalFormatting>
  <conditionalFormatting sqref="BH51">
    <cfRule type="cellIs" dxfId="7019" priority="4101" operator="lessThan">
      <formula>$C$4</formula>
    </cfRule>
  </conditionalFormatting>
  <conditionalFormatting sqref="BH51">
    <cfRule type="cellIs" dxfId="7018" priority="4102" operator="lessThan">
      <formula>$C$4</formula>
    </cfRule>
  </conditionalFormatting>
  <conditionalFormatting sqref="BH52">
    <cfRule type="cellIs" dxfId="7017" priority="4103" operator="lessThan">
      <formula>$C$4</formula>
    </cfRule>
  </conditionalFormatting>
  <conditionalFormatting sqref="BH52">
    <cfRule type="cellIs" dxfId="7016" priority="4104" operator="lessThan">
      <formula>$C$4</formula>
    </cfRule>
  </conditionalFormatting>
  <conditionalFormatting sqref="BH53">
    <cfRule type="cellIs" dxfId="7015" priority="4105" operator="lessThan">
      <formula>$C$4</formula>
    </cfRule>
  </conditionalFormatting>
  <conditionalFormatting sqref="BH53">
    <cfRule type="cellIs" dxfId="7014" priority="4106" operator="lessThan">
      <formula>$C$4</formula>
    </cfRule>
  </conditionalFormatting>
  <conditionalFormatting sqref="BH54">
    <cfRule type="cellIs" dxfId="7013" priority="4107" operator="lessThan">
      <formula>$C$4</formula>
    </cfRule>
  </conditionalFormatting>
  <conditionalFormatting sqref="BH54">
    <cfRule type="cellIs" dxfId="7012" priority="4108" operator="lessThan">
      <formula>$C$4</formula>
    </cfRule>
  </conditionalFormatting>
  <conditionalFormatting sqref="BH55">
    <cfRule type="cellIs" dxfId="7011" priority="4109" operator="lessThan">
      <formula>$C$4</formula>
    </cfRule>
  </conditionalFormatting>
  <conditionalFormatting sqref="BH55">
    <cfRule type="cellIs" dxfId="7010" priority="4110" operator="lessThan">
      <formula>$C$4</formula>
    </cfRule>
  </conditionalFormatting>
  <conditionalFormatting sqref="BH56">
    <cfRule type="cellIs" dxfId="7009" priority="4111" operator="lessThan">
      <formula>$C$4</formula>
    </cfRule>
  </conditionalFormatting>
  <conditionalFormatting sqref="BH56">
    <cfRule type="cellIs" dxfId="7008" priority="4112" operator="lessThan">
      <formula>$C$4</formula>
    </cfRule>
  </conditionalFormatting>
  <conditionalFormatting sqref="BH57">
    <cfRule type="cellIs" dxfId="7007" priority="4113" operator="lessThan">
      <formula>$C$4</formula>
    </cfRule>
  </conditionalFormatting>
  <conditionalFormatting sqref="BH57">
    <cfRule type="cellIs" dxfId="7006" priority="4114" operator="lessThan">
      <formula>$C$4</formula>
    </cfRule>
  </conditionalFormatting>
  <conditionalFormatting sqref="BH58">
    <cfRule type="cellIs" dxfId="7005" priority="4115" operator="lessThan">
      <formula>$C$4</formula>
    </cfRule>
  </conditionalFormatting>
  <conditionalFormatting sqref="BH58">
    <cfRule type="cellIs" dxfId="7004" priority="4116" operator="lessThan">
      <formula>$C$4</formula>
    </cfRule>
  </conditionalFormatting>
  <conditionalFormatting sqref="BH59">
    <cfRule type="cellIs" dxfId="7003" priority="4117" operator="lessThan">
      <formula>$C$4</formula>
    </cfRule>
  </conditionalFormatting>
  <conditionalFormatting sqref="BH59">
    <cfRule type="cellIs" dxfId="7002" priority="4118" operator="lessThan">
      <formula>$C$4</formula>
    </cfRule>
  </conditionalFormatting>
  <conditionalFormatting sqref="BH60">
    <cfRule type="cellIs" dxfId="7001" priority="4119" operator="lessThan">
      <formula>$C$4</formula>
    </cfRule>
  </conditionalFormatting>
  <conditionalFormatting sqref="BH60">
    <cfRule type="cellIs" dxfId="7000" priority="4120" operator="lessThan">
      <formula>$C$4</formula>
    </cfRule>
  </conditionalFormatting>
  <conditionalFormatting sqref="BI11">
    <cfRule type="cellIs" dxfId="6999" priority="4121" operator="lessThan">
      <formula>$C$4</formula>
    </cfRule>
  </conditionalFormatting>
  <conditionalFormatting sqref="BI11">
    <cfRule type="cellIs" dxfId="6998" priority="4122" operator="lessThan">
      <formula>$C$4</formula>
    </cfRule>
  </conditionalFormatting>
  <conditionalFormatting sqref="BI12">
    <cfRule type="cellIs" dxfId="6997" priority="4123" operator="lessThan">
      <formula>$C$4</formula>
    </cfRule>
  </conditionalFormatting>
  <conditionalFormatting sqref="BI12">
    <cfRule type="cellIs" dxfId="6996" priority="4124" operator="lessThan">
      <formula>$C$4</formula>
    </cfRule>
  </conditionalFormatting>
  <conditionalFormatting sqref="BI13">
    <cfRule type="cellIs" dxfId="6995" priority="4125" operator="lessThan">
      <formula>$C$4</formula>
    </cfRule>
  </conditionalFormatting>
  <conditionalFormatting sqref="BI13">
    <cfRule type="cellIs" dxfId="6994" priority="4126" operator="lessThan">
      <formula>$C$4</formula>
    </cfRule>
  </conditionalFormatting>
  <conditionalFormatting sqref="BI14">
    <cfRule type="cellIs" dxfId="6993" priority="4127" operator="lessThan">
      <formula>$C$4</formula>
    </cfRule>
  </conditionalFormatting>
  <conditionalFormatting sqref="BI14">
    <cfRule type="cellIs" dxfId="6992" priority="4128" operator="lessThan">
      <formula>$C$4</formula>
    </cfRule>
  </conditionalFormatting>
  <conditionalFormatting sqref="BI15">
    <cfRule type="cellIs" dxfId="6991" priority="4129" operator="lessThan">
      <formula>$C$4</formula>
    </cfRule>
  </conditionalFormatting>
  <conditionalFormatting sqref="BI15">
    <cfRule type="cellIs" dxfId="6990" priority="4130" operator="lessThan">
      <formula>$C$4</formula>
    </cfRule>
  </conditionalFormatting>
  <conditionalFormatting sqref="BI16">
    <cfRule type="cellIs" dxfId="6989" priority="4131" operator="lessThan">
      <formula>$C$4</formula>
    </cfRule>
  </conditionalFormatting>
  <conditionalFormatting sqref="BI16">
    <cfRule type="cellIs" dxfId="6988" priority="4132" operator="lessThan">
      <formula>$C$4</formula>
    </cfRule>
  </conditionalFormatting>
  <conditionalFormatting sqref="BI17">
    <cfRule type="cellIs" dxfId="6987" priority="4133" operator="lessThan">
      <formula>$C$4</formula>
    </cfRule>
  </conditionalFormatting>
  <conditionalFormatting sqref="BI17">
    <cfRule type="cellIs" dxfId="6986" priority="4134" operator="lessThan">
      <formula>$C$4</formula>
    </cfRule>
  </conditionalFormatting>
  <conditionalFormatting sqref="BI18">
    <cfRule type="cellIs" dxfId="6985" priority="4135" operator="lessThan">
      <formula>$C$4</formula>
    </cfRule>
  </conditionalFormatting>
  <conditionalFormatting sqref="BI18">
    <cfRule type="cellIs" dxfId="6984" priority="4136" operator="lessThan">
      <formula>$C$4</formula>
    </cfRule>
  </conditionalFormatting>
  <conditionalFormatting sqref="BI19">
    <cfRule type="cellIs" dxfId="6983" priority="4137" operator="lessThan">
      <formula>$C$4</formula>
    </cfRule>
  </conditionalFormatting>
  <conditionalFormatting sqref="BI19">
    <cfRule type="cellIs" dxfId="6982" priority="4138" operator="lessThan">
      <formula>$C$4</formula>
    </cfRule>
  </conditionalFormatting>
  <conditionalFormatting sqref="BI20">
    <cfRule type="cellIs" dxfId="6981" priority="4139" operator="lessThan">
      <formula>$C$4</formula>
    </cfRule>
  </conditionalFormatting>
  <conditionalFormatting sqref="BI20">
    <cfRule type="cellIs" dxfId="6980" priority="4140" operator="lessThan">
      <formula>$C$4</formula>
    </cfRule>
  </conditionalFormatting>
  <conditionalFormatting sqref="BI21">
    <cfRule type="cellIs" dxfId="6979" priority="4141" operator="lessThan">
      <formula>$C$4</formula>
    </cfRule>
  </conditionalFormatting>
  <conditionalFormatting sqref="BI21">
    <cfRule type="cellIs" dxfId="6978" priority="4142" operator="lessThan">
      <formula>$C$4</formula>
    </cfRule>
  </conditionalFormatting>
  <conditionalFormatting sqref="BI22">
    <cfRule type="cellIs" dxfId="6977" priority="4143" operator="lessThan">
      <formula>$C$4</formula>
    </cfRule>
  </conditionalFormatting>
  <conditionalFormatting sqref="BI22">
    <cfRule type="cellIs" dxfId="6976" priority="4144" operator="lessThan">
      <formula>$C$4</formula>
    </cfRule>
  </conditionalFormatting>
  <conditionalFormatting sqref="BI23">
    <cfRule type="cellIs" dxfId="6975" priority="4145" operator="lessThan">
      <formula>$C$4</formula>
    </cfRule>
  </conditionalFormatting>
  <conditionalFormatting sqref="BI23">
    <cfRule type="cellIs" dxfId="6974" priority="4146" operator="lessThan">
      <formula>$C$4</formula>
    </cfRule>
  </conditionalFormatting>
  <conditionalFormatting sqref="BI24">
    <cfRule type="cellIs" dxfId="6973" priority="4147" operator="lessThan">
      <formula>$C$4</formula>
    </cfRule>
  </conditionalFormatting>
  <conditionalFormatting sqref="BI24">
    <cfRule type="cellIs" dxfId="6972" priority="4148" operator="lessThan">
      <formula>$C$4</formula>
    </cfRule>
  </conditionalFormatting>
  <conditionalFormatting sqref="BI25">
    <cfRule type="cellIs" dxfId="6971" priority="4149" operator="lessThan">
      <formula>$C$4</formula>
    </cfRule>
  </conditionalFormatting>
  <conditionalFormatting sqref="BI25">
    <cfRule type="cellIs" dxfId="6970" priority="4150" operator="lessThan">
      <formula>$C$4</formula>
    </cfRule>
  </conditionalFormatting>
  <conditionalFormatting sqref="BI26">
    <cfRule type="cellIs" dxfId="6969" priority="4151" operator="lessThan">
      <formula>$C$4</formula>
    </cfRule>
  </conditionalFormatting>
  <conditionalFormatting sqref="BI26">
    <cfRule type="cellIs" dxfId="6968" priority="4152" operator="lessThan">
      <formula>$C$4</formula>
    </cfRule>
  </conditionalFormatting>
  <conditionalFormatting sqref="BI27">
    <cfRule type="cellIs" dxfId="6967" priority="4153" operator="lessThan">
      <formula>$C$4</formula>
    </cfRule>
  </conditionalFormatting>
  <conditionalFormatting sqref="BI27">
    <cfRule type="cellIs" dxfId="6966" priority="4154" operator="lessThan">
      <formula>$C$4</formula>
    </cfRule>
  </conditionalFormatting>
  <conditionalFormatting sqref="BI28">
    <cfRule type="cellIs" dxfId="6965" priority="4155" operator="lessThan">
      <formula>$C$4</formula>
    </cfRule>
  </conditionalFormatting>
  <conditionalFormatting sqref="BI28">
    <cfRule type="cellIs" dxfId="6964" priority="4156" operator="lessThan">
      <formula>$C$4</formula>
    </cfRule>
  </conditionalFormatting>
  <conditionalFormatting sqref="BI29">
    <cfRule type="cellIs" dxfId="6963" priority="4157" operator="lessThan">
      <formula>$C$4</formula>
    </cfRule>
  </conditionalFormatting>
  <conditionalFormatting sqref="BI29">
    <cfRule type="cellIs" dxfId="6962" priority="4158" operator="lessThan">
      <formula>$C$4</formula>
    </cfRule>
  </conditionalFormatting>
  <conditionalFormatting sqref="BI30">
    <cfRule type="cellIs" dxfId="6961" priority="4159" operator="lessThan">
      <formula>$C$4</formula>
    </cfRule>
  </conditionalFormatting>
  <conditionalFormatting sqref="BI30">
    <cfRule type="cellIs" dxfId="6960" priority="4160" operator="lessThan">
      <formula>$C$4</formula>
    </cfRule>
  </conditionalFormatting>
  <conditionalFormatting sqref="BI31">
    <cfRule type="cellIs" dxfId="6959" priority="4161" operator="lessThan">
      <formula>$C$4</formula>
    </cfRule>
  </conditionalFormatting>
  <conditionalFormatting sqref="BI31">
    <cfRule type="cellIs" dxfId="6958" priority="4162" operator="lessThan">
      <formula>$C$4</formula>
    </cfRule>
  </conditionalFormatting>
  <conditionalFormatting sqref="BI32">
    <cfRule type="cellIs" dxfId="6957" priority="4163" operator="lessThan">
      <formula>$C$4</formula>
    </cfRule>
  </conditionalFormatting>
  <conditionalFormatting sqref="BI32">
    <cfRule type="cellIs" dxfId="6956" priority="4164" operator="lessThan">
      <formula>$C$4</formula>
    </cfRule>
  </conditionalFormatting>
  <conditionalFormatting sqref="BI33">
    <cfRule type="cellIs" dxfId="6955" priority="4165" operator="lessThan">
      <formula>$C$4</formula>
    </cfRule>
  </conditionalFormatting>
  <conditionalFormatting sqref="BI33">
    <cfRule type="cellIs" dxfId="6954" priority="4166" operator="lessThan">
      <formula>$C$4</formula>
    </cfRule>
  </conditionalFormatting>
  <conditionalFormatting sqref="BI34">
    <cfRule type="cellIs" dxfId="6953" priority="4167" operator="lessThan">
      <formula>$C$4</formula>
    </cfRule>
  </conditionalFormatting>
  <conditionalFormatting sqref="BI34">
    <cfRule type="cellIs" dxfId="6952" priority="4168" operator="lessThan">
      <formula>$C$4</formula>
    </cfRule>
  </conditionalFormatting>
  <conditionalFormatting sqref="BI35">
    <cfRule type="cellIs" dxfId="6951" priority="4169" operator="lessThan">
      <formula>$C$4</formula>
    </cfRule>
  </conditionalFormatting>
  <conditionalFormatting sqref="BI35">
    <cfRule type="cellIs" dxfId="6950" priority="4170" operator="lessThan">
      <formula>$C$4</formula>
    </cfRule>
  </conditionalFormatting>
  <conditionalFormatting sqref="BI36">
    <cfRule type="cellIs" dxfId="6949" priority="4171" operator="lessThan">
      <formula>$C$4</formula>
    </cfRule>
  </conditionalFormatting>
  <conditionalFormatting sqref="BI36">
    <cfRule type="cellIs" dxfId="6948" priority="4172" operator="lessThan">
      <formula>$C$4</formula>
    </cfRule>
  </conditionalFormatting>
  <conditionalFormatting sqref="BI37">
    <cfRule type="cellIs" dxfId="6947" priority="4173" operator="lessThan">
      <formula>$C$4</formula>
    </cfRule>
  </conditionalFormatting>
  <conditionalFormatting sqref="BI37">
    <cfRule type="cellIs" dxfId="6946" priority="4174" operator="lessThan">
      <formula>$C$4</formula>
    </cfRule>
  </conditionalFormatting>
  <conditionalFormatting sqref="BI38">
    <cfRule type="cellIs" dxfId="6945" priority="4175" operator="lessThan">
      <formula>$C$4</formula>
    </cfRule>
  </conditionalFormatting>
  <conditionalFormatting sqref="BI38">
    <cfRule type="cellIs" dxfId="6944" priority="4176" operator="lessThan">
      <formula>$C$4</formula>
    </cfRule>
  </conditionalFormatting>
  <conditionalFormatting sqref="BI39">
    <cfRule type="cellIs" dxfId="6943" priority="4177" operator="lessThan">
      <formula>$C$4</formula>
    </cfRule>
  </conditionalFormatting>
  <conditionalFormatting sqref="BI39">
    <cfRule type="cellIs" dxfId="6942" priority="4178" operator="lessThan">
      <formula>$C$4</formula>
    </cfRule>
  </conditionalFormatting>
  <conditionalFormatting sqref="BI40">
    <cfRule type="cellIs" dxfId="6941" priority="4179" operator="lessThan">
      <formula>$C$4</formula>
    </cfRule>
  </conditionalFormatting>
  <conditionalFormatting sqref="BI40">
    <cfRule type="cellIs" dxfId="6940" priority="4180" operator="lessThan">
      <formula>$C$4</formula>
    </cfRule>
  </conditionalFormatting>
  <conditionalFormatting sqref="BI41">
    <cfRule type="cellIs" dxfId="6939" priority="4181" operator="lessThan">
      <formula>$C$4</formula>
    </cfRule>
  </conditionalFormatting>
  <conditionalFormatting sqref="BI41">
    <cfRule type="cellIs" dxfId="6938" priority="4182" operator="lessThan">
      <formula>$C$4</formula>
    </cfRule>
  </conditionalFormatting>
  <conditionalFormatting sqref="BI42">
    <cfRule type="cellIs" dxfId="6937" priority="4183" operator="lessThan">
      <formula>$C$4</formula>
    </cfRule>
  </conditionalFormatting>
  <conditionalFormatting sqref="BI42">
    <cfRule type="cellIs" dxfId="6936" priority="4184" operator="lessThan">
      <formula>$C$4</formula>
    </cfRule>
  </conditionalFormatting>
  <conditionalFormatting sqref="BI43">
    <cfRule type="cellIs" dxfId="6935" priority="4185" operator="lessThan">
      <formula>$C$4</formula>
    </cfRule>
  </conditionalFormatting>
  <conditionalFormatting sqref="BI43">
    <cfRule type="cellIs" dxfId="6934" priority="4186" operator="lessThan">
      <formula>$C$4</formula>
    </cfRule>
  </conditionalFormatting>
  <conditionalFormatting sqref="BI44">
    <cfRule type="cellIs" dxfId="6933" priority="4187" operator="lessThan">
      <formula>$C$4</formula>
    </cfRule>
  </conditionalFormatting>
  <conditionalFormatting sqref="BI44">
    <cfRule type="cellIs" dxfId="6932" priority="4188" operator="lessThan">
      <formula>$C$4</formula>
    </cfRule>
  </conditionalFormatting>
  <conditionalFormatting sqref="BI45">
    <cfRule type="cellIs" dxfId="6931" priority="4189" operator="lessThan">
      <formula>$C$4</formula>
    </cfRule>
  </conditionalFormatting>
  <conditionalFormatting sqref="BI45">
    <cfRule type="cellIs" dxfId="6930" priority="4190" operator="lessThan">
      <formula>$C$4</formula>
    </cfRule>
  </conditionalFormatting>
  <conditionalFormatting sqref="BI46">
    <cfRule type="cellIs" dxfId="6929" priority="4191" operator="lessThan">
      <formula>$C$4</formula>
    </cfRule>
  </conditionalFormatting>
  <conditionalFormatting sqref="BI46">
    <cfRule type="cellIs" dxfId="6928" priority="4192" operator="lessThan">
      <formula>$C$4</formula>
    </cfRule>
  </conditionalFormatting>
  <conditionalFormatting sqref="BI47">
    <cfRule type="cellIs" dxfId="6927" priority="4193" operator="lessThan">
      <formula>$C$4</formula>
    </cfRule>
  </conditionalFormatting>
  <conditionalFormatting sqref="BI47">
    <cfRule type="cellIs" dxfId="6926" priority="4194" operator="lessThan">
      <formula>$C$4</formula>
    </cfRule>
  </conditionalFormatting>
  <conditionalFormatting sqref="BI48">
    <cfRule type="cellIs" dxfId="6925" priority="4195" operator="lessThan">
      <formula>$C$4</formula>
    </cfRule>
  </conditionalFormatting>
  <conditionalFormatting sqref="BI48">
    <cfRule type="cellIs" dxfId="6924" priority="4196" operator="lessThan">
      <formula>$C$4</formula>
    </cfRule>
  </conditionalFormatting>
  <conditionalFormatting sqref="BI49">
    <cfRule type="cellIs" dxfId="6923" priority="4197" operator="lessThan">
      <formula>$C$4</formula>
    </cfRule>
  </conditionalFormatting>
  <conditionalFormatting sqref="BI49">
    <cfRule type="cellIs" dxfId="6922" priority="4198" operator="lessThan">
      <formula>$C$4</formula>
    </cfRule>
  </conditionalFormatting>
  <conditionalFormatting sqref="BI50">
    <cfRule type="cellIs" dxfId="6921" priority="4199" operator="lessThan">
      <formula>$C$4</formula>
    </cfRule>
  </conditionalFormatting>
  <conditionalFormatting sqref="BI50">
    <cfRule type="cellIs" dxfId="6920" priority="4200" operator="lessThan">
      <formula>$C$4</formula>
    </cfRule>
  </conditionalFormatting>
  <conditionalFormatting sqref="BI51">
    <cfRule type="cellIs" dxfId="6919" priority="4201" operator="lessThan">
      <formula>$C$4</formula>
    </cfRule>
  </conditionalFormatting>
  <conditionalFormatting sqref="BI51">
    <cfRule type="cellIs" dxfId="6918" priority="4202" operator="lessThan">
      <formula>$C$4</formula>
    </cfRule>
  </conditionalFormatting>
  <conditionalFormatting sqref="BI52">
    <cfRule type="cellIs" dxfId="6917" priority="4203" operator="lessThan">
      <formula>$C$4</formula>
    </cfRule>
  </conditionalFormatting>
  <conditionalFormatting sqref="BI52">
    <cfRule type="cellIs" dxfId="6916" priority="4204" operator="lessThan">
      <formula>$C$4</formula>
    </cfRule>
  </conditionalFormatting>
  <conditionalFormatting sqref="BI53">
    <cfRule type="cellIs" dxfId="6915" priority="4205" operator="lessThan">
      <formula>$C$4</formula>
    </cfRule>
  </conditionalFormatting>
  <conditionalFormatting sqref="BI53">
    <cfRule type="cellIs" dxfId="6914" priority="4206" operator="lessThan">
      <formula>$C$4</formula>
    </cfRule>
  </conditionalFormatting>
  <conditionalFormatting sqref="BI54">
    <cfRule type="cellIs" dxfId="6913" priority="4207" operator="lessThan">
      <formula>$C$4</formula>
    </cfRule>
  </conditionalFormatting>
  <conditionalFormatting sqref="BI54">
    <cfRule type="cellIs" dxfId="6912" priority="4208" operator="lessThan">
      <formula>$C$4</formula>
    </cfRule>
  </conditionalFormatting>
  <conditionalFormatting sqref="BI55">
    <cfRule type="cellIs" dxfId="6911" priority="4209" operator="lessThan">
      <formula>$C$4</formula>
    </cfRule>
  </conditionalFormatting>
  <conditionalFormatting sqref="BI55">
    <cfRule type="cellIs" dxfId="6910" priority="4210" operator="lessThan">
      <formula>$C$4</formula>
    </cfRule>
  </conditionalFormatting>
  <conditionalFormatting sqref="BI56">
    <cfRule type="cellIs" dxfId="6909" priority="4211" operator="lessThan">
      <formula>$C$4</formula>
    </cfRule>
  </conditionalFormatting>
  <conditionalFormatting sqref="BI56">
    <cfRule type="cellIs" dxfId="6908" priority="4212" operator="lessThan">
      <formula>$C$4</formula>
    </cfRule>
  </conditionalFormatting>
  <conditionalFormatting sqref="BI57">
    <cfRule type="cellIs" dxfId="6907" priority="4213" operator="lessThan">
      <formula>$C$4</formula>
    </cfRule>
  </conditionalFormatting>
  <conditionalFormatting sqref="BI57">
    <cfRule type="cellIs" dxfId="6906" priority="4214" operator="lessThan">
      <formula>$C$4</formula>
    </cfRule>
  </conditionalFormatting>
  <conditionalFormatting sqref="BI58">
    <cfRule type="cellIs" dxfId="6905" priority="4215" operator="lessThan">
      <formula>$C$4</formula>
    </cfRule>
  </conditionalFormatting>
  <conditionalFormatting sqref="BI58">
    <cfRule type="cellIs" dxfId="6904" priority="4216" operator="lessThan">
      <formula>$C$4</formula>
    </cfRule>
  </conditionalFormatting>
  <conditionalFormatting sqref="BI59">
    <cfRule type="cellIs" dxfId="6903" priority="4217" operator="lessThan">
      <formula>$C$4</formula>
    </cfRule>
  </conditionalFormatting>
  <conditionalFormatting sqref="BI59">
    <cfRule type="cellIs" dxfId="6902" priority="4218" operator="lessThan">
      <formula>$C$4</formula>
    </cfRule>
  </conditionalFormatting>
  <conditionalFormatting sqref="BI60">
    <cfRule type="cellIs" dxfId="6901" priority="4219" operator="lessThan">
      <formula>$C$4</formula>
    </cfRule>
  </conditionalFormatting>
  <conditionalFormatting sqref="BI60">
    <cfRule type="cellIs" dxfId="6900" priority="4220" operator="lessThan">
      <formula>$C$4</formula>
    </cfRule>
  </conditionalFormatting>
  <conditionalFormatting sqref="BJ11">
    <cfRule type="cellIs" dxfId="6899" priority="4221" operator="lessThan">
      <formula>$C$4</formula>
    </cfRule>
  </conditionalFormatting>
  <conditionalFormatting sqref="BJ11">
    <cfRule type="cellIs" dxfId="6898" priority="4222" operator="lessThan">
      <formula>$C$4</formula>
    </cfRule>
  </conditionalFormatting>
  <conditionalFormatting sqref="BJ12">
    <cfRule type="cellIs" dxfId="6897" priority="4223" operator="lessThan">
      <formula>$C$4</formula>
    </cfRule>
  </conditionalFormatting>
  <conditionalFormatting sqref="BJ12">
    <cfRule type="cellIs" dxfId="6896" priority="4224" operator="lessThan">
      <formula>$C$4</formula>
    </cfRule>
  </conditionalFormatting>
  <conditionalFormatting sqref="BJ13">
    <cfRule type="cellIs" dxfId="6895" priority="4225" operator="lessThan">
      <formula>$C$4</formula>
    </cfRule>
  </conditionalFormatting>
  <conditionalFormatting sqref="BJ13">
    <cfRule type="cellIs" dxfId="6894" priority="4226" operator="lessThan">
      <formula>$C$4</formula>
    </cfRule>
  </conditionalFormatting>
  <conditionalFormatting sqref="BJ14">
    <cfRule type="cellIs" dxfId="6893" priority="4227" operator="lessThan">
      <formula>$C$4</formula>
    </cfRule>
  </conditionalFormatting>
  <conditionalFormatting sqref="BJ14">
    <cfRule type="cellIs" dxfId="6892" priority="4228" operator="lessThan">
      <formula>$C$4</formula>
    </cfRule>
  </conditionalFormatting>
  <conditionalFormatting sqref="BJ15">
    <cfRule type="cellIs" dxfId="6891" priority="4229" operator="lessThan">
      <formula>$C$4</formula>
    </cfRule>
  </conditionalFormatting>
  <conditionalFormatting sqref="BJ15">
    <cfRule type="cellIs" dxfId="6890" priority="4230" operator="lessThan">
      <formula>$C$4</formula>
    </cfRule>
  </conditionalFormatting>
  <conditionalFormatting sqref="BJ16">
    <cfRule type="cellIs" dxfId="6889" priority="4231" operator="lessThan">
      <formula>$C$4</formula>
    </cfRule>
  </conditionalFormatting>
  <conditionalFormatting sqref="BJ16">
    <cfRule type="cellIs" dxfId="6888" priority="4232" operator="lessThan">
      <formula>$C$4</formula>
    </cfRule>
  </conditionalFormatting>
  <conditionalFormatting sqref="BJ17">
    <cfRule type="cellIs" dxfId="6887" priority="4233" operator="lessThan">
      <formula>$C$4</formula>
    </cfRule>
  </conditionalFormatting>
  <conditionalFormatting sqref="BJ17">
    <cfRule type="cellIs" dxfId="6886" priority="4234" operator="lessThan">
      <formula>$C$4</formula>
    </cfRule>
  </conditionalFormatting>
  <conditionalFormatting sqref="BJ18">
    <cfRule type="cellIs" dxfId="6885" priority="4235" operator="lessThan">
      <formula>$C$4</formula>
    </cfRule>
  </conditionalFormatting>
  <conditionalFormatting sqref="BJ18">
    <cfRule type="cellIs" dxfId="6884" priority="4236" operator="lessThan">
      <formula>$C$4</formula>
    </cfRule>
  </conditionalFormatting>
  <conditionalFormatting sqref="BJ19">
    <cfRule type="cellIs" dxfId="6883" priority="4237" operator="lessThan">
      <formula>$C$4</formula>
    </cfRule>
  </conditionalFormatting>
  <conditionalFormatting sqref="BJ19">
    <cfRule type="cellIs" dxfId="6882" priority="4238" operator="lessThan">
      <formula>$C$4</formula>
    </cfRule>
  </conditionalFormatting>
  <conditionalFormatting sqref="BJ20">
    <cfRule type="cellIs" dxfId="6881" priority="4239" operator="lessThan">
      <formula>$C$4</formula>
    </cfRule>
  </conditionalFormatting>
  <conditionalFormatting sqref="BJ20">
    <cfRule type="cellIs" dxfId="6880" priority="4240" operator="lessThan">
      <formula>$C$4</formula>
    </cfRule>
  </conditionalFormatting>
  <conditionalFormatting sqref="BJ21">
    <cfRule type="cellIs" dxfId="6879" priority="4241" operator="lessThan">
      <formula>$C$4</formula>
    </cfRule>
  </conditionalFormatting>
  <conditionalFormatting sqref="BJ21">
    <cfRule type="cellIs" dxfId="6878" priority="4242" operator="lessThan">
      <formula>$C$4</formula>
    </cfRule>
  </conditionalFormatting>
  <conditionalFormatting sqref="BJ22">
    <cfRule type="cellIs" dxfId="6877" priority="4243" operator="lessThan">
      <formula>$C$4</formula>
    </cfRule>
  </conditionalFormatting>
  <conditionalFormatting sqref="BJ22">
    <cfRule type="cellIs" dxfId="6876" priority="4244" operator="lessThan">
      <formula>$C$4</formula>
    </cfRule>
  </conditionalFormatting>
  <conditionalFormatting sqref="BJ23">
    <cfRule type="cellIs" dxfId="6875" priority="4245" operator="lessThan">
      <formula>$C$4</formula>
    </cfRule>
  </conditionalFormatting>
  <conditionalFormatting sqref="BJ23">
    <cfRule type="cellIs" dxfId="6874" priority="4246" operator="lessThan">
      <formula>$C$4</formula>
    </cfRule>
  </conditionalFormatting>
  <conditionalFormatting sqref="BJ24">
    <cfRule type="cellIs" dxfId="6873" priority="4247" operator="lessThan">
      <formula>$C$4</formula>
    </cfRule>
  </conditionalFormatting>
  <conditionalFormatting sqref="BJ24">
    <cfRule type="cellIs" dxfId="6872" priority="4248" operator="lessThan">
      <formula>$C$4</formula>
    </cfRule>
  </conditionalFormatting>
  <conditionalFormatting sqref="BJ25">
    <cfRule type="cellIs" dxfId="6871" priority="4249" operator="lessThan">
      <formula>$C$4</formula>
    </cfRule>
  </conditionalFormatting>
  <conditionalFormatting sqref="BJ25">
    <cfRule type="cellIs" dxfId="6870" priority="4250" operator="lessThan">
      <formula>$C$4</formula>
    </cfRule>
  </conditionalFormatting>
  <conditionalFormatting sqref="BJ26">
    <cfRule type="cellIs" dxfId="6869" priority="4251" operator="lessThan">
      <formula>$C$4</formula>
    </cfRule>
  </conditionalFormatting>
  <conditionalFormatting sqref="BJ26">
    <cfRule type="cellIs" dxfId="6868" priority="4252" operator="lessThan">
      <formula>$C$4</formula>
    </cfRule>
  </conditionalFormatting>
  <conditionalFormatting sqref="BJ27">
    <cfRule type="cellIs" dxfId="6867" priority="4253" operator="lessThan">
      <formula>$C$4</formula>
    </cfRule>
  </conditionalFormatting>
  <conditionalFormatting sqref="BJ27">
    <cfRule type="cellIs" dxfId="6866" priority="4254" operator="lessThan">
      <formula>$C$4</formula>
    </cfRule>
  </conditionalFormatting>
  <conditionalFormatting sqref="BJ28">
    <cfRule type="cellIs" dxfId="6865" priority="4255" operator="lessThan">
      <formula>$C$4</formula>
    </cfRule>
  </conditionalFormatting>
  <conditionalFormatting sqref="BJ28">
    <cfRule type="cellIs" dxfId="6864" priority="4256" operator="lessThan">
      <formula>$C$4</formula>
    </cfRule>
  </conditionalFormatting>
  <conditionalFormatting sqref="BJ29">
    <cfRule type="cellIs" dxfId="6863" priority="4257" operator="lessThan">
      <formula>$C$4</formula>
    </cfRule>
  </conditionalFormatting>
  <conditionalFormatting sqref="BJ29">
    <cfRule type="cellIs" dxfId="6862" priority="4258" operator="lessThan">
      <formula>$C$4</formula>
    </cfRule>
  </conditionalFormatting>
  <conditionalFormatting sqref="BJ30">
    <cfRule type="cellIs" dxfId="6861" priority="4259" operator="lessThan">
      <formula>$C$4</formula>
    </cfRule>
  </conditionalFormatting>
  <conditionalFormatting sqref="BJ30">
    <cfRule type="cellIs" dxfId="6860" priority="4260" operator="lessThan">
      <formula>$C$4</formula>
    </cfRule>
  </conditionalFormatting>
  <conditionalFormatting sqref="BJ31">
    <cfRule type="cellIs" dxfId="6859" priority="4261" operator="lessThan">
      <formula>$C$4</formula>
    </cfRule>
  </conditionalFormatting>
  <conditionalFormatting sqref="BJ31">
    <cfRule type="cellIs" dxfId="6858" priority="4262" operator="lessThan">
      <formula>$C$4</formula>
    </cfRule>
  </conditionalFormatting>
  <conditionalFormatting sqref="BJ32">
    <cfRule type="cellIs" dxfId="6857" priority="4263" operator="lessThan">
      <formula>$C$4</formula>
    </cfRule>
  </conditionalFormatting>
  <conditionalFormatting sqref="BJ32">
    <cfRule type="cellIs" dxfId="6856" priority="4264" operator="lessThan">
      <formula>$C$4</formula>
    </cfRule>
  </conditionalFormatting>
  <conditionalFormatting sqref="BJ33">
    <cfRule type="cellIs" dxfId="6855" priority="4265" operator="lessThan">
      <formula>$C$4</formula>
    </cfRule>
  </conditionalFormatting>
  <conditionalFormatting sqref="BJ33">
    <cfRule type="cellIs" dxfId="6854" priority="4266" operator="lessThan">
      <formula>$C$4</formula>
    </cfRule>
  </conditionalFormatting>
  <conditionalFormatting sqref="BJ34">
    <cfRule type="cellIs" dxfId="6853" priority="4267" operator="lessThan">
      <formula>$C$4</formula>
    </cfRule>
  </conditionalFormatting>
  <conditionalFormatting sqref="BJ34">
    <cfRule type="cellIs" dxfId="6852" priority="4268" operator="lessThan">
      <formula>$C$4</formula>
    </cfRule>
  </conditionalFormatting>
  <conditionalFormatting sqref="BJ35">
    <cfRule type="cellIs" dxfId="6851" priority="4269" operator="lessThan">
      <formula>$C$4</formula>
    </cfRule>
  </conditionalFormatting>
  <conditionalFormatting sqref="BJ35">
    <cfRule type="cellIs" dxfId="6850" priority="4270" operator="lessThan">
      <formula>$C$4</formula>
    </cfRule>
  </conditionalFormatting>
  <conditionalFormatting sqref="BJ36">
    <cfRule type="cellIs" dxfId="6849" priority="4271" operator="lessThan">
      <formula>$C$4</formula>
    </cfRule>
  </conditionalFormatting>
  <conditionalFormatting sqref="BJ36">
    <cfRule type="cellIs" dxfId="6848" priority="4272" operator="lessThan">
      <formula>$C$4</formula>
    </cfRule>
  </conditionalFormatting>
  <conditionalFormatting sqref="BJ37">
    <cfRule type="cellIs" dxfId="6847" priority="4273" operator="lessThan">
      <formula>$C$4</formula>
    </cfRule>
  </conditionalFormatting>
  <conditionalFormatting sqref="BJ37">
    <cfRule type="cellIs" dxfId="6846" priority="4274" operator="lessThan">
      <formula>$C$4</formula>
    </cfRule>
  </conditionalFormatting>
  <conditionalFormatting sqref="BJ38">
    <cfRule type="cellIs" dxfId="6845" priority="4275" operator="lessThan">
      <formula>$C$4</formula>
    </cfRule>
  </conditionalFormatting>
  <conditionalFormatting sqref="BJ38">
    <cfRule type="cellIs" dxfId="6844" priority="4276" operator="lessThan">
      <formula>$C$4</formula>
    </cfRule>
  </conditionalFormatting>
  <conditionalFormatting sqref="BJ39">
    <cfRule type="cellIs" dxfId="6843" priority="4277" operator="lessThan">
      <formula>$C$4</formula>
    </cfRule>
  </conditionalFormatting>
  <conditionalFormatting sqref="BJ39">
    <cfRule type="cellIs" dxfId="6842" priority="4278" operator="lessThan">
      <formula>$C$4</formula>
    </cfRule>
  </conditionalFormatting>
  <conditionalFormatting sqref="BJ40">
    <cfRule type="cellIs" dxfId="6841" priority="4279" operator="lessThan">
      <formula>$C$4</formula>
    </cfRule>
  </conditionalFormatting>
  <conditionalFormatting sqref="BJ40">
    <cfRule type="cellIs" dxfId="6840" priority="4280" operator="lessThan">
      <formula>$C$4</formula>
    </cfRule>
  </conditionalFormatting>
  <conditionalFormatting sqref="BJ41">
    <cfRule type="cellIs" dxfId="6839" priority="4281" operator="lessThan">
      <formula>$C$4</formula>
    </cfRule>
  </conditionalFormatting>
  <conditionalFormatting sqref="BJ41">
    <cfRule type="cellIs" dxfId="6838" priority="4282" operator="lessThan">
      <formula>$C$4</formula>
    </cfRule>
  </conditionalFormatting>
  <conditionalFormatting sqref="BJ42">
    <cfRule type="cellIs" dxfId="6837" priority="4283" operator="lessThan">
      <formula>$C$4</formula>
    </cfRule>
  </conditionalFormatting>
  <conditionalFormatting sqref="BJ42">
    <cfRule type="cellIs" dxfId="6836" priority="4284" operator="lessThan">
      <formula>$C$4</formula>
    </cfRule>
  </conditionalFormatting>
  <conditionalFormatting sqref="BJ43">
    <cfRule type="cellIs" dxfId="6835" priority="4285" operator="lessThan">
      <formula>$C$4</formula>
    </cfRule>
  </conditionalFormatting>
  <conditionalFormatting sqref="BJ43">
    <cfRule type="cellIs" dxfId="6834" priority="4286" operator="lessThan">
      <formula>$C$4</formula>
    </cfRule>
  </conditionalFormatting>
  <conditionalFormatting sqref="BJ44">
    <cfRule type="cellIs" dxfId="6833" priority="4287" operator="lessThan">
      <formula>$C$4</formula>
    </cfRule>
  </conditionalFormatting>
  <conditionalFormatting sqref="BJ44">
    <cfRule type="cellIs" dxfId="6832" priority="4288" operator="lessThan">
      <formula>$C$4</formula>
    </cfRule>
  </conditionalFormatting>
  <conditionalFormatting sqref="BJ45">
    <cfRule type="cellIs" dxfId="6831" priority="4289" operator="lessThan">
      <formula>$C$4</formula>
    </cfRule>
  </conditionalFormatting>
  <conditionalFormatting sqref="BJ45">
    <cfRule type="cellIs" dxfId="6830" priority="4290" operator="lessThan">
      <formula>$C$4</formula>
    </cfRule>
  </conditionalFormatting>
  <conditionalFormatting sqref="BJ46">
    <cfRule type="cellIs" dxfId="6829" priority="4291" operator="lessThan">
      <formula>$C$4</formula>
    </cfRule>
  </conditionalFormatting>
  <conditionalFormatting sqref="BJ46">
    <cfRule type="cellIs" dxfId="6828" priority="4292" operator="lessThan">
      <formula>$C$4</formula>
    </cfRule>
  </conditionalFormatting>
  <conditionalFormatting sqref="BJ47">
    <cfRule type="cellIs" dxfId="6827" priority="4293" operator="lessThan">
      <formula>$C$4</formula>
    </cfRule>
  </conditionalFormatting>
  <conditionalFormatting sqref="BJ47">
    <cfRule type="cellIs" dxfId="6826" priority="4294" operator="lessThan">
      <formula>$C$4</formula>
    </cfRule>
  </conditionalFormatting>
  <conditionalFormatting sqref="BJ48">
    <cfRule type="cellIs" dxfId="6825" priority="4295" operator="lessThan">
      <formula>$C$4</formula>
    </cfRule>
  </conditionalFormatting>
  <conditionalFormatting sqref="BJ48">
    <cfRule type="cellIs" dxfId="6824" priority="4296" operator="lessThan">
      <formula>$C$4</formula>
    </cfRule>
  </conditionalFormatting>
  <conditionalFormatting sqref="BJ49">
    <cfRule type="cellIs" dxfId="6823" priority="4297" operator="lessThan">
      <formula>$C$4</formula>
    </cfRule>
  </conditionalFormatting>
  <conditionalFormatting sqref="BJ49">
    <cfRule type="cellIs" dxfId="6822" priority="4298" operator="lessThan">
      <formula>$C$4</formula>
    </cfRule>
  </conditionalFormatting>
  <conditionalFormatting sqref="BJ50">
    <cfRule type="cellIs" dxfId="6821" priority="4299" operator="lessThan">
      <formula>$C$4</formula>
    </cfRule>
  </conditionalFormatting>
  <conditionalFormatting sqref="BJ50">
    <cfRule type="cellIs" dxfId="6820" priority="4300" operator="lessThan">
      <formula>$C$4</formula>
    </cfRule>
  </conditionalFormatting>
  <conditionalFormatting sqref="BJ51">
    <cfRule type="cellIs" dxfId="6819" priority="4301" operator="lessThan">
      <formula>$C$4</formula>
    </cfRule>
  </conditionalFormatting>
  <conditionalFormatting sqref="BJ51">
    <cfRule type="cellIs" dxfId="6818" priority="4302" operator="lessThan">
      <formula>$C$4</formula>
    </cfRule>
  </conditionalFormatting>
  <conditionalFormatting sqref="BJ52">
    <cfRule type="cellIs" dxfId="6817" priority="4303" operator="lessThan">
      <formula>$C$4</formula>
    </cfRule>
  </conditionalFormatting>
  <conditionalFormatting sqref="BJ52">
    <cfRule type="cellIs" dxfId="6816" priority="4304" operator="lessThan">
      <formula>$C$4</formula>
    </cfRule>
  </conditionalFormatting>
  <conditionalFormatting sqref="BJ53">
    <cfRule type="cellIs" dxfId="6815" priority="4305" operator="lessThan">
      <formula>$C$4</formula>
    </cfRule>
  </conditionalFormatting>
  <conditionalFormatting sqref="BJ53">
    <cfRule type="cellIs" dxfId="6814" priority="4306" operator="lessThan">
      <formula>$C$4</formula>
    </cfRule>
  </conditionalFormatting>
  <conditionalFormatting sqref="BJ54">
    <cfRule type="cellIs" dxfId="6813" priority="4307" operator="lessThan">
      <formula>$C$4</formula>
    </cfRule>
  </conditionalFormatting>
  <conditionalFormatting sqref="BJ54">
    <cfRule type="cellIs" dxfId="6812" priority="4308" operator="lessThan">
      <formula>$C$4</formula>
    </cfRule>
  </conditionalFormatting>
  <conditionalFormatting sqref="BJ55">
    <cfRule type="cellIs" dxfId="6811" priority="4309" operator="lessThan">
      <formula>$C$4</formula>
    </cfRule>
  </conditionalFormatting>
  <conditionalFormatting sqref="BJ55">
    <cfRule type="cellIs" dxfId="6810" priority="4310" operator="lessThan">
      <formula>$C$4</formula>
    </cfRule>
  </conditionalFormatting>
  <conditionalFormatting sqref="BJ56">
    <cfRule type="cellIs" dxfId="6809" priority="4311" operator="lessThan">
      <formula>$C$4</formula>
    </cfRule>
  </conditionalFormatting>
  <conditionalFormatting sqref="BJ56">
    <cfRule type="cellIs" dxfId="6808" priority="4312" operator="lessThan">
      <formula>$C$4</formula>
    </cfRule>
  </conditionalFormatting>
  <conditionalFormatting sqref="BJ57">
    <cfRule type="cellIs" dxfId="6807" priority="4313" operator="lessThan">
      <formula>$C$4</formula>
    </cfRule>
  </conditionalFormatting>
  <conditionalFormatting sqref="BJ57">
    <cfRule type="cellIs" dxfId="6806" priority="4314" operator="lessThan">
      <formula>$C$4</formula>
    </cfRule>
  </conditionalFormatting>
  <conditionalFormatting sqref="BJ58">
    <cfRule type="cellIs" dxfId="6805" priority="4315" operator="lessThan">
      <formula>$C$4</formula>
    </cfRule>
  </conditionalFormatting>
  <conditionalFormatting sqref="BJ58">
    <cfRule type="cellIs" dxfId="6804" priority="4316" operator="lessThan">
      <formula>$C$4</formula>
    </cfRule>
  </conditionalFormatting>
  <conditionalFormatting sqref="BJ59">
    <cfRule type="cellIs" dxfId="6803" priority="4317" operator="lessThan">
      <formula>$C$4</formula>
    </cfRule>
  </conditionalFormatting>
  <conditionalFormatting sqref="BJ59">
    <cfRule type="cellIs" dxfId="6802" priority="4318" operator="lessThan">
      <formula>$C$4</formula>
    </cfRule>
  </conditionalFormatting>
  <conditionalFormatting sqref="BJ60">
    <cfRule type="cellIs" dxfId="6801" priority="4319" operator="lessThan">
      <formula>$C$4</formula>
    </cfRule>
  </conditionalFormatting>
  <conditionalFormatting sqref="BJ60">
    <cfRule type="cellIs" dxfId="6800" priority="4320" operator="lessThan">
      <formula>$C$4</formula>
    </cfRule>
  </conditionalFormatting>
  <conditionalFormatting sqref="BK11">
    <cfRule type="cellIs" dxfId="6799" priority="4321" operator="lessThan">
      <formula>$C$4</formula>
    </cfRule>
  </conditionalFormatting>
  <conditionalFormatting sqref="BK11">
    <cfRule type="cellIs" dxfId="6798" priority="4322" operator="lessThan">
      <formula>$C$4</formula>
    </cfRule>
  </conditionalFormatting>
  <conditionalFormatting sqref="BK12">
    <cfRule type="cellIs" dxfId="6797" priority="4323" operator="lessThan">
      <formula>$C$4</formula>
    </cfRule>
  </conditionalFormatting>
  <conditionalFormatting sqref="BK12">
    <cfRule type="cellIs" dxfId="6796" priority="4324" operator="lessThan">
      <formula>$C$4</formula>
    </cfRule>
  </conditionalFormatting>
  <conditionalFormatting sqref="BK13">
    <cfRule type="cellIs" dxfId="6795" priority="4325" operator="lessThan">
      <formula>$C$4</formula>
    </cfRule>
  </conditionalFormatting>
  <conditionalFormatting sqref="BK13">
    <cfRule type="cellIs" dxfId="6794" priority="4326" operator="lessThan">
      <formula>$C$4</formula>
    </cfRule>
  </conditionalFormatting>
  <conditionalFormatting sqref="BK14">
    <cfRule type="cellIs" dxfId="6793" priority="4327" operator="lessThan">
      <formula>$C$4</formula>
    </cfRule>
  </conditionalFormatting>
  <conditionalFormatting sqref="BK14">
    <cfRule type="cellIs" dxfId="6792" priority="4328" operator="lessThan">
      <formula>$C$4</formula>
    </cfRule>
  </conditionalFormatting>
  <conditionalFormatting sqref="BK15">
    <cfRule type="cellIs" dxfId="6791" priority="4329" operator="lessThan">
      <formula>$C$4</formula>
    </cfRule>
  </conditionalFormatting>
  <conditionalFormatting sqref="BK15">
    <cfRule type="cellIs" dxfId="6790" priority="4330" operator="lessThan">
      <formula>$C$4</formula>
    </cfRule>
  </conditionalFormatting>
  <conditionalFormatting sqref="BK16">
    <cfRule type="cellIs" dxfId="6789" priority="4331" operator="lessThan">
      <formula>$C$4</formula>
    </cfRule>
  </conditionalFormatting>
  <conditionalFormatting sqref="BK16">
    <cfRule type="cellIs" dxfId="6788" priority="4332" operator="lessThan">
      <formula>$C$4</formula>
    </cfRule>
  </conditionalFormatting>
  <conditionalFormatting sqref="BK17">
    <cfRule type="cellIs" dxfId="6787" priority="4333" operator="lessThan">
      <formula>$C$4</formula>
    </cfRule>
  </conditionalFormatting>
  <conditionalFormatting sqref="BK17">
    <cfRule type="cellIs" dxfId="6786" priority="4334" operator="lessThan">
      <formula>$C$4</formula>
    </cfRule>
  </conditionalFormatting>
  <conditionalFormatting sqref="BK18">
    <cfRule type="cellIs" dxfId="6785" priority="4335" operator="lessThan">
      <formula>$C$4</formula>
    </cfRule>
  </conditionalFormatting>
  <conditionalFormatting sqref="BK18">
    <cfRule type="cellIs" dxfId="6784" priority="4336" operator="lessThan">
      <formula>$C$4</formula>
    </cfRule>
  </conditionalFormatting>
  <conditionalFormatting sqref="BK19">
    <cfRule type="cellIs" dxfId="6783" priority="4337" operator="lessThan">
      <formula>$C$4</formula>
    </cfRule>
  </conditionalFormatting>
  <conditionalFormatting sqref="BK19">
    <cfRule type="cellIs" dxfId="6782" priority="4338" operator="lessThan">
      <formula>$C$4</formula>
    </cfRule>
  </conditionalFormatting>
  <conditionalFormatting sqref="BK20">
    <cfRule type="cellIs" dxfId="6781" priority="4339" operator="lessThan">
      <formula>$C$4</formula>
    </cfRule>
  </conditionalFormatting>
  <conditionalFormatting sqref="BK20">
    <cfRule type="cellIs" dxfId="6780" priority="4340" operator="lessThan">
      <formula>$C$4</formula>
    </cfRule>
  </conditionalFormatting>
  <conditionalFormatting sqref="BK21">
    <cfRule type="cellIs" dxfId="6779" priority="4341" operator="lessThan">
      <formula>$C$4</formula>
    </cfRule>
  </conditionalFormatting>
  <conditionalFormatting sqref="BK21">
    <cfRule type="cellIs" dxfId="6778" priority="4342" operator="lessThan">
      <formula>$C$4</formula>
    </cfRule>
  </conditionalFormatting>
  <conditionalFormatting sqref="BK22">
    <cfRule type="cellIs" dxfId="6777" priority="4343" operator="lessThan">
      <formula>$C$4</formula>
    </cfRule>
  </conditionalFormatting>
  <conditionalFormatting sqref="BK22">
    <cfRule type="cellIs" dxfId="6776" priority="4344" operator="lessThan">
      <formula>$C$4</formula>
    </cfRule>
  </conditionalFormatting>
  <conditionalFormatting sqref="BK23">
    <cfRule type="cellIs" dxfId="6775" priority="4345" operator="lessThan">
      <formula>$C$4</formula>
    </cfRule>
  </conditionalFormatting>
  <conditionalFormatting sqref="BK23">
    <cfRule type="cellIs" dxfId="6774" priority="4346" operator="lessThan">
      <formula>$C$4</formula>
    </cfRule>
  </conditionalFormatting>
  <conditionalFormatting sqref="BK24">
    <cfRule type="cellIs" dxfId="6773" priority="4347" operator="lessThan">
      <formula>$C$4</formula>
    </cfRule>
  </conditionalFormatting>
  <conditionalFormatting sqref="BK24">
    <cfRule type="cellIs" dxfId="6772" priority="4348" operator="lessThan">
      <formula>$C$4</formula>
    </cfRule>
  </conditionalFormatting>
  <conditionalFormatting sqref="BK25">
    <cfRule type="cellIs" dxfId="6771" priority="4349" operator="lessThan">
      <formula>$C$4</formula>
    </cfRule>
  </conditionalFormatting>
  <conditionalFormatting sqref="BK25">
    <cfRule type="cellIs" dxfId="6770" priority="4350" operator="lessThan">
      <formula>$C$4</formula>
    </cfRule>
  </conditionalFormatting>
  <conditionalFormatting sqref="BK26">
    <cfRule type="cellIs" dxfId="6769" priority="4351" operator="lessThan">
      <formula>$C$4</formula>
    </cfRule>
  </conditionalFormatting>
  <conditionalFormatting sqref="BK26">
    <cfRule type="cellIs" dxfId="6768" priority="4352" operator="lessThan">
      <formula>$C$4</formula>
    </cfRule>
  </conditionalFormatting>
  <conditionalFormatting sqref="BK27">
    <cfRule type="cellIs" dxfId="6767" priority="4353" operator="lessThan">
      <formula>$C$4</formula>
    </cfRule>
  </conditionalFormatting>
  <conditionalFormatting sqref="BK27">
    <cfRule type="cellIs" dxfId="6766" priority="4354" operator="lessThan">
      <formula>$C$4</formula>
    </cfRule>
  </conditionalFormatting>
  <conditionalFormatting sqref="BK28">
    <cfRule type="cellIs" dxfId="6765" priority="4355" operator="lessThan">
      <formula>$C$4</formula>
    </cfRule>
  </conditionalFormatting>
  <conditionalFormatting sqref="BK28">
    <cfRule type="cellIs" dxfId="6764" priority="4356" operator="lessThan">
      <formula>$C$4</formula>
    </cfRule>
  </conditionalFormatting>
  <conditionalFormatting sqref="BK29">
    <cfRule type="cellIs" dxfId="6763" priority="4357" operator="lessThan">
      <formula>$C$4</formula>
    </cfRule>
  </conditionalFormatting>
  <conditionalFormatting sqref="BK29">
    <cfRule type="cellIs" dxfId="6762" priority="4358" operator="lessThan">
      <formula>$C$4</formula>
    </cfRule>
  </conditionalFormatting>
  <conditionalFormatting sqref="BK30">
    <cfRule type="cellIs" dxfId="6761" priority="4359" operator="lessThan">
      <formula>$C$4</formula>
    </cfRule>
  </conditionalFormatting>
  <conditionalFormatting sqref="BK30">
    <cfRule type="cellIs" dxfId="6760" priority="4360" operator="lessThan">
      <formula>$C$4</formula>
    </cfRule>
  </conditionalFormatting>
  <conditionalFormatting sqref="BK31">
    <cfRule type="cellIs" dxfId="6759" priority="4361" operator="lessThan">
      <formula>$C$4</formula>
    </cfRule>
  </conditionalFormatting>
  <conditionalFormatting sqref="BK31">
    <cfRule type="cellIs" dxfId="6758" priority="4362" operator="lessThan">
      <formula>$C$4</formula>
    </cfRule>
  </conditionalFormatting>
  <conditionalFormatting sqref="BK32">
    <cfRule type="cellIs" dxfId="6757" priority="4363" operator="lessThan">
      <formula>$C$4</formula>
    </cfRule>
  </conditionalFormatting>
  <conditionalFormatting sqref="BK32">
    <cfRule type="cellIs" dxfId="6756" priority="4364" operator="lessThan">
      <formula>$C$4</formula>
    </cfRule>
  </conditionalFormatting>
  <conditionalFormatting sqref="BK33">
    <cfRule type="cellIs" dxfId="6755" priority="4365" operator="lessThan">
      <formula>$C$4</formula>
    </cfRule>
  </conditionalFormatting>
  <conditionalFormatting sqref="BK33">
    <cfRule type="cellIs" dxfId="6754" priority="4366" operator="lessThan">
      <formula>$C$4</formula>
    </cfRule>
  </conditionalFormatting>
  <conditionalFormatting sqref="BK34">
    <cfRule type="cellIs" dxfId="6753" priority="4367" operator="lessThan">
      <formula>$C$4</formula>
    </cfRule>
  </conditionalFormatting>
  <conditionalFormatting sqref="BK34">
    <cfRule type="cellIs" dxfId="6752" priority="4368" operator="lessThan">
      <formula>$C$4</formula>
    </cfRule>
  </conditionalFormatting>
  <conditionalFormatting sqref="BK35">
    <cfRule type="cellIs" dxfId="6751" priority="4369" operator="lessThan">
      <formula>$C$4</formula>
    </cfRule>
  </conditionalFormatting>
  <conditionalFormatting sqref="BK35">
    <cfRule type="cellIs" dxfId="6750" priority="4370" operator="lessThan">
      <formula>$C$4</formula>
    </cfRule>
  </conditionalFormatting>
  <conditionalFormatting sqref="BK36">
    <cfRule type="cellIs" dxfId="6749" priority="4371" operator="lessThan">
      <formula>$C$4</formula>
    </cfRule>
  </conditionalFormatting>
  <conditionalFormatting sqref="BK36">
    <cfRule type="cellIs" dxfId="6748" priority="4372" operator="lessThan">
      <formula>$C$4</formula>
    </cfRule>
  </conditionalFormatting>
  <conditionalFormatting sqref="BK37">
    <cfRule type="cellIs" dxfId="6747" priority="4373" operator="lessThan">
      <formula>$C$4</formula>
    </cfRule>
  </conditionalFormatting>
  <conditionalFormatting sqref="BK37">
    <cfRule type="cellIs" dxfId="6746" priority="4374" operator="lessThan">
      <formula>$C$4</formula>
    </cfRule>
  </conditionalFormatting>
  <conditionalFormatting sqref="BK38">
    <cfRule type="cellIs" dxfId="6745" priority="4375" operator="lessThan">
      <formula>$C$4</formula>
    </cfRule>
  </conditionalFormatting>
  <conditionalFormatting sqref="BK38">
    <cfRule type="cellIs" dxfId="6744" priority="4376" operator="lessThan">
      <formula>$C$4</formula>
    </cfRule>
  </conditionalFormatting>
  <conditionalFormatting sqref="BK39">
    <cfRule type="cellIs" dxfId="6743" priority="4377" operator="lessThan">
      <formula>$C$4</formula>
    </cfRule>
  </conditionalFormatting>
  <conditionalFormatting sqref="BK39">
    <cfRule type="cellIs" dxfId="6742" priority="4378" operator="lessThan">
      <formula>$C$4</formula>
    </cfRule>
  </conditionalFormatting>
  <conditionalFormatting sqref="BK40">
    <cfRule type="cellIs" dxfId="6741" priority="4379" operator="lessThan">
      <formula>$C$4</formula>
    </cfRule>
  </conditionalFormatting>
  <conditionalFormatting sqref="BK40">
    <cfRule type="cellIs" dxfId="6740" priority="4380" operator="lessThan">
      <formula>$C$4</formula>
    </cfRule>
  </conditionalFormatting>
  <conditionalFormatting sqref="BK41">
    <cfRule type="cellIs" dxfId="6739" priority="4381" operator="lessThan">
      <formula>$C$4</formula>
    </cfRule>
  </conditionalFormatting>
  <conditionalFormatting sqref="BK41">
    <cfRule type="cellIs" dxfId="6738" priority="4382" operator="lessThan">
      <formula>$C$4</formula>
    </cfRule>
  </conditionalFormatting>
  <conditionalFormatting sqref="BK42">
    <cfRule type="cellIs" dxfId="6737" priority="4383" operator="lessThan">
      <formula>$C$4</formula>
    </cfRule>
  </conditionalFormatting>
  <conditionalFormatting sqref="BK42">
    <cfRule type="cellIs" dxfId="6736" priority="4384" operator="lessThan">
      <formula>$C$4</formula>
    </cfRule>
  </conditionalFormatting>
  <conditionalFormatting sqref="BK43">
    <cfRule type="cellIs" dxfId="6735" priority="4385" operator="lessThan">
      <formula>$C$4</formula>
    </cfRule>
  </conditionalFormatting>
  <conditionalFormatting sqref="BK43">
    <cfRule type="cellIs" dxfId="6734" priority="4386" operator="lessThan">
      <formula>$C$4</formula>
    </cfRule>
  </conditionalFormatting>
  <conditionalFormatting sqref="BK44">
    <cfRule type="cellIs" dxfId="6733" priority="4387" operator="lessThan">
      <formula>$C$4</formula>
    </cfRule>
  </conditionalFormatting>
  <conditionalFormatting sqref="BK44">
    <cfRule type="cellIs" dxfId="6732" priority="4388" operator="lessThan">
      <formula>$C$4</formula>
    </cfRule>
  </conditionalFormatting>
  <conditionalFormatting sqref="BK45">
    <cfRule type="cellIs" dxfId="6731" priority="4389" operator="lessThan">
      <formula>$C$4</formula>
    </cfRule>
  </conditionalFormatting>
  <conditionalFormatting sqref="BK45">
    <cfRule type="cellIs" dxfId="6730" priority="4390" operator="lessThan">
      <formula>$C$4</formula>
    </cfRule>
  </conditionalFormatting>
  <conditionalFormatting sqref="BK46">
    <cfRule type="cellIs" dxfId="6729" priority="4391" operator="lessThan">
      <formula>$C$4</formula>
    </cfRule>
  </conditionalFormatting>
  <conditionalFormatting sqref="BK46">
    <cfRule type="cellIs" dxfId="6728" priority="4392" operator="lessThan">
      <formula>$C$4</formula>
    </cfRule>
  </conditionalFormatting>
  <conditionalFormatting sqref="BK47">
    <cfRule type="cellIs" dxfId="6727" priority="4393" operator="lessThan">
      <formula>$C$4</formula>
    </cfRule>
  </conditionalFormatting>
  <conditionalFormatting sqref="BK47">
    <cfRule type="cellIs" dxfId="6726" priority="4394" operator="lessThan">
      <formula>$C$4</formula>
    </cfRule>
  </conditionalFormatting>
  <conditionalFormatting sqref="BK48">
    <cfRule type="cellIs" dxfId="6725" priority="4395" operator="lessThan">
      <formula>$C$4</formula>
    </cfRule>
  </conditionalFormatting>
  <conditionalFormatting sqref="BK48">
    <cfRule type="cellIs" dxfId="6724" priority="4396" operator="lessThan">
      <formula>$C$4</formula>
    </cfRule>
  </conditionalFormatting>
  <conditionalFormatting sqref="BK49">
    <cfRule type="cellIs" dxfId="6723" priority="4397" operator="lessThan">
      <formula>$C$4</formula>
    </cfRule>
  </conditionalFormatting>
  <conditionalFormatting sqref="BK49">
    <cfRule type="cellIs" dxfId="6722" priority="4398" operator="lessThan">
      <formula>$C$4</formula>
    </cfRule>
  </conditionalFormatting>
  <conditionalFormatting sqref="BK50">
    <cfRule type="cellIs" dxfId="6721" priority="4399" operator="lessThan">
      <formula>$C$4</formula>
    </cfRule>
  </conditionalFormatting>
  <conditionalFormatting sqref="BK50">
    <cfRule type="cellIs" dxfId="6720" priority="4400" operator="lessThan">
      <formula>$C$4</formula>
    </cfRule>
  </conditionalFormatting>
  <conditionalFormatting sqref="BK51">
    <cfRule type="cellIs" dxfId="6719" priority="4401" operator="lessThan">
      <formula>$C$4</formula>
    </cfRule>
  </conditionalFormatting>
  <conditionalFormatting sqref="BK51">
    <cfRule type="cellIs" dxfId="6718" priority="4402" operator="lessThan">
      <formula>$C$4</formula>
    </cfRule>
  </conditionalFormatting>
  <conditionalFormatting sqref="BK52">
    <cfRule type="cellIs" dxfId="6717" priority="4403" operator="lessThan">
      <formula>$C$4</formula>
    </cfRule>
  </conditionalFormatting>
  <conditionalFormatting sqref="BK52">
    <cfRule type="cellIs" dxfId="6716" priority="4404" operator="lessThan">
      <formula>$C$4</formula>
    </cfRule>
  </conditionalFormatting>
  <conditionalFormatting sqref="BK53">
    <cfRule type="cellIs" dxfId="6715" priority="4405" operator="lessThan">
      <formula>$C$4</formula>
    </cfRule>
  </conditionalFormatting>
  <conditionalFormatting sqref="BK53">
    <cfRule type="cellIs" dxfId="6714" priority="4406" operator="lessThan">
      <formula>$C$4</formula>
    </cfRule>
  </conditionalFormatting>
  <conditionalFormatting sqref="BK54">
    <cfRule type="cellIs" dxfId="6713" priority="4407" operator="lessThan">
      <formula>$C$4</formula>
    </cfRule>
  </conditionalFormatting>
  <conditionalFormatting sqref="BK54">
    <cfRule type="cellIs" dxfId="6712" priority="4408" operator="lessThan">
      <formula>$C$4</formula>
    </cfRule>
  </conditionalFormatting>
  <conditionalFormatting sqref="BK55">
    <cfRule type="cellIs" dxfId="6711" priority="4409" operator="lessThan">
      <formula>$C$4</formula>
    </cfRule>
  </conditionalFormatting>
  <conditionalFormatting sqref="BK55">
    <cfRule type="cellIs" dxfId="6710" priority="4410" operator="lessThan">
      <formula>$C$4</formula>
    </cfRule>
  </conditionalFormatting>
  <conditionalFormatting sqref="BK56">
    <cfRule type="cellIs" dxfId="6709" priority="4411" operator="lessThan">
      <formula>$C$4</formula>
    </cfRule>
  </conditionalFormatting>
  <conditionalFormatting sqref="BK56">
    <cfRule type="cellIs" dxfId="6708" priority="4412" operator="lessThan">
      <formula>$C$4</formula>
    </cfRule>
  </conditionalFormatting>
  <conditionalFormatting sqref="BK57">
    <cfRule type="cellIs" dxfId="6707" priority="4413" operator="lessThan">
      <formula>$C$4</formula>
    </cfRule>
  </conditionalFormatting>
  <conditionalFormatting sqref="BK57">
    <cfRule type="cellIs" dxfId="6706" priority="4414" operator="lessThan">
      <formula>$C$4</formula>
    </cfRule>
  </conditionalFormatting>
  <conditionalFormatting sqref="BK58">
    <cfRule type="cellIs" dxfId="6705" priority="4415" operator="lessThan">
      <formula>$C$4</formula>
    </cfRule>
  </conditionalFormatting>
  <conditionalFormatting sqref="BK58">
    <cfRule type="cellIs" dxfId="6704" priority="4416" operator="lessThan">
      <formula>$C$4</formula>
    </cfRule>
  </conditionalFormatting>
  <conditionalFormatting sqref="BK59">
    <cfRule type="cellIs" dxfId="6703" priority="4417" operator="lessThan">
      <formula>$C$4</formula>
    </cfRule>
  </conditionalFormatting>
  <conditionalFormatting sqref="BK59">
    <cfRule type="cellIs" dxfId="6702" priority="4418" operator="lessThan">
      <formula>$C$4</formula>
    </cfRule>
  </conditionalFormatting>
  <conditionalFormatting sqref="BK60">
    <cfRule type="cellIs" dxfId="6701" priority="4419" operator="lessThan">
      <formula>$C$4</formula>
    </cfRule>
  </conditionalFormatting>
  <conditionalFormatting sqref="BK60">
    <cfRule type="cellIs" dxfId="6700" priority="4420" operator="lessThan">
      <formula>$C$4</formula>
    </cfRule>
  </conditionalFormatting>
  <conditionalFormatting sqref="BL11">
    <cfRule type="cellIs" dxfId="6699" priority="4421" operator="lessThan">
      <formula>$C$4</formula>
    </cfRule>
  </conditionalFormatting>
  <conditionalFormatting sqref="BL11">
    <cfRule type="cellIs" dxfId="6698" priority="4422" operator="lessThan">
      <formula>$C$4</formula>
    </cfRule>
  </conditionalFormatting>
  <conditionalFormatting sqref="BL12">
    <cfRule type="cellIs" dxfId="6697" priority="4423" operator="lessThan">
      <formula>$C$4</formula>
    </cfRule>
  </conditionalFormatting>
  <conditionalFormatting sqref="BL12">
    <cfRule type="cellIs" dxfId="6696" priority="4424" operator="lessThan">
      <formula>$C$4</formula>
    </cfRule>
  </conditionalFormatting>
  <conditionalFormatting sqref="BL13">
    <cfRule type="cellIs" dxfId="6695" priority="4425" operator="lessThan">
      <formula>$C$4</formula>
    </cfRule>
  </conditionalFormatting>
  <conditionalFormatting sqref="BL13">
    <cfRule type="cellIs" dxfId="6694" priority="4426" operator="lessThan">
      <formula>$C$4</formula>
    </cfRule>
  </conditionalFormatting>
  <conditionalFormatting sqref="BL14">
    <cfRule type="cellIs" dxfId="6693" priority="4427" operator="lessThan">
      <formula>$C$4</formula>
    </cfRule>
  </conditionalFormatting>
  <conditionalFormatting sqref="BL14">
    <cfRule type="cellIs" dxfId="6692" priority="4428" operator="lessThan">
      <formula>$C$4</formula>
    </cfRule>
  </conditionalFormatting>
  <conditionalFormatting sqref="BL15">
    <cfRule type="cellIs" dxfId="6691" priority="4429" operator="lessThan">
      <formula>$C$4</formula>
    </cfRule>
  </conditionalFormatting>
  <conditionalFormatting sqref="BL15">
    <cfRule type="cellIs" dxfId="6690" priority="4430" operator="lessThan">
      <formula>$C$4</formula>
    </cfRule>
  </conditionalFormatting>
  <conditionalFormatting sqref="BL16">
    <cfRule type="cellIs" dxfId="6689" priority="4431" operator="lessThan">
      <formula>$C$4</formula>
    </cfRule>
  </conditionalFormatting>
  <conditionalFormatting sqref="BL16">
    <cfRule type="cellIs" dxfId="6688" priority="4432" operator="lessThan">
      <formula>$C$4</formula>
    </cfRule>
  </conditionalFormatting>
  <conditionalFormatting sqref="BL17">
    <cfRule type="cellIs" dxfId="6687" priority="4433" operator="lessThan">
      <formula>$C$4</formula>
    </cfRule>
  </conditionalFormatting>
  <conditionalFormatting sqref="BL17">
    <cfRule type="cellIs" dxfId="6686" priority="4434" operator="lessThan">
      <formula>$C$4</formula>
    </cfRule>
  </conditionalFormatting>
  <conditionalFormatting sqref="BL18">
    <cfRule type="cellIs" dxfId="6685" priority="4435" operator="lessThan">
      <formula>$C$4</formula>
    </cfRule>
  </conditionalFormatting>
  <conditionalFormatting sqref="BL18">
    <cfRule type="cellIs" dxfId="6684" priority="4436" operator="lessThan">
      <formula>$C$4</formula>
    </cfRule>
  </conditionalFormatting>
  <conditionalFormatting sqref="BL19">
    <cfRule type="cellIs" dxfId="6683" priority="4437" operator="lessThan">
      <formula>$C$4</formula>
    </cfRule>
  </conditionalFormatting>
  <conditionalFormatting sqref="BL19">
    <cfRule type="cellIs" dxfId="6682" priority="4438" operator="lessThan">
      <formula>$C$4</formula>
    </cfRule>
  </conditionalFormatting>
  <conditionalFormatting sqref="BL20">
    <cfRule type="cellIs" dxfId="6681" priority="4439" operator="lessThan">
      <formula>$C$4</formula>
    </cfRule>
  </conditionalFormatting>
  <conditionalFormatting sqref="BL20">
    <cfRule type="cellIs" dxfId="6680" priority="4440" operator="lessThan">
      <formula>$C$4</formula>
    </cfRule>
  </conditionalFormatting>
  <conditionalFormatting sqref="BL21">
    <cfRule type="cellIs" dxfId="6679" priority="4441" operator="lessThan">
      <formula>$C$4</formula>
    </cfRule>
  </conditionalFormatting>
  <conditionalFormatting sqref="BL21">
    <cfRule type="cellIs" dxfId="6678" priority="4442" operator="lessThan">
      <formula>$C$4</formula>
    </cfRule>
  </conditionalFormatting>
  <conditionalFormatting sqref="BL22">
    <cfRule type="cellIs" dxfId="6677" priority="4443" operator="lessThan">
      <formula>$C$4</formula>
    </cfRule>
  </conditionalFormatting>
  <conditionalFormatting sqref="BL22">
    <cfRule type="cellIs" dxfId="6676" priority="4444" operator="lessThan">
      <formula>$C$4</formula>
    </cfRule>
  </conditionalFormatting>
  <conditionalFormatting sqref="BL23">
    <cfRule type="cellIs" dxfId="6675" priority="4445" operator="lessThan">
      <formula>$C$4</formula>
    </cfRule>
  </conditionalFormatting>
  <conditionalFormatting sqref="BL23">
    <cfRule type="cellIs" dxfId="6674" priority="4446" operator="lessThan">
      <formula>$C$4</formula>
    </cfRule>
  </conditionalFormatting>
  <conditionalFormatting sqref="BL24">
    <cfRule type="cellIs" dxfId="6673" priority="4447" operator="lessThan">
      <formula>$C$4</formula>
    </cfRule>
  </conditionalFormatting>
  <conditionalFormatting sqref="BL24">
    <cfRule type="cellIs" dxfId="6672" priority="4448" operator="lessThan">
      <formula>$C$4</formula>
    </cfRule>
  </conditionalFormatting>
  <conditionalFormatting sqref="BL25">
    <cfRule type="cellIs" dxfId="6671" priority="4449" operator="lessThan">
      <formula>$C$4</formula>
    </cfRule>
  </conditionalFormatting>
  <conditionalFormatting sqref="BL25">
    <cfRule type="cellIs" dxfId="6670" priority="4450" operator="lessThan">
      <formula>$C$4</formula>
    </cfRule>
  </conditionalFormatting>
  <conditionalFormatting sqref="BL26">
    <cfRule type="cellIs" dxfId="6669" priority="4451" operator="lessThan">
      <formula>$C$4</formula>
    </cfRule>
  </conditionalFormatting>
  <conditionalFormatting sqref="BL26">
    <cfRule type="cellIs" dxfId="6668" priority="4452" operator="lessThan">
      <formula>$C$4</formula>
    </cfRule>
  </conditionalFormatting>
  <conditionalFormatting sqref="BL27">
    <cfRule type="cellIs" dxfId="6667" priority="4453" operator="lessThan">
      <formula>$C$4</formula>
    </cfRule>
  </conditionalFormatting>
  <conditionalFormatting sqref="BL27">
    <cfRule type="cellIs" dxfId="6666" priority="4454" operator="lessThan">
      <formula>$C$4</formula>
    </cfRule>
  </conditionalFormatting>
  <conditionalFormatting sqref="BL28">
    <cfRule type="cellIs" dxfId="6665" priority="4455" operator="lessThan">
      <formula>$C$4</formula>
    </cfRule>
  </conditionalFormatting>
  <conditionalFormatting sqref="BL28">
    <cfRule type="cellIs" dxfId="6664" priority="4456" operator="lessThan">
      <formula>$C$4</formula>
    </cfRule>
  </conditionalFormatting>
  <conditionalFormatting sqref="BL29">
    <cfRule type="cellIs" dxfId="6663" priority="4457" operator="lessThan">
      <formula>$C$4</formula>
    </cfRule>
  </conditionalFormatting>
  <conditionalFormatting sqref="BL29">
    <cfRule type="cellIs" dxfId="6662" priority="4458" operator="lessThan">
      <formula>$C$4</formula>
    </cfRule>
  </conditionalFormatting>
  <conditionalFormatting sqref="BL30">
    <cfRule type="cellIs" dxfId="6661" priority="4459" operator="lessThan">
      <formula>$C$4</formula>
    </cfRule>
  </conditionalFormatting>
  <conditionalFormatting sqref="BL30">
    <cfRule type="cellIs" dxfId="6660" priority="4460" operator="lessThan">
      <formula>$C$4</formula>
    </cfRule>
  </conditionalFormatting>
  <conditionalFormatting sqref="BL31">
    <cfRule type="cellIs" dxfId="6659" priority="4461" operator="lessThan">
      <formula>$C$4</formula>
    </cfRule>
  </conditionalFormatting>
  <conditionalFormatting sqref="BL31">
    <cfRule type="cellIs" dxfId="6658" priority="4462" operator="lessThan">
      <formula>$C$4</formula>
    </cfRule>
  </conditionalFormatting>
  <conditionalFormatting sqref="BL32">
    <cfRule type="cellIs" dxfId="6657" priority="4463" operator="lessThan">
      <formula>$C$4</formula>
    </cfRule>
  </conditionalFormatting>
  <conditionalFormatting sqref="BL32">
    <cfRule type="cellIs" dxfId="6656" priority="4464" operator="lessThan">
      <formula>$C$4</formula>
    </cfRule>
  </conditionalFormatting>
  <conditionalFormatting sqref="BL33">
    <cfRule type="cellIs" dxfId="6655" priority="4465" operator="lessThan">
      <formula>$C$4</formula>
    </cfRule>
  </conditionalFormatting>
  <conditionalFormatting sqref="BL33">
    <cfRule type="cellIs" dxfId="6654" priority="4466" operator="lessThan">
      <formula>$C$4</formula>
    </cfRule>
  </conditionalFormatting>
  <conditionalFormatting sqref="BL34">
    <cfRule type="cellIs" dxfId="6653" priority="4467" operator="lessThan">
      <formula>$C$4</formula>
    </cfRule>
  </conditionalFormatting>
  <conditionalFormatting sqref="BL34">
    <cfRule type="cellIs" dxfId="6652" priority="4468" operator="lessThan">
      <formula>$C$4</formula>
    </cfRule>
  </conditionalFormatting>
  <conditionalFormatting sqref="BL35">
    <cfRule type="cellIs" dxfId="6651" priority="4469" operator="lessThan">
      <formula>$C$4</formula>
    </cfRule>
  </conditionalFormatting>
  <conditionalFormatting sqref="BL35">
    <cfRule type="cellIs" dxfId="6650" priority="4470" operator="lessThan">
      <formula>$C$4</formula>
    </cfRule>
  </conditionalFormatting>
  <conditionalFormatting sqref="BL36">
    <cfRule type="cellIs" dxfId="6649" priority="4471" operator="lessThan">
      <formula>$C$4</formula>
    </cfRule>
  </conditionalFormatting>
  <conditionalFormatting sqref="BL36">
    <cfRule type="cellIs" dxfId="6648" priority="4472" operator="lessThan">
      <formula>$C$4</formula>
    </cfRule>
  </conditionalFormatting>
  <conditionalFormatting sqref="BL37">
    <cfRule type="cellIs" dxfId="6647" priority="4473" operator="lessThan">
      <formula>$C$4</formula>
    </cfRule>
  </conditionalFormatting>
  <conditionalFormatting sqref="BL37">
    <cfRule type="cellIs" dxfId="6646" priority="4474" operator="lessThan">
      <formula>$C$4</formula>
    </cfRule>
  </conditionalFormatting>
  <conditionalFormatting sqref="BL38">
    <cfRule type="cellIs" dxfId="6645" priority="4475" operator="lessThan">
      <formula>$C$4</formula>
    </cfRule>
  </conditionalFormatting>
  <conditionalFormatting sqref="BL38">
    <cfRule type="cellIs" dxfId="6644" priority="4476" operator="lessThan">
      <formula>$C$4</formula>
    </cfRule>
  </conditionalFormatting>
  <conditionalFormatting sqref="BL39">
    <cfRule type="cellIs" dxfId="6643" priority="4477" operator="lessThan">
      <formula>$C$4</formula>
    </cfRule>
  </conditionalFormatting>
  <conditionalFormatting sqref="BL39">
    <cfRule type="cellIs" dxfId="6642" priority="4478" operator="lessThan">
      <formula>$C$4</formula>
    </cfRule>
  </conditionalFormatting>
  <conditionalFormatting sqref="BL40">
    <cfRule type="cellIs" dxfId="6641" priority="4479" operator="lessThan">
      <formula>$C$4</formula>
    </cfRule>
  </conditionalFormatting>
  <conditionalFormatting sqref="BL40">
    <cfRule type="cellIs" dxfId="6640" priority="4480" operator="lessThan">
      <formula>$C$4</formula>
    </cfRule>
  </conditionalFormatting>
  <conditionalFormatting sqref="BL41">
    <cfRule type="cellIs" dxfId="6639" priority="4481" operator="lessThan">
      <formula>$C$4</formula>
    </cfRule>
  </conditionalFormatting>
  <conditionalFormatting sqref="BL41">
    <cfRule type="cellIs" dxfId="6638" priority="4482" operator="lessThan">
      <formula>$C$4</formula>
    </cfRule>
  </conditionalFormatting>
  <conditionalFormatting sqref="BL42">
    <cfRule type="cellIs" dxfId="6637" priority="4483" operator="lessThan">
      <formula>$C$4</formula>
    </cfRule>
  </conditionalFormatting>
  <conditionalFormatting sqref="BL42">
    <cfRule type="cellIs" dxfId="6636" priority="4484" operator="lessThan">
      <formula>$C$4</formula>
    </cfRule>
  </conditionalFormatting>
  <conditionalFormatting sqref="BL43">
    <cfRule type="cellIs" dxfId="6635" priority="4485" operator="lessThan">
      <formula>$C$4</formula>
    </cfRule>
  </conditionalFormatting>
  <conditionalFormatting sqref="BL43">
    <cfRule type="cellIs" dxfId="6634" priority="4486" operator="lessThan">
      <formula>$C$4</formula>
    </cfRule>
  </conditionalFormatting>
  <conditionalFormatting sqref="BL44">
    <cfRule type="cellIs" dxfId="6633" priority="4487" operator="lessThan">
      <formula>$C$4</formula>
    </cfRule>
  </conditionalFormatting>
  <conditionalFormatting sqref="BL44">
    <cfRule type="cellIs" dxfId="6632" priority="4488" operator="lessThan">
      <formula>$C$4</formula>
    </cfRule>
  </conditionalFormatting>
  <conditionalFormatting sqref="BL45">
    <cfRule type="cellIs" dxfId="6631" priority="4489" operator="lessThan">
      <formula>$C$4</formula>
    </cfRule>
  </conditionalFormatting>
  <conditionalFormatting sqref="BL45">
    <cfRule type="cellIs" dxfId="6630" priority="4490" operator="lessThan">
      <formula>$C$4</formula>
    </cfRule>
  </conditionalFormatting>
  <conditionalFormatting sqref="BL46">
    <cfRule type="cellIs" dxfId="6629" priority="4491" operator="lessThan">
      <formula>$C$4</formula>
    </cfRule>
  </conditionalFormatting>
  <conditionalFormatting sqref="BL46">
    <cfRule type="cellIs" dxfId="6628" priority="4492" operator="lessThan">
      <formula>$C$4</formula>
    </cfRule>
  </conditionalFormatting>
  <conditionalFormatting sqref="BL47">
    <cfRule type="cellIs" dxfId="6627" priority="4493" operator="lessThan">
      <formula>$C$4</formula>
    </cfRule>
  </conditionalFormatting>
  <conditionalFormatting sqref="BL47">
    <cfRule type="cellIs" dxfId="6626" priority="4494" operator="lessThan">
      <formula>$C$4</formula>
    </cfRule>
  </conditionalFormatting>
  <conditionalFormatting sqref="BL48">
    <cfRule type="cellIs" dxfId="6625" priority="4495" operator="lessThan">
      <formula>$C$4</formula>
    </cfRule>
  </conditionalFormatting>
  <conditionalFormatting sqref="BL48">
    <cfRule type="cellIs" dxfId="6624" priority="4496" operator="lessThan">
      <formula>$C$4</formula>
    </cfRule>
  </conditionalFormatting>
  <conditionalFormatting sqref="BL49">
    <cfRule type="cellIs" dxfId="6623" priority="4497" operator="lessThan">
      <formula>$C$4</formula>
    </cfRule>
  </conditionalFormatting>
  <conditionalFormatting sqref="BL49">
    <cfRule type="cellIs" dxfId="6622" priority="4498" operator="lessThan">
      <formula>$C$4</formula>
    </cfRule>
  </conditionalFormatting>
  <conditionalFormatting sqref="BL50">
    <cfRule type="cellIs" dxfId="6621" priority="4499" operator="lessThan">
      <formula>$C$4</formula>
    </cfRule>
  </conditionalFormatting>
  <conditionalFormatting sqref="BL50">
    <cfRule type="cellIs" dxfId="6620" priority="4500" operator="lessThan">
      <formula>$C$4</formula>
    </cfRule>
  </conditionalFormatting>
  <conditionalFormatting sqref="BL51">
    <cfRule type="cellIs" dxfId="6619" priority="4501" operator="lessThan">
      <formula>$C$4</formula>
    </cfRule>
  </conditionalFormatting>
  <conditionalFormatting sqref="BL51">
    <cfRule type="cellIs" dxfId="6618" priority="4502" operator="lessThan">
      <formula>$C$4</formula>
    </cfRule>
  </conditionalFormatting>
  <conditionalFormatting sqref="BL52">
    <cfRule type="cellIs" dxfId="6617" priority="4503" operator="lessThan">
      <formula>$C$4</formula>
    </cfRule>
  </conditionalFormatting>
  <conditionalFormatting sqref="BL52">
    <cfRule type="cellIs" dxfId="6616" priority="4504" operator="lessThan">
      <formula>$C$4</formula>
    </cfRule>
  </conditionalFormatting>
  <conditionalFormatting sqref="BL53">
    <cfRule type="cellIs" dxfId="6615" priority="4505" operator="lessThan">
      <formula>$C$4</formula>
    </cfRule>
  </conditionalFormatting>
  <conditionalFormatting sqref="BL53">
    <cfRule type="cellIs" dxfId="6614" priority="4506" operator="lessThan">
      <formula>$C$4</formula>
    </cfRule>
  </conditionalFormatting>
  <conditionalFormatting sqref="BL54">
    <cfRule type="cellIs" dxfId="6613" priority="4507" operator="lessThan">
      <formula>$C$4</formula>
    </cfRule>
  </conditionalFormatting>
  <conditionalFormatting sqref="BL54">
    <cfRule type="cellIs" dxfId="6612" priority="4508" operator="lessThan">
      <formula>$C$4</formula>
    </cfRule>
  </conditionalFormatting>
  <conditionalFormatting sqref="BL55">
    <cfRule type="cellIs" dxfId="6611" priority="4509" operator="lessThan">
      <formula>$C$4</formula>
    </cfRule>
  </conditionalFormatting>
  <conditionalFormatting sqref="BL55">
    <cfRule type="cellIs" dxfId="6610" priority="4510" operator="lessThan">
      <formula>$C$4</formula>
    </cfRule>
  </conditionalFormatting>
  <conditionalFormatting sqref="BL56">
    <cfRule type="cellIs" dxfId="6609" priority="4511" operator="lessThan">
      <formula>$C$4</formula>
    </cfRule>
  </conditionalFormatting>
  <conditionalFormatting sqref="BL56">
    <cfRule type="cellIs" dxfId="6608" priority="4512" operator="lessThan">
      <formula>$C$4</formula>
    </cfRule>
  </conditionalFormatting>
  <conditionalFormatting sqref="BL57">
    <cfRule type="cellIs" dxfId="6607" priority="4513" operator="lessThan">
      <formula>$C$4</formula>
    </cfRule>
  </conditionalFormatting>
  <conditionalFormatting sqref="BL57">
    <cfRule type="cellIs" dxfId="6606" priority="4514" operator="lessThan">
      <formula>$C$4</formula>
    </cfRule>
  </conditionalFormatting>
  <conditionalFormatting sqref="BL58">
    <cfRule type="cellIs" dxfId="6605" priority="4515" operator="lessThan">
      <formula>$C$4</formula>
    </cfRule>
  </conditionalFormatting>
  <conditionalFormatting sqref="BL58">
    <cfRule type="cellIs" dxfId="6604" priority="4516" operator="lessThan">
      <formula>$C$4</formula>
    </cfRule>
  </conditionalFormatting>
  <conditionalFormatting sqref="BL59">
    <cfRule type="cellIs" dxfId="6603" priority="4517" operator="lessThan">
      <formula>$C$4</formula>
    </cfRule>
  </conditionalFormatting>
  <conditionalFormatting sqref="BL59">
    <cfRule type="cellIs" dxfId="6602" priority="4518" operator="lessThan">
      <formula>$C$4</formula>
    </cfRule>
  </conditionalFormatting>
  <conditionalFormatting sqref="BL60">
    <cfRule type="cellIs" dxfId="6601" priority="4519" operator="lessThan">
      <formula>$C$4</formula>
    </cfRule>
  </conditionalFormatting>
  <conditionalFormatting sqref="BL60">
    <cfRule type="cellIs" dxfId="6600" priority="4520" operator="lessThan">
      <formula>$C$4</formula>
    </cfRule>
  </conditionalFormatting>
  <conditionalFormatting sqref="BM11">
    <cfRule type="cellIs" dxfId="6599" priority="4521" operator="lessThan">
      <formula>$C$4</formula>
    </cfRule>
  </conditionalFormatting>
  <conditionalFormatting sqref="BM11">
    <cfRule type="cellIs" dxfId="6598" priority="4522" operator="lessThan">
      <formula>$C$4</formula>
    </cfRule>
  </conditionalFormatting>
  <conditionalFormatting sqref="BM12">
    <cfRule type="cellIs" dxfId="6597" priority="4523" operator="lessThan">
      <formula>$C$4</formula>
    </cfRule>
  </conditionalFormatting>
  <conditionalFormatting sqref="BM12">
    <cfRule type="cellIs" dxfId="6596" priority="4524" operator="lessThan">
      <formula>$C$4</formula>
    </cfRule>
  </conditionalFormatting>
  <conditionalFormatting sqref="BM13">
    <cfRule type="cellIs" dxfId="6595" priority="4525" operator="lessThan">
      <formula>$C$4</formula>
    </cfRule>
  </conditionalFormatting>
  <conditionalFormatting sqref="BM13">
    <cfRule type="cellIs" dxfId="6594" priority="4526" operator="lessThan">
      <formula>$C$4</formula>
    </cfRule>
  </conditionalFormatting>
  <conditionalFormatting sqref="BM14">
    <cfRule type="cellIs" dxfId="6593" priority="4527" operator="lessThan">
      <formula>$C$4</formula>
    </cfRule>
  </conditionalFormatting>
  <conditionalFormatting sqref="BM14">
    <cfRule type="cellIs" dxfId="6592" priority="4528" operator="lessThan">
      <formula>$C$4</formula>
    </cfRule>
  </conditionalFormatting>
  <conditionalFormatting sqref="BM15">
    <cfRule type="cellIs" dxfId="6591" priority="4529" operator="lessThan">
      <formula>$C$4</formula>
    </cfRule>
  </conditionalFormatting>
  <conditionalFormatting sqref="BM15">
    <cfRule type="cellIs" dxfId="6590" priority="4530" operator="lessThan">
      <formula>$C$4</formula>
    </cfRule>
  </conditionalFormatting>
  <conditionalFormatting sqref="BM16">
    <cfRule type="cellIs" dxfId="6589" priority="4531" operator="lessThan">
      <formula>$C$4</formula>
    </cfRule>
  </conditionalFormatting>
  <conditionalFormatting sqref="BM16">
    <cfRule type="cellIs" dxfId="6588" priority="4532" operator="lessThan">
      <formula>$C$4</formula>
    </cfRule>
  </conditionalFormatting>
  <conditionalFormatting sqref="BM17">
    <cfRule type="cellIs" dxfId="6587" priority="4533" operator="lessThan">
      <formula>$C$4</formula>
    </cfRule>
  </conditionalFormatting>
  <conditionalFormatting sqref="BM17">
    <cfRule type="cellIs" dxfId="6586" priority="4534" operator="lessThan">
      <formula>$C$4</formula>
    </cfRule>
  </conditionalFormatting>
  <conditionalFormatting sqref="BM18">
    <cfRule type="cellIs" dxfId="6585" priority="4535" operator="lessThan">
      <formula>$C$4</formula>
    </cfRule>
  </conditionalFormatting>
  <conditionalFormatting sqref="BM18">
    <cfRule type="cellIs" dxfId="6584" priority="4536" operator="lessThan">
      <formula>$C$4</formula>
    </cfRule>
  </conditionalFormatting>
  <conditionalFormatting sqref="BM19">
    <cfRule type="cellIs" dxfId="6583" priority="4537" operator="lessThan">
      <formula>$C$4</formula>
    </cfRule>
  </conditionalFormatting>
  <conditionalFormatting sqref="BM19">
    <cfRule type="cellIs" dxfId="6582" priority="4538" operator="lessThan">
      <formula>$C$4</formula>
    </cfRule>
  </conditionalFormatting>
  <conditionalFormatting sqref="BM20">
    <cfRule type="cellIs" dxfId="6581" priority="4539" operator="lessThan">
      <formula>$C$4</formula>
    </cfRule>
  </conditionalFormatting>
  <conditionalFormatting sqref="BM20">
    <cfRule type="cellIs" dxfId="6580" priority="4540" operator="lessThan">
      <formula>$C$4</formula>
    </cfRule>
  </conditionalFormatting>
  <conditionalFormatting sqref="BM21">
    <cfRule type="cellIs" dxfId="6579" priority="4541" operator="lessThan">
      <formula>$C$4</formula>
    </cfRule>
  </conditionalFormatting>
  <conditionalFormatting sqref="BM21">
    <cfRule type="cellIs" dxfId="6578" priority="4542" operator="lessThan">
      <formula>$C$4</formula>
    </cfRule>
  </conditionalFormatting>
  <conditionalFormatting sqref="BM22">
    <cfRule type="cellIs" dxfId="6577" priority="4543" operator="lessThan">
      <formula>$C$4</formula>
    </cfRule>
  </conditionalFormatting>
  <conditionalFormatting sqref="BM22">
    <cfRule type="cellIs" dxfId="6576" priority="4544" operator="lessThan">
      <formula>$C$4</formula>
    </cfRule>
  </conditionalFormatting>
  <conditionalFormatting sqref="BM23">
    <cfRule type="cellIs" dxfId="6575" priority="4545" operator="lessThan">
      <formula>$C$4</formula>
    </cfRule>
  </conditionalFormatting>
  <conditionalFormatting sqref="BM23">
    <cfRule type="cellIs" dxfId="6574" priority="4546" operator="lessThan">
      <formula>$C$4</formula>
    </cfRule>
  </conditionalFormatting>
  <conditionalFormatting sqref="BM24">
    <cfRule type="cellIs" dxfId="6573" priority="4547" operator="lessThan">
      <formula>$C$4</formula>
    </cfRule>
  </conditionalFormatting>
  <conditionalFormatting sqref="BM24">
    <cfRule type="cellIs" dxfId="6572" priority="4548" operator="lessThan">
      <formula>$C$4</formula>
    </cfRule>
  </conditionalFormatting>
  <conditionalFormatting sqref="BM25">
    <cfRule type="cellIs" dxfId="6571" priority="4549" operator="lessThan">
      <formula>$C$4</formula>
    </cfRule>
  </conditionalFormatting>
  <conditionalFormatting sqref="BM25">
    <cfRule type="cellIs" dxfId="6570" priority="4550" operator="lessThan">
      <formula>$C$4</formula>
    </cfRule>
  </conditionalFormatting>
  <conditionalFormatting sqref="BM26">
    <cfRule type="cellIs" dxfId="6569" priority="4551" operator="lessThan">
      <formula>$C$4</formula>
    </cfRule>
  </conditionalFormatting>
  <conditionalFormatting sqref="BM26">
    <cfRule type="cellIs" dxfId="6568" priority="4552" operator="lessThan">
      <formula>$C$4</formula>
    </cfRule>
  </conditionalFormatting>
  <conditionalFormatting sqref="BM27">
    <cfRule type="cellIs" dxfId="6567" priority="4553" operator="lessThan">
      <formula>$C$4</formula>
    </cfRule>
  </conditionalFormatting>
  <conditionalFormatting sqref="BM27">
    <cfRule type="cellIs" dxfId="6566" priority="4554" operator="lessThan">
      <formula>$C$4</formula>
    </cfRule>
  </conditionalFormatting>
  <conditionalFormatting sqref="BM28">
    <cfRule type="cellIs" dxfId="6565" priority="4555" operator="lessThan">
      <formula>$C$4</formula>
    </cfRule>
  </conditionalFormatting>
  <conditionalFormatting sqref="BM28">
    <cfRule type="cellIs" dxfId="6564" priority="4556" operator="lessThan">
      <formula>$C$4</formula>
    </cfRule>
  </conditionalFormatting>
  <conditionalFormatting sqref="BM29">
    <cfRule type="cellIs" dxfId="6563" priority="4557" operator="lessThan">
      <formula>$C$4</formula>
    </cfRule>
  </conditionalFormatting>
  <conditionalFormatting sqref="BM29">
    <cfRule type="cellIs" dxfId="6562" priority="4558" operator="lessThan">
      <formula>$C$4</formula>
    </cfRule>
  </conditionalFormatting>
  <conditionalFormatting sqref="BM30">
    <cfRule type="cellIs" dxfId="6561" priority="4559" operator="lessThan">
      <formula>$C$4</formula>
    </cfRule>
  </conditionalFormatting>
  <conditionalFormatting sqref="BM30">
    <cfRule type="cellIs" dxfId="6560" priority="4560" operator="lessThan">
      <formula>$C$4</formula>
    </cfRule>
  </conditionalFormatting>
  <conditionalFormatting sqref="BM31">
    <cfRule type="cellIs" dxfId="6559" priority="4561" operator="lessThan">
      <formula>$C$4</formula>
    </cfRule>
  </conditionalFormatting>
  <conditionalFormatting sqref="BM31">
    <cfRule type="cellIs" dxfId="6558" priority="4562" operator="lessThan">
      <formula>$C$4</formula>
    </cfRule>
  </conditionalFormatting>
  <conditionalFormatting sqref="BM32">
    <cfRule type="cellIs" dxfId="6557" priority="4563" operator="lessThan">
      <formula>$C$4</formula>
    </cfRule>
  </conditionalFormatting>
  <conditionalFormatting sqref="BM32">
    <cfRule type="cellIs" dxfId="6556" priority="4564" operator="lessThan">
      <formula>$C$4</formula>
    </cfRule>
  </conditionalFormatting>
  <conditionalFormatting sqref="BM33">
    <cfRule type="cellIs" dxfId="6555" priority="4565" operator="lessThan">
      <formula>$C$4</formula>
    </cfRule>
  </conditionalFormatting>
  <conditionalFormatting sqref="BM33">
    <cfRule type="cellIs" dxfId="6554" priority="4566" operator="lessThan">
      <formula>$C$4</formula>
    </cfRule>
  </conditionalFormatting>
  <conditionalFormatting sqref="BM34">
    <cfRule type="cellIs" dxfId="6553" priority="4567" operator="lessThan">
      <formula>$C$4</formula>
    </cfRule>
  </conditionalFormatting>
  <conditionalFormatting sqref="BM34">
    <cfRule type="cellIs" dxfId="6552" priority="4568" operator="lessThan">
      <formula>$C$4</formula>
    </cfRule>
  </conditionalFormatting>
  <conditionalFormatting sqref="BM35">
    <cfRule type="cellIs" dxfId="6551" priority="4569" operator="lessThan">
      <formula>$C$4</formula>
    </cfRule>
  </conditionalFormatting>
  <conditionalFormatting sqref="BM35">
    <cfRule type="cellIs" dxfId="6550" priority="4570" operator="lessThan">
      <formula>$C$4</formula>
    </cfRule>
  </conditionalFormatting>
  <conditionalFormatting sqref="BM36">
    <cfRule type="cellIs" dxfId="6549" priority="4571" operator="lessThan">
      <formula>$C$4</formula>
    </cfRule>
  </conditionalFormatting>
  <conditionalFormatting sqref="BM36">
    <cfRule type="cellIs" dxfId="6548" priority="4572" operator="lessThan">
      <formula>$C$4</formula>
    </cfRule>
  </conditionalFormatting>
  <conditionalFormatting sqref="BM37">
    <cfRule type="cellIs" dxfId="6547" priority="4573" operator="lessThan">
      <formula>$C$4</formula>
    </cfRule>
  </conditionalFormatting>
  <conditionalFormatting sqref="BM37">
    <cfRule type="cellIs" dxfId="6546" priority="4574" operator="lessThan">
      <formula>$C$4</formula>
    </cfRule>
  </conditionalFormatting>
  <conditionalFormatting sqref="BM38">
    <cfRule type="cellIs" dxfId="6545" priority="4575" operator="lessThan">
      <formula>$C$4</formula>
    </cfRule>
  </conditionalFormatting>
  <conditionalFormatting sqref="BM38">
    <cfRule type="cellIs" dxfId="6544" priority="4576" operator="lessThan">
      <formula>$C$4</formula>
    </cfRule>
  </conditionalFormatting>
  <conditionalFormatting sqref="BM39">
    <cfRule type="cellIs" dxfId="6543" priority="4577" operator="lessThan">
      <formula>$C$4</formula>
    </cfRule>
  </conditionalFormatting>
  <conditionalFormatting sqref="BM39">
    <cfRule type="cellIs" dxfId="6542" priority="4578" operator="lessThan">
      <formula>$C$4</formula>
    </cfRule>
  </conditionalFormatting>
  <conditionalFormatting sqref="BM40">
    <cfRule type="cellIs" dxfId="6541" priority="4579" operator="lessThan">
      <formula>$C$4</formula>
    </cfRule>
  </conditionalFormatting>
  <conditionalFormatting sqref="BM40">
    <cfRule type="cellIs" dxfId="6540" priority="4580" operator="lessThan">
      <formula>$C$4</formula>
    </cfRule>
  </conditionalFormatting>
  <conditionalFormatting sqref="BM41">
    <cfRule type="cellIs" dxfId="6539" priority="4581" operator="lessThan">
      <formula>$C$4</formula>
    </cfRule>
  </conditionalFormatting>
  <conditionalFormatting sqref="BM41">
    <cfRule type="cellIs" dxfId="6538" priority="4582" operator="lessThan">
      <formula>$C$4</formula>
    </cfRule>
  </conditionalFormatting>
  <conditionalFormatting sqref="BM42">
    <cfRule type="cellIs" dxfId="6537" priority="4583" operator="lessThan">
      <formula>$C$4</formula>
    </cfRule>
  </conditionalFormatting>
  <conditionalFormatting sqref="BM42">
    <cfRule type="cellIs" dxfId="6536" priority="4584" operator="lessThan">
      <formula>$C$4</formula>
    </cfRule>
  </conditionalFormatting>
  <conditionalFormatting sqref="BM43">
    <cfRule type="cellIs" dxfId="6535" priority="4585" operator="lessThan">
      <formula>$C$4</formula>
    </cfRule>
  </conditionalFormatting>
  <conditionalFormatting sqref="BM43">
    <cfRule type="cellIs" dxfId="6534" priority="4586" operator="lessThan">
      <formula>$C$4</formula>
    </cfRule>
  </conditionalFormatting>
  <conditionalFormatting sqref="BM44">
    <cfRule type="cellIs" dxfId="6533" priority="4587" operator="lessThan">
      <formula>$C$4</formula>
    </cfRule>
  </conditionalFormatting>
  <conditionalFormatting sqref="BM44">
    <cfRule type="cellIs" dxfId="6532" priority="4588" operator="lessThan">
      <formula>$C$4</formula>
    </cfRule>
  </conditionalFormatting>
  <conditionalFormatting sqref="BM45">
    <cfRule type="cellIs" dxfId="6531" priority="4589" operator="lessThan">
      <formula>$C$4</formula>
    </cfRule>
  </conditionalFormatting>
  <conditionalFormatting sqref="BM45">
    <cfRule type="cellIs" dxfId="6530" priority="4590" operator="lessThan">
      <formula>$C$4</formula>
    </cfRule>
  </conditionalFormatting>
  <conditionalFormatting sqref="BM46">
    <cfRule type="cellIs" dxfId="6529" priority="4591" operator="lessThan">
      <formula>$C$4</formula>
    </cfRule>
  </conditionalFormatting>
  <conditionalFormatting sqref="BM46">
    <cfRule type="cellIs" dxfId="6528" priority="4592" operator="lessThan">
      <formula>$C$4</formula>
    </cfRule>
  </conditionalFormatting>
  <conditionalFormatting sqref="BM47">
    <cfRule type="cellIs" dxfId="6527" priority="4593" operator="lessThan">
      <formula>$C$4</formula>
    </cfRule>
  </conditionalFormatting>
  <conditionalFormatting sqref="BM47">
    <cfRule type="cellIs" dxfId="6526" priority="4594" operator="lessThan">
      <formula>$C$4</formula>
    </cfRule>
  </conditionalFormatting>
  <conditionalFormatting sqref="BM48">
    <cfRule type="cellIs" dxfId="6525" priority="4595" operator="lessThan">
      <formula>$C$4</formula>
    </cfRule>
  </conditionalFormatting>
  <conditionalFormatting sqref="BM48">
    <cfRule type="cellIs" dxfId="6524" priority="4596" operator="lessThan">
      <formula>$C$4</formula>
    </cfRule>
  </conditionalFormatting>
  <conditionalFormatting sqref="BM49">
    <cfRule type="cellIs" dxfId="6523" priority="4597" operator="lessThan">
      <formula>$C$4</formula>
    </cfRule>
  </conditionalFormatting>
  <conditionalFormatting sqref="BM49">
    <cfRule type="cellIs" dxfId="6522" priority="4598" operator="lessThan">
      <formula>$C$4</formula>
    </cfRule>
  </conditionalFormatting>
  <conditionalFormatting sqref="BM50">
    <cfRule type="cellIs" dxfId="6521" priority="4599" operator="lessThan">
      <formula>$C$4</formula>
    </cfRule>
  </conditionalFormatting>
  <conditionalFormatting sqref="BM50">
    <cfRule type="cellIs" dxfId="6520" priority="4600" operator="lessThan">
      <formula>$C$4</formula>
    </cfRule>
  </conditionalFormatting>
  <conditionalFormatting sqref="BM51">
    <cfRule type="cellIs" dxfId="6519" priority="4601" operator="lessThan">
      <formula>$C$4</formula>
    </cfRule>
  </conditionalFormatting>
  <conditionalFormatting sqref="BM51">
    <cfRule type="cellIs" dxfId="6518" priority="4602" operator="lessThan">
      <formula>$C$4</formula>
    </cfRule>
  </conditionalFormatting>
  <conditionalFormatting sqref="BM52">
    <cfRule type="cellIs" dxfId="6517" priority="4603" operator="lessThan">
      <formula>$C$4</formula>
    </cfRule>
  </conditionalFormatting>
  <conditionalFormatting sqref="BM52">
    <cfRule type="cellIs" dxfId="6516" priority="4604" operator="lessThan">
      <formula>$C$4</formula>
    </cfRule>
  </conditionalFormatting>
  <conditionalFormatting sqref="BM53">
    <cfRule type="cellIs" dxfId="6515" priority="4605" operator="lessThan">
      <formula>$C$4</formula>
    </cfRule>
  </conditionalFormatting>
  <conditionalFormatting sqref="BM53">
    <cfRule type="cellIs" dxfId="6514" priority="4606" operator="lessThan">
      <formula>$C$4</formula>
    </cfRule>
  </conditionalFormatting>
  <conditionalFormatting sqref="BM54">
    <cfRule type="cellIs" dxfId="6513" priority="4607" operator="lessThan">
      <formula>$C$4</formula>
    </cfRule>
  </conditionalFormatting>
  <conditionalFormatting sqref="BM54">
    <cfRule type="cellIs" dxfId="6512" priority="4608" operator="lessThan">
      <formula>$C$4</formula>
    </cfRule>
  </conditionalFormatting>
  <conditionalFormatting sqref="BM55">
    <cfRule type="cellIs" dxfId="6511" priority="4609" operator="lessThan">
      <formula>$C$4</formula>
    </cfRule>
  </conditionalFormatting>
  <conditionalFormatting sqref="BM55">
    <cfRule type="cellIs" dxfId="6510" priority="4610" operator="lessThan">
      <formula>$C$4</formula>
    </cfRule>
  </conditionalFormatting>
  <conditionalFormatting sqref="BM56">
    <cfRule type="cellIs" dxfId="6509" priority="4611" operator="lessThan">
      <formula>$C$4</formula>
    </cfRule>
  </conditionalFormatting>
  <conditionalFormatting sqref="BM56">
    <cfRule type="cellIs" dxfId="6508" priority="4612" operator="lessThan">
      <formula>$C$4</formula>
    </cfRule>
  </conditionalFormatting>
  <conditionalFormatting sqref="BM57">
    <cfRule type="cellIs" dxfId="6507" priority="4613" operator="lessThan">
      <formula>$C$4</formula>
    </cfRule>
  </conditionalFormatting>
  <conditionalFormatting sqref="BM57">
    <cfRule type="cellIs" dxfId="6506" priority="4614" operator="lessThan">
      <formula>$C$4</formula>
    </cfRule>
  </conditionalFormatting>
  <conditionalFormatting sqref="BM58">
    <cfRule type="cellIs" dxfId="6505" priority="4615" operator="lessThan">
      <formula>$C$4</formula>
    </cfRule>
  </conditionalFormatting>
  <conditionalFormatting sqref="BM58">
    <cfRule type="cellIs" dxfId="6504" priority="4616" operator="lessThan">
      <formula>$C$4</formula>
    </cfRule>
  </conditionalFormatting>
  <conditionalFormatting sqref="BM59">
    <cfRule type="cellIs" dxfId="6503" priority="4617" operator="lessThan">
      <formula>$C$4</formula>
    </cfRule>
  </conditionalFormatting>
  <conditionalFormatting sqref="BM59">
    <cfRule type="cellIs" dxfId="6502" priority="4618" operator="lessThan">
      <formula>$C$4</formula>
    </cfRule>
  </conditionalFormatting>
  <conditionalFormatting sqref="BM60">
    <cfRule type="cellIs" dxfId="6501" priority="4619" operator="lessThan">
      <formula>$C$4</formula>
    </cfRule>
  </conditionalFormatting>
  <conditionalFormatting sqref="BM60">
    <cfRule type="cellIs" dxfId="6500" priority="4620" operator="lessThan">
      <formula>$C$4</formula>
    </cfRule>
  </conditionalFormatting>
  <conditionalFormatting sqref="BN11">
    <cfRule type="cellIs" dxfId="6499" priority="4621" operator="lessThan">
      <formula>$C$4</formula>
    </cfRule>
  </conditionalFormatting>
  <conditionalFormatting sqref="BN11">
    <cfRule type="cellIs" dxfId="6498" priority="4622" operator="lessThan">
      <formula>$C$4</formula>
    </cfRule>
  </conditionalFormatting>
  <conditionalFormatting sqref="BN12">
    <cfRule type="cellIs" dxfId="6497" priority="4623" operator="lessThan">
      <formula>$C$4</formula>
    </cfRule>
  </conditionalFormatting>
  <conditionalFormatting sqref="BN12">
    <cfRule type="cellIs" dxfId="6496" priority="4624" operator="lessThan">
      <formula>$C$4</formula>
    </cfRule>
  </conditionalFormatting>
  <conditionalFormatting sqref="BN13">
    <cfRule type="cellIs" dxfId="6495" priority="4625" operator="lessThan">
      <formula>$C$4</formula>
    </cfRule>
  </conditionalFormatting>
  <conditionalFormatting sqref="BN13">
    <cfRule type="cellIs" dxfId="6494" priority="4626" operator="lessThan">
      <formula>$C$4</formula>
    </cfRule>
  </conditionalFormatting>
  <conditionalFormatting sqref="BN14">
    <cfRule type="cellIs" dxfId="6493" priority="4627" operator="lessThan">
      <formula>$C$4</formula>
    </cfRule>
  </conditionalFormatting>
  <conditionalFormatting sqref="BN14">
    <cfRule type="cellIs" dxfId="6492" priority="4628" operator="lessThan">
      <formula>$C$4</formula>
    </cfRule>
  </conditionalFormatting>
  <conditionalFormatting sqref="BN15">
    <cfRule type="cellIs" dxfId="6491" priority="4629" operator="lessThan">
      <formula>$C$4</formula>
    </cfRule>
  </conditionalFormatting>
  <conditionalFormatting sqref="BN15">
    <cfRule type="cellIs" dxfId="6490" priority="4630" operator="lessThan">
      <formula>$C$4</formula>
    </cfRule>
  </conditionalFormatting>
  <conditionalFormatting sqref="BN16">
    <cfRule type="cellIs" dxfId="6489" priority="4631" operator="lessThan">
      <formula>$C$4</formula>
    </cfRule>
  </conditionalFormatting>
  <conditionalFormatting sqref="BN16">
    <cfRule type="cellIs" dxfId="6488" priority="4632" operator="lessThan">
      <formula>$C$4</formula>
    </cfRule>
  </conditionalFormatting>
  <conditionalFormatting sqref="BN17">
    <cfRule type="cellIs" dxfId="6487" priority="4633" operator="lessThan">
      <formula>$C$4</formula>
    </cfRule>
  </conditionalFormatting>
  <conditionalFormatting sqref="BN17">
    <cfRule type="cellIs" dxfId="6486" priority="4634" operator="lessThan">
      <formula>$C$4</formula>
    </cfRule>
  </conditionalFormatting>
  <conditionalFormatting sqref="BN18">
    <cfRule type="cellIs" dxfId="6485" priority="4635" operator="lessThan">
      <formula>$C$4</formula>
    </cfRule>
  </conditionalFormatting>
  <conditionalFormatting sqref="BN18">
    <cfRule type="cellIs" dxfId="6484" priority="4636" operator="lessThan">
      <formula>$C$4</formula>
    </cfRule>
  </conditionalFormatting>
  <conditionalFormatting sqref="BN19">
    <cfRule type="cellIs" dxfId="6483" priority="4637" operator="lessThan">
      <formula>$C$4</formula>
    </cfRule>
  </conditionalFormatting>
  <conditionalFormatting sqref="BN19">
    <cfRule type="cellIs" dxfId="6482" priority="4638" operator="lessThan">
      <formula>$C$4</formula>
    </cfRule>
  </conditionalFormatting>
  <conditionalFormatting sqref="BN20">
    <cfRule type="cellIs" dxfId="6481" priority="4639" operator="lessThan">
      <formula>$C$4</formula>
    </cfRule>
  </conditionalFormatting>
  <conditionalFormatting sqref="BN20">
    <cfRule type="cellIs" dxfId="6480" priority="4640" operator="lessThan">
      <formula>$C$4</formula>
    </cfRule>
  </conditionalFormatting>
  <conditionalFormatting sqref="BN21">
    <cfRule type="cellIs" dxfId="6479" priority="4641" operator="lessThan">
      <formula>$C$4</formula>
    </cfRule>
  </conditionalFormatting>
  <conditionalFormatting sqref="BN21">
    <cfRule type="cellIs" dxfId="6478" priority="4642" operator="lessThan">
      <formula>$C$4</formula>
    </cfRule>
  </conditionalFormatting>
  <conditionalFormatting sqref="BN22">
    <cfRule type="cellIs" dxfId="6477" priority="4643" operator="lessThan">
      <formula>$C$4</formula>
    </cfRule>
  </conditionalFormatting>
  <conditionalFormatting sqref="BN22">
    <cfRule type="cellIs" dxfId="6476" priority="4644" operator="lessThan">
      <formula>$C$4</formula>
    </cfRule>
  </conditionalFormatting>
  <conditionalFormatting sqref="BN23">
    <cfRule type="cellIs" dxfId="6475" priority="4645" operator="lessThan">
      <formula>$C$4</formula>
    </cfRule>
  </conditionalFormatting>
  <conditionalFormatting sqref="BN23">
    <cfRule type="cellIs" dxfId="6474" priority="4646" operator="lessThan">
      <formula>$C$4</formula>
    </cfRule>
  </conditionalFormatting>
  <conditionalFormatting sqref="BN24">
    <cfRule type="cellIs" dxfId="6473" priority="4647" operator="lessThan">
      <formula>$C$4</formula>
    </cfRule>
  </conditionalFormatting>
  <conditionalFormatting sqref="BN24">
    <cfRule type="cellIs" dxfId="6472" priority="4648" operator="lessThan">
      <formula>$C$4</formula>
    </cfRule>
  </conditionalFormatting>
  <conditionalFormatting sqref="BN25">
    <cfRule type="cellIs" dxfId="6471" priority="4649" operator="lessThan">
      <formula>$C$4</formula>
    </cfRule>
  </conditionalFormatting>
  <conditionalFormatting sqref="BN25">
    <cfRule type="cellIs" dxfId="6470" priority="4650" operator="lessThan">
      <formula>$C$4</formula>
    </cfRule>
  </conditionalFormatting>
  <conditionalFormatting sqref="BN26">
    <cfRule type="cellIs" dxfId="6469" priority="4651" operator="lessThan">
      <formula>$C$4</formula>
    </cfRule>
  </conditionalFormatting>
  <conditionalFormatting sqref="BN26">
    <cfRule type="cellIs" dxfId="6468" priority="4652" operator="lessThan">
      <formula>$C$4</formula>
    </cfRule>
  </conditionalFormatting>
  <conditionalFormatting sqref="BN27">
    <cfRule type="cellIs" dxfId="6467" priority="4653" operator="lessThan">
      <formula>$C$4</formula>
    </cfRule>
  </conditionalFormatting>
  <conditionalFormatting sqref="BN27">
    <cfRule type="cellIs" dxfId="6466" priority="4654" operator="lessThan">
      <formula>$C$4</formula>
    </cfRule>
  </conditionalFormatting>
  <conditionalFormatting sqref="BN28">
    <cfRule type="cellIs" dxfId="6465" priority="4655" operator="lessThan">
      <formula>$C$4</formula>
    </cfRule>
  </conditionalFormatting>
  <conditionalFormatting sqref="BN28">
    <cfRule type="cellIs" dxfId="6464" priority="4656" operator="lessThan">
      <formula>$C$4</formula>
    </cfRule>
  </conditionalFormatting>
  <conditionalFormatting sqref="BN29">
    <cfRule type="cellIs" dxfId="6463" priority="4657" operator="lessThan">
      <formula>$C$4</formula>
    </cfRule>
  </conditionalFormatting>
  <conditionalFormatting sqref="BN29">
    <cfRule type="cellIs" dxfId="6462" priority="4658" operator="lessThan">
      <formula>$C$4</formula>
    </cfRule>
  </conditionalFormatting>
  <conditionalFormatting sqref="BN30">
    <cfRule type="cellIs" dxfId="6461" priority="4659" operator="lessThan">
      <formula>$C$4</formula>
    </cfRule>
  </conditionalFormatting>
  <conditionalFormatting sqref="BN30">
    <cfRule type="cellIs" dxfId="6460" priority="4660" operator="lessThan">
      <formula>$C$4</formula>
    </cfRule>
  </conditionalFormatting>
  <conditionalFormatting sqref="BN31">
    <cfRule type="cellIs" dxfId="6459" priority="4661" operator="lessThan">
      <formula>$C$4</formula>
    </cfRule>
  </conditionalFormatting>
  <conditionalFormatting sqref="BN31">
    <cfRule type="cellIs" dxfId="6458" priority="4662" operator="lessThan">
      <formula>$C$4</formula>
    </cfRule>
  </conditionalFormatting>
  <conditionalFormatting sqref="BN32">
    <cfRule type="cellIs" dxfId="6457" priority="4663" operator="lessThan">
      <formula>$C$4</formula>
    </cfRule>
  </conditionalFormatting>
  <conditionalFormatting sqref="BN32">
    <cfRule type="cellIs" dxfId="6456" priority="4664" operator="lessThan">
      <formula>$C$4</formula>
    </cfRule>
  </conditionalFormatting>
  <conditionalFormatting sqref="BN33">
    <cfRule type="cellIs" dxfId="6455" priority="4665" operator="lessThan">
      <formula>$C$4</formula>
    </cfRule>
  </conditionalFormatting>
  <conditionalFormatting sqref="BN33">
    <cfRule type="cellIs" dxfId="6454" priority="4666" operator="lessThan">
      <formula>$C$4</formula>
    </cfRule>
  </conditionalFormatting>
  <conditionalFormatting sqref="BN34">
    <cfRule type="cellIs" dxfId="6453" priority="4667" operator="lessThan">
      <formula>$C$4</formula>
    </cfRule>
  </conditionalFormatting>
  <conditionalFormatting sqref="BN34">
    <cfRule type="cellIs" dxfId="6452" priority="4668" operator="lessThan">
      <formula>$C$4</formula>
    </cfRule>
  </conditionalFormatting>
  <conditionalFormatting sqref="BN35">
    <cfRule type="cellIs" dxfId="6451" priority="4669" operator="lessThan">
      <formula>$C$4</formula>
    </cfRule>
  </conditionalFormatting>
  <conditionalFormatting sqref="BN35">
    <cfRule type="cellIs" dxfId="6450" priority="4670" operator="lessThan">
      <formula>$C$4</formula>
    </cfRule>
  </conditionalFormatting>
  <conditionalFormatting sqref="BN36">
    <cfRule type="cellIs" dxfId="6449" priority="4671" operator="lessThan">
      <formula>$C$4</formula>
    </cfRule>
  </conditionalFormatting>
  <conditionalFormatting sqref="BN36">
    <cfRule type="cellIs" dxfId="6448" priority="4672" operator="lessThan">
      <formula>$C$4</formula>
    </cfRule>
  </conditionalFormatting>
  <conditionalFormatting sqref="BN37">
    <cfRule type="cellIs" dxfId="6447" priority="4673" operator="lessThan">
      <formula>$C$4</formula>
    </cfRule>
  </conditionalFormatting>
  <conditionalFormatting sqref="BN37">
    <cfRule type="cellIs" dxfId="6446" priority="4674" operator="lessThan">
      <formula>$C$4</formula>
    </cfRule>
  </conditionalFormatting>
  <conditionalFormatting sqref="BN38">
    <cfRule type="cellIs" dxfId="6445" priority="4675" operator="lessThan">
      <formula>$C$4</formula>
    </cfRule>
  </conditionalFormatting>
  <conditionalFormatting sqref="BN38">
    <cfRule type="cellIs" dxfId="6444" priority="4676" operator="lessThan">
      <formula>$C$4</formula>
    </cfRule>
  </conditionalFormatting>
  <conditionalFormatting sqref="BN39">
    <cfRule type="cellIs" dxfId="6443" priority="4677" operator="lessThan">
      <formula>$C$4</formula>
    </cfRule>
  </conditionalFormatting>
  <conditionalFormatting sqref="BN39">
    <cfRule type="cellIs" dxfId="6442" priority="4678" operator="lessThan">
      <formula>$C$4</formula>
    </cfRule>
  </conditionalFormatting>
  <conditionalFormatting sqref="BN40">
    <cfRule type="cellIs" dxfId="6441" priority="4679" operator="lessThan">
      <formula>$C$4</formula>
    </cfRule>
  </conditionalFormatting>
  <conditionalFormatting sqref="BN40">
    <cfRule type="cellIs" dxfId="6440" priority="4680" operator="lessThan">
      <formula>$C$4</formula>
    </cfRule>
  </conditionalFormatting>
  <conditionalFormatting sqref="BN41">
    <cfRule type="cellIs" dxfId="6439" priority="4681" operator="lessThan">
      <formula>$C$4</formula>
    </cfRule>
  </conditionalFormatting>
  <conditionalFormatting sqref="BN41">
    <cfRule type="cellIs" dxfId="6438" priority="4682" operator="lessThan">
      <formula>$C$4</formula>
    </cfRule>
  </conditionalFormatting>
  <conditionalFormatting sqref="BN42">
    <cfRule type="cellIs" dxfId="6437" priority="4683" operator="lessThan">
      <formula>$C$4</formula>
    </cfRule>
  </conditionalFormatting>
  <conditionalFormatting sqref="BN42">
    <cfRule type="cellIs" dxfId="6436" priority="4684" operator="lessThan">
      <formula>$C$4</formula>
    </cfRule>
  </conditionalFormatting>
  <conditionalFormatting sqref="BN43">
    <cfRule type="cellIs" dxfId="6435" priority="4685" operator="lessThan">
      <formula>$C$4</formula>
    </cfRule>
  </conditionalFormatting>
  <conditionalFormatting sqref="BN43">
    <cfRule type="cellIs" dxfId="6434" priority="4686" operator="lessThan">
      <formula>$C$4</formula>
    </cfRule>
  </conditionalFormatting>
  <conditionalFormatting sqref="BN44">
    <cfRule type="cellIs" dxfId="6433" priority="4687" operator="lessThan">
      <formula>$C$4</formula>
    </cfRule>
  </conditionalFormatting>
  <conditionalFormatting sqref="BN44">
    <cfRule type="cellIs" dxfId="6432" priority="4688" operator="lessThan">
      <formula>$C$4</formula>
    </cfRule>
  </conditionalFormatting>
  <conditionalFormatting sqref="BN45">
    <cfRule type="cellIs" dxfId="6431" priority="4689" operator="lessThan">
      <formula>$C$4</formula>
    </cfRule>
  </conditionalFormatting>
  <conditionalFormatting sqref="BN45">
    <cfRule type="cellIs" dxfId="6430" priority="4690" operator="lessThan">
      <formula>$C$4</formula>
    </cfRule>
  </conditionalFormatting>
  <conditionalFormatting sqref="BN46">
    <cfRule type="cellIs" dxfId="6429" priority="4691" operator="lessThan">
      <formula>$C$4</formula>
    </cfRule>
  </conditionalFormatting>
  <conditionalFormatting sqref="BN46">
    <cfRule type="cellIs" dxfId="6428" priority="4692" operator="lessThan">
      <formula>$C$4</formula>
    </cfRule>
  </conditionalFormatting>
  <conditionalFormatting sqref="BN47">
    <cfRule type="cellIs" dxfId="6427" priority="4693" operator="lessThan">
      <formula>$C$4</formula>
    </cfRule>
  </conditionalFormatting>
  <conditionalFormatting sqref="BN47">
    <cfRule type="cellIs" dxfId="6426" priority="4694" operator="lessThan">
      <formula>$C$4</formula>
    </cfRule>
  </conditionalFormatting>
  <conditionalFormatting sqref="BN48">
    <cfRule type="cellIs" dxfId="6425" priority="4695" operator="lessThan">
      <formula>$C$4</formula>
    </cfRule>
  </conditionalFormatting>
  <conditionalFormatting sqref="BN48">
    <cfRule type="cellIs" dxfId="6424" priority="4696" operator="lessThan">
      <formula>$C$4</formula>
    </cfRule>
  </conditionalFormatting>
  <conditionalFormatting sqref="BN49">
    <cfRule type="cellIs" dxfId="6423" priority="4697" operator="lessThan">
      <formula>$C$4</formula>
    </cfRule>
  </conditionalFormatting>
  <conditionalFormatting sqref="BN49">
    <cfRule type="cellIs" dxfId="6422" priority="4698" operator="lessThan">
      <formula>$C$4</formula>
    </cfRule>
  </conditionalFormatting>
  <conditionalFormatting sqref="BN50">
    <cfRule type="cellIs" dxfId="6421" priority="4699" operator="lessThan">
      <formula>$C$4</formula>
    </cfRule>
  </conditionalFormatting>
  <conditionalFormatting sqref="BN50">
    <cfRule type="cellIs" dxfId="6420" priority="4700" operator="lessThan">
      <formula>$C$4</formula>
    </cfRule>
  </conditionalFormatting>
  <conditionalFormatting sqref="BN51">
    <cfRule type="cellIs" dxfId="6419" priority="4701" operator="lessThan">
      <formula>$C$4</formula>
    </cfRule>
  </conditionalFormatting>
  <conditionalFormatting sqref="BN51">
    <cfRule type="cellIs" dxfId="6418" priority="4702" operator="lessThan">
      <formula>$C$4</formula>
    </cfRule>
  </conditionalFormatting>
  <conditionalFormatting sqref="BN52">
    <cfRule type="cellIs" dxfId="6417" priority="4703" operator="lessThan">
      <formula>$C$4</formula>
    </cfRule>
  </conditionalFormatting>
  <conditionalFormatting sqref="BN52">
    <cfRule type="cellIs" dxfId="6416" priority="4704" operator="lessThan">
      <formula>$C$4</formula>
    </cfRule>
  </conditionalFormatting>
  <conditionalFormatting sqref="BN53">
    <cfRule type="cellIs" dxfId="6415" priority="4705" operator="lessThan">
      <formula>$C$4</formula>
    </cfRule>
  </conditionalFormatting>
  <conditionalFormatting sqref="BN53">
    <cfRule type="cellIs" dxfId="6414" priority="4706" operator="lessThan">
      <formula>$C$4</formula>
    </cfRule>
  </conditionalFormatting>
  <conditionalFormatting sqref="BN54">
    <cfRule type="cellIs" dxfId="6413" priority="4707" operator="lessThan">
      <formula>$C$4</formula>
    </cfRule>
  </conditionalFormatting>
  <conditionalFormatting sqref="BN54">
    <cfRule type="cellIs" dxfId="6412" priority="4708" operator="lessThan">
      <formula>$C$4</formula>
    </cfRule>
  </conditionalFormatting>
  <conditionalFormatting sqref="BN55">
    <cfRule type="cellIs" dxfId="6411" priority="4709" operator="lessThan">
      <formula>$C$4</formula>
    </cfRule>
  </conditionalFormatting>
  <conditionalFormatting sqref="BN55">
    <cfRule type="cellIs" dxfId="6410" priority="4710" operator="lessThan">
      <formula>$C$4</formula>
    </cfRule>
  </conditionalFormatting>
  <conditionalFormatting sqref="BN56">
    <cfRule type="cellIs" dxfId="6409" priority="4711" operator="lessThan">
      <formula>$C$4</formula>
    </cfRule>
  </conditionalFormatting>
  <conditionalFormatting sqref="BN56">
    <cfRule type="cellIs" dxfId="6408" priority="4712" operator="lessThan">
      <formula>$C$4</formula>
    </cfRule>
  </conditionalFormatting>
  <conditionalFormatting sqref="BN57">
    <cfRule type="cellIs" dxfId="6407" priority="4713" operator="lessThan">
      <formula>$C$4</formula>
    </cfRule>
  </conditionalFormatting>
  <conditionalFormatting sqref="BN57">
    <cfRule type="cellIs" dxfId="6406" priority="4714" operator="lessThan">
      <formula>$C$4</formula>
    </cfRule>
  </conditionalFormatting>
  <conditionalFormatting sqref="BN58">
    <cfRule type="cellIs" dxfId="6405" priority="4715" operator="lessThan">
      <formula>$C$4</formula>
    </cfRule>
  </conditionalFormatting>
  <conditionalFormatting sqref="BN58">
    <cfRule type="cellIs" dxfId="6404" priority="4716" operator="lessThan">
      <formula>$C$4</formula>
    </cfRule>
  </conditionalFormatting>
  <conditionalFormatting sqref="BN59">
    <cfRule type="cellIs" dxfId="6403" priority="4717" operator="lessThan">
      <formula>$C$4</formula>
    </cfRule>
  </conditionalFormatting>
  <conditionalFormatting sqref="BN59">
    <cfRule type="cellIs" dxfId="6402" priority="4718" operator="lessThan">
      <formula>$C$4</formula>
    </cfRule>
  </conditionalFormatting>
  <conditionalFormatting sqref="BN60">
    <cfRule type="cellIs" dxfId="6401" priority="4719" operator="lessThan">
      <formula>$C$4</formula>
    </cfRule>
  </conditionalFormatting>
  <conditionalFormatting sqref="BN60">
    <cfRule type="cellIs" dxfId="6400" priority="4720" operator="lessThan">
      <formula>$C$4</formula>
    </cfRule>
  </conditionalFormatting>
  <conditionalFormatting sqref="BO11">
    <cfRule type="cellIs" dxfId="6399" priority="4721" operator="lessThan">
      <formula>$C$4</formula>
    </cfRule>
  </conditionalFormatting>
  <conditionalFormatting sqref="BO11">
    <cfRule type="cellIs" dxfId="6398" priority="4722" operator="lessThan">
      <formula>$C$4</formula>
    </cfRule>
  </conditionalFormatting>
  <conditionalFormatting sqref="BO12">
    <cfRule type="cellIs" dxfId="6397" priority="4723" operator="lessThan">
      <formula>$C$4</formula>
    </cfRule>
  </conditionalFormatting>
  <conditionalFormatting sqref="BO12">
    <cfRule type="cellIs" dxfId="6396" priority="4724" operator="lessThan">
      <formula>$C$4</formula>
    </cfRule>
  </conditionalFormatting>
  <conditionalFormatting sqref="BO13">
    <cfRule type="cellIs" dxfId="6395" priority="4725" operator="lessThan">
      <formula>$C$4</formula>
    </cfRule>
  </conditionalFormatting>
  <conditionalFormatting sqref="BO13">
    <cfRule type="cellIs" dxfId="6394" priority="4726" operator="lessThan">
      <formula>$C$4</formula>
    </cfRule>
  </conditionalFormatting>
  <conditionalFormatting sqref="BO14">
    <cfRule type="cellIs" dxfId="6393" priority="4727" operator="lessThan">
      <formula>$C$4</formula>
    </cfRule>
  </conditionalFormatting>
  <conditionalFormatting sqref="BO14">
    <cfRule type="cellIs" dxfId="6392" priority="4728" operator="lessThan">
      <formula>$C$4</formula>
    </cfRule>
  </conditionalFormatting>
  <conditionalFormatting sqref="BO15">
    <cfRule type="cellIs" dxfId="6391" priority="4729" operator="lessThan">
      <formula>$C$4</formula>
    </cfRule>
  </conditionalFormatting>
  <conditionalFormatting sqref="BO15">
    <cfRule type="cellIs" dxfId="6390" priority="4730" operator="lessThan">
      <formula>$C$4</formula>
    </cfRule>
  </conditionalFormatting>
  <conditionalFormatting sqref="BO16">
    <cfRule type="cellIs" dxfId="6389" priority="4731" operator="lessThan">
      <formula>$C$4</formula>
    </cfRule>
  </conditionalFormatting>
  <conditionalFormatting sqref="BO16">
    <cfRule type="cellIs" dxfId="6388" priority="4732" operator="lessThan">
      <formula>$C$4</formula>
    </cfRule>
  </conditionalFormatting>
  <conditionalFormatting sqref="BO17">
    <cfRule type="cellIs" dxfId="6387" priority="4733" operator="lessThan">
      <formula>$C$4</formula>
    </cfRule>
  </conditionalFormatting>
  <conditionalFormatting sqref="BO17">
    <cfRule type="cellIs" dxfId="6386" priority="4734" operator="lessThan">
      <formula>$C$4</formula>
    </cfRule>
  </conditionalFormatting>
  <conditionalFormatting sqref="BO18">
    <cfRule type="cellIs" dxfId="6385" priority="4735" operator="lessThan">
      <formula>$C$4</formula>
    </cfRule>
  </conditionalFormatting>
  <conditionalFormatting sqref="BO18">
    <cfRule type="cellIs" dxfId="6384" priority="4736" operator="lessThan">
      <formula>$C$4</formula>
    </cfRule>
  </conditionalFormatting>
  <conditionalFormatting sqref="BO19">
    <cfRule type="cellIs" dxfId="6383" priority="4737" operator="lessThan">
      <formula>$C$4</formula>
    </cfRule>
  </conditionalFormatting>
  <conditionalFormatting sqref="BO19">
    <cfRule type="cellIs" dxfId="6382" priority="4738" operator="lessThan">
      <formula>$C$4</formula>
    </cfRule>
  </conditionalFormatting>
  <conditionalFormatting sqref="BO20">
    <cfRule type="cellIs" dxfId="6381" priority="4739" operator="lessThan">
      <formula>$C$4</formula>
    </cfRule>
  </conditionalFormatting>
  <conditionalFormatting sqref="BO20">
    <cfRule type="cellIs" dxfId="6380" priority="4740" operator="lessThan">
      <formula>$C$4</formula>
    </cfRule>
  </conditionalFormatting>
  <conditionalFormatting sqref="BO21">
    <cfRule type="cellIs" dxfId="6379" priority="4741" operator="lessThan">
      <formula>$C$4</formula>
    </cfRule>
  </conditionalFormatting>
  <conditionalFormatting sqref="BO21">
    <cfRule type="cellIs" dxfId="6378" priority="4742" operator="lessThan">
      <formula>$C$4</formula>
    </cfRule>
  </conditionalFormatting>
  <conditionalFormatting sqref="BO22">
    <cfRule type="cellIs" dxfId="6377" priority="4743" operator="lessThan">
      <formula>$C$4</formula>
    </cfRule>
  </conditionalFormatting>
  <conditionalFormatting sqref="BO22">
    <cfRule type="cellIs" dxfId="6376" priority="4744" operator="lessThan">
      <formula>$C$4</formula>
    </cfRule>
  </conditionalFormatting>
  <conditionalFormatting sqref="BO23">
    <cfRule type="cellIs" dxfId="6375" priority="4745" operator="lessThan">
      <formula>$C$4</formula>
    </cfRule>
  </conditionalFormatting>
  <conditionalFormatting sqref="BO23">
    <cfRule type="cellIs" dxfId="6374" priority="4746" operator="lessThan">
      <formula>$C$4</formula>
    </cfRule>
  </conditionalFormatting>
  <conditionalFormatting sqref="BO24">
    <cfRule type="cellIs" dxfId="6373" priority="4747" operator="lessThan">
      <formula>$C$4</formula>
    </cfRule>
  </conditionalFormatting>
  <conditionalFormatting sqref="BO24">
    <cfRule type="cellIs" dxfId="6372" priority="4748" operator="lessThan">
      <formula>$C$4</formula>
    </cfRule>
  </conditionalFormatting>
  <conditionalFormatting sqref="BO25">
    <cfRule type="cellIs" dxfId="6371" priority="4749" operator="lessThan">
      <formula>$C$4</formula>
    </cfRule>
  </conditionalFormatting>
  <conditionalFormatting sqref="BO25">
    <cfRule type="cellIs" dxfId="6370" priority="4750" operator="lessThan">
      <formula>$C$4</formula>
    </cfRule>
  </conditionalFormatting>
  <conditionalFormatting sqref="BO26">
    <cfRule type="cellIs" dxfId="6369" priority="4751" operator="lessThan">
      <formula>$C$4</formula>
    </cfRule>
  </conditionalFormatting>
  <conditionalFormatting sqref="BO26">
    <cfRule type="cellIs" dxfId="6368" priority="4752" operator="lessThan">
      <formula>$C$4</formula>
    </cfRule>
  </conditionalFormatting>
  <conditionalFormatting sqref="BO27">
    <cfRule type="cellIs" dxfId="6367" priority="4753" operator="lessThan">
      <formula>$C$4</formula>
    </cfRule>
  </conditionalFormatting>
  <conditionalFormatting sqref="BO27">
    <cfRule type="cellIs" dxfId="6366" priority="4754" operator="lessThan">
      <formula>$C$4</formula>
    </cfRule>
  </conditionalFormatting>
  <conditionalFormatting sqref="BO28">
    <cfRule type="cellIs" dxfId="6365" priority="4755" operator="lessThan">
      <formula>$C$4</formula>
    </cfRule>
  </conditionalFormatting>
  <conditionalFormatting sqref="BO28">
    <cfRule type="cellIs" dxfId="6364" priority="4756" operator="lessThan">
      <formula>$C$4</formula>
    </cfRule>
  </conditionalFormatting>
  <conditionalFormatting sqref="BO29">
    <cfRule type="cellIs" dxfId="6363" priority="4757" operator="lessThan">
      <formula>$C$4</formula>
    </cfRule>
  </conditionalFormatting>
  <conditionalFormatting sqref="BO29">
    <cfRule type="cellIs" dxfId="6362" priority="4758" operator="lessThan">
      <formula>$C$4</formula>
    </cfRule>
  </conditionalFormatting>
  <conditionalFormatting sqref="BO30">
    <cfRule type="cellIs" dxfId="6361" priority="4759" operator="lessThan">
      <formula>$C$4</formula>
    </cfRule>
  </conditionalFormatting>
  <conditionalFormatting sqref="BO30">
    <cfRule type="cellIs" dxfId="6360" priority="4760" operator="lessThan">
      <formula>$C$4</formula>
    </cfRule>
  </conditionalFormatting>
  <conditionalFormatting sqref="BO31">
    <cfRule type="cellIs" dxfId="6359" priority="4761" operator="lessThan">
      <formula>$C$4</formula>
    </cfRule>
  </conditionalFormatting>
  <conditionalFormatting sqref="BO31">
    <cfRule type="cellIs" dxfId="6358" priority="4762" operator="lessThan">
      <formula>$C$4</formula>
    </cfRule>
  </conditionalFormatting>
  <conditionalFormatting sqref="BO32">
    <cfRule type="cellIs" dxfId="6357" priority="4763" operator="lessThan">
      <formula>$C$4</formula>
    </cfRule>
  </conditionalFormatting>
  <conditionalFormatting sqref="BO32">
    <cfRule type="cellIs" dxfId="6356" priority="4764" operator="lessThan">
      <formula>$C$4</formula>
    </cfRule>
  </conditionalFormatting>
  <conditionalFormatting sqref="BO33">
    <cfRule type="cellIs" dxfId="6355" priority="4765" operator="lessThan">
      <formula>$C$4</formula>
    </cfRule>
  </conditionalFormatting>
  <conditionalFormatting sqref="BO33">
    <cfRule type="cellIs" dxfId="6354" priority="4766" operator="lessThan">
      <formula>$C$4</formula>
    </cfRule>
  </conditionalFormatting>
  <conditionalFormatting sqref="BO34">
    <cfRule type="cellIs" dxfId="6353" priority="4767" operator="lessThan">
      <formula>$C$4</formula>
    </cfRule>
  </conditionalFormatting>
  <conditionalFormatting sqref="BO34">
    <cfRule type="cellIs" dxfId="6352" priority="4768" operator="lessThan">
      <formula>$C$4</formula>
    </cfRule>
  </conditionalFormatting>
  <conditionalFormatting sqref="BO35">
    <cfRule type="cellIs" dxfId="6351" priority="4769" operator="lessThan">
      <formula>$C$4</formula>
    </cfRule>
  </conditionalFormatting>
  <conditionalFormatting sqref="BO35">
    <cfRule type="cellIs" dxfId="6350" priority="4770" operator="lessThan">
      <formula>$C$4</formula>
    </cfRule>
  </conditionalFormatting>
  <conditionalFormatting sqref="BO36">
    <cfRule type="cellIs" dxfId="6349" priority="4771" operator="lessThan">
      <formula>$C$4</formula>
    </cfRule>
  </conditionalFormatting>
  <conditionalFormatting sqref="BO36">
    <cfRule type="cellIs" dxfId="6348" priority="4772" operator="lessThan">
      <formula>$C$4</formula>
    </cfRule>
  </conditionalFormatting>
  <conditionalFormatting sqref="BO37">
    <cfRule type="cellIs" dxfId="6347" priority="4773" operator="lessThan">
      <formula>$C$4</formula>
    </cfRule>
  </conditionalFormatting>
  <conditionalFormatting sqref="BO37">
    <cfRule type="cellIs" dxfId="6346" priority="4774" operator="lessThan">
      <formula>$C$4</formula>
    </cfRule>
  </conditionalFormatting>
  <conditionalFormatting sqref="BO38">
    <cfRule type="cellIs" dxfId="6345" priority="4775" operator="lessThan">
      <formula>$C$4</formula>
    </cfRule>
  </conditionalFormatting>
  <conditionalFormatting sqref="BO38">
    <cfRule type="cellIs" dxfId="6344" priority="4776" operator="lessThan">
      <formula>$C$4</formula>
    </cfRule>
  </conditionalFormatting>
  <conditionalFormatting sqref="BO39">
    <cfRule type="cellIs" dxfId="6343" priority="4777" operator="lessThan">
      <formula>$C$4</formula>
    </cfRule>
  </conditionalFormatting>
  <conditionalFormatting sqref="BO39">
    <cfRule type="cellIs" dxfId="6342" priority="4778" operator="lessThan">
      <formula>$C$4</formula>
    </cfRule>
  </conditionalFormatting>
  <conditionalFormatting sqref="BO40">
    <cfRule type="cellIs" dxfId="6341" priority="4779" operator="lessThan">
      <formula>$C$4</formula>
    </cfRule>
  </conditionalFormatting>
  <conditionalFormatting sqref="BO40">
    <cfRule type="cellIs" dxfId="6340" priority="4780" operator="lessThan">
      <formula>$C$4</formula>
    </cfRule>
  </conditionalFormatting>
  <conditionalFormatting sqref="BO41">
    <cfRule type="cellIs" dxfId="6339" priority="4781" operator="lessThan">
      <formula>$C$4</formula>
    </cfRule>
  </conditionalFormatting>
  <conditionalFormatting sqref="BO41">
    <cfRule type="cellIs" dxfId="6338" priority="4782" operator="lessThan">
      <formula>$C$4</formula>
    </cfRule>
  </conditionalFormatting>
  <conditionalFormatting sqref="BO42">
    <cfRule type="cellIs" dxfId="6337" priority="4783" operator="lessThan">
      <formula>$C$4</formula>
    </cfRule>
  </conditionalFormatting>
  <conditionalFormatting sqref="BO42">
    <cfRule type="cellIs" dxfId="6336" priority="4784" operator="lessThan">
      <formula>$C$4</formula>
    </cfRule>
  </conditionalFormatting>
  <conditionalFormatting sqref="BO43">
    <cfRule type="cellIs" dxfId="6335" priority="4785" operator="lessThan">
      <formula>$C$4</formula>
    </cfRule>
  </conditionalFormatting>
  <conditionalFormatting sqref="BO43">
    <cfRule type="cellIs" dxfId="6334" priority="4786" operator="lessThan">
      <formula>$C$4</formula>
    </cfRule>
  </conditionalFormatting>
  <conditionalFormatting sqref="BO44">
    <cfRule type="cellIs" dxfId="6333" priority="4787" operator="lessThan">
      <formula>$C$4</formula>
    </cfRule>
  </conditionalFormatting>
  <conditionalFormatting sqref="BO44">
    <cfRule type="cellIs" dxfId="6332" priority="4788" operator="lessThan">
      <formula>$C$4</formula>
    </cfRule>
  </conditionalFormatting>
  <conditionalFormatting sqref="BO45">
    <cfRule type="cellIs" dxfId="6331" priority="4789" operator="lessThan">
      <formula>$C$4</formula>
    </cfRule>
  </conditionalFormatting>
  <conditionalFormatting sqref="BO45">
    <cfRule type="cellIs" dxfId="6330" priority="4790" operator="lessThan">
      <formula>$C$4</formula>
    </cfRule>
  </conditionalFormatting>
  <conditionalFormatting sqref="BO46">
    <cfRule type="cellIs" dxfId="6329" priority="4791" operator="lessThan">
      <formula>$C$4</formula>
    </cfRule>
  </conditionalFormatting>
  <conditionalFormatting sqref="BO46">
    <cfRule type="cellIs" dxfId="6328" priority="4792" operator="lessThan">
      <formula>$C$4</formula>
    </cfRule>
  </conditionalFormatting>
  <conditionalFormatting sqref="BO47">
    <cfRule type="cellIs" dxfId="6327" priority="4793" operator="lessThan">
      <formula>$C$4</formula>
    </cfRule>
  </conditionalFormatting>
  <conditionalFormatting sqref="BO47">
    <cfRule type="cellIs" dxfId="6326" priority="4794" operator="lessThan">
      <formula>$C$4</formula>
    </cfRule>
  </conditionalFormatting>
  <conditionalFormatting sqref="BO48">
    <cfRule type="cellIs" dxfId="6325" priority="4795" operator="lessThan">
      <formula>$C$4</formula>
    </cfRule>
  </conditionalFormatting>
  <conditionalFormatting sqref="BO48">
    <cfRule type="cellIs" dxfId="6324" priority="4796" operator="lessThan">
      <formula>$C$4</formula>
    </cfRule>
  </conditionalFormatting>
  <conditionalFormatting sqref="BO49">
    <cfRule type="cellIs" dxfId="6323" priority="4797" operator="lessThan">
      <formula>$C$4</formula>
    </cfRule>
  </conditionalFormatting>
  <conditionalFormatting sqref="BO49">
    <cfRule type="cellIs" dxfId="6322" priority="4798" operator="lessThan">
      <formula>$C$4</formula>
    </cfRule>
  </conditionalFormatting>
  <conditionalFormatting sqref="BO50">
    <cfRule type="cellIs" dxfId="6321" priority="4799" operator="lessThan">
      <formula>$C$4</formula>
    </cfRule>
  </conditionalFormatting>
  <conditionalFormatting sqref="BO50">
    <cfRule type="cellIs" dxfId="6320" priority="4800" operator="lessThan">
      <formula>$C$4</formula>
    </cfRule>
  </conditionalFormatting>
  <conditionalFormatting sqref="BO51">
    <cfRule type="cellIs" dxfId="6319" priority="4801" operator="lessThan">
      <formula>$C$4</formula>
    </cfRule>
  </conditionalFormatting>
  <conditionalFormatting sqref="BO51">
    <cfRule type="cellIs" dxfId="6318" priority="4802" operator="lessThan">
      <formula>$C$4</formula>
    </cfRule>
  </conditionalFormatting>
  <conditionalFormatting sqref="BO52">
    <cfRule type="cellIs" dxfId="6317" priority="4803" operator="lessThan">
      <formula>$C$4</formula>
    </cfRule>
  </conditionalFormatting>
  <conditionalFormatting sqref="BO52">
    <cfRule type="cellIs" dxfId="6316" priority="4804" operator="lessThan">
      <formula>$C$4</formula>
    </cfRule>
  </conditionalFormatting>
  <conditionalFormatting sqref="BO53">
    <cfRule type="cellIs" dxfId="6315" priority="4805" operator="lessThan">
      <formula>$C$4</formula>
    </cfRule>
  </conditionalFormatting>
  <conditionalFormatting sqref="BO53">
    <cfRule type="cellIs" dxfId="6314" priority="4806" operator="lessThan">
      <formula>$C$4</formula>
    </cfRule>
  </conditionalFormatting>
  <conditionalFormatting sqref="BO54">
    <cfRule type="cellIs" dxfId="6313" priority="4807" operator="lessThan">
      <formula>$C$4</formula>
    </cfRule>
  </conditionalFormatting>
  <conditionalFormatting sqref="BO54">
    <cfRule type="cellIs" dxfId="6312" priority="4808" operator="lessThan">
      <formula>$C$4</formula>
    </cfRule>
  </conditionalFormatting>
  <conditionalFormatting sqref="BO55">
    <cfRule type="cellIs" dxfId="6311" priority="4809" operator="lessThan">
      <formula>$C$4</formula>
    </cfRule>
  </conditionalFormatting>
  <conditionalFormatting sqref="BO55">
    <cfRule type="cellIs" dxfId="6310" priority="4810" operator="lessThan">
      <formula>$C$4</formula>
    </cfRule>
  </conditionalFormatting>
  <conditionalFormatting sqref="BO56">
    <cfRule type="cellIs" dxfId="6309" priority="4811" operator="lessThan">
      <formula>$C$4</formula>
    </cfRule>
  </conditionalFormatting>
  <conditionalFormatting sqref="BO56">
    <cfRule type="cellIs" dxfId="6308" priority="4812" operator="lessThan">
      <formula>$C$4</formula>
    </cfRule>
  </conditionalFormatting>
  <conditionalFormatting sqref="BO57">
    <cfRule type="cellIs" dxfId="6307" priority="4813" operator="lessThan">
      <formula>$C$4</formula>
    </cfRule>
  </conditionalFormatting>
  <conditionalFormatting sqref="BO57">
    <cfRule type="cellIs" dxfId="6306" priority="4814" operator="lessThan">
      <formula>$C$4</formula>
    </cfRule>
  </conditionalFormatting>
  <conditionalFormatting sqref="BO58">
    <cfRule type="cellIs" dxfId="6305" priority="4815" operator="lessThan">
      <formula>$C$4</formula>
    </cfRule>
  </conditionalFormatting>
  <conditionalFormatting sqref="BO58">
    <cfRule type="cellIs" dxfId="6304" priority="4816" operator="lessThan">
      <formula>$C$4</formula>
    </cfRule>
  </conditionalFormatting>
  <conditionalFormatting sqref="BO59">
    <cfRule type="cellIs" dxfId="6303" priority="4817" operator="lessThan">
      <formula>$C$4</formula>
    </cfRule>
  </conditionalFormatting>
  <conditionalFormatting sqref="BO59">
    <cfRule type="cellIs" dxfId="6302" priority="4818" operator="lessThan">
      <formula>$C$4</formula>
    </cfRule>
  </conditionalFormatting>
  <conditionalFormatting sqref="BO60">
    <cfRule type="cellIs" dxfId="6301" priority="4819" operator="lessThan">
      <formula>$C$4</formula>
    </cfRule>
  </conditionalFormatting>
  <conditionalFormatting sqref="BO60">
    <cfRule type="cellIs" dxfId="6300" priority="4820" operator="lessThan">
      <formula>$C$4</formula>
    </cfRule>
  </conditionalFormatting>
  <conditionalFormatting sqref="BP11">
    <cfRule type="cellIs" dxfId="6299" priority="4821" operator="lessThan">
      <formula>$C$4</formula>
    </cfRule>
  </conditionalFormatting>
  <conditionalFormatting sqref="BP11">
    <cfRule type="cellIs" dxfId="6298" priority="4822" operator="lessThan">
      <formula>$C$4</formula>
    </cfRule>
  </conditionalFormatting>
  <conditionalFormatting sqref="BP12">
    <cfRule type="cellIs" dxfId="6297" priority="4823" operator="lessThan">
      <formula>$C$4</formula>
    </cfRule>
  </conditionalFormatting>
  <conditionalFormatting sqref="BP12">
    <cfRule type="cellIs" dxfId="6296" priority="4824" operator="lessThan">
      <formula>$C$4</formula>
    </cfRule>
  </conditionalFormatting>
  <conditionalFormatting sqref="BP13">
    <cfRule type="cellIs" dxfId="6295" priority="4825" operator="lessThan">
      <formula>$C$4</formula>
    </cfRule>
  </conditionalFormatting>
  <conditionalFormatting sqref="BP13">
    <cfRule type="cellIs" dxfId="6294" priority="4826" operator="lessThan">
      <formula>$C$4</formula>
    </cfRule>
  </conditionalFormatting>
  <conditionalFormatting sqref="BP14">
    <cfRule type="cellIs" dxfId="6293" priority="4827" operator="lessThan">
      <formula>$C$4</formula>
    </cfRule>
  </conditionalFormatting>
  <conditionalFormatting sqref="BP14">
    <cfRule type="cellIs" dxfId="6292" priority="4828" operator="lessThan">
      <formula>$C$4</formula>
    </cfRule>
  </conditionalFormatting>
  <conditionalFormatting sqref="BP15">
    <cfRule type="cellIs" dxfId="6291" priority="4829" operator="lessThan">
      <formula>$C$4</formula>
    </cfRule>
  </conditionalFormatting>
  <conditionalFormatting sqref="BP15">
    <cfRule type="cellIs" dxfId="6290" priority="4830" operator="lessThan">
      <formula>$C$4</formula>
    </cfRule>
  </conditionalFormatting>
  <conditionalFormatting sqref="BP16">
    <cfRule type="cellIs" dxfId="6289" priority="4831" operator="lessThan">
      <formula>$C$4</formula>
    </cfRule>
  </conditionalFormatting>
  <conditionalFormatting sqref="BP16">
    <cfRule type="cellIs" dxfId="6288" priority="4832" operator="lessThan">
      <formula>$C$4</formula>
    </cfRule>
  </conditionalFormatting>
  <conditionalFormatting sqref="BP17">
    <cfRule type="cellIs" dxfId="6287" priority="4833" operator="lessThan">
      <formula>$C$4</formula>
    </cfRule>
  </conditionalFormatting>
  <conditionalFormatting sqref="BP17">
    <cfRule type="cellIs" dxfId="6286" priority="4834" operator="lessThan">
      <formula>$C$4</formula>
    </cfRule>
  </conditionalFormatting>
  <conditionalFormatting sqref="BP18">
    <cfRule type="cellIs" dxfId="6285" priority="4835" operator="lessThan">
      <formula>$C$4</formula>
    </cfRule>
  </conditionalFormatting>
  <conditionalFormatting sqref="BP18">
    <cfRule type="cellIs" dxfId="6284" priority="4836" operator="lessThan">
      <formula>$C$4</formula>
    </cfRule>
  </conditionalFormatting>
  <conditionalFormatting sqref="BP19">
    <cfRule type="cellIs" dxfId="6283" priority="4837" operator="lessThan">
      <formula>$C$4</formula>
    </cfRule>
  </conditionalFormatting>
  <conditionalFormatting sqref="BP19">
    <cfRule type="cellIs" dxfId="6282" priority="4838" operator="lessThan">
      <formula>$C$4</formula>
    </cfRule>
  </conditionalFormatting>
  <conditionalFormatting sqref="BP20">
    <cfRule type="cellIs" dxfId="6281" priority="4839" operator="lessThan">
      <formula>$C$4</formula>
    </cfRule>
  </conditionalFormatting>
  <conditionalFormatting sqref="BP20">
    <cfRule type="cellIs" dxfId="6280" priority="4840" operator="lessThan">
      <formula>$C$4</formula>
    </cfRule>
  </conditionalFormatting>
  <conditionalFormatting sqref="BP21">
    <cfRule type="cellIs" dxfId="6279" priority="4841" operator="lessThan">
      <formula>$C$4</formula>
    </cfRule>
  </conditionalFormatting>
  <conditionalFormatting sqref="BP21">
    <cfRule type="cellIs" dxfId="6278" priority="4842" operator="lessThan">
      <formula>$C$4</formula>
    </cfRule>
  </conditionalFormatting>
  <conditionalFormatting sqref="BP22">
    <cfRule type="cellIs" dxfId="6277" priority="4843" operator="lessThan">
      <formula>$C$4</formula>
    </cfRule>
  </conditionalFormatting>
  <conditionalFormatting sqref="BP22">
    <cfRule type="cellIs" dxfId="6276" priority="4844" operator="lessThan">
      <formula>$C$4</formula>
    </cfRule>
  </conditionalFormatting>
  <conditionalFormatting sqref="BP23">
    <cfRule type="cellIs" dxfId="6275" priority="4845" operator="lessThan">
      <formula>$C$4</formula>
    </cfRule>
  </conditionalFormatting>
  <conditionalFormatting sqref="BP23">
    <cfRule type="cellIs" dxfId="6274" priority="4846" operator="lessThan">
      <formula>$C$4</formula>
    </cfRule>
  </conditionalFormatting>
  <conditionalFormatting sqref="BP24">
    <cfRule type="cellIs" dxfId="6273" priority="4847" operator="lessThan">
      <formula>$C$4</formula>
    </cfRule>
  </conditionalFormatting>
  <conditionalFormatting sqref="BP24">
    <cfRule type="cellIs" dxfId="6272" priority="4848" operator="lessThan">
      <formula>$C$4</formula>
    </cfRule>
  </conditionalFormatting>
  <conditionalFormatting sqref="BP25">
    <cfRule type="cellIs" dxfId="6271" priority="4849" operator="lessThan">
      <formula>$C$4</formula>
    </cfRule>
  </conditionalFormatting>
  <conditionalFormatting sqref="BP25">
    <cfRule type="cellIs" dxfId="6270" priority="4850" operator="lessThan">
      <formula>$C$4</formula>
    </cfRule>
  </conditionalFormatting>
  <conditionalFormatting sqref="BP26">
    <cfRule type="cellIs" dxfId="6269" priority="4851" operator="lessThan">
      <formula>$C$4</formula>
    </cfRule>
  </conditionalFormatting>
  <conditionalFormatting sqref="BP26">
    <cfRule type="cellIs" dxfId="6268" priority="4852" operator="lessThan">
      <formula>$C$4</formula>
    </cfRule>
  </conditionalFormatting>
  <conditionalFormatting sqref="BP27">
    <cfRule type="cellIs" dxfId="6267" priority="4853" operator="lessThan">
      <formula>$C$4</formula>
    </cfRule>
  </conditionalFormatting>
  <conditionalFormatting sqref="BP27">
    <cfRule type="cellIs" dxfId="6266" priority="4854" operator="lessThan">
      <formula>$C$4</formula>
    </cfRule>
  </conditionalFormatting>
  <conditionalFormatting sqref="BP28">
    <cfRule type="cellIs" dxfId="6265" priority="4855" operator="lessThan">
      <formula>$C$4</formula>
    </cfRule>
  </conditionalFormatting>
  <conditionalFormatting sqref="BP28">
    <cfRule type="cellIs" dxfId="6264" priority="4856" operator="lessThan">
      <formula>$C$4</formula>
    </cfRule>
  </conditionalFormatting>
  <conditionalFormatting sqref="BP29">
    <cfRule type="cellIs" dxfId="6263" priority="4857" operator="lessThan">
      <formula>$C$4</formula>
    </cfRule>
  </conditionalFormatting>
  <conditionalFormatting sqref="BP29">
    <cfRule type="cellIs" dxfId="6262" priority="4858" operator="lessThan">
      <formula>$C$4</formula>
    </cfRule>
  </conditionalFormatting>
  <conditionalFormatting sqref="BP30">
    <cfRule type="cellIs" dxfId="6261" priority="4859" operator="lessThan">
      <formula>$C$4</formula>
    </cfRule>
  </conditionalFormatting>
  <conditionalFormatting sqref="BP30">
    <cfRule type="cellIs" dxfId="6260" priority="4860" operator="lessThan">
      <formula>$C$4</formula>
    </cfRule>
  </conditionalFormatting>
  <conditionalFormatting sqref="BP31">
    <cfRule type="cellIs" dxfId="6259" priority="4861" operator="lessThan">
      <formula>$C$4</formula>
    </cfRule>
  </conditionalFormatting>
  <conditionalFormatting sqref="BP31">
    <cfRule type="cellIs" dxfId="6258" priority="4862" operator="lessThan">
      <formula>$C$4</formula>
    </cfRule>
  </conditionalFormatting>
  <conditionalFormatting sqref="BP32">
    <cfRule type="cellIs" dxfId="6257" priority="4863" operator="lessThan">
      <formula>$C$4</formula>
    </cfRule>
  </conditionalFormatting>
  <conditionalFormatting sqref="BP32">
    <cfRule type="cellIs" dxfId="6256" priority="4864" operator="lessThan">
      <formula>$C$4</formula>
    </cfRule>
  </conditionalFormatting>
  <conditionalFormatting sqref="BP33">
    <cfRule type="cellIs" dxfId="6255" priority="4865" operator="lessThan">
      <formula>$C$4</formula>
    </cfRule>
  </conditionalFormatting>
  <conditionalFormatting sqref="BP33">
    <cfRule type="cellIs" dxfId="6254" priority="4866" operator="lessThan">
      <formula>$C$4</formula>
    </cfRule>
  </conditionalFormatting>
  <conditionalFormatting sqref="BP34">
    <cfRule type="cellIs" dxfId="6253" priority="4867" operator="lessThan">
      <formula>$C$4</formula>
    </cfRule>
  </conditionalFormatting>
  <conditionalFormatting sqref="BP34">
    <cfRule type="cellIs" dxfId="6252" priority="4868" operator="lessThan">
      <formula>$C$4</formula>
    </cfRule>
  </conditionalFormatting>
  <conditionalFormatting sqref="BP35">
    <cfRule type="cellIs" dxfId="6251" priority="4869" operator="lessThan">
      <formula>$C$4</formula>
    </cfRule>
  </conditionalFormatting>
  <conditionalFormatting sqref="BP35">
    <cfRule type="cellIs" dxfId="6250" priority="4870" operator="lessThan">
      <formula>$C$4</formula>
    </cfRule>
  </conditionalFormatting>
  <conditionalFormatting sqref="BP36">
    <cfRule type="cellIs" dxfId="6249" priority="4871" operator="lessThan">
      <formula>$C$4</formula>
    </cfRule>
  </conditionalFormatting>
  <conditionalFormatting sqref="BP36">
    <cfRule type="cellIs" dxfId="6248" priority="4872" operator="lessThan">
      <formula>$C$4</formula>
    </cfRule>
  </conditionalFormatting>
  <conditionalFormatting sqref="BP37">
    <cfRule type="cellIs" dxfId="6247" priority="4873" operator="lessThan">
      <formula>$C$4</formula>
    </cfRule>
  </conditionalFormatting>
  <conditionalFormatting sqref="BP37">
    <cfRule type="cellIs" dxfId="6246" priority="4874" operator="lessThan">
      <formula>$C$4</formula>
    </cfRule>
  </conditionalFormatting>
  <conditionalFormatting sqref="BP38">
    <cfRule type="cellIs" dxfId="6245" priority="4875" operator="lessThan">
      <formula>$C$4</formula>
    </cfRule>
  </conditionalFormatting>
  <conditionalFormatting sqref="BP38">
    <cfRule type="cellIs" dxfId="6244" priority="4876" operator="lessThan">
      <formula>$C$4</formula>
    </cfRule>
  </conditionalFormatting>
  <conditionalFormatting sqref="BP39">
    <cfRule type="cellIs" dxfId="6243" priority="4877" operator="lessThan">
      <formula>$C$4</formula>
    </cfRule>
  </conditionalFormatting>
  <conditionalFormatting sqref="BP39">
    <cfRule type="cellIs" dxfId="6242" priority="4878" operator="lessThan">
      <formula>$C$4</formula>
    </cfRule>
  </conditionalFormatting>
  <conditionalFormatting sqref="BP40">
    <cfRule type="cellIs" dxfId="6241" priority="4879" operator="lessThan">
      <formula>$C$4</formula>
    </cfRule>
  </conditionalFormatting>
  <conditionalFormatting sqref="BP40">
    <cfRule type="cellIs" dxfId="6240" priority="4880" operator="lessThan">
      <formula>$C$4</formula>
    </cfRule>
  </conditionalFormatting>
  <conditionalFormatting sqref="BP41">
    <cfRule type="cellIs" dxfId="6239" priority="4881" operator="lessThan">
      <formula>$C$4</formula>
    </cfRule>
  </conditionalFormatting>
  <conditionalFormatting sqref="BP41">
    <cfRule type="cellIs" dxfId="6238" priority="4882" operator="lessThan">
      <formula>$C$4</formula>
    </cfRule>
  </conditionalFormatting>
  <conditionalFormatting sqref="BP42">
    <cfRule type="cellIs" dxfId="6237" priority="4883" operator="lessThan">
      <formula>$C$4</formula>
    </cfRule>
  </conditionalFormatting>
  <conditionalFormatting sqref="BP42">
    <cfRule type="cellIs" dxfId="6236" priority="4884" operator="lessThan">
      <formula>$C$4</formula>
    </cfRule>
  </conditionalFormatting>
  <conditionalFormatting sqref="BP43">
    <cfRule type="cellIs" dxfId="6235" priority="4885" operator="lessThan">
      <formula>$C$4</formula>
    </cfRule>
  </conditionalFormatting>
  <conditionalFormatting sqref="BP43">
    <cfRule type="cellIs" dxfId="6234" priority="4886" operator="lessThan">
      <formula>$C$4</formula>
    </cfRule>
  </conditionalFormatting>
  <conditionalFormatting sqref="BP44">
    <cfRule type="cellIs" dxfId="6233" priority="4887" operator="lessThan">
      <formula>$C$4</formula>
    </cfRule>
  </conditionalFormatting>
  <conditionalFormatting sqref="BP44">
    <cfRule type="cellIs" dxfId="6232" priority="4888" operator="lessThan">
      <formula>$C$4</formula>
    </cfRule>
  </conditionalFormatting>
  <conditionalFormatting sqref="BP45">
    <cfRule type="cellIs" dxfId="6231" priority="4889" operator="lessThan">
      <formula>$C$4</formula>
    </cfRule>
  </conditionalFormatting>
  <conditionalFormatting sqref="BP45">
    <cfRule type="cellIs" dxfId="6230" priority="4890" operator="lessThan">
      <formula>$C$4</formula>
    </cfRule>
  </conditionalFormatting>
  <conditionalFormatting sqref="BP46">
    <cfRule type="cellIs" dxfId="6229" priority="4891" operator="lessThan">
      <formula>$C$4</formula>
    </cfRule>
  </conditionalFormatting>
  <conditionalFormatting sqref="BP46">
    <cfRule type="cellIs" dxfId="6228" priority="4892" operator="lessThan">
      <formula>$C$4</formula>
    </cfRule>
  </conditionalFormatting>
  <conditionalFormatting sqref="BP47">
    <cfRule type="cellIs" dxfId="6227" priority="4893" operator="lessThan">
      <formula>$C$4</formula>
    </cfRule>
  </conditionalFormatting>
  <conditionalFormatting sqref="BP47">
    <cfRule type="cellIs" dxfId="6226" priority="4894" operator="lessThan">
      <formula>$C$4</formula>
    </cfRule>
  </conditionalFormatting>
  <conditionalFormatting sqref="BP48">
    <cfRule type="cellIs" dxfId="6225" priority="4895" operator="lessThan">
      <formula>$C$4</formula>
    </cfRule>
  </conditionalFormatting>
  <conditionalFormatting sqref="BP48">
    <cfRule type="cellIs" dxfId="6224" priority="4896" operator="lessThan">
      <formula>$C$4</formula>
    </cfRule>
  </conditionalFormatting>
  <conditionalFormatting sqref="BP49">
    <cfRule type="cellIs" dxfId="6223" priority="4897" operator="lessThan">
      <formula>$C$4</formula>
    </cfRule>
  </conditionalFormatting>
  <conditionalFormatting sqref="BP49">
    <cfRule type="cellIs" dxfId="6222" priority="4898" operator="lessThan">
      <formula>$C$4</formula>
    </cfRule>
  </conditionalFormatting>
  <conditionalFormatting sqref="BP50">
    <cfRule type="cellIs" dxfId="6221" priority="4899" operator="lessThan">
      <formula>$C$4</formula>
    </cfRule>
  </conditionalFormatting>
  <conditionalFormatting sqref="BP50">
    <cfRule type="cellIs" dxfId="6220" priority="4900" operator="lessThan">
      <formula>$C$4</formula>
    </cfRule>
  </conditionalFormatting>
  <conditionalFormatting sqref="BP51">
    <cfRule type="cellIs" dxfId="6219" priority="4901" operator="lessThan">
      <formula>$C$4</formula>
    </cfRule>
  </conditionalFormatting>
  <conditionalFormatting sqref="BP51">
    <cfRule type="cellIs" dxfId="6218" priority="4902" operator="lessThan">
      <formula>$C$4</formula>
    </cfRule>
  </conditionalFormatting>
  <conditionalFormatting sqref="BP52">
    <cfRule type="cellIs" dxfId="6217" priority="4903" operator="lessThan">
      <formula>$C$4</formula>
    </cfRule>
  </conditionalFormatting>
  <conditionalFormatting sqref="BP52">
    <cfRule type="cellIs" dxfId="6216" priority="4904" operator="lessThan">
      <formula>$C$4</formula>
    </cfRule>
  </conditionalFormatting>
  <conditionalFormatting sqref="BP53">
    <cfRule type="cellIs" dxfId="6215" priority="4905" operator="lessThan">
      <formula>$C$4</formula>
    </cfRule>
  </conditionalFormatting>
  <conditionalFormatting sqref="BP53">
    <cfRule type="cellIs" dxfId="6214" priority="4906" operator="lessThan">
      <formula>$C$4</formula>
    </cfRule>
  </conditionalFormatting>
  <conditionalFormatting sqref="BP54">
    <cfRule type="cellIs" dxfId="6213" priority="4907" operator="lessThan">
      <formula>$C$4</formula>
    </cfRule>
  </conditionalFormatting>
  <conditionalFormatting sqref="BP54">
    <cfRule type="cellIs" dxfId="6212" priority="4908" operator="lessThan">
      <formula>$C$4</formula>
    </cfRule>
  </conditionalFormatting>
  <conditionalFormatting sqref="BP55">
    <cfRule type="cellIs" dxfId="6211" priority="4909" operator="lessThan">
      <formula>$C$4</formula>
    </cfRule>
  </conditionalFormatting>
  <conditionalFormatting sqref="BP55">
    <cfRule type="cellIs" dxfId="6210" priority="4910" operator="lessThan">
      <formula>$C$4</formula>
    </cfRule>
  </conditionalFormatting>
  <conditionalFormatting sqref="BP56">
    <cfRule type="cellIs" dxfId="6209" priority="4911" operator="lessThan">
      <formula>$C$4</formula>
    </cfRule>
  </conditionalFormatting>
  <conditionalFormatting sqref="BP56">
    <cfRule type="cellIs" dxfId="6208" priority="4912" operator="lessThan">
      <formula>$C$4</formula>
    </cfRule>
  </conditionalFormatting>
  <conditionalFormatting sqref="BP57">
    <cfRule type="cellIs" dxfId="6207" priority="4913" operator="lessThan">
      <formula>$C$4</formula>
    </cfRule>
  </conditionalFormatting>
  <conditionalFormatting sqref="BP57">
    <cfRule type="cellIs" dxfId="6206" priority="4914" operator="lessThan">
      <formula>$C$4</formula>
    </cfRule>
  </conditionalFormatting>
  <conditionalFormatting sqref="BP58">
    <cfRule type="cellIs" dxfId="6205" priority="4915" operator="lessThan">
      <formula>$C$4</formula>
    </cfRule>
  </conditionalFormatting>
  <conditionalFormatting sqref="BP58">
    <cfRule type="cellIs" dxfId="6204" priority="4916" operator="lessThan">
      <formula>$C$4</formula>
    </cfRule>
  </conditionalFormatting>
  <conditionalFormatting sqref="BP59">
    <cfRule type="cellIs" dxfId="6203" priority="4917" operator="lessThan">
      <formula>$C$4</formula>
    </cfRule>
  </conditionalFormatting>
  <conditionalFormatting sqref="BP59">
    <cfRule type="cellIs" dxfId="6202" priority="4918" operator="lessThan">
      <formula>$C$4</formula>
    </cfRule>
  </conditionalFormatting>
  <conditionalFormatting sqref="BP60">
    <cfRule type="cellIs" dxfId="6201" priority="4919" operator="lessThan">
      <formula>$C$4</formula>
    </cfRule>
  </conditionalFormatting>
  <conditionalFormatting sqref="BP60">
    <cfRule type="cellIs" dxfId="6200" priority="4920" operator="lessThan">
      <formula>$C$4</formula>
    </cfRule>
  </conditionalFormatting>
  <conditionalFormatting sqref="BQ11">
    <cfRule type="cellIs" dxfId="6199" priority="4921" operator="lessThan">
      <formula>$C$4</formula>
    </cfRule>
  </conditionalFormatting>
  <conditionalFormatting sqref="BQ11">
    <cfRule type="cellIs" dxfId="6198" priority="4922" operator="lessThan">
      <formula>$C$4</formula>
    </cfRule>
  </conditionalFormatting>
  <conditionalFormatting sqref="BQ12">
    <cfRule type="cellIs" dxfId="6197" priority="4923" operator="lessThan">
      <formula>$C$4</formula>
    </cfRule>
  </conditionalFormatting>
  <conditionalFormatting sqref="BQ12">
    <cfRule type="cellIs" dxfId="6196" priority="4924" operator="lessThan">
      <formula>$C$4</formula>
    </cfRule>
  </conditionalFormatting>
  <conditionalFormatting sqref="BQ13">
    <cfRule type="cellIs" dxfId="6195" priority="4925" operator="lessThan">
      <formula>$C$4</formula>
    </cfRule>
  </conditionalFormatting>
  <conditionalFormatting sqref="BQ13">
    <cfRule type="cellIs" dxfId="6194" priority="4926" operator="lessThan">
      <formula>$C$4</formula>
    </cfRule>
  </conditionalFormatting>
  <conditionalFormatting sqref="BQ14">
    <cfRule type="cellIs" dxfId="6193" priority="4927" operator="lessThan">
      <formula>$C$4</formula>
    </cfRule>
  </conditionalFormatting>
  <conditionalFormatting sqref="BQ14">
    <cfRule type="cellIs" dxfId="6192" priority="4928" operator="lessThan">
      <formula>$C$4</formula>
    </cfRule>
  </conditionalFormatting>
  <conditionalFormatting sqref="BQ15">
    <cfRule type="cellIs" dxfId="6191" priority="4929" operator="lessThan">
      <formula>$C$4</formula>
    </cfRule>
  </conditionalFormatting>
  <conditionalFormatting sqref="BQ15">
    <cfRule type="cellIs" dxfId="6190" priority="4930" operator="lessThan">
      <formula>$C$4</formula>
    </cfRule>
  </conditionalFormatting>
  <conditionalFormatting sqref="BQ16">
    <cfRule type="cellIs" dxfId="6189" priority="4931" operator="lessThan">
      <formula>$C$4</formula>
    </cfRule>
  </conditionalFormatting>
  <conditionalFormatting sqref="BQ16">
    <cfRule type="cellIs" dxfId="6188" priority="4932" operator="lessThan">
      <formula>$C$4</formula>
    </cfRule>
  </conditionalFormatting>
  <conditionalFormatting sqref="BQ17">
    <cfRule type="cellIs" dxfId="6187" priority="4933" operator="lessThan">
      <formula>$C$4</formula>
    </cfRule>
  </conditionalFormatting>
  <conditionalFormatting sqref="BQ17">
    <cfRule type="cellIs" dxfId="6186" priority="4934" operator="lessThan">
      <formula>$C$4</formula>
    </cfRule>
  </conditionalFormatting>
  <conditionalFormatting sqref="BQ18">
    <cfRule type="cellIs" dxfId="6185" priority="4935" operator="lessThan">
      <formula>$C$4</formula>
    </cfRule>
  </conditionalFormatting>
  <conditionalFormatting sqref="BQ18">
    <cfRule type="cellIs" dxfId="6184" priority="4936" operator="lessThan">
      <formula>$C$4</formula>
    </cfRule>
  </conditionalFormatting>
  <conditionalFormatting sqref="BQ19">
    <cfRule type="cellIs" dxfId="6183" priority="4937" operator="lessThan">
      <formula>$C$4</formula>
    </cfRule>
  </conditionalFormatting>
  <conditionalFormatting sqref="BQ19">
    <cfRule type="cellIs" dxfId="6182" priority="4938" operator="lessThan">
      <formula>$C$4</formula>
    </cfRule>
  </conditionalFormatting>
  <conditionalFormatting sqref="BQ20">
    <cfRule type="cellIs" dxfId="6181" priority="4939" operator="lessThan">
      <formula>$C$4</formula>
    </cfRule>
  </conditionalFormatting>
  <conditionalFormatting sqref="BQ20">
    <cfRule type="cellIs" dxfId="6180" priority="4940" operator="lessThan">
      <formula>$C$4</formula>
    </cfRule>
  </conditionalFormatting>
  <conditionalFormatting sqref="BQ21">
    <cfRule type="cellIs" dxfId="6179" priority="4941" operator="lessThan">
      <formula>$C$4</formula>
    </cfRule>
  </conditionalFormatting>
  <conditionalFormatting sqref="BQ21">
    <cfRule type="cellIs" dxfId="6178" priority="4942" operator="lessThan">
      <formula>$C$4</formula>
    </cfRule>
  </conditionalFormatting>
  <conditionalFormatting sqref="BQ22">
    <cfRule type="cellIs" dxfId="6177" priority="4943" operator="lessThan">
      <formula>$C$4</formula>
    </cfRule>
  </conditionalFormatting>
  <conditionalFormatting sqref="BQ22">
    <cfRule type="cellIs" dxfId="6176" priority="4944" operator="lessThan">
      <formula>$C$4</formula>
    </cfRule>
  </conditionalFormatting>
  <conditionalFormatting sqref="BQ23">
    <cfRule type="cellIs" dxfId="6175" priority="4945" operator="lessThan">
      <formula>$C$4</formula>
    </cfRule>
  </conditionalFormatting>
  <conditionalFormatting sqref="BQ23">
    <cfRule type="cellIs" dxfId="6174" priority="4946" operator="lessThan">
      <formula>$C$4</formula>
    </cfRule>
  </conditionalFormatting>
  <conditionalFormatting sqref="BQ24">
    <cfRule type="cellIs" dxfId="6173" priority="4947" operator="lessThan">
      <formula>$C$4</formula>
    </cfRule>
  </conditionalFormatting>
  <conditionalFormatting sqref="BQ24">
    <cfRule type="cellIs" dxfId="6172" priority="4948" operator="lessThan">
      <formula>$C$4</formula>
    </cfRule>
  </conditionalFormatting>
  <conditionalFormatting sqref="BQ25">
    <cfRule type="cellIs" dxfId="6171" priority="4949" operator="lessThan">
      <formula>$C$4</formula>
    </cfRule>
  </conditionalFormatting>
  <conditionalFormatting sqref="BQ25">
    <cfRule type="cellIs" dxfId="6170" priority="4950" operator="lessThan">
      <formula>$C$4</formula>
    </cfRule>
  </conditionalFormatting>
  <conditionalFormatting sqref="BQ26">
    <cfRule type="cellIs" dxfId="6169" priority="4951" operator="lessThan">
      <formula>$C$4</formula>
    </cfRule>
  </conditionalFormatting>
  <conditionalFormatting sqref="BQ26">
    <cfRule type="cellIs" dxfId="6168" priority="4952" operator="lessThan">
      <formula>$C$4</formula>
    </cfRule>
  </conditionalFormatting>
  <conditionalFormatting sqref="BQ27">
    <cfRule type="cellIs" dxfId="6167" priority="4953" operator="lessThan">
      <formula>$C$4</formula>
    </cfRule>
  </conditionalFormatting>
  <conditionalFormatting sqref="BQ27">
    <cfRule type="cellIs" dxfId="6166" priority="4954" operator="lessThan">
      <formula>$C$4</formula>
    </cfRule>
  </conditionalFormatting>
  <conditionalFormatting sqref="BQ28">
    <cfRule type="cellIs" dxfId="6165" priority="4955" operator="lessThan">
      <formula>$C$4</formula>
    </cfRule>
  </conditionalFormatting>
  <conditionalFormatting sqref="BQ28">
    <cfRule type="cellIs" dxfId="6164" priority="4956" operator="lessThan">
      <formula>$C$4</formula>
    </cfRule>
  </conditionalFormatting>
  <conditionalFormatting sqref="BQ29">
    <cfRule type="cellIs" dxfId="6163" priority="4957" operator="lessThan">
      <formula>$C$4</formula>
    </cfRule>
  </conditionalFormatting>
  <conditionalFormatting sqref="BQ29">
    <cfRule type="cellIs" dxfId="6162" priority="4958" operator="lessThan">
      <formula>$C$4</formula>
    </cfRule>
  </conditionalFormatting>
  <conditionalFormatting sqref="BQ30">
    <cfRule type="cellIs" dxfId="6161" priority="4959" operator="lessThan">
      <formula>$C$4</formula>
    </cfRule>
  </conditionalFormatting>
  <conditionalFormatting sqref="BQ30">
    <cfRule type="cellIs" dxfId="6160" priority="4960" operator="lessThan">
      <formula>$C$4</formula>
    </cfRule>
  </conditionalFormatting>
  <conditionalFormatting sqref="BQ31">
    <cfRule type="cellIs" dxfId="6159" priority="4961" operator="lessThan">
      <formula>$C$4</formula>
    </cfRule>
  </conditionalFormatting>
  <conditionalFormatting sqref="BQ31">
    <cfRule type="cellIs" dxfId="6158" priority="4962" operator="lessThan">
      <formula>$C$4</formula>
    </cfRule>
  </conditionalFormatting>
  <conditionalFormatting sqref="BQ32">
    <cfRule type="cellIs" dxfId="6157" priority="4963" operator="lessThan">
      <formula>$C$4</formula>
    </cfRule>
  </conditionalFormatting>
  <conditionalFormatting sqref="BQ32">
    <cfRule type="cellIs" dxfId="6156" priority="4964" operator="lessThan">
      <formula>$C$4</formula>
    </cfRule>
  </conditionalFormatting>
  <conditionalFormatting sqref="BQ33">
    <cfRule type="cellIs" dxfId="6155" priority="4965" operator="lessThan">
      <formula>$C$4</formula>
    </cfRule>
  </conditionalFormatting>
  <conditionalFormatting sqref="BQ33">
    <cfRule type="cellIs" dxfId="6154" priority="4966" operator="lessThan">
      <formula>$C$4</formula>
    </cfRule>
  </conditionalFormatting>
  <conditionalFormatting sqref="BQ34">
    <cfRule type="cellIs" dxfId="6153" priority="4967" operator="lessThan">
      <formula>$C$4</formula>
    </cfRule>
  </conditionalFormatting>
  <conditionalFormatting sqref="BQ34">
    <cfRule type="cellIs" dxfId="6152" priority="4968" operator="lessThan">
      <formula>$C$4</formula>
    </cfRule>
  </conditionalFormatting>
  <conditionalFormatting sqref="BQ35">
    <cfRule type="cellIs" dxfId="6151" priority="4969" operator="lessThan">
      <formula>$C$4</formula>
    </cfRule>
  </conditionalFormatting>
  <conditionalFormatting sqref="BQ35">
    <cfRule type="cellIs" dxfId="6150" priority="4970" operator="lessThan">
      <formula>$C$4</formula>
    </cfRule>
  </conditionalFormatting>
  <conditionalFormatting sqref="BQ36">
    <cfRule type="cellIs" dxfId="6149" priority="4971" operator="lessThan">
      <formula>$C$4</formula>
    </cfRule>
  </conditionalFormatting>
  <conditionalFormatting sqref="BQ36">
    <cfRule type="cellIs" dxfId="6148" priority="4972" operator="lessThan">
      <formula>$C$4</formula>
    </cfRule>
  </conditionalFormatting>
  <conditionalFormatting sqref="BQ37">
    <cfRule type="cellIs" dxfId="6147" priority="4973" operator="lessThan">
      <formula>$C$4</formula>
    </cfRule>
  </conditionalFormatting>
  <conditionalFormatting sqref="BQ37">
    <cfRule type="cellIs" dxfId="6146" priority="4974" operator="lessThan">
      <formula>$C$4</formula>
    </cfRule>
  </conditionalFormatting>
  <conditionalFormatting sqref="BQ38">
    <cfRule type="cellIs" dxfId="6145" priority="4975" operator="lessThan">
      <formula>$C$4</formula>
    </cfRule>
  </conditionalFormatting>
  <conditionalFormatting sqref="BQ38">
    <cfRule type="cellIs" dxfId="6144" priority="4976" operator="lessThan">
      <formula>$C$4</formula>
    </cfRule>
  </conditionalFormatting>
  <conditionalFormatting sqref="BQ39">
    <cfRule type="cellIs" dxfId="6143" priority="4977" operator="lessThan">
      <formula>$C$4</formula>
    </cfRule>
  </conditionalFormatting>
  <conditionalFormatting sqref="BQ39">
    <cfRule type="cellIs" dxfId="6142" priority="4978" operator="lessThan">
      <formula>$C$4</formula>
    </cfRule>
  </conditionalFormatting>
  <conditionalFormatting sqref="BQ40">
    <cfRule type="cellIs" dxfId="6141" priority="4979" operator="lessThan">
      <formula>$C$4</formula>
    </cfRule>
  </conditionalFormatting>
  <conditionalFormatting sqref="BQ40">
    <cfRule type="cellIs" dxfId="6140" priority="4980" operator="lessThan">
      <formula>$C$4</formula>
    </cfRule>
  </conditionalFormatting>
  <conditionalFormatting sqref="BQ41">
    <cfRule type="cellIs" dxfId="6139" priority="4981" operator="lessThan">
      <formula>$C$4</formula>
    </cfRule>
  </conditionalFormatting>
  <conditionalFormatting sqref="BQ41">
    <cfRule type="cellIs" dxfId="6138" priority="4982" operator="lessThan">
      <formula>$C$4</formula>
    </cfRule>
  </conditionalFormatting>
  <conditionalFormatting sqref="BQ42">
    <cfRule type="cellIs" dxfId="6137" priority="4983" operator="lessThan">
      <formula>$C$4</formula>
    </cfRule>
  </conditionalFormatting>
  <conditionalFormatting sqref="BQ42">
    <cfRule type="cellIs" dxfId="6136" priority="4984" operator="lessThan">
      <formula>$C$4</formula>
    </cfRule>
  </conditionalFormatting>
  <conditionalFormatting sqref="BQ43">
    <cfRule type="cellIs" dxfId="6135" priority="4985" operator="lessThan">
      <formula>$C$4</formula>
    </cfRule>
  </conditionalFormatting>
  <conditionalFormatting sqref="BQ43">
    <cfRule type="cellIs" dxfId="6134" priority="4986" operator="lessThan">
      <formula>$C$4</formula>
    </cfRule>
  </conditionalFormatting>
  <conditionalFormatting sqref="BQ44">
    <cfRule type="cellIs" dxfId="6133" priority="4987" operator="lessThan">
      <formula>$C$4</formula>
    </cfRule>
  </conditionalFormatting>
  <conditionalFormatting sqref="BQ44">
    <cfRule type="cellIs" dxfId="6132" priority="4988" operator="lessThan">
      <formula>$C$4</formula>
    </cfRule>
  </conditionalFormatting>
  <conditionalFormatting sqref="BQ45">
    <cfRule type="cellIs" dxfId="6131" priority="4989" operator="lessThan">
      <formula>$C$4</formula>
    </cfRule>
  </conditionalFormatting>
  <conditionalFormatting sqref="BQ45">
    <cfRule type="cellIs" dxfId="6130" priority="4990" operator="lessThan">
      <formula>$C$4</formula>
    </cfRule>
  </conditionalFormatting>
  <conditionalFormatting sqref="BQ46">
    <cfRule type="cellIs" dxfId="6129" priority="4991" operator="lessThan">
      <formula>$C$4</formula>
    </cfRule>
  </conditionalFormatting>
  <conditionalFormatting sqref="BQ46">
    <cfRule type="cellIs" dxfId="6128" priority="4992" operator="lessThan">
      <formula>$C$4</formula>
    </cfRule>
  </conditionalFormatting>
  <conditionalFormatting sqref="BQ47">
    <cfRule type="cellIs" dxfId="6127" priority="4993" operator="lessThan">
      <formula>$C$4</formula>
    </cfRule>
  </conditionalFormatting>
  <conditionalFormatting sqref="BQ47">
    <cfRule type="cellIs" dxfId="6126" priority="4994" operator="lessThan">
      <formula>$C$4</formula>
    </cfRule>
  </conditionalFormatting>
  <conditionalFormatting sqref="BQ48">
    <cfRule type="cellIs" dxfId="6125" priority="4995" operator="lessThan">
      <formula>$C$4</formula>
    </cfRule>
  </conditionalFormatting>
  <conditionalFormatting sqref="BQ48">
    <cfRule type="cellIs" dxfId="6124" priority="4996" operator="lessThan">
      <formula>$C$4</formula>
    </cfRule>
  </conditionalFormatting>
  <conditionalFormatting sqref="BQ49">
    <cfRule type="cellIs" dxfId="6123" priority="4997" operator="lessThan">
      <formula>$C$4</formula>
    </cfRule>
  </conditionalFormatting>
  <conditionalFormatting sqref="BQ49">
    <cfRule type="cellIs" dxfId="6122" priority="4998" operator="lessThan">
      <formula>$C$4</formula>
    </cfRule>
  </conditionalFormatting>
  <conditionalFormatting sqref="BQ50">
    <cfRule type="cellIs" dxfId="6121" priority="4999" operator="lessThan">
      <formula>$C$4</formula>
    </cfRule>
  </conditionalFormatting>
  <conditionalFormatting sqref="BQ50">
    <cfRule type="cellIs" dxfId="6120" priority="5000" operator="lessThan">
      <formula>$C$4</formula>
    </cfRule>
  </conditionalFormatting>
  <conditionalFormatting sqref="BQ51">
    <cfRule type="cellIs" dxfId="6119" priority="5001" operator="lessThan">
      <formula>$C$4</formula>
    </cfRule>
  </conditionalFormatting>
  <conditionalFormatting sqref="BQ51">
    <cfRule type="cellIs" dxfId="6118" priority="5002" operator="lessThan">
      <formula>$C$4</formula>
    </cfRule>
  </conditionalFormatting>
  <conditionalFormatting sqref="BQ52">
    <cfRule type="cellIs" dxfId="6117" priority="5003" operator="lessThan">
      <formula>$C$4</formula>
    </cfRule>
  </conditionalFormatting>
  <conditionalFormatting sqref="BQ52">
    <cfRule type="cellIs" dxfId="6116" priority="5004" operator="lessThan">
      <formula>$C$4</formula>
    </cfRule>
  </conditionalFormatting>
  <conditionalFormatting sqref="BQ53">
    <cfRule type="cellIs" dxfId="6115" priority="5005" operator="lessThan">
      <formula>$C$4</formula>
    </cfRule>
  </conditionalFormatting>
  <conditionalFormatting sqref="BQ53">
    <cfRule type="cellIs" dxfId="6114" priority="5006" operator="lessThan">
      <formula>$C$4</formula>
    </cfRule>
  </conditionalFormatting>
  <conditionalFormatting sqref="BQ54">
    <cfRule type="cellIs" dxfId="6113" priority="5007" operator="lessThan">
      <formula>$C$4</formula>
    </cfRule>
  </conditionalFormatting>
  <conditionalFormatting sqref="BQ54">
    <cfRule type="cellIs" dxfId="6112" priority="5008" operator="lessThan">
      <formula>$C$4</formula>
    </cfRule>
  </conditionalFormatting>
  <conditionalFormatting sqref="BQ55">
    <cfRule type="cellIs" dxfId="6111" priority="5009" operator="lessThan">
      <formula>$C$4</formula>
    </cfRule>
  </conditionalFormatting>
  <conditionalFormatting sqref="BQ55">
    <cfRule type="cellIs" dxfId="6110" priority="5010" operator="lessThan">
      <formula>$C$4</formula>
    </cfRule>
  </conditionalFormatting>
  <conditionalFormatting sqref="BQ56">
    <cfRule type="cellIs" dxfId="6109" priority="5011" operator="lessThan">
      <formula>$C$4</formula>
    </cfRule>
  </conditionalFormatting>
  <conditionalFormatting sqref="BQ56">
    <cfRule type="cellIs" dxfId="6108" priority="5012" operator="lessThan">
      <formula>$C$4</formula>
    </cfRule>
  </conditionalFormatting>
  <conditionalFormatting sqref="BQ57">
    <cfRule type="cellIs" dxfId="6107" priority="5013" operator="lessThan">
      <formula>$C$4</formula>
    </cfRule>
  </conditionalFormatting>
  <conditionalFormatting sqref="BQ57">
    <cfRule type="cellIs" dxfId="6106" priority="5014" operator="lessThan">
      <formula>$C$4</formula>
    </cfRule>
  </conditionalFormatting>
  <conditionalFormatting sqref="BQ58">
    <cfRule type="cellIs" dxfId="6105" priority="5015" operator="lessThan">
      <formula>$C$4</formula>
    </cfRule>
  </conditionalFormatting>
  <conditionalFormatting sqref="BQ58">
    <cfRule type="cellIs" dxfId="6104" priority="5016" operator="lessThan">
      <formula>$C$4</formula>
    </cfRule>
  </conditionalFormatting>
  <conditionalFormatting sqref="BQ59">
    <cfRule type="cellIs" dxfId="6103" priority="5017" operator="lessThan">
      <formula>$C$4</formula>
    </cfRule>
  </conditionalFormatting>
  <conditionalFormatting sqref="BQ59">
    <cfRule type="cellIs" dxfId="6102" priority="5018" operator="lessThan">
      <formula>$C$4</formula>
    </cfRule>
  </conditionalFormatting>
  <conditionalFormatting sqref="BQ60">
    <cfRule type="cellIs" dxfId="6101" priority="5019" operator="lessThan">
      <formula>$C$4</formula>
    </cfRule>
  </conditionalFormatting>
  <conditionalFormatting sqref="BQ60">
    <cfRule type="cellIs" dxfId="6100" priority="5020" operator="lessThan">
      <formula>$C$4</formula>
    </cfRule>
  </conditionalFormatting>
  <conditionalFormatting sqref="CP11:CP46">
    <cfRule type="cellIs" dxfId="6099" priority="5021" operator="lessThan">
      <formula>$C$4</formula>
    </cfRule>
  </conditionalFormatting>
  <conditionalFormatting sqref="CP11:CP46">
    <cfRule type="cellIs" dxfId="6098" priority="5022" operator="lessThan">
      <formula>$C$4</formula>
    </cfRule>
  </conditionalFormatting>
  <conditionalFormatting sqref="CP47">
    <cfRule type="cellIs" dxfId="6097" priority="5093" operator="lessThan">
      <formula>$C$4</formula>
    </cfRule>
  </conditionalFormatting>
  <conditionalFormatting sqref="CP47">
    <cfRule type="cellIs" dxfId="6096" priority="5094" operator="lessThan">
      <formula>$C$4</formula>
    </cfRule>
  </conditionalFormatting>
  <conditionalFormatting sqref="CP48">
    <cfRule type="cellIs" dxfId="6095" priority="5095" operator="lessThan">
      <formula>$C$4</formula>
    </cfRule>
  </conditionalFormatting>
  <conditionalFormatting sqref="CP48">
    <cfRule type="cellIs" dxfId="6094" priority="5096" operator="lessThan">
      <formula>$C$4</formula>
    </cfRule>
  </conditionalFormatting>
  <conditionalFormatting sqref="CP49">
    <cfRule type="cellIs" dxfId="6093" priority="5097" operator="lessThan">
      <formula>$C$4</formula>
    </cfRule>
  </conditionalFormatting>
  <conditionalFormatting sqref="CP49">
    <cfRule type="cellIs" dxfId="6092" priority="5098" operator="lessThan">
      <formula>$C$4</formula>
    </cfRule>
  </conditionalFormatting>
  <conditionalFormatting sqref="CP50">
    <cfRule type="cellIs" dxfId="6091" priority="5099" operator="lessThan">
      <formula>$C$4</formula>
    </cfRule>
  </conditionalFormatting>
  <conditionalFormatting sqref="CP50">
    <cfRule type="cellIs" dxfId="6090" priority="5100" operator="lessThan">
      <formula>$C$4</formula>
    </cfRule>
  </conditionalFormatting>
  <conditionalFormatting sqref="CP51">
    <cfRule type="cellIs" dxfId="6089" priority="5101" operator="lessThan">
      <formula>$C$4</formula>
    </cfRule>
  </conditionalFormatting>
  <conditionalFormatting sqref="CP51">
    <cfRule type="cellIs" dxfId="6088" priority="5102" operator="lessThan">
      <formula>$C$4</formula>
    </cfRule>
  </conditionalFormatting>
  <conditionalFormatting sqref="CP52">
    <cfRule type="cellIs" dxfId="6087" priority="5103" operator="lessThan">
      <formula>$C$4</formula>
    </cfRule>
  </conditionalFormatting>
  <conditionalFormatting sqref="CP52">
    <cfRule type="cellIs" dxfId="6086" priority="5104" operator="lessThan">
      <formula>$C$4</formula>
    </cfRule>
  </conditionalFormatting>
  <conditionalFormatting sqref="CP53">
    <cfRule type="cellIs" dxfId="6085" priority="5105" operator="lessThan">
      <formula>$C$4</formula>
    </cfRule>
  </conditionalFormatting>
  <conditionalFormatting sqref="CP53">
    <cfRule type="cellIs" dxfId="6084" priority="5106" operator="lessThan">
      <formula>$C$4</formula>
    </cfRule>
  </conditionalFormatting>
  <conditionalFormatting sqref="CP54">
    <cfRule type="cellIs" dxfId="6083" priority="5107" operator="lessThan">
      <formula>$C$4</formula>
    </cfRule>
  </conditionalFormatting>
  <conditionalFormatting sqref="CP54">
    <cfRule type="cellIs" dxfId="6082" priority="5108" operator="lessThan">
      <formula>$C$4</formula>
    </cfRule>
  </conditionalFormatting>
  <conditionalFormatting sqref="CP55">
    <cfRule type="cellIs" dxfId="6081" priority="5109" operator="lessThan">
      <formula>$C$4</formula>
    </cfRule>
  </conditionalFormatting>
  <conditionalFormatting sqref="CP55">
    <cfRule type="cellIs" dxfId="6080" priority="5110" operator="lessThan">
      <formula>$C$4</formula>
    </cfRule>
  </conditionalFormatting>
  <conditionalFormatting sqref="CP56">
    <cfRule type="cellIs" dxfId="6079" priority="5111" operator="lessThan">
      <formula>$C$4</formula>
    </cfRule>
  </conditionalFormatting>
  <conditionalFormatting sqref="CP56">
    <cfRule type="cellIs" dxfId="6078" priority="5112" operator="lessThan">
      <formula>$C$4</formula>
    </cfRule>
  </conditionalFormatting>
  <conditionalFormatting sqref="CP57">
    <cfRule type="cellIs" dxfId="6077" priority="5113" operator="lessThan">
      <formula>$C$4</formula>
    </cfRule>
  </conditionalFormatting>
  <conditionalFormatting sqref="CP57">
    <cfRule type="cellIs" dxfId="6076" priority="5114" operator="lessThan">
      <formula>$C$4</formula>
    </cfRule>
  </conditionalFormatting>
  <conditionalFormatting sqref="CP58">
    <cfRule type="cellIs" dxfId="6075" priority="5115" operator="lessThan">
      <formula>$C$4</formula>
    </cfRule>
  </conditionalFormatting>
  <conditionalFormatting sqref="CP58">
    <cfRule type="cellIs" dxfId="6074" priority="5116" operator="lessThan">
      <formula>$C$4</formula>
    </cfRule>
  </conditionalFormatting>
  <conditionalFormatting sqref="CP59">
    <cfRule type="cellIs" dxfId="6073" priority="5117" operator="lessThan">
      <formula>$C$4</formula>
    </cfRule>
  </conditionalFormatting>
  <conditionalFormatting sqref="CP59">
    <cfRule type="cellIs" dxfId="6072" priority="5118" operator="lessThan">
      <formula>$C$4</formula>
    </cfRule>
  </conditionalFormatting>
  <conditionalFormatting sqref="CP60">
    <cfRule type="cellIs" dxfId="6071" priority="5119" operator="lessThan">
      <formula>$C$4</formula>
    </cfRule>
  </conditionalFormatting>
  <conditionalFormatting sqref="CP60">
    <cfRule type="cellIs" dxfId="6070" priority="5120" operator="lessThan">
      <formula>$C$4</formula>
    </cfRule>
  </conditionalFormatting>
  <conditionalFormatting sqref="CS11:CS46">
    <cfRule type="cellIs" dxfId="6069" priority="5121" operator="lessThan">
      <formula>$C$4</formula>
    </cfRule>
  </conditionalFormatting>
  <conditionalFormatting sqref="CS11:CS46">
    <cfRule type="cellIs" dxfId="6068" priority="5122" operator="lessThan">
      <formula>$C$4</formula>
    </cfRule>
  </conditionalFormatting>
  <conditionalFormatting sqref="CS47">
    <cfRule type="cellIs" dxfId="6067" priority="5193" operator="lessThan">
      <formula>$C$4</formula>
    </cfRule>
  </conditionalFormatting>
  <conditionalFormatting sqref="CS47">
    <cfRule type="cellIs" dxfId="6066" priority="5194" operator="lessThan">
      <formula>$C$4</formula>
    </cfRule>
  </conditionalFormatting>
  <conditionalFormatting sqref="CS48">
    <cfRule type="cellIs" dxfId="6065" priority="5195" operator="lessThan">
      <formula>$C$4</formula>
    </cfRule>
  </conditionalFormatting>
  <conditionalFormatting sqref="CS48">
    <cfRule type="cellIs" dxfId="6064" priority="5196" operator="lessThan">
      <formula>$C$4</formula>
    </cfRule>
  </conditionalFormatting>
  <conditionalFormatting sqref="CS49">
    <cfRule type="cellIs" dxfId="6063" priority="5197" operator="lessThan">
      <formula>$C$4</formula>
    </cfRule>
  </conditionalFormatting>
  <conditionalFormatting sqref="CS49">
    <cfRule type="cellIs" dxfId="6062" priority="5198" operator="lessThan">
      <formula>$C$4</formula>
    </cfRule>
  </conditionalFormatting>
  <conditionalFormatting sqref="CS50">
    <cfRule type="cellIs" dxfId="6061" priority="5199" operator="lessThan">
      <formula>$C$4</formula>
    </cfRule>
  </conditionalFormatting>
  <conditionalFormatting sqref="CS50">
    <cfRule type="cellIs" dxfId="6060" priority="5200" operator="lessThan">
      <formula>$C$4</formula>
    </cfRule>
  </conditionalFormatting>
  <conditionalFormatting sqref="CS51">
    <cfRule type="cellIs" dxfId="6059" priority="5201" operator="lessThan">
      <formula>$C$4</formula>
    </cfRule>
  </conditionalFormatting>
  <conditionalFormatting sqref="CS51">
    <cfRule type="cellIs" dxfId="6058" priority="5202" operator="lessThan">
      <formula>$C$4</formula>
    </cfRule>
  </conditionalFormatting>
  <conditionalFormatting sqref="CS52">
    <cfRule type="cellIs" dxfId="6057" priority="5203" operator="lessThan">
      <formula>$C$4</formula>
    </cfRule>
  </conditionalFormatting>
  <conditionalFormatting sqref="CS52">
    <cfRule type="cellIs" dxfId="6056" priority="5204" operator="lessThan">
      <formula>$C$4</formula>
    </cfRule>
  </conditionalFormatting>
  <conditionalFormatting sqref="CS53">
    <cfRule type="cellIs" dxfId="6055" priority="5205" operator="lessThan">
      <formula>$C$4</formula>
    </cfRule>
  </conditionalFormatting>
  <conditionalFormatting sqref="CS53">
    <cfRule type="cellIs" dxfId="6054" priority="5206" operator="lessThan">
      <formula>$C$4</formula>
    </cfRule>
  </conditionalFormatting>
  <conditionalFormatting sqref="CS54">
    <cfRule type="cellIs" dxfId="6053" priority="5207" operator="lessThan">
      <formula>$C$4</formula>
    </cfRule>
  </conditionalFormatting>
  <conditionalFormatting sqref="CS54">
    <cfRule type="cellIs" dxfId="6052" priority="5208" operator="lessThan">
      <formula>$C$4</formula>
    </cfRule>
  </conditionalFormatting>
  <conditionalFormatting sqref="CS55">
    <cfRule type="cellIs" dxfId="6051" priority="5209" operator="lessThan">
      <formula>$C$4</formula>
    </cfRule>
  </conditionalFormatting>
  <conditionalFormatting sqref="CS55">
    <cfRule type="cellIs" dxfId="6050" priority="5210" operator="lessThan">
      <formula>$C$4</formula>
    </cfRule>
  </conditionalFormatting>
  <conditionalFormatting sqref="CS56">
    <cfRule type="cellIs" dxfId="6049" priority="5211" operator="lessThan">
      <formula>$C$4</formula>
    </cfRule>
  </conditionalFormatting>
  <conditionalFormatting sqref="CS56">
    <cfRule type="cellIs" dxfId="6048" priority="5212" operator="lessThan">
      <formula>$C$4</formula>
    </cfRule>
  </conditionalFormatting>
  <conditionalFormatting sqref="CS57">
    <cfRule type="cellIs" dxfId="6047" priority="5213" operator="lessThan">
      <formula>$C$4</formula>
    </cfRule>
  </conditionalFormatting>
  <conditionalFormatting sqref="CS57">
    <cfRule type="cellIs" dxfId="6046" priority="5214" operator="lessThan">
      <formula>$C$4</formula>
    </cfRule>
  </conditionalFormatting>
  <conditionalFormatting sqref="CS58">
    <cfRule type="cellIs" dxfId="6045" priority="5215" operator="lessThan">
      <formula>$C$4</formula>
    </cfRule>
  </conditionalFormatting>
  <conditionalFormatting sqref="CS58">
    <cfRule type="cellIs" dxfId="6044" priority="5216" operator="lessThan">
      <formula>$C$4</formula>
    </cfRule>
  </conditionalFormatting>
  <conditionalFormatting sqref="CS59">
    <cfRule type="cellIs" dxfId="6043" priority="5217" operator="lessThan">
      <formula>$C$4</formula>
    </cfRule>
  </conditionalFormatting>
  <conditionalFormatting sqref="CS59">
    <cfRule type="cellIs" dxfId="6042" priority="5218" operator="lessThan">
      <formula>$C$4</formula>
    </cfRule>
  </conditionalFormatting>
  <conditionalFormatting sqref="CS60">
    <cfRule type="cellIs" dxfId="6041" priority="5219" operator="lessThan">
      <formula>$C$4</formula>
    </cfRule>
  </conditionalFormatting>
  <conditionalFormatting sqref="CS60">
    <cfRule type="cellIs" dxfId="6040" priority="5220" operator="lessThan">
      <formula>$C$4</formula>
    </cfRule>
  </conditionalFormatting>
  <conditionalFormatting sqref="CH11">
    <cfRule type="cellIs" dxfId="6039" priority="5221" operator="lessThan">
      <formula>$C$4</formula>
    </cfRule>
  </conditionalFormatting>
  <conditionalFormatting sqref="CH11">
    <cfRule type="cellIs" dxfId="6038" priority="5222" operator="lessThan">
      <formula>$C$4</formula>
    </cfRule>
  </conditionalFormatting>
  <conditionalFormatting sqref="CH12">
    <cfRule type="cellIs" dxfId="6037" priority="5223" operator="lessThan">
      <formula>$C$4</formula>
    </cfRule>
  </conditionalFormatting>
  <conditionalFormatting sqref="CH12">
    <cfRule type="cellIs" dxfId="6036" priority="5224" operator="lessThan">
      <formula>$C$4</formula>
    </cfRule>
  </conditionalFormatting>
  <conditionalFormatting sqref="CH13">
    <cfRule type="cellIs" dxfId="6035" priority="5225" operator="lessThan">
      <formula>$C$4</formula>
    </cfRule>
  </conditionalFormatting>
  <conditionalFormatting sqref="CH13">
    <cfRule type="cellIs" dxfId="6034" priority="5226" operator="lessThan">
      <formula>$C$4</formula>
    </cfRule>
  </conditionalFormatting>
  <conditionalFormatting sqref="CH14">
    <cfRule type="cellIs" dxfId="6033" priority="5227" operator="lessThan">
      <formula>$C$4</formula>
    </cfRule>
  </conditionalFormatting>
  <conditionalFormatting sqref="CH14">
    <cfRule type="cellIs" dxfId="6032" priority="5228" operator="lessThan">
      <formula>$C$4</formula>
    </cfRule>
  </conditionalFormatting>
  <conditionalFormatting sqref="CH15">
    <cfRule type="cellIs" dxfId="6031" priority="5229" operator="lessThan">
      <formula>$C$4</formula>
    </cfRule>
  </conditionalFormatting>
  <conditionalFormatting sqref="CH15">
    <cfRule type="cellIs" dxfId="6030" priority="5230" operator="lessThan">
      <formula>$C$4</formula>
    </cfRule>
  </conditionalFormatting>
  <conditionalFormatting sqref="CH16">
    <cfRule type="cellIs" dxfId="6029" priority="5231" operator="lessThan">
      <formula>$C$4</formula>
    </cfRule>
  </conditionalFormatting>
  <conditionalFormatting sqref="CH16">
    <cfRule type="cellIs" dxfId="6028" priority="5232" operator="lessThan">
      <formula>$C$4</formula>
    </cfRule>
  </conditionalFormatting>
  <conditionalFormatting sqref="CH17">
    <cfRule type="cellIs" dxfId="6027" priority="5233" operator="lessThan">
      <formula>$C$4</formula>
    </cfRule>
  </conditionalFormatting>
  <conditionalFormatting sqref="CH17">
    <cfRule type="cellIs" dxfId="6026" priority="5234" operator="lessThan">
      <formula>$C$4</formula>
    </cfRule>
  </conditionalFormatting>
  <conditionalFormatting sqref="CH18">
    <cfRule type="cellIs" dxfId="6025" priority="5235" operator="lessThan">
      <formula>$C$4</formula>
    </cfRule>
  </conditionalFormatting>
  <conditionalFormatting sqref="CH18">
    <cfRule type="cellIs" dxfId="6024" priority="5236" operator="lessThan">
      <formula>$C$4</formula>
    </cfRule>
  </conditionalFormatting>
  <conditionalFormatting sqref="CH19">
    <cfRule type="cellIs" dxfId="6023" priority="5237" operator="lessThan">
      <formula>$C$4</formula>
    </cfRule>
  </conditionalFormatting>
  <conditionalFormatting sqref="CH19">
    <cfRule type="cellIs" dxfId="6022" priority="5238" operator="lessThan">
      <formula>$C$4</formula>
    </cfRule>
  </conditionalFormatting>
  <conditionalFormatting sqref="CH20">
    <cfRule type="cellIs" dxfId="6021" priority="5239" operator="lessThan">
      <formula>$C$4</formula>
    </cfRule>
  </conditionalFormatting>
  <conditionalFormatting sqref="CH20">
    <cfRule type="cellIs" dxfId="6020" priority="5240" operator="lessThan">
      <formula>$C$4</formula>
    </cfRule>
  </conditionalFormatting>
  <conditionalFormatting sqref="CH21">
    <cfRule type="cellIs" dxfId="6019" priority="5241" operator="lessThan">
      <formula>$C$4</formula>
    </cfRule>
  </conditionalFormatting>
  <conditionalFormatting sqref="CH21">
    <cfRule type="cellIs" dxfId="6018" priority="5242" operator="lessThan">
      <formula>$C$4</formula>
    </cfRule>
  </conditionalFormatting>
  <conditionalFormatting sqref="CH22">
    <cfRule type="cellIs" dxfId="6017" priority="5243" operator="lessThan">
      <formula>$C$4</formula>
    </cfRule>
  </conditionalFormatting>
  <conditionalFormatting sqref="CH22">
    <cfRule type="cellIs" dxfId="6016" priority="5244" operator="lessThan">
      <formula>$C$4</formula>
    </cfRule>
  </conditionalFormatting>
  <conditionalFormatting sqref="CH23">
    <cfRule type="cellIs" dxfId="6015" priority="5245" operator="lessThan">
      <formula>$C$4</formula>
    </cfRule>
  </conditionalFormatting>
  <conditionalFormatting sqref="CH23">
    <cfRule type="cellIs" dxfId="6014" priority="5246" operator="lessThan">
      <formula>$C$4</formula>
    </cfRule>
  </conditionalFormatting>
  <conditionalFormatting sqref="CH24">
    <cfRule type="cellIs" dxfId="6013" priority="5247" operator="lessThan">
      <formula>$C$4</formula>
    </cfRule>
  </conditionalFormatting>
  <conditionalFormatting sqref="CH24">
    <cfRule type="cellIs" dxfId="6012" priority="5248" operator="lessThan">
      <formula>$C$4</formula>
    </cfRule>
  </conditionalFormatting>
  <conditionalFormatting sqref="CH25">
    <cfRule type="cellIs" dxfId="6011" priority="5249" operator="lessThan">
      <formula>$C$4</formula>
    </cfRule>
  </conditionalFormatting>
  <conditionalFormatting sqref="CH25">
    <cfRule type="cellIs" dxfId="6010" priority="5250" operator="lessThan">
      <formula>$C$4</formula>
    </cfRule>
  </conditionalFormatting>
  <conditionalFormatting sqref="CH26">
    <cfRule type="cellIs" dxfId="6009" priority="5251" operator="lessThan">
      <formula>$C$4</formula>
    </cfRule>
  </conditionalFormatting>
  <conditionalFormatting sqref="CH26">
    <cfRule type="cellIs" dxfId="6008" priority="5252" operator="lessThan">
      <formula>$C$4</formula>
    </cfRule>
  </conditionalFormatting>
  <conditionalFormatting sqref="CH27">
    <cfRule type="cellIs" dxfId="6007" priority="5253" operator="lessThan">
      <formula>$C$4</formula>
    </cfRule>
  </conditionalFormatting>
  <conditionalFormatting sqref="CH27">
    <cfRule type="cellIs" dxfId="6006" priority="5254" operator="lessThan">
      <formula>$C$4</formula>
    </cfRule>
  </conditionalFormatting>
  <conditionalFormatting sqref="CH28">
    <cfRule type="cellIs" dxfId="6005" priority="5255" operator="lessThan">
      <formula>$C$4</formula>
    </cfRule>
  </conditionalFormatting>
  <conditionalFormatting sqref="CH28">
    <cfRule type="cellIs" dxfId="6004" priority="5256" operator="lessThan">
      <formula>$C$4</formula>
    </cfRule>
  </conditionalFormatting>
  <conditionalFormatting sqref="CH29">
    <cfRule type="cellIs" dxfId="6003" priority="5257" operator="lessThan">
      <formula>$C$4</formula>
    </cfRule>
  </conditionalFormatting>
  <conditionalFormatting sqref="CH29">
    <cfRule type="cellIs" dxfId="6002" priority="5258" operator="lessThan">
      <formula>$C$4</formula>
    </cfRule>
  </conditionalFormatting>
  <conditionalFormatting sqref="CH30">
    <cfRule type="cellIs" dxfId="6001" priority="5259" operator="lessThan">
      <formula>$C$4</formula>
    </cfRule>
  </conditionalFormatting>
  <conditionalFormatting sqref="CH30">
    <cfRule type="cellIs" dxfId="6000" priority="5260" operator="lessThan">
      <formula>$C$4</formula>
    </cfRule>
  </conditionalFormatting>
  <conditionalFormatting sqref="CH31">
    <cfRule type="cellIs" dxfId="5999" priority="5261" operator="lessThan">
      <formula>$C$4</formula>
    </cfRule>
  </conditionalFormatting>
  <conditionalFormatting sqref="CH31">
    <cfRule type="cellIs" dxfId="5998" priority="5262" operator="lessThan">
      <formula>$C$4</formula>
    </cfRule>
  </conditionalFormatting>
  <conditionalFormatting sqref="CH32">
    <cfRule type="cellIs" dxfId="5997" priority="5263" operator="lessThan">
      <formula>$C$4</formula>
    </cfRule>
  </conditionalFormatting>
  <conditionalFormatting sqref="CH32">
    <cfRule type="cellIs" dxfId="5996" priority="5264" operator="lessThan">
      <formula>$C$4</formula>
    </cfRule>
  </conditionalFormatting>
  <conditionalFormatting sqref="CH33">
    <cfRule type="cellIs" dxfId="5995" priority="5265" operator="lessThan">
      <formula>$C$4</formula>
    </cfRule>
  </conditionalFormatting>
  <conditionalFormatting sqref="CH33">
    <cfRule type="cellIs" dxfId="5994" priority="5266" operator="lessThan">
      <formula>$C$4</formula>
    </cfRule>
  </conditionalFormatting>
  <conditionalFormatting sqref="CH34">
    <cfRule type="cellIs" dxfId="5993" priority="5267" operator="lessThan">
      <formula>$C$4</formula>
    </cfRule>
  </conditionalFormatting>
  <conditionalFormatting sqref="CH34">
    <cfRule type="cellIs" dxfId="5992" priority="5268" operator="lessThan">
      <formula>$C$4</formula>
    </cfRule>
  </conditionalFormatting>
  <conditionalFormatting sqref="CH35">
    <cfRule type="cellIs" dxfId="5991" priority="5269" operator="lessThan">
      <formula>$C$4</formula>
    </cfRule>
  </conditionalFormatting>
  <conditionalFormatting sqref="CH35">
    <cfRule type="cellIs" dxfId="5990" priority="5270" operator="lessThan">
      <formula>$C$4</formula>
    </cfRule>
  </conditionalFormatting>
  <conditionalFormatting sqref="CH36">
    <cfRule type="cellIs" dxfId="5989" priority="5271" operator="lessThan">
      <formula>$C$4</formula>
    </cfRule>
  </conditionalFormatting>
  <conditionalFormatting sqref="CH36">
    <cfRule type="cellIs" dxfId="5988" priority="5272" operator="lessThan">
      <formula>$C$4</formula>
    </cfRule>
  </conditionalFormatting>
  <conditionalFormatting sqref="CH37">
    <cfRule type="cellIs" dxfId="5987" priority="5273" operator="lessThan">
      <formula>$C$4</formula>
    </cfRule>
  </conditionalFormatting>
  <conditionalFormatting sqref="CH37">
    <cfRule type="cellIs" dxfId="5986" priority="5274" operator="lessThan">
      <formula>$C$4</formula>
    </cfRule>
  </conditionalFormatting>
  <conditionalFormatting sqref="CH38">
    <cfRule type="cellIs" dxfId="5985" priority="5275" operator="lessThan">
      <formula>$C$4</formula>
    </cfRule>
  </conditionalFormatting>
  <conditionalFormatting sqref="CH38">
    <cfRule type="cellIs" dxfId="5984" priority="5276" operator="lessThan">
      <formula>$C$4</formula>
    </cfRule>
  </conditionalFormatting>
  <conditionalFormatting sqref="CH39">
    <cfRule type="cellIs" dxfId="5983" priority="5277" operator="lessThan">
      <formula>$C$4</formula>
    </cfRule>
  </conditionalFormatting>
  <conditionalFormatting sqref="CH39">
    <cfRule type="cellIs" dxfId="5982" priority="5278" operator="lessThan">
      <formula>$C$4</formula>
    </cfRule>
  </conditionalFormatting>
  <conditionalFormatting sqref="CH40">
    <cfRule type="cellIs" dxfId="5981" priority="5279" operator="lessThan">
      <formula>$C$4</formula>
    </cfRule>
  </conditionalFormatting>
  <conditionalFormatting sqref="CH40">
    <cfRule type="cellIs" dxfId="5980" priority="5280" operator="lessThan">
      <formula>$C$4</formula>
    </cfRule>
  </conditionalFormatting>
  <conditionalFormatting sqref="CH41">
    <cfRule type="cellIs" dxfId="5979" priority="5281" operator="lessThan">
      <formula>$C$4</formula>
    </cfRule>
  </conditionalFormatting>
  <conditionalFormatting sqref="CH41">
    <cfRule type="cellIs" dxfId="5978" priority="5282" operator="lessThan">
      <formula>$C$4</formula>
    </cfRule>
  </conditionalFormatting>
  <conditionalFormatting sqref="CH42">
    <cfRule type="cellIs" dxfId="5977" priority="5283" operator="lessThan">
      <formula>$C$4</formula>
    </cfRule>
  </conditionalFormatting>
  <conditionalFormatting sqref="CH42">
    <cfRule type="cellIs" dxfId="5976" priority="5284" operator="lessThan">
      <formula>$C$4</formula>
    </cfRule>
  </conditionalFormatting>
  <conditionalFormatting sqref="CH43">
    <cfRule type="cellIs" dxfId="5975" priority="5285" operator="lessThan">
      <formula>$C$4</formula>
    </cfRule>
  </conditionalFormatting>
  <conditionalFormatting sqref="CH43">
    <cfRule type="cellIs" dxfId="5974" priority="5286" operator="lessThan">
      <formula>$C$4</formula>
    </cfRule>
  </conditionalFormatting>
  <conditionalFormatting sqref="CH44">
    <cfRule type="cellIs" dxfId="5973" priority="5287" operator="lessThan">
      <formula>$C$4</formula>
    </cfRule>
  </conditionalFormatting>
  <conditionalFormatting sqref="CH44">
    <cfRule type="cellIs" dxfId="5972" priority="5288" operator="lessThan">
      <formula>$C$4</formula>
    </cfRule>
  </conditionalFormatting>
  <conditionalFormatting sqref="CH45">
    <cfRule type="cellIs" dxfId="5971" priority="5289" operator="lessThan">
      <formula>$C$4</formula>
    </cfRule>
  </conditionalFormatting>
  <conditionalFormatting sqref="CH45">
    <cfRule type="cellIs" dxfId="5970" priority="5290" operator="lessThan">
      <formula>$C$4</formula>
    </cfRule>
  </conditionalFormatting>
  <conditionalFormatting sqref="CH46">
    <cfRule type="cellIs" dxfId="5969" priority="5291" operator="lessThan">
      <formula>$C$4</formula>
    </cfRule>
  </conditionalFormatting>
  <conditionalFormatting sqref="CH46">
    <cfRule type="cellIs" dxfId="5968" priority="5292" operator="lessThan">
      <formula>$C$4</formula>
    </cfRule>
  </conditionalFormatting>
  <conditionalFormatting sqref="CH47">
    <cfRule type="cellIs" dxfId="5967" priority="5293" operator="lessThan">
      <formula>$C$4</formula>
    </cfRule>
  </conditionalFormatting>
  <conditionalFormatting sqref="CH47">
    <cfRule type="cellIs" dxfId="5966" priority="5294" operator="lessThan">
      <formula>$C$4</formula>
    </cfRule>
  </conditionalFormatting>
  <conditionalFormatting sqref="CH48">
    <cfRule type="cellIs" dxfId="5965" priority="5295" operator="lessThan">
      <formula>$C$4</formula>
    </cfRule>
  </conditionalFormatting>
  <conditionalFormatting sqref="CH48">
    <cfRule type="cellIs" dxfId="5964" priority="5296" operator="lessThan">
      <formula>$C$4</formula>
    </cfRule>
  </conditionalFormatting>
  <conditionalFormatting sqref="CH49">
    <cfRule type="cellIs" dxfId="5963" priority="5297" operator="lessThan">
      <formula>$C$4</formula>
    </cfRule>
  </conditionalFormatting>
  <conditionalFormatting sqref="CH49">
    <cfRule type="cellIs" dxfId="5962" priority="5298" operator="lessThan">
      <formula>$C$4</formula>
    </cfRule>
  </conditionalFormatting>
  <conditionalFormatting sqref="CH50">
    <cfRule type="cellIs" dxfId="5961" priority="5299" operator="lessThan">
      <formula>$C$4</formula>
    </cfRule>
  </conditionalFormatting>
  <conditionalFormatting sqref="CH50">
    <cfRule type="cellIs" dxfId="5960" priority="5300" operator="lessThan">
      <formula>$C$4</formula>
    </cfRule>
  </conditionalFormatting>
  <conditionalFormatting sqref="CH51">
    <cfRule type="cellIs" dxfId="5959" priority="5301" operator="lessThan">
      <formula>$C$4</formula>
    </cfRule>
  </conditionalFormatting>
  <conditionalFormatting sqref="CH51">
    <cfRule type="cellIs" dxfId="5958" priority="5302" operator="lessThan">
      <formula>$C$4</formula>
    </cfRule>
  </conditionalFormatting>
  <conditionalFormatting sqref="CH52">
    <cfRule type="cellIs" dxfId="5957" priority="5303" operator="lessThan">
      <formula>$C$4</formula>
    </cfRule>
  </conditionalFormatting>
  <conditionalFormatting sqref="CH52">
    <cfRule type="cellIs" dxfId="5956" priority="5304" operator="lessThan">
      <formula>$C$4</formula>
    </cfRule>
  </conditionalFormatting>
  <conditionalFormatting sqref="CH53">
    <cfRule type="cellIs" dxfId="5955" priority="5305" operator="lessThan">
      <formula>$C$4</formula>
    </cfRule>
  </conditionalFormatting>
  <conditionalFormatting sqref="CH53">
    <cfRule type="cellIs" dxfId="5954" priority="5306" operator="lessThan">
      <formula>$C$4</formula>
    </cfRule>
  </conditionalFormatting>
  <conditionalFormatting sqref="CH54">
    <cfRule type="cellIs" dxfId="5953" priority="5307" operator="lessThan">
      <formula>$C$4</formula>
    </cfRule>
  </conditionalFormatting>
  <conditionalFormatting sqref="CH54">
    <cfRule type="cellIs" dxfId="5952" priority="5308" operator="lessThan">
      <formula>$C$4</formula>
    </cfRule>
  </conditionalFormatting>
  <conditionalFormatting sqref="CH55">
    <cfRule type="cellIs" dxfId="5951" priority="5309" operator="lessThan">
      <formula>$C$4</formula>
    </cfRule>
  </conditionalFormatting>
  <conditionalFormatting sqref="CH55">
    <cfRule type="cellIs" dxfId="5950" priority="5310" operator="lessThan">
      <formula>$C$4</formula>
    </cfRule>
  </conditionalFormatting>
  <conditionalFormatting sqref="CH56">
    <cfRule type="cellIs" dxfId="5949" priority="5311" operator="lessThan">
      <formula>$C$4</formula>
    </cfRule>
  </conditionalFormatting>
  <conditionalFormatting sqref="CH56">
    <cfRule type="cellIs" dxfId="5948" priority="5312" operator="lessThan">
      <formula>$C$4</formula>
    </cfRule>
  </conditionalFormatting>
  <conditionalFormatting sqref="CH57">
    <cfRule type="cellIs" dxfId="5947" priority="5313" operator="lessThan">
      <formula>$C$4</formula>
    </cfRule>
  </conditionalFormatting>
  <conditionalFormatting sqref="CH57">
    <cfRule type="cellIs" dxfId="5946" priority="5314" operator="lessThan">
      <formula>$C$4</formula>
    </cfRule>
  </conditionalFormatting>
  <conditionalFormatting sqref="CH58">
    <cfRule type="cellIs" dxfId="5945" priority="5315" operator="lessThan">
      <formula>$C$4</formula>
    </cfRule>
  </conditionalFormatting>
  <conditionalFormatting sqref="CH58">
    <cfRule type="cellIs" dxfId="5944" priority="5316" operator="lessThan">
      <formula>$C$4</formula>
    </cfRule>
  </conditionalFormatting>
  <conditionalFormatting sqref="CH59">
    <cfRule type="cellIs" dxfId="5943" priority="5317" operator="lessThan">
      <formula>$C$4</formula>
    </cfRule>
  </conditionalFormatting>
  <conditionalFormatting sqref="CH59">
    <cfRule type="cellIs" dxfId="5942" priority="5318" operator="lessThan">
      <formula>$C$4</formula>
    </cfRule>
  </conditionalFormatting>
  <conditionalFormatting sqref="CH60">
    <cfRule type="cellIs" dxfId="5941" priority="5319" operator="lessThan">
      <formula>$C$4</formula>
    </cfRule>
  </conditionalFormatting>
  <conditionalFormatting sqref="CH60">
    <cfRule type="cellIs" dxfId="5940" priority="5320" operator="lessThan">
      <formula>$C$4</formula>
    </cfRule>
  </conditionalFormatting>
  <conditionalFormatting sqref="CI11">
    <cfRule type="cellIs" dxfId="5939" priority="5321" operator="lessThan">
      <formula>$C$4</formula>
    </cfRule>
  </conditionalFormatting>
  <conditionalFormatting sqref="CI11">
    <cfRule type="cellIs" dxfId="5938" priority="5322" operator="lessThan">
      <formula>$C$4</formula>
    </cfRule>
  </conditionalFormatting>
  <conditionalFormatting sqref="CI12">
    <cfRule type="cellIs" dxfId="5937" priority="5323" operator="lessThan">
      <formula>$C$4</formula>
    </cfRule>
  </conditionalFormatting>
  <conditionalFormatting sqref="CI12">
    <cfRule type="cellIs" dxfId="5936" priority="5324" operator="lessThan">
      <formula>$C$4</formula>
    </cfRule>
  </conditionalFormatting>
  <conditionalFormatting sqref="CI13">
    <cfRule type="cellIs" dxfId="5935" priority="5325" operator="lessThan">
      <formula>$C$4</formula>
    </cfRule>
  </conditionalFormatting>
  <conditionalFormatting sqref="CI13">
    <cfRule type="cellIs" dxfId="5934" priority="5326" operator="lessThan">
      <formula>$C$4</formula>
    </cfRule>
  </conditionalFormatting>
  <conditionalFormatting sqref="CI14">
    <cfRule type="cellIs" dxfId="5933" priority="5327" operator="lessThan">
      <formula>$C$4</formula>
    </cfRule>
  </conditionalFormatting>
  <conditionalFormatting sqref="CI14">
    <cfRule type="cellIs" dxfId="5932" priority="5328" operator="lessThan">
      <formula>$C$4</formula>
    </cfRule>
  </conditionalFormatting>
  <conditionalFormatting sqref="CI15">
    <cfRule type="cellIs" dxfId="5931" priority="5329" operator="lessThan">
      <formula>$C$4</formula>
    </cfRule>
  </conditionalFormatting>
  <conditionalFormatting sqref="CI15">
    <cfRule type="cellIs" dxfId="5930" priority="5330" operator="lessThan">
      <formula>$C$4</formula>
    </cfRule>
  </conditionalFormatting>
  <conditionalFormatting sqref="CI16">
    <cfRule type="cellIs" dxfId="5929" priority="5331" operator="lessThan">
      <formula>$C$4</formula>
    </cfRule>
  </conditionalFormatting>
  <conditionalFormatting sqref="CI16">
    <cfRule type="cellIs" dxfId="5928" priority="5332" operator="lessThan">
      <formula>$C$4</formula>
    </cfRule>
  </conditionalFormatting>
  <conditionalFormatting sqref="CI17">
    <cfRule type="cellIs" dxfId="5927" priority="5333" operator="lessThan">
      <formula>$C$4</formula>
    </cfRule>
  </conditionalFormatting>
  <conditionalFormatting sqref="CI17">
    <cfRule type="cellIs" dxfId="5926" priority="5334" operator="lessThan">
      <formula>$C$4</formula>
    </cfRule>
  </conditionalFormatting>
  <conditionalFormatting sqref="CI18">
    <cfRule type="cellIs" dxfId="5925" priority="5335" operator="lessThan">
      <formula>$C$4</formula>
    </cfRule>
  </conditionalFormatting>
  <conditionalFormatting sqref="CI18">
    <cfRule type="cellIs" dxfId="5924" priority="5336" operator="lessThan">
      <formula>$C$4</formula>
    </cfRule>
  </conditionalFormatting>
  <conditionalFormatting sqref="CI19">
    <cfRule type="cellIs" dxfId="5923" priority="5337" operator="lessThan">
      <formula>$C$4</formula>
    </cfRule>
  </conditionalFormatting>
  <conditionalFormatting sqref="CI19">
    <cfRule type="cellIs" dxfId="5922" priority="5338" operator="lessThan">
      <formula>$C$4</formula>
    </cfRule>
  </conditionalFormatting>
  <conditionalFormatting sqref="CI20">
    <cfRule type="cellIs" dxfId="5921" priority="5339" operator="lessThan">
      <formula>$C$4</formula>
    </cfRule>
  </conditionalFormatting>
  <conditionalFormatting sqref="CI20">
    <cfRule type="cellIs" dxfId="5920" priority="5340" operator="lessThan">
      <formula>$C$4</formula>
    </cfRule>
  </conditionalFormatting>
  <conditionalFormatting sqref="CI21">
    <cfRule type="cellIs" dxfId="5919" priority="5341" operator="lessThan">
      <formula>$C$4</formula>
    </cfRule>
  </conditionalFormatting>
  <conditionalFormatting sqref="CI21">
    <cfRule type="cellIs" dxfId="5918" priority="5342" operator="lessThan">
      <formula>$C$4</formula>
    </cfRule>
  </conditionalFormatting>
  <conditionalFormatting sqref="CI22">
    <cfRule type="cellIs" dxfId="5917" priority="5343" operator="lessThan">
      <formula>$C$4</formula>
    </cfRule>
  </conditionalFormatting>
  <conditionalFormatting sqref="CI22">
    <cfRule type="cellIs" dxfId="5916" priority="5344" operator="lessThan">
      <formula>$C$4</formula>
    </cfRule>
  </conditionalFormatting>
  <conditionalFormatting sqref="CI23">
    <cfRule type="cellIs" dxfId="5915" priority="5345" operator="lessThan">
      <formula>$C$4</formula>
    </cfRule>
  </conditionalFormatting>
  <conditionalFormatting sqref="CI23">
    <cfRule type="cellIs" dxfId="5914" priority="5346" operator="lessThan">
      <formula>$C$4</formula>
    </cfRule>
  </conditionalFormatting>
  <conditionalFormatting sqref="CI24">
    <cfRule type="cellIs" dxfId="5913" priority="5347" operator="lessThan">
      <formula>$C$4</formula>
    </cfRule>
  </conditionalFormatting>
  <conditionalFormatting sqref="CI24">
    <cfRule type="cellIs" dxfId="5912" priority="5348" operator="lessThan">
      <formula>$C$4</formula>
    </cfRule>
  </conditionalFormatting>
  <conditionalFormatting sqref="CI25">
    <cfRule type="cellIs" dxfId="5911" priority="5349" operator="lessThan">
      <formula>$C$4</formula>
    </cfRule>
  </conditionalFormatting>
  <conditionalFormatting sqref="CI25">
    <cfRule type="cellIs" dxfId="5910" priority="5350" operator="lessThan">
      <formula>$C$4</formula>
    </cfRule>
  </conditionalFormatting>
  <conditionalFormatting sqref="CI26">
    <cfRule type="cellIs" dxfId="5909" priority="5351" operator="lessThan">
      <formula>$C$4</formula>
    </cfRule>
  </conditionalFormatting>
  <conditionalFormatting sqref="CI26">
    <cfRule type="cellIs" dxfId="5908" priority="5352" operator="lessThan">
      <formula>$C$4</formula>
    </cfRule>
  </conditionalFormatting>
  <conditionalFormatting sqref="CI27">
    <cfRule type="cellIs" dxfId="5907" priority="5353" operator="lessThan">
      <formula>$C$4</formula>
    </cfRule>
  </conditionalFormatting>
  <conditionalFormatting sqref="CI27">
    <cfRule type="cellIs" dxfId="5906" priority="5354" operator="lessThan">
      <formula>$C$4</formula>
    </cfRule>
  </conditionalFormatting>
  <conditionalFormatting sqref="CI28">
    <cfRule type="cellIs" dxfId="5905" priority="5355" operator="lessThan">
      <formula>$C$4</formula>
    </cfRule>
  </conditionalFormatting>
  <conditionalFormatting sqref="CI28">
    <cfRule type="cellIs" dxfId="5904" priority="5356" operator="lessThan">
      <formula>$C$4</formula>
    </cfRule>
  </conditionalFormatting>
  <conditionalFormatting sqref="CI29">
    <cfRule type="cellIs" dxfId="5903" priority="5357" operator="lessThan">
      <formula>$C$4</formula>
    </cfRule>
  </conditionalFormatting>
  <conditionalFormatting sqref="CI29">
    <cfRule type="cellIs" dxfId="5902" priority="5358" operator="lessThan">
      <formula>$C$4</formula>
    </cfRule>
  </conditionalFormatting>
  <conditionalFormatting sqref="CI30">
    <cfRule type="cellIs" dxfId="5901" priority="5359" operator="lessThan">
      <formula>$C$4</formula>
    </cfRule>
  </conditionalFormatting>
  <conditionalFormatting sqref="CI30">
    <cfRule type="cellIs" dxfId="5900" priority="5360" operator="lessThan">
      <formula>$C$4</formula>
    </cfRule>
  </conditionalFormatting>
  <conditionalFormatting sqref="CI31">
    <cfRule type="cellIs" dxfId="5899" priority="5361" operator="lessThan">
      <formula>$C$4</formula>
    </cfRule>
  </conditionalFormatting>
  <conditionalFormatting sqref="CI31">
    <cfRule type="cellIs" dxfId="5898" priority="5362" operator="lessThan">
      <formula>$C$4</formula>
    </cfRule>
  </conditionalFormatting>
  <conditionalFormatting sqref="CI32">
    <cfRule type="cellIs" dxfId="5897" priority="5363" operator="lessThan">
      <formula>$C$4</formula>
    </cfRule>
  </conditionalFormatting>
  <conditionalFormatting sqref="CI32">
    <cfRule type="cellIs" dxfId="5896" priority="5364" operator="lessThan">
      <formula>$C$4</formula>
    </cfRule>
  </conditionalFormatting>
  <conditionalFormatting sqref="CI33">
    <cfRule type="cellIs" dxfId="5895" priority="5365" operator="lessThan">
      <formula>$C$4</formula>
    </cfRule>
  </conditionalFormatting>
  <conditionalFormatting sqref="CI33">
    <cfRule type="cellIs" dxfId="5894" priority="5366" operator="lessThan">
      <formula>$C$4</formula>
    </cfRule>
  </conditionalFormatting>
  <conditionalFormatting sqref="CI34">
    <cfRule type="cellIs" dxfId="5893" priority="5367" operator="lessThan">
      <formula>$C$4</formula>
    </cfRule>
  </conditionalFormatting>
  <conditionalFormatting sqref="CI34">
    <cfRule type="cellIs" dxfId="5892" priority="5368" operator="lessThan">
      <formula>$C$4</formula>
    </cfRule>
  </conditionalFormatting>
  <conditionalFormatting sqref="CI35">
    <cfRule type="cellIs" dxfId="5891" priority="5369" operator="lessThan">
      <formula>$C$4</formula>
    </cfRule>
  </conditionalFormatting>
  <conditionalFormatting sqref="CI35">
    <cfRule type="cellIs" dxfId="5890" priority="5370" operator="lessThan">
      <formula>$C$4</formula>
    </cfRule>
  </conditionalFormatting>
  <conditionalFormatting sqref="CI36">
    <cfRule type="cellIs" dxfId="5889" priority="5371" operator="lessThan">
      <formula>$C$4</formula>
    </cfRule>
  </conditionalFormatting>
  <conditionalFormatting sqref="CI36">
    <cfRule type="cellIs" dxfId="5888" priority="5372" operator="lessThan">
      <formula>$C$4</formula>
    </cfRule>
  </conditionalFormatting>
  <conditionalFormatting sqref="CI37">
    <cfRule type="cellIs" dxfId="5887" priority="5373" operator="lessThan">
      <formula>$C$4</formula>
    </cfRule>
  </conditionalFormatting>
  <conditionalFormatting sqref="CI37">
    <cfRule type="cellIs" dxfId="5886" priority="5374" operator="lessThan">
      <formula>$C$4</formula>
    </cfRule>
  </conditionalFormatting>
  <conditionalFormatting sqref="CI38">
    <cfRule type="cellIs" dxfId="5885" priority="5375" operator="lessThan">
      <formula>$C$4</formula>
    </cfRule>
  </conditionalFormatting>
  <conditionalFormatting sqref="CI38">
    <cfRule type="cellIs" dxfId="5884" priority="5376" operator="lessThan">
      <formula>$C$4</formula>
    </cfRule>
  </conditionalFormatting>
  <conditionalFormatting sqref="CI39">
    <cfRule type="cellIs" dxfId="5883" priority="5377" operator="lessThan">
      <formula>$C$4</formula>
    </cfRule>
  </conditionalFormatting>
  <conditionalFormatting sqref="CI39">
    <cfRule type="cellIs" dxfId="5882" priority="5378" operator="lessThan">
      <formula>$C$4</formula>
    </cfRule>
  </conditionalFormatting>
  <conditionalFormatting sqref="CI40">
    <cfRule type="cellIs" dxfId="5881" priority="5379" operator="lessThan">
      <formula>$C$4</formula>
    </cfRule>
  </conditionalFormatting>
  <conditionalFormatting sqref="CI40">
    <cfRule type="cellIs" dxfId="5880" priority="5380" operator="lessThan">
      <formula>$C$4</formula>
    </cfRule>
  </conditionalFormatting>
  <conditionalFormatting sqref="CI41">
    <cfRule type="cellIs" dxfId="5879" priority="5381" operator="lessThan">
      <formula>$C$4</formula>
    </cfRule>
  </conditionalFormatting>
  <conditionalFormatting sqref="CI41">
    <cfRule type="cellIs" dxfId="5878" priority="5382" operator="lessThan">
      <formula>$C$4</formula>
    </cfRule>
  </conditionalFormatting>
  <conditionalFormatting sqref="CI42">
    <cfRule type="cellIs" dxfId="5877" priority="5383" operator="lessThan">
      <formula>$C$4</formula>
    </cfRule>
  </conditionalFormatting>
  <conditionalFormatting sqref="CI42">
    <cfRule type="cellIs" dxfId="5876" priority="5384" operator="lessThan">
      <formula>$C$4</formula>
    </cfRule>
  </conditionalFormatting>
  <conditionalFormatting sqref="CI43">
    <cfRule type="cellIs" dxfId="5875" priority="5385" operator="lessThan">
      <formula>$C$4</formula>
    </cfRule>
  </conditionalFormatting>
  <conditionalFormatting sqref="CI43">
    <cfRule type="cellIs" dxfId="5874" priority="5386" operator="lessThan">
      <formula>$C$4</formula>
    </cfRule>
  </conditionalFormatting>
  <conditionalFormatting sqref="CI44">
    <cfRule type="cellIs" dxfId="5873" priority="5387" operator="lessThan">
      <formula>$C$4</formula>
    </cfRule>
  </conditionalFormatting>
  <conditionalFormatting sqref="CI44">
    <cfRule type="cellIs" dxfId="5872" priority="5388" operator="lessThan">
      <formula>$C$4</formula>
    </cfRule>
  </conditionalFormatting>
  <conditionalFormatting sqref="CI45">
    <cfRule type="cellIs" dxfId="5871" priority="5389" operator="lessThan">
      <formula>$C$4</formula>
    </cfRule>
  </conditionalFormatting>
  <conditionalFormatting sqref="CI45">
    <cfRule type="cellIs" dxfId="5870" priority="5390" operator="lessThan">
      <formula>$C$4</formula>
    </cfRule>
  </conditionalFormatting>
  <conditionalFormatting sqref="CI46">
    <cfRule type="cellIs" dxfId="5869" priority="5391" operator="lessThan">
      <formula>$C$4</formula>
    </cfRule>
  </conditionalFormatting>
  <conditionalFormatting sqref="CI46">
    <cfRule type="cellIs" dxfId="5868" priority="5392" operator="lessThan">
      <formula>$C$4</formula>
    </cfRule>
  </conditionalFormatting>
  <conditionalFormatting sqref="CI47">
    <cfRule type="cellIs" dxfId="5867" priority="5393" operator="lessThan">
      <formula>$C$4</formula>
    </cfRule>
  </conditionalFormatting>
  <conditionalFormatting sqref="CI47">
    <cfRule type="cellIs" dxfId="5866" priority="5394" operator="lessThan">
      <formula>$C$4</formula>
    </cfRule>
  </conditionalFormatting>
  <conditionalFormatting sqref="CI48">
    <cfRule type="cellIs" dxfId="5865" priority="5395" operator="lessThan">
      <formula>$C$4</formula>
    </cfRule>
  </conditionalFormatting>
  <conditionalFormatting sqref="CI48">
    <cfRule type="cellIs" dxfId="5864" priority="5396" operator="lessThan">
      <formula>$C$4</formula>
    </cfRule>
  </conditionalFormatting>
  <conditionalFormatting sqref="CI49">
    <cfRule type="cellIs" dxfId="5863" priority="5397" operator="lessThan">
      <formula>$C$4</formula>
    </cfRule>
  </conditionalFormatting>
  <conditionalFormatting sqref="CI49">
    <cfRule type="cellIs" dxfId="5862" priority="5398" operator="lessThan">
      <formula>$C$4</formula>
    </cfRule>
  </conditionalFormatting>
  <conditionalFormatting sqref="CI50">
    <cfRule type="cellIs" dxfId="5861" priority="5399" operator="lessThan">
      <formula>$C$4</formula>
    </cfRule>
  </conditionalFormatting>
  <conditionalFormatting sqref="CI50">
    <cfRule type="cellIs" dxfId="5860" priority="5400" operator="lessThan">
      <formula>$C$4</formula>
    </cfRule>
  </conditionalFormatting>
  <conditionalFormatting sqref="CI51">
    <cfRule type="cellIs" dxfId="5859" priority="5401" operator="lessThan">
      <formula>$C$4</formula>
    </cfRule>
  </conditionalFormatting>
  <conditionalFormatting sqref="CI51">
    <cfRule type="cellIs" dxfId="5858" priority="5402" operator="lessThan">
      <formula>$C$4</formula>
    </cfRule>
  </conditionalFormatting>
  <conditionalFormatting sqref="CI52">
    <cfRule type="cellIs" dxfId="5857" priority="5403" operator="lessThan">
      <formula>$C$4</formula>
    </cfRule>
  </conditionalFormatting>
  <conditionalFormatting sqref="CI52">
    <cfRule type="cellIs" dxfId="5856" priority="5404" operator="lessThan">
      <formula>$C$4</formula>
    </cfRule>
  </conditionalFormatting>
  <conditionalFormatting sqref="CI53">
    <cfRule type="cellIs" dxfId="5855" priority="5405" operator="lessThan">
      <formula>$C$4</formula>
    </cfRule>
  </conditionalFormatting>
  <conditionalFormatting sqref="CI53">
    <cfRule type="cellIs" dxfId="5854" priority="5406" operator="lessThan">
      <formula>$C$4</formula>
    </cfRule>
  </conditionalFormatting>
  <conditionalFormatting sqref="CI54">
    <cfRule type="cellIs" dxfId="5853" priority="5407" operator="lessThan">
      <formula>$C$4</formula>
    </cfRule>
  </conditionalFormatting>
  <conditionalFormatting sqref="CI54">
    <cfRule type="cellIs" dxfId="5852" priority="5408" operator="lessThan">
      <formula>$C$4</formula>
    </cfRule>
  </conditionalFormatting>
  <conditionalFormatting sqref="CI55">
    <cfRule type="cellIs" dxfId="5851" priority="5409" operator="lessThan">
      <formula>$C$4</formula>
    </cfRule>
  </conditionalFormatting>
  <conditionalFormatting sqref="CI55">
    <cfRule type="cellIs" dxfId="5850" priority="5410" operator="lessThan">
      <formula>$C$4</formula>
    </cfRule>
  </conditionalFormatting>
  <conditionalFormatting sqref="CI56">
    <cfRule type="cellIs" dxfId="5849" priority="5411" operator="lessThan">
      <formula>$C$4</formula>
    </cfRule>
  </conditionalFormatting>
  <conditionalFormatting sqref="CI56">
    <cfRule type="cellIs" dxfId="5848" priority="5412" operator="lessThan">
      <formula>$C$4</formula>
    </cfRule>
  </conditionalFormatting>
  <conditionalFormatting sqref="CI57">
    <cfRule type="cellIs" dxfId="5847" priority="5413" operator="lessThan">
      <formula>$C$4</formula>
    </cfRule>
  </conditionalFormatting>
  <conditionalFormatting sqref="CI57">
    <cfRule type="cellIs" dxfId="5846" priority="5414" operator="lessThan">
      <formula>$C$4</formula>
    </cfRule>
  </conditionalFormatting>
  <conditionalFormatting sqref="CI58">
    <cfRule type="cellIs" dxfId="5845" priority="5415" operator="lessThan">
      <formula>$C$4</formula>
    </cfRule>
  </conditionalFormatting>
  <conditionalFormatting sqref="CI58">
    <cfRule type="cellIs" dxfId="5844" priority="5416" operator="lessThan">
      <formula>$C$4</formula>
    </cfRule>
  </conditionalFormatting>
  <conditionalFormatting sqref="CI59">
    <cfRule type="cellIs" dxfId="5843" priority="5417" operator="lessThan">
      <formula>$C$4</formula>
    </cfRule>
  </conditionalFormatting>
  <conditionalFormatting sqref="CI59">
    <cfRule type="cellIs" dxfId="5842" priority="5418" operator="lessThan">
      <formula>$C$4</formula>
    </cfRule>
  </conditionalFormatting>
  <conditionalFormatting sqref="CI60">
    <cfRule type="cellIs" dxfId="5841" priority="5419" operator="lessThan">
      <formula>$C$4</formula>
    </cfRule>
  </conditionalFormatting>
  <conditionalFormatting sqref="CI60">
    <cfRule type="cellIs" dxfId="5840" priority="5420" operator="lessThan">
      <formula>$C$4</formula>
    </cfRule>
  </conditionalFormatting>
  <conditionalFormatting sqref="CJ11">
    <cfRule type="cellIs" dxfId="5839" priority="5421" operator="lessThan">
      <formula>$C$4</formula>
    </cfRule>
  </conditionalFormatting>
  <conditionalFormatting sqref="CJ11">
    <cfRule type="cellIs" dxfId="5838" priority="5422" operator="lessThan">
      <formula>$C$4</formula>
    </cfRule>
  </conditionalFormatting>
  <conditionalFormatting sqref="CJ12">
    <cfRule type="cellIs" dxfId="5837" priority="5423" operator="lessThan">
      <formula>$C$4</formula>
    </cfRule>
  </conditionalFormatting>
  <conditionalFormatting sqref="CJ12">
    <cfRule type="cellIs" dxfId="5836" priority="5424" operator="lessThan">
      <formula>$C$4</formula>
    </cfRule>
  </conditionalFormatting>
  <conditionalFormatting sqref="CJ13">
    <cfRule type="cellIs" dxfId="5835" priority="5425" operator="lessThan">
      <formula>$C$4</formula>
    </cfRule>
  </conditionalFormatting>
  <conditionalFormatting sqref="CJ13">
    <cfRule type="cellIs" dxfId="5834" priority="5426" operator="lessThan">
      <formula>$C$4</formula>
    </cfRule>
  </conditionalFormatting>
  <conditionalFormatting sqref="CJ14">
    <cfRule type="cellIs" dxfId="5833" priority="5427" operator="lessThan">
      <formula>$C$4</formula>
    </cfRule>
  </conditionalFormatting>
  <conditionalFormatting sqref="CJ14">
    <cfRule type="cellIs" dxfId="5832" priority="5428" operator="lessThan">
      <formula>$C$4</formula>
    </cfRule>
  </conditionalFormatting>
  <conditionalFormatting sqref="CJ15">
    <cfRule type="cellIs" dxfId="5831" priority="5429" operator="lessThan">
      <formula>$C$4</formula>
    </cfRule>
  </conditionalFormatting>
  <conditionalFormatting sqref="CJ15">
    <cfRule type="cellIs" dxfId="5830" priority="5430" operator="lessThan">
      <formula>$C$4</formula>
    </cfRule>
  </conditionalFormatting>
  <conditionalFormatting sqref="CJ16">
    <cfRule type="cellIs" dxfId="5829" priority="5431" operator="lessThan">
      <formula>$C$4</formula>
    </cfRule>
  </conditionalFormatting>
  <conditionalFormatting sqref="CJ16">
    <cfRule type="cellIs" dxfId="5828" priority="5432" operator="lessThan">
      <formula>$C$4</formula>
    </cfRule>
  </conditionalFormatting>
  <conditionalFormatting sqref="CJ17">
    <cfRule type="cellIs" dxfId="5827" priority="5433" operator="lessThan">
      <formula>$C$4</formula>
    </cfRule>
  </conditionalFormatting>
  <conditionalFormatting sqref="CJ17">
    <cfRule type="cellIs" dxfId="5826" priority="5434" operator="lessThan">
      <formula>$C$4</formula>
    </cfRule>
  </conditionalFormatting>
  <conditionalFormatting sqref="CJ18">
    <cfRule type="cellIs" dxfId="5825" priority="5435" operator="lessThan">
      <formula>$C$4</formula>
    </cfRule>
  </conditionalFormatting>
  <conditionalFormatting sqref="CJ18">
    <cfRule type="cellIs" dxfId="5824" priority="5436" operator="lessThan">
      <formula>$C$4</formula>
    </cfRule>
  </conditionalFormatting>
  <conditionalFormatting sqref="CJ19">
    <cfRule type="cellIs" dxfId="5823" priority="5437" operator="lessThan">
      <formula>$C$4</formula>
    </cfRule>
  </conditionalFormatting>
  <conditionalFormatting sqref="CJ19">
    <cfRule type="cellIs" dxfId="5822" priority="5438" operator="lessThan">
      <formula>$C$4</formula>
    </cfRule>
  </conditionalFormatting>
  <conditionalFormatting sqref="CJ20">
    <cfRule type="cellIs" dxfId="5821" priority="5439" operator="lessThan">
      <formula>$C$4</formula>
    </cfRule>
  </conditionalFormatting>
  <conditionalFormatting sqref="CJ20">
    <cfRule type="cellIs" dxfId="5820" priority="5440" operator="lessThan">
      <formula>$C$4</formula>
    </cfRule>
  </conditionalFormatting>
  <conditionalFormatting sqref="CJ21">
    <cfRule type="cellIs" dxfId="5819" priority="5441" operator="lessThan">
      <formula>$C$4</formula>
    </cfRule>
  </conditionalFormatting>
  <conditionalFormatting sqref="CJ21">
    <cfRule type="cellIs" dxfId="5818" priority="5442" operator="lessThan">
      <formula>$C$4</formula>
    </cfRule>
  </conditionalFormatting>
  <conditionalFormatting sqref="CJ22">
    <cfRule type="cellIs" dxfId="5817" priority="5443" operator="lessThan">
      <formula>$C$4</formula>
    </cfRule>
  </conditionalFormatting>
  <conditionalFormatting sqref="CJ22">
    <cfRule type="cellIs" dxfId="5816" priority="5444" operator="lessThan">
      <formula>$C$4</formula>
    </cfRule>
  </conditionalFormatting>
  <conditionalFormatting sqref="CJ23">
    <cfRule type="cellIs" dxfId="5815" priority="5445" operator="lessThan">
      <formula>$C$4</formula>
    </cfRule>
  </conditionalFormatting>
  <conditionalFormatting sqref="CJ23">
    <cfRule type="cellIs" dxfId="5814" priority="5446" operator="lessThan">
      <formula>$C$4</formula>
    </cfRule>
  </conditionalFormatting>
  <conditionalFormatting sqref="CJ24">
    <cfRule type="cellIs" dxfId="5813" priority="5447" operator="lessThan">
      <formula>$C$4</formula>
    </cfRule>
  </conditionalFormatting>
  <conditionalFormatting sqref="CJ24">
    <cfRule type="cellIs" dxfId="5812" priority="5448" operator="lessThan">
      <formula>$C$4</formula>
    </cfRule>
  </conditionalFormatting>
  <conditionalFormatting sqref="CJ25">
    <cfRule type="cellIs" dxfId="5811" priority="5449" operator="lessThan">
      <formula>$C$4</formula>
    </cfRule>
  </conditionalFormatting>
  <conditionalFormatting sqref="CJ25">
    <cfRule type="cellIs" dxfId="5810" priority="5450" operator="lessThan">
      <formula>$C$4</formula>
    </cfRule>
  </conditionalFormatting>
  <conditionalFormatting sqref="CJ26">
    <cfRule type="cellIs" dxfId="5809" priority="5451" operator="lessThan">
      <formula>$C$4</formula>
    </cfRule>
  </conditionalFormatting>
  <conditionalFormatting sqref="CJ26">
    <cfRule type="cellIs" dxfId="5808" priority="5452" operator="lessThan">
      <formula>$C$4</formula>
    </cfRule>
  </conditionalFormatting>
  <conditionalFormatting sqref="CJ27">
    <cfRule type="cellIs" dxfId="5807" priority="5453" operator="lessThan">
      <formula>$C$4</formula>
    </cfRule>
  </conditionalFormatting>
  <conditionalFormatting sqref="CJ27">
    <cfRule type="cellIs" dxfId="5806" priority="5454" operator="lessThan">
      <formula>$C$4</formula>
    </cfRule>
  </conditionalFormatting>
  <conditionalFormatting sqref="CJ28">
    <cfRule type="cellIs" dxfId="5805" priority="5455" operator="lessThan">
      <formula>$C$4</formula>
    </cfRule>
  </conditionalFormatting>
  <conditionalFormatting sqref="CJ28">
    <cfRule type="cellIs" dxfId="5804" priority="5456" operator="lessThan">
      <formula>$C$4</formula>
    </cfRule>
  </conditionalFormatting>
  <conditionalFormatting sqref="CJ29">
    <cfRule type="cellIs" dxfId="5803" priority="5457" operator="lessThan">
      <formula>$C$4</formula>
    </cfRule>
  </conditionalFormatting>
  <conditionalFormatting sqref="CJ29">
    <cfRule type="cellIs" dxfId="5802" priority="5458" operator="lessThan">
      <formula>$C$4</formula>
    </cfRule>
  </conditionalFormatting>
  <conditionalFormatting sqref="CJ30">
    <cfRule type="cellIs" dxfId="5801" priority="5459" operator="lessThan">
      <formula>$C$4</formula>
    </cfRule>
  </conditionalFormatting>
  <conditionalFormatting sqref="CJ30">
    <cfRule type="cellIs" dxfId="5800" priority="5460" operator="lessThan">
      <formula>$C$4</formula>
    </cfRule>
  </conditionalFormatting>
  <conditionalFormatting sqref="CJ31">
    <cfRule type="cellIs" dxfId="5799" priority="5461" operator="lessThan">
      <formula>$C$4</formula>
    </cfRule>
  </conditionalFormatting>
  <conditionalFormatting sqref="CJ31">
    <cfRule type="cellIs" dxfId="5798" priority="5462" operator="lessThan">
      <formula>$C$4</formula>
    </cfRule>
  </conditionalFormatting>
  <conditionalFormatting sqref="CJ32">
    <cfRule type="cellIs" dxfId="5797" priority="5463" operator="lessThan">
      <formula>$C$4</formula>
    </cfRule>
  </conditionalFormatting>
  <conditionalFormatting sqref="CJ32">
    <cfRule type="cellIs" dxfId="5796" priority="5464" operator="lessThan">
      <formula>$C$4</formula>
    </cfRule>
  </conditionalFormatting>
  <conditionalFormatting sqref="CJ33">
    <cfRule type="cellIs" dxfId="5795" priority="5465" operator="lessThan">
      <formula>$C$4</formula>
    </cfRule>
  </conditionalFormatting>
  <conditionalFormatting sqref="CJ33">
    <cfRule type="cellIs" dxfId="5794" priority="5466" operator="lessThan">
      <formula>$C$4</formula>
    </cfRule>
  </conditionalFormatting>
  <conditionalFormatting sqref="CJ34">
    <cfRule type="cellIs" dxfId="5793" priority="5467" operator="lessThan">
      <formula>$C$4</formula>
    </cfRule>
  </conditionalFormatting>
  <conditionalFormatting sqref="CJ34">
    <cfRule type="cellIs" dxfId="5792" priority="5468" operator="lessThan">
      <formula>$C$4</formula>
    </cfRule>
  </conditionalFormatting>
  <conditionalFormatting sqref="CJ35">
    <cfRule type="cellIs" dxfId="5791" priority="5469" operator="lessThan">
      <formula>$C$4</formula>
    </cfRule>
  </conditionalFormatting>
  <conditionalFormatting sqref="CJ35">
    <cfRule type="cellIs" dxfId="5790" priority="5470" operator="lessThan">
      <formula>$C$4</formula>
    </cfRule>
  </conditionalFormatting>
  <conditionalFormatting sqref="CJ36">
    <cfRule type="cellIs" dxfId="5789" priority="5471" operator="lessThan">
      <formula>$C$4</formula>
    </cfRule>
  </conditionalFormatting>
  <conditionalFormatting sqref="CJ36">
    <cfRule type="cellIs" dxfId="5788" priority="5472" operator="lessThan">
      <formula>$C$4</formula>
    </cfRule>
  </conditionalFormatting>
  <conditionalFormatting sqref="CJ37">
    <cfRule type="cellIs" dxfId="5787" priority="5473" operator="lessThan">
      <formula>$C$4</formula>
    </cfRule>
  </conditionalFormatting>
  <conditionalFormatting sqref="CJ37">
    <cfRule type="cellIs" dxfId="5786" priority="5474" operator="lessThan">
      <formula>$C$4</formula>
    </cfRule>
  </conditionalFormatting>
  <conditionalFormatting sqref="CJ38">
    <cfRule type="cellIs" dxfId="5785" priority="5475" operator="lessThan">
      <formula>$C$4</formula>
    </cfRule>
  </conditionalFormatting>
  <conditionalFormatting sqref="CJ38">
    <cfRule type="cellIs" dxfId="5784" priority="5476" operator="lessThan">
      <formula>$C$4</formula>
    </cfRule>
  </conditionalFormatting>
  <conditionalFormatting sqref="CJ39">
    <cfRule type="cellIs" dxfId="5783" priority="5477" operator="lessThan">
      <formula>$C$4</formula>
    </cfRule>
  </conditionalFormatting>
  <conditionalFormatting sqref="CJ39">
    <cfRule type="cellIs" dxfId="5782" priority="5478" operator="lessThan">
      <formula>$C$4</formula>
    </cfRule>
  </conditionalFormatting>
  <conditionalFormatting sqref="CJ40">
    <cfRule type="cellIs" dxfId="5781" priority="5479" operator="lessThan">
      <formula>$C$4</formula>
    </cfRule>
  </conditionalFormatting>
  <conditionalFormatting sqref="CJ40">
    <cfRule type="cellIs" dxfId="5780" priority="5480" operator="lessThan">
      <formula>$C$4</formula>
    </cfRule>
  </conditionalFormatting>
  <conditionalFormatting sqref="CJ41">
    <cfRule type="cellIs" dxfId="5779" priority="5481" operator="lessThan">
      <formula>$C$4</formula>
    </cfRule>
  </conditionalFormatting>
  <conditionalFormatting sqref="CJ41">
    <cfRule type="cellIs" dxfId="5778" priority="5482" operator="lessThan">
      <formula>$C$4</formula>
    </cfRule>
  </conditionalFormatting>
  <conditionalFormatting sqref="CJ42">
    <cfRule type="cellIs" dxfId="5777" priority="5483" operator="lessThan">
      <formula>$C$4</formula>
    </cfRule>
  </conditionalFormatting>
  <conditionalFormatting sqref="CJ42">
    <cfRule type="cellIs" dxfId="5776" priority="5484" operator="lessThan">
      <formula>$C$4</formula>
    </cfRule>
  </conditionalFormatting>
  <conditionalFormatting sqref="CJ43">
    <cfRule type="cellIs" dxfId="5775" priority="5485" operator="lessThan">
      <formula>$C$4</formula>
    </cfRule>
  </conditionalFormatting>
  <conditionalFormatting sqref="CJ43">
    <cfRule type="cellIs" dxfId="5774" priority="5486" operator="lessThan">
      <formula>$C$4</formula>
    </cfRule>
  </conditionalFormatting>
  <conditionalFormatting sqref="CJ44">
    <cfRule type="cellIs" dxfId="5773" priority="5487" operator="lessThan">
      <formula>$C$4</formula>
    </cfRule>
  </conditionalFormatting>
  <conditionalFormatting sqref="CJ44">
    <cfRule type="cellIs" dxfId="5772" priority="5488" operator="lessThan">
      <formula>$C$4</formula>
    </cfRule>
  </conditionalFormatting>
  <conditionalFormatting sqref="CJ45">
    <cfRule type="cellIs" dxfId="5771" priority="5489" operator="lessThan">
      <formula>$C$4</formula>
    </cfRule>
  </conditionalFormatting>
  <conditionalFormatting sqref="CJ45">
    <cfRule type="cellIs" dxfId="5770" priority="5490" operator="lessThan">
      <formula>$C$4</formula>
    </cfRule>
  </conditionalFormatting>
  <conditionalFormatting sqref="CJ46">
    <cfRule type="cellIs" dxfId="5769" priority="5491" operator="lessThan">
      <formula>$C$4</formula>
    </cfRule>
  </conditionalFormatting>
  <conditionalFormatting sqref="CJ46">
    <cfRule type="cellIs" dxfId="5768" priority="5492" operator="lessThan">
      <formula>$C$4</formula>
    </cfRule>
  </conditionalFormatting>
  <conditionalFormatting sqref="CJ47">
    <cfRule type="cellIs" dxfId="5767" priority="5493" operator="lessThan">
      <formula>$C$4</formula>
    </cfRule>
  </conditionalFormatting>
  <conditionalFormatting sqref="CJ47">
    <cfRule type="cellIs" dxfId="5766" priority="5494" operator="lessThan">
      <formula>$C$4</formula>
    </cfRule>
  </conditionalFormatting>
  <conditionalFormatting sqref="CJ48">
    <cfRule type="cellIs" dxfId="5765" priority="5495" operator="lessThan">
      <formula>$C$4</formula>
    </cfRule>
  </conditionalFormatting>
  <conditionalFormatting sqref="CJ48">
    <cfRule type="cellIs" dxfId="5764" priority="5496" operator="lessThan">
      <formula>$C$4</formula>
    </cfRule>
  </conditionalFormatting>
  <conditionalFormatting sqref="CJ49">
    <cfRule type="cellIs" dxfId="5763" priority="5497" operator="lessThan">
      <formula>$C$4</formula>
    </cfRule>
  </conditionalFormatting>
  <conditionalFormatting sqref="CJ49">
    <cfRule type="cellIs" dxfId="5762" priority="5498" operator="lessThan">
      <formula>$C$4</formula>
    </cfRule>
  </conditionalFormatting>
  <conditionalFormatting sqref="CJ50">
    <cfRule type="cellIs" dxfId="5761" priority="5499" operator="lessThan">
      <formula>$C$4</formula>
    </cfRule>
  </conditionalFormatting>
  <conditionalFormatting sqref="CJ50">
    <cfRule type="cellIs" dxfId="5760" priority="5500" operator="lessThan">
      <formula>$C$4</formula>
    </cfRule>
  </conditionalFormatting>
  <conditionalFormatting sqref="CJ51">
    <cfRule type="cellIs" dxfId="5759" priority="5501" operator="lessThan">
      <formula>$C$4</formula>
    </cfRule>
  </conditionalFormatting>
  <conditionalFormatting sqref="CJ51">
    <cfRule type="cellIs" dxfId="5758" priority="5502" operator="lessThan">
      <formula>$C$4</formula>
    </cfRule>
  </conditionalFormatting>
  <conditionalFormatting sqref="CJ52">
    <cfRule type="cellIs" dxfId="5757" priority="5503" operator="lessThan">
      <formula>$C$4</formula>
    </cfRule>
  </conditionalFormatting>
  <conditionalFormatting sqref="CJ52">
    <cfRule type="cellIs" dxfId="5756" priority="5504" operator="lessThan">
      <formula>$C$4</formula>
    </cfRule>
  </conditionalFormatting>
  <conditionalFormatting sqref="CJ53">
    <cfRule type="cellIs" dxfId="5755" priority="5505" operator="lessThan">
      <formula>$C$4</formula>
    </cfRule>
  </conditionalFormatting>
  <conditionalFormatting sqref="CJ53">
    <cfRule type="cellIs" dxfId="5754" priority="5506" operator="lessThan">
      <formula>$C$4</formula>
    </cfRule>
  </conditionalFormatting>
  <conditionalFormatting sqref="CJ54">
    <cfRule type="cellIs" dxfId="5753" priority="5507" operator="lessThan">
      <formula>$C$4</formula>
    </cfRule>
  </conditionalFormatting>
  <conditionalFormatting sqref="CJ54">
    <cfRule type="cellIs" dxfId="5752" priority="5508" operator="lessThan">
      <formula>$C$4</formula>
    </cfRule>
  </conditionalFormatting>
  <conditionalFormatting sqref="CJ55">
    <cfRule type="cellIs" dxfId="5751" priority="5509" operator="lessThan">
      <formula>$C$4</formula>
    </cfRule>
  </conditionalFormatting>
  <conditionalFormatting sqref="CJ55">
    <cfRule type="cellIs" dxfId="5750" priority="5510" operator="lessThan">
      <formula>$C$4</formula>
    </cfRule>
  </conditionalFormatting>
  <conditionalFormatting sqref="CJ56">
    <cfRule type="cellIs" dxfId="5749" priority="5511" operator="lessThan">
      <formula>$C$4</formula>
    </cfRule>
  </conditionalFormatting>
  <conditionalFormatting sqref="CJ56">
    <cfRule type="cellIs" dxfId="5748" priority="5512" operator="lessThan">
      <formula>$C$4</formula>
    </cfRule>
  </conditionalFormatting>
  <conditionalFormatting sqref="CJ57">
    <cfRule type="cellIs" dxfId="5747" priority="5513" operator="lessThan">
      <formula>$C$4</formula>
    </cfRule>
  </conditionalFormatting>
  <conditionalFormatting sqref="CJ57">
    <cfRule type="cellIs" dxfId="5746" priority="5514" operator="lessThan">
      <formula>$C$4</formula>
    </cfRule>
  </conditionalFormatting>
  <conditionalFormatting sqref="CJ58">
    <cfRule type="cellIs" dxfId="5745" priority="5515" operator="lessThan">
      <formula>$C$4</formula>
    </cfRule>
  </conditionalFormatting>
  <conditionalFormatting sqref="CJ58">
    <cfRule type="cellIs" dxfId="5744" priority="5516" operator="lessThan">
      <formula>$C$4</formula>
    </cfRule>
  </conditionalFormatting>
  <conditionalFormatting sqref="CJ59">
    <cfRule type="cellIs" dxfId="5743" priority="5517" operator="lessThan">
      <formula>$C$4</formula>
    </cfRule>
  </conditionalFormatting>
  <conditionalFormatting sqref="CJ59">
    <cfRule type="cellIs" dxfId="5742" priority="5518" operator="lessThan">
      <formula>$C$4</formula>
    </cfRule>
  </conditionalFormatting>
  <conditionalFormatting sqref="CJ60">
    <cfRule type="cellIs" dxfId="5741" priority="5519" operator="lessThan">
      <formula>$C$4</formula>
    </cfRule>
  </conditionalFormatting>
  <conditionalFormatting sqref="CJ60">
    <cfRule type="cellIs" dxfId="5740" priority="5520" operator="lessThan">
      <formula>$C$4</formula>
    </cfRule>
  </conditionalFormatting>
  <conditionalFormatting sqref="CK11">
    <cfRule type="cellIs" dxfId="5739" priority="5521" operator="lessThan">
      <formula>$C$4</formula>
    </cfRule>
  </conditionalFormatting>
  <conditionalFormatting sqref="CK11">
    <cfRule type="cellIs" dxfId="5738" priority="5522" operator="lessThan">
      <formula>$C$4</formula>
    </cfRule>
  </conditionalFormatting>
  <conditionalFormatting sqref="CK12">
    <cfRule type="cellIs" dxfId="5737" priority="5523" operator="lessThan">
      <formula>$C$4</formula>
    </cfRule>
  </conditionalFormatting>
  <conditionalFormatting sqref="CK12">
    <cfRule type="cellIs" dxfId="5736" priority="5524" operator="lessThan">
      <formula>$C$4</formula>
    </cfRule>
  </conditionalFormatting>
  <conditionalFormatting sqref="CK13">
    <cfRule type="cellIs" dxfId="5735" priority="5525" operator="lessThan">
      <formula>$C$4</formula>
    </cfRule>
  </conditionalFormatting>
  <conditionalFormatting sqref="CK13">
    <cfRule type="cellIs" dxfId="5734" priority="5526" operator="lessThan">
      <formula>$C$4</formula>
    </cfRule>
  </conditionalFormatting>
  <conditionalFormatting sqref="CK14">
    <cfRule type="cellIs" dxfId="5733" priority="5527" operator="lessThan">
      <formula>$C$4</formula>
    </cfRule>
  </conditionalFormatting>
  <conditionalFormatting sqref="CK14">
    <cfRule type="cellIs" dxfId="5732" priority="5528" operator="lessThan">
      <formula>$C$4</formula>
    </cfRule>
  </conditionalFormatting>
  <conditionalFormatting sqref="CK15">
    <cfRule type="cellIs" dxfId="5731" priority="5529" operator="lessThan">
      <formula>$C$4</formula>
    </cfRule>
  </conditionalFormatting>
  <conditionalFormatting sqref="CK15">
    <cfRule type="cellIs" dxfId="5730" priority="5530" operator="lessThan">
      <formula>$C$4</formula>
    </cfRule>
  </conditionalFormatting>
  <conditionalFormatting sqref="CK16">
    <cfRule type="cellIs" dxfId="5729" priority="5531" operator="lessThan">
      <formula>$C$4</formula>
    </cfRule>
  </conditionalFormatting>
  <conditionalFormatting sqref="CK16">
    <cfRule type="cellIs" dxfId="5728" priority="5532" operator="lessThan">
      <formula>$C$4</formula>
    </cfRule>
  </conditionalFormatting>
  <conditionalFormatting sqref="CK17">
    <cfRule type="cellIs" dxfId="5727" priority="5533" operator="lessThan">
      <formula>$C$4</formula>
    </cfRule>
  </conditionalFormatting>
  <conditionalFormatting sqref="CK17">
    <cfRule type="cellIs" dxfId="5726" priority="5534" operator="lessThan">
      <formula>$C$4</formula>
    </cfRule>
  </conditionalFormatting>
  <conditionalFormatting sqref="CK18">
    <cfRule type="cellIs" dxfId="5725" priority="5535" operator="lessThan">
      <formula>$C$4</formula>
    </cfRule>
  </conditionalFormatting>
  <conditionalFormatting sqref="CK18">
    <cfRule type="cellIs" dxfId="5724" priority="5536" operator="lessThan">
      <formula>$C$4</formula>
    </cfRule>
  </conditionalFormatting>
  <conditionalFormatting sqref="CK19">
    <cfRule type="cellIs" dxfId="5723" priority="5537" operator="lessThan">
      <formula>$C$4</formula>
    </cfRule>
  </conditionalFormatting>
  <conditionalFormatting sqref="CK19">
    <cfRule type="cellIs" dxfId="5722" priority="5538" operator="lessThan">
      <formula>$C$4</formula>
    </cfRule>
  </conditionalFormatting>
  <conditionalFormatting sqref="CK20">
    <cfRule type="cellIs" dxfId="5721" priority="5539" operator="lessThan">
      <formula>$C$4</formula>
    </cfRule>
  </conditionalFormatting>
  <conditionalFormatting sqref="CK20">
    <cfRule type="cellIs" dxfId="5720" priority="5540" operator="lessThan">
      <formula>$C$4</formula>
    </cfRule>
  </conditionalFormatting>
  <conditionalFormatting sqref="CK21">
    <cfRule type="cellIs" dxfId="5719" priority="5541" operator="lessThan">
      <formula>$C$4</formula>
    </cfRule>
  </conditionalFormatting>
  <conditionalFormatting sqref="CK21">
    <cfRule type="cellIs" dxfId="5718" priority="5542" operator="lessThan">
      <formula>$C$4</formula>
    </cfRule>
  </conditionalFormatting>
  <conditionalFormatting sqref="CK22">
    <cfRule type="cellIs" dxfId="5717" priority="5543" operator="lessThan">
      <formula>$C$4</formula>
    </cfRule>
  </conditionalFormatting>
  <conditionalFormatting sqref="CK22">
    <cfRule type="cellIs" dxfId="5716" priority="5544" operator="lessThan">
      <formula>$C$4</formula>
    </cfRule>
  </conditionalFormatting>
  <conditionalFormatting sqref="CK23">
    <cfRule type="cellIs" dxfId="5715" priority="5545" operator="lessThan">
      <formula>$C$4</formula>
    </cfRule>
  </conditionalFormatting>
  <conditionalFormatting sqref="CK23">
    <cfRule type="cellIs" dxfId="5714" priority="5546" operator="lessThan">
      <formula>$C$4</formula>
    </cfRule>
  </conditionalFormatting>
  <conditionalFormatting sqref="CK24">
    <cfRule type="cellIs" dxfId="5713" priority="5547" operator="lessThan">
      <formula>$C$4</formula>
    </cfRule>
  </conditionalFormatting>
  <conditionalFormatting sqref="CK24">
    <cfRule type="cellIs" dxfId="5712" priority="5548" operator="lessThan">
      <formula>$C$4</formula>
    </cfRule>
  </conditionalFormatting>
  <conditionalFormatting sqref="CK25">
    <cfRule type="cellIs" dxfId="5711" priority="5549" operator="lessThan">
      <formula>$C$4</formula>
    </cfRule>
  </conditionalFormatting>
  <conditionalFormatting sqref="CK25">
    <cfRule type="cellIs" dxfId="5710" priority="5550" operator="lessThan">
      <formula>$C$4</formula>
    </cfRule>
  </conditionalFormatting>
  <conditionalFormatting sqref="CK26">
    <cfRule type="cellIs" dxfId="5709" priority="5551" operator="lessThan">
      <formula>$C$4</formula>
    </cfRule>
  </conditionalFormatting>
  <conditionalFormatting sqref="CK26">
    <cfRule type="cellIs" dxfId="5708" priority="5552" operator="lessThan">
      <formula>$C$4</formula>
    </cfRule>
  </conditionalFormatting>
  <conditionalFormatting sqref="CK27">
    <cfRule type="cellIs" dxfId="5707" priority="5553" operator="lessThan">
      <formula>$C$4</formula>
    </cfRule>
  </conditionalFormatting>
  <conditionalFormatting sqref="CK27">
    <cfRule type="cellIs" dxfId="5706" priority="5554" operator="lessThan">
      <formula>$C$4</formula>
    </cfRule>
  </conditionalFormatting>
  <conditionalFormatting sqref="CK28">
    <cfRule type="cellIs" dxfId="5705" priority="5555" operator="lessThan">
      <formula>$C$4</formula>
    </cfRule>
  </conditionalFormatting>
  <conditionalFormatting sqref="CK28">
    <cfRule type="cellIs" dxfId="5704" priority="5556" operator="lessThan">
      <formula>$C$4</formula>
    </cfRule>
  </conditionalFormatting>
  <conditionalFormatting sqref="CK29">
    <cfRule type="cellIs" dxfId="5703" priority="5557" operator="lessThan">
      <formula>$C$4</formula>
    </cfRule>
  </conditionalFormatting>
  <conditionalFormatting sqref="CK29">
    <cfRule type="cellIs" dxfId="5702" priority="5558" operator="lessThan">
      <formula>$C$4</formula>
    </cfRule>
  </conditionalFormatting>
  <conditionalFormatting sqref="CK30">
    <cfRule type="cellIs" dxfId="5701" priority="5559" operator="lessThan">
      <formula>$C$4</formula>
    </cfRule>
  </conditionalFormatting>
  <conditionalFormatting sqref="CK30">
    <cfRule type="cellIs" dxfId="5700" priority="5560" operator="lessThan">
      <formula>$C$4</formula>
    </cfRule>
  </conditionalFormatting>
  <conditionalFormatting sqref="CK31">
    <cfRule type="cellIs" dxfId="5699" priority="5561" operator="lessThan">
      <formula>$C$4</formula>
    </cfRule>
  </conditionalFormatting>
  <conditionalFormatting sqref="CK31">
    <cfRule type="cellIs" dxfId="5698" priority="5562" operator="lessThan">
      <formula>$C$4</formula>
    </cfRule>
  </conditionalFormatting>
  <conditionalFormatting sqref="CK32">
    <cfRule type="cellIs" dxfId="5697" priority="5563" operator="lessThan">
      <formula>$C$4</formula>
    </cfRule>
  </conditionalFormatting>
  <conditionalFormatting sqref="CK32">
    <cfRule type="cellIs" dxfId="5696" priority="5564" operator="lessThan">
      <formula>$C$4</formula>
    </cfRule>
  </conditionalFormatting>
  <conditionalFormatting sqref="CK33">
    <cfRule type="cellIs" dxfId="5695" priority="5565" operator="lessThan">
      <formula>$C$4</formula>
    </cfRule>
  </conditionalFormatting>
  <conditionalFormatting sqref="CK33">
    <cfRule type="cellIs" dxfId="5694" priority="5566" operator="lessThan">
      <formula>$C$4</formula>
    </cfRule>
  </conditionalFormatting>
  <conditionalFormatting sqref="CK34">
    <cfRule type="cellIs" dxfId="5693" priority="5567" operator="lessThan">
      <formula>$C$4</formula>
    </cfRule>
  </conditionalFormatting>
  <conditionalFormatting sqref="CK34">
    <cfRule type="cellIs" dxfId="5692" priority="5568" operator="lessThan">
      <formula>$C$4</formula>
    </cfRule>
  </conditionalFormatting>
  <conditionalFormatting sqref="CK35">
    <cfRule type="cellIs" dxfId="5691" priority="5569" operator="lessThan">
      <formula>$C$4</formula>
    </cfRule>
  </conditionalFormatting>
  <conditionalFormatting sqref="CK35">
    <cfRule type="cellIs" dxfId="5690" priority="5570" operator="lessThan">
      <formula>$C$4</formula>
    </cfRule>
  </conditionalFormatting>
  <conditionalFormatting sqref="CK36">
    <cfRule type="cellIs" dxfId="5689" priority="5571" operator="lessThan">
      <formula>$C$4</formula>
    </cfRule>
  </conditionalFormatting>
  <conditionalFormatting sqref="CK36">
    <cfRule type="cellIs" dxfId="5688" priority="5572" operator="lessThan">
      <formula>$C$4</formula>
    </cfRule>
  </conditionalFormatting>
  <conditionalFormatting sqref="CK37">
    <cfRule type="cellIs" dxfId="5687" priority="5573" operator="lessThan">
      <formula>$C$4</formula>
    </cfRule>
  </conditionalFormatting>
  <conditionalFormatting sqref="CK37">
    <cfRule type="cellIs" dxfId="5686" priority="5574" operator="lessThan">
      <formula>$C$4</formula>
    </cfRule>
  </conditionalFormatting>
  <conditionalFormatting sqref="CK38">
    <cfRule type="cellIs" dxfId="5685" priority="5575" operator="lessThan">
      <formula>$C$4</formula>
    </cfRule>
  </conditionalFormatting>
  <conditionalFormatting sqref="CK38">
    <cfRule type="cellIs" dxfId="5684" priority="5576" operator="lessThan">
      <formula>$C$4</formula>
    </cfRule>
  </conditionalFormatting>
  <conditionalFormatting sqref="CK39">
    <cfRule type="cellIs" dxfId="5683" priority="5577" operator="lessThan">
      <formula>$C$4</formula>
    </cfRule>
  </conditionalFormatting>
  <conditionalFormatting sqref="CK39">
    <cfRule type="cellIs" dxfId="5682" priority="5578" operator="lessThan">
      <formula>$C$4</formula>
    </cfRule>
  </conditionalFormatting>
  <conditionalFormatting sqref="CK40">
    <cfRule type="cellIs" dxfId="5681" priority="5579" operator="lessThan">
      <formula>$C$4</formula>
    </cfRule>
  </conditionalFormatting>
  <conditionalFormatting sqref="CK40">
    <cfRule type="cellIs" dxfId="5680" priority="5580" operator="lessThan">
      <formula>$C$4</formula>
    </cfRule>
  </conditionalFormatting>
  <conditionalFormatting sqref="CK41">
    <cfRule type="cellIs" dxfId="5679" priority="5581" operator="lessThan">
      <formula>$C$4</formula>
    </cfRule>
  </conditionalFormatting>
  <conditionalFormatting sqref="CK41">
    <cfRule type="cellIs" dxfId="5678" priority="5582" operator="lessThan">
      <formula>$C$4</formula>
    </cfRule>
  </conditionalFormatting>
  <conditionalFormatting sqref="CK42">
    <cfRule type="cellIs" dxfId="5677" priority="5583" operator="lessThan">
      <formula>$C$4</formula>
    </cfRule>
  </conditionalFormatting>
  <conditionalFormatting sqref="CK42">
    <cfRule type="cellIs" dxfId="5676" priority="5584" operator="lessThan">
      <formula>$C$4</formula>
    </cfRule>
  </conditionalFormatting>
  <conditionalFormatting sqref="CK43">
    <cfRule type="cellIs" dxfId="5675" priority="5585" operator="lessThan">
      <formula>$C$4</formula>
    </cfRule>
  </conditionalFormatting>
  <conditionalFormatting sqref="CK43">
    <cfRule type="cellIs" dxfId="5674" priority="5586" operator="lessThan">
      <formula>$C$4</formula>
    </cfRule>
  </conditionalFormatting>
  <conditionalFormatting sqref="CK44">
    <cfRule type="cellIs" dxfId="5673" priority="5587" operator="lessThan">
      <formula>$C$4</formula>
    </cfRule>
  </conditionalFormatting>
  <conditionalFormatting sqref="CK44">
    <cfRule type="cellIs" dxfId="5672" priority="5588" operator="lessThan">
      <formula>$C$4</formula>
    </cfRule>
  </conditionalFormatting>
  <conditionalFormatting sqref="CK45">
    <cfRule type="cellIs" dxfId="5671" priority="5589" operator="lessThan">
      <formula>$C$4</formula>
    </cfRule>
  </conditionalFormatting>
  <conditionalFormatting sqref="CK45">
    <cfRule type="cellIs" dxfId="5670" priority="5590" operator="lessThan">
      <formula>$C$4</formula>
    </cfRule>
  </conditionalFormatting>
  <conditionalFormatting sqref="CK46">
    <cfRule type="cellIs" dxfId="5669" priority="5591" operator="lessThan">
      <formula>$C$4</formula>
    </cfRule>
  </conditionalFormatting>
  <conditionalFormatting sqref="CK46">
    <cfRule type="cellIs" dxfId="5668" priority="5592" operator="lessThan">
      <formula>$C$4</formula>
    </cfRule>
  </conditionalFormatting>
  <conditionalFormatting sqref="CK47">
    <cfRule type="cellIs" dxfId="5667" priority="5593" operator="lessThan">
      <formula>$C$4</formula>
    </cfRule>
  </conditionalFormatting>
  <conditionalFormatting sqref="CK47">
    <cfRule type="cellIs" dxfId="5666" priority="5594" operator="lessThan">
      <formula>$C$4</formula>
    </cfRule>
  </conditionalFormatting>
  <conditionalFormatting sqref="CK48">
    <cfRule type="cellIs" dxfId="5665" priority="5595" operator="lessThan">
      <formula>$C$4</formula>
    </cfRule>
  </conditionalFormatting>
  <conditionalFormatting sqref="CK48">
    <cfRule type="cellIs" dxfId="5664" priority="5596" operator="lessThan">
      <formula>$C$4</formula>
    </cfRule>
  </conditionalFormatting>
  <conditionalFormatting sqref="CK49">
    <cfRule type="cellIs" dxfId="5663" priority="5597" operator="lessThan">
      <formula>$C$4</formula>
    </cfRule>
  </conditionalFormatting>
  <conditionalFormatting sqref="CK49">
    <cfRule type="cellIs" dxfId="5662" priority="5598" operator="lessThan">
      <formula>$C$4</formula>
    </cfRule>
  </conditionalFormatting>
  <conditionalFormatting sqref="CK50">
    <cfRule type="cellIs" dxfId="5661" priority="5599" operator="lessThan">
      <formula>$C$4</formula>
    </cfRule>
  </conditionalFormatting>
  <conditionalFormatting sqref="CK50">
    <cfRule type="cellIs" dxfId="5660" priority="5600" operator="lessThan">
      <formula>$C$4</formula>
    </cfRule>
  </conditionalFormatting>
  <conditionalFormatting sqref="CK51">
    <cfRule type="cellIs" dxfId="5659" priority="5601" operator="lessThan">
      <formula>$C$4</formula>
    </cfRule>
  </conditionalFormatting>
  <conditionalFormatting sqref="CK51">
    <cfRule type="cellIs" dxfId="5658" priority="5602" operator="lessThan">
      <formula>$C$4</formula>
    </cfRule>
  </conditionalFormatting>
  <conditionalFormatting sqref="CK52">
    <cfRule type="cellIs" dxfId="5657" priority="5603" operator="lessThan">
      <formula>$C$4</formula>
    </cfRule>
  </conditionalFormatting>
  <conditionalFormatting sqref="CK52">
    <cfRule type="cellIs" dxfId="5656" priority="5604" operator="lessThan">
      <formula>$C$4</formula>
    </cfRule>
  </conditionalFormatting>
  <conditionalFormatting sqref="CK53">
    <cfRule type="cellIs" dxfId="5655" priority="5605" operator="lessThan">
      <formula>$C$4</formula>
    </cfRule>
  </conditionalFormatting>
  <conditionalFormatting sqref="CK53">
    <cfRule type="cellIs" dxfId="5654" priority="5606" operator="lessThan">
      <formula>$C$4</formula>
    </cfRule>
  </conditionalFormatting>
  <conditionalFormatting sqref="CK54">
    <cfRule type="cellIs" dxfId="5653" priority="5607" operator="lessThan">
      <formula>$C$4</formula>
    </cfRule>
  </conditionalFormatting>
  <conditionalFormatting sqref="CK54">
    <cfRule type="cellIs" dxfId="5652" priority="5608" operator="lessThan">
      <formula>$C$4</formula>
    </cfRule>
  </conditionalFormatting>
  <conditionalFormatting sqref="CK55">
    <cfRule type="cellIs" dxfId="5651" priority="5609" operator="lessThan">
      <formula>$C$4</formula>
    </cfRule>
  </conditionalFormatting>
  <conditionalFormatting sqref="CK55">
    <cfRule type="cellIs" dxfId="5650" priority="5610" operator="lessThan">
      <formula>$C$4</formula>
    </cfRule>
  </conditionalFormatting>
  <conditionalFormatting sqref="CK56">
    <cfRule type="cellIs" dxfId="5649" priority="5611" operator="lessThan">
      <formula>$C$4</formula>
    </cfRule>
  </conditionalFormatting>
  <conditionalFormatting sqref="CK56">
    <cfRule type="cellIs" dxfId="5648" priority="5612" operator="lessThan">
      <formula>$C$4</formula>
    </cfRule>
  </conditionalFormatting>
  <conditionalFormatting sqref="CK57">
    <cfRule type="cellIs" dxfId="5647" priority="5613" operator="lessThan">
      <formula>$C$4</formula>
    </cfRule>
  </conditionalFormatting>
  <conditionalFormatting sqref="CK57">
    <cfRule type="cellIs" dxfId="5646" priority="5614" operator="lessThan">
      <formula>$C$4</formula>
    </cfRule>
  </conditionalFormatting>
  <conditionalFormatting sqref="CK58">
    <cfRule type="cellIs" dxfId="5645" priority="5615" operator="lessThan">
      <formula>$C$4</formula>
    </cfRule>
  </conditionalFormatting>
  <conditionalFormatting sqref="CK58">
    <cfRule type="cellIs" dxfId="5644" priority="5616" operator="lessThan">
      <formula>$C$4</formula>
    </cfRule>
  </conditionalFormatting>
  <conditionalFormatting sqref="CK59">
    <cfRule type="cellIs" dxfId="5643" priority="5617" operator="lessThan">
      <formula>$C$4</formula>
    </cfRule>
  </conditionalFormatting>
  <conditionalFormatting sqref="CK59">
    <cfRule type="cellIs" dxfId="5642" priority="5618" operator="lessThan">
      <formula>$C$4</formula>
    </cfRule>
  </conditionalFormatting>
  <conditionalFormatting sqref="CK60">
    <cfRule type="cellIs" dxfId="5641" priority="5619" operator="lessThan">
      <formula>$C$4</formula>
    </cfRule>
  </conditionalFormatting>
  <conditionalFormatting sqref="CK60">
    <cfRule type="cellIs" dxfId="5640" priority="5620" operator="lessThan">
      <formula>$C$4</formula>
    </cfRule>
  </conditionalFormatting>
  <conditionalFormatting sqref="CL11">
    <cfRule type="cellIs" dxfId="5639" priority="5621" operator="lessThan">
      <formula>$C$4</formula>
    </cfRule>
  </conditionalFormatting>
  <conditionalFormatting sqref="CL11">
    <cfRule type="cellIs" dxfId="5638" priority="5622" operator="lessThan">
      <formula>$C$4</formula>
    </cfRule>
  </conditionalFormatting>
  <conditionalFormatting sqref="CL12">
    <cfRule type="cellIs" dxfId="5637" priority="5623" operator="lessThan">
      <formula>$C$4</formula>
    </cfRule>
  </conditionalFormatting>
  <conditionalFormatting sqref="CL12">
    <cfRule type="cellIs" dxfId="5636" priority="5624" operator="lessThan">
      <formula>$C$4</formula>
    </cfRule>
  </conditionalFormatting>
  <conditionalFormatting sqref="CL13">
    <cfRule type="cellIs" dxfId="5635" priority="5625" operator="lessThan">
      <formula>$C$4</formula>
    </cfRule>
  </conditionalFormatting>
  <conditionalFormatting sqref="CL13">
    <cfRule type="cellIs" dxfId="5634" priority="5626" operator="lessThan">
      <formula>$C$4</formula>
    </cfRule>
  </conditionalFormatting>
  <conditionalFormatting sqref="CL14">
    <cfRule type="cellIs" dxfId="5633" priority="5627" operator="lessThan">
      <formula>$C$4</formula>
    </cfRule>
  </conditionalFormatting>
  <conditionalFormatting sqref="CL14">
    <cfRule type="cellIs" dxfId="5632" priority="5628" operator="lessThan">
      <formula>$C$4</formula>
    </cfRule>
  </conditionalFormatting>
  <conditionalFormatting sqref="CL15">
    <cfRule type="cellIs" dxfId="5631" priority="5629" operator="lessThan">
      <formula>$C$4</formula>
    </cfRule>
  </conditionalFormatting>
  <conditionalFormatting sqref="CL15">
    <cfRule type="cellIs" dxfId="5630" priority="5630" operator="lessThan">
      <formula>$C$4</formula>
    </cfRule>
  </conditionalFormatting>
  <conditionalFormatting sqref="CL16">
    <cfRule type="cellIs" dxfId="5629" priority="5631" operator="lessThan">
      <formula>$C$4</formula>
    </cfRule>
  </conditionalFormatting>
  <conditionalFormatting sqref="CL16">
    <cfRule type="cellIs" dxfId="5628" priority="5632" operator="lessThan">
      <formula>$C$4</formula>
    </cfRule>
  </conditionalFormatting>
  <conditionalFormatting sqref="CL17">
    <cfRule type="cellIs" dxfId="5627" priority="5633" operator="lessThan">
      <formula>$C$4</formula>
    </cfRule>
  </conditionalFormatting>
  <conditionalFormatting sqref="CL17">
    <cfRule type="cellIs" dxfId="5626" priority="5634" operator="lessThan">
      <formula>$C$4</formula>
    </cfRule>
  </conditionalFormatting>
  <conditionalFormatting sqref="CL18">
    <cfRule type="cellIs" dxfId="5625" priority="5635" operator="lessThan">
      <formula>$C$4</formula>
    </cfRule>
  </conditionalFormatting>
  <conditionalFormatting sqref="CL18">
    <cfRule type="cellIs" dxfId="5624" priority="5636" operator="lessThan">
      <formula>$C$4</formula>
    </cfRule>
  </conditionalFormatting>
  <conditionalFormatting sqref="CL19">
    <cfRule type="cellIs" dxfId="5623" priority="5637" operator="lessThan">
      <formula>$C$4</formula>
    </cfRule>
  </conditionalFormatting>
  <conditionalFormatting sqref="CL19">
    <cfRule type="cellIs" dxfId="5622" priority="5638" operator="lessThan">
      <formula>$C$4</formula>
    </cfRule>
  </conditionalFormatting>
  <conditionalFormatting sqref="CL20">
    <cfRule type="cellIs" dxfId="5621" priority="5639" operator="lessThan">
      <formula>$C$4</formula>
    </cfRule>
  </conditionalFormatting>
  <conditionalFormatting sqref="CL20">
    <cfRule type="cellIs" dxfId="5620" priority="5640" operator="lessThan">
      <formula>$C$4</formula>
    </cfRule>
  </conditionalFormatting>
  <conditionalFormatting sqref="CL21">
    <cfRule type="cellIs" dxfId="5619" priority="5641" operator="lessThan">
      <formula>$C$4</formula>
    </cfRule>
  </conditionalFormatting>
  <conditionalFormatting sqref="CL21">
    <cfRule type="cellIs" dxfId="5618" priority="5642" operator="lessThan">
      <formula>$C$4</formula>
    </cfRule>
  </conditionalFormatting>
  <conditionalFormatting sqref="CL22">
    <cfRule type="cellIs" dxfId="5617" priority="5643" operator="lessThan">
      <formula>$C$4</formula>
    </cfRule>
  </conditionalFormatting>
  <conditionalFormatting sqref="CL22">
    <cfRule type="cellIs" dxfId="5616" priority="5644" operator="lessThan">
      <formula>$C$4</formula>
    </cfRule>
  </conditionalFormatting>
  <conditionalFormatting sqref="CL23">
    <cfRule type="cellIs" dxfId="5615" priority="5645" operator="lessThan">
      <formula>$C$4</formula>
    </cfRule>
  </conditionalFormatting>
  <conditionalFormatting sqref="CL23">
    <cfRule type="cellIs" dxfId="5614" priority="5646" operator="lessThan">
      <formula>$C$4</formula>
    </cfRule>
  </conditionalFormatting>
  <conditionalFormatting sqref="CL24">
    <cfRule type="cellIs" dxfId="5613" priority="5647" operator="lessThan">
      <formula>$C$4</formula>
    </cfRule>
  </conditionalFormatting>
  <conditionalFormatting sqref="CL24">
    <cfRule type="cellIs" dxfId="5612" priority="5648" operator="lessThan">
      <formula>$C$4</formula>
    </cfRule>
  </conditionalFormatting>
  <conditionalFormatting sqref="CL25">
    <cfRule type="cellIs" dxfId="5611" priority="5649" operator="lessThan">
      <formula>$C$4</formula>
    </cfRule>
  </conditionalFormatting>
  <conditionalFormatting sqref="CL25">
    <cfRule type="cellIs" dxfId="5610" priority="5650" operator="lessThan">
      <formula>$C$4</formula>
    </cfRule>
  </conditionalFormatting>
  <conditionalFormatting sqref="CL26">
    <cfRule type="cellIs" dxfId="5609" priority="5651" operator="lessThan">
      <formula>$C$4</formula>
    </cfRule>
  </conditionalFormatting>
  <conditionalFormatting sqref="CL26">
    <cfRule type="cellIs" dxfId="5608" priority="5652" operator="lessThan">
      <formula>$C$4</formula>
    </cfRule>
  </conditionalFormatting>
  <conditionalFormatting sqref="CL27">
    <cfRule type="cellIs" dxfId="5607" priority="5653" operator="lessThan">
      <formula>$C$4</formula>
    </cfRule>
  </conditionalFormatting>
  <conditionalFormatting sqref="CL27">
    <cfRule type="cellIs" dxfId="5606" priority="5654" operator="lessThan">
      <formula>$C$4</formula>
    </cfRule>
  </conditionalFormatting>
  <conditionalFormatting sqref="CL28">
    <cfRule type="cellIs" dxfId="5605" priority="5655" operator="lessThan">
      <formula>$C$4</formula>
    </cfRule>
  </conditionalFormatting>
  <conditionalFormatting sqref="CL28">
    <cfRule type="cellIs" dxfId="5604" priority="5656" operator="lessThan">
      <formula>$C$4</formula>
    </cfRule>
  </conditionalFormatting>
  <conditionalFormatting sqref="CL29">
    <cfRule type="cellIs" dxfId="5603" priority="5657" operator="lessThan">
      <formula>$C$4</formula>
    </cfRule>
  </conditionalFormatting>
  <conditionalFormatting sqref="CL29">
    <cfRule type="cellIs" dxfId="5602" priority="5658" operator="lessThan">
      <formula>$C$4</formula>
    </cfRule>
  </conditionalFormatting>
  <conditionalFormatting sqref="CL30">
    <cfRule type="cellIs" dxfId="5601" priority="5659" operator="lessThan">
      <formula>$C$4</formula>
    </cfRule>
  </conditionalFormatting>
  <conditionalFormatting sqref="CL30">
    <cfRule type="cellIs" dxfId="5600" priority="5660" operator="lessThan">
      <formula>$C$4</formula>
    </cfRule>
  </conditionalFormatting>
  <conditionalFormatting sqref="CL31">
    <cfRule type="cellIs" dxfId="5599" priority="5661" operator="lessThan">
      <formula>$C$4</formula>
    </cfRule>
  </conditionalFormatting>
  <conditionalFormatting sqref="CL31">
    <cfRule type="cellIs" dxfId="5598" priority="5662" operator="lessThan">
      <formula>$C$4</formula>
    </cfRule>
  </conditionalFormatting>
  <conditionalFormatting sqref="CL32">
    <cfRule type="cellIs" dxfId="5597" priority="5663" operator="lessThan">
      <formula>$C$4</formula>
    </cfRule>
  </conditionalFormatting>
  <conditionalFormatting sqref="CL32">
    <cfRule type="cellIs" dxfId="5596" priority="5664" operator="lessThan">
      <formula>$C$4</formula>
    </cfRule>
  </conditionalFormatting>
  <conditionalFormatting sqref="CL33">
    <cfRule type="cellIs" dxfId="5595" priority="5665" operator="lessThan">
      <formula>$C$4</formula>
    </cfRule>
  </conditionalFormatting>
  <conditionalFormatting sqref="CL33">
    <cfRule type="cellIs" dxfId="5594" priority="5666" operator="lessThan">
      <formula>$C$4</formula>
    </cfRule>
  </conditionalFormatting>
  <conditionalFormatting sqref="CL34">
    <cfRule type="cellIs" dxfId="5593" priority="5667" operator="lessThan">
      <formula>$C$4</formula>
    </cfRule>
  </conditionalFormatting>
  <conditionalFormatting sqref="CL34">
    <cfRule type="cellIs" dxfId="5592" priority="5668" operator="lessThan">
      <formula>$C$4</formula>
    </cfRule>
  </conditionalFormatting>
  <conditionalFormatting sqref="CL35">
    <cfRule type="cellIs" dxfId="5591" priority="5669" operator="lessThan">
      <formula>$C$4</formula>
    </cfRule>
  </conditionalFormatting>
  <conditionalFormatting sqref="CL35">
    <cfRule type="cellIs" dxfId="5590" priority="5670" operator="lessThan">
      <formula>$C$4</formula>
    </cfRule>
  </conditionalFormatting>
  <conditionalFormatting sqref="CL36">
    <cfRule type="cellIs" dxfId="5589" priority="5671" operator="lessThan">
      <formula>$C$4</formula>
    </cfRule>
  </conditionalFormatting>
  <conditionalFormatting sqref="CL36">
    <cfRule type="cellIs" dxfId="5588" priority="5672" operator="lessThan">
      <formula>$C$4</formula>
    </cfRule>
  </conditionalFormatting>
  <conditionalFormatting sqref="CL37">
    <cfRule type="cellIs" dxfId="5587" priority="5673" operator="lessThan">
      <formula>$C$4</formula>
    </cfRule>
  </conditionalFormatting>
  <conditionalFormatting sqref="CL37">
    <cfRule type="cellIs" dxfId="5586" priority="5674" operator="lessThan">
      <formula>$C$4</formula>
    </cfRule>
  </conditionalFormatting>
  <conditionalFormatting sqref="CL38">
    <cfRule type="cellIs" dxfId="5585" priority="5675" operator="lessThan">
      <formula>$C$4</formula>
    </cfRule>
  </conditionalFormatting>
  <conditionalFormatting sqref="CL38">
    <cfRule type="cellIs" dxfId="5584" priority="5676" operator="lessThan">
      <formula>$C$4</formula>
    </cfRule>
  </conditionalFormatting>
  <conditionalFormatting sqref="CL39">
    <cfRule type="cellIs" dxfId="5583" priority="5677" operator="lessThan">
      <formula>$C$4</formula>
    </cfRule>
  </conditionalFormatting>
  <conditionalFormatting sqref="CL39">
    <cfRule type="cellIs" dxfId="5582" priority="5678" operator="lessThan">
      <formula>$C$4</formula>
    </cfRule>
  </conditionalFormatting>
  <conditionalFormatting sqref="CL40">
    <cfRule type="cellIs" dxfId="5581" priority="5679" operator="lessThan">
      <formula>$C$4</formula>
    </cfRule>
  </conditionalFormatting>
  <conditionalFormatting sqref="CL40">
    <cfRule type="cellIs" dxfId="5580" priority="5680" operator="lessThan">
      <formula>$C$4</formula>
    </cfRule>
  </conditionalFormatting>
  <conditionalFormatting sqref="CL41">
    <cfRule type="cellIs" dxfId="5579" priority="5681" operator="lessThan">
      <formula>$C$4</formula>
    </cfRule>
  </conditionalFormatting>
  <conditionalFormatting sqref="CL41">
    <cfRule type="cellIs" dxfId="5578" priority="5682" operator="lessThan">
      <formula>$C$4</formula>
    </cfRule>
  </conditionalFormatting>
  <conditionalFormatting sqref="CL42">
    <cfRule type="cellIs" dxfId="5577" priority="5683" operator="lessThan">
      <formula>$C$4</formula>
    </cfRule>
  </conditionalFormatting>
  <conditionalFormatting sqref="CL42">
    <cfRule type="cellIs" dxfId="5576" priority="5684" operator="lessThan">
      <formula>$C$4</formula>
    </cfRule>
  </conditionalFormatting>
  <conditionalFormatting sqref="CL43">
    <cfRule type="cellIs" dxfId="5575" priority="5685" operator="lessThan">
      <formula>$C$4</formula>
    </cfRule>
  </conditionalFormatting>
  <conditionalFormatting sqref="CL43">
    <cfRule type="cellIs" dxfId="5574" priority="5686" operator="lessThan">
      <formula>$C$4</formula>
    </cfRule>
  </conditionalFormatting>
  <conditionalFormatting sqref="CL44">
    <cfRule type="cellIs" dxfId="5573" priority="5687" operator="lessThan">
      <formula>$C$4</formula>
    </cfRule>
  </conditionalFormatting>
  <conditionalFormatting sqref="CL44">
    <cfRule type="cellIs" dxfId="5572" priority="5688" operator="lessThan">
      <formula>$C$4</formula>
    </cfRule>
  </conditionalFormatting>
  <conditionalFormatting sqref="CL45">
    <cfRule type="cellIs" dxfId="5571" priority="5689" operator="lessThan">
      <formula>$C$4</formula>
    </cfRule>
  </conditionalFormatting>
  <conditionalFormatting sqref="CL45">
    <cfRule type="cellIs" dxfId="5570" priority="5690" operator="lessThan">
      <formula>$C$4</formula>
    </cfRule>
  </conditionalFormatting>
  <conditionalFormatting sqref="CL46">
    <cfRule type="cellIs" dxfId="5569" priority="5691" operator="lessThan">
      <formula>$C$4</formula>
    </cfRule>
  </conditionalFormatting>
  <conditionalFormatting sqref="CL46">
    <cfRule type="cellIs" dxfId="5568" priority="5692" operator="lessThan">
      <formula>$C$4</formula>
    </cfRule>
  </conditionalFormatting>
  <conditionalFormatting sqref="CL47">
    <cfRule type="cellIs" dxfId="5567" priority="5693" operator="lessThan">
      <formula>$C$4</formula>
    </cfRule>
  </conditionalFormatting>
  <conditionalFormatting sqref="CL47">
    <cfRule type="cellIs" dxfId="5566" priority="5694" operator="lessThan">
      <formula>$C$4</formula>
    </cfRule>
  </conditionalFormatting>
  <conditionalFormatting sqref="CL48">
    <cfRule type="cellIs" dxfId="5565" priority="5695" operator="lessThan">
      <formula>$C$4</formula>
    </cfRule>
  </conditionalFormatting>
  <conditionalFormatting sqref="CL48">
    <cfRule type="cellIs" dxfId="5564" priority="5696" operator="lessThan">
      <formula>$C$4</formula>
    </cfRule>
  </conditionalFormatting>
  <conditionalFormatting sqref="CL49">
    <cfRule type="cellIs" dxfId="5563" priority="5697" operator="lessThan">
      <formula>$C$4</formula>
    </cfRule>
  </conditionalFormatting>
  <conditionalFormatting sqref="CL49">
    <cfRule type="cellIs" dxfId="5562" priority="5698" operator="lessThan">
      <formula>$C$4</formula>
    </cfRule>
  </conditionalFormatting>
  <conditionalFormatting sqref="CL50">
    <cfRule type="cellIs" dxfId="5561" priority="5699" operator="lessThan">
      <formula>$C$4</formula>
    </cfRule>
  </conditionalFormatting>
  <conditionalFormatting sqref="CL50">
    <cfRule type="cellIs" dxfId="5560" priority="5700" operator="lessThan">
      <formula>$C$4</formula>
    </cfRule>
  </conditionalFormatting>
  <conditionalFormatting sqref="CL51">
    <cfRule type="cellIs" dxfId="5559" priority="5701" operator="lessThan">
      <formula>$C$4</formula>
    </cfRule>
  </conditionalFormatting>
  <conditionalFormatting sqref="CL51">
    <cfRule type="cellIs" dxfId="5558" priority="5702" operator="lessThan">
      <formula>$C$4</formula>
    </cfRule>
  </conditionalFormatting>
  <conditionalFormatting sqref="CL52">
    <cfRule type="cellIs" dxfId="5557" priority="5703" operator="lessThan">
      <formula>$C$4</formula>
    </cfRule>
  </conditionalFormatting>
  <conditionalFormatting sqref="CL52">
    <cfRule type="cellIs" dxfId="5556" priority="5704" operator="lessThan">
      <formula>$C$4</formula>
    </cfRule>
  </conditionalFormatting>
  <conditionalFormatting sqref="CL53">
    <cfRule type="cellIs" dxfId="5555" priority="5705" operator="lessThan">
      <formula>$C$4</formula>
    </cfRule>
  </conditionalFormatting>
  <conditionalFormatting sqref="CL53">
    <cfRule type="cellIs" dxfId="5554" priority="5706" operator="lessThan">
      <formula>$C$4</formula>
    </cfRule>
  </conditionalFormatting>
  <conditionalFormatting sqref="CL54">
    <cfRule type="cellIs" dxfId="5553" priority="5707" operator="lessThan">
      <formula>$C$4</formula>
    </cfRule>
  </conditionalFormatting>
  <conditionalFormatting sqref="CL54">
    <cfRule type="cellIs" dxfId="5552" priority="5708" operator="lessThan">
      <formula>$C$4</formula>
    </cfRule>
  </conditionalFormatting>
  <conditionalFormatting sqref="CL55">
    <cfRule type="cellIs" dxfId="5551" priority="5709" operator="lessThan">
      <formula>$C$4</formula>
    </cfRule>
  </conditionalFormatting>
  <conditionalFormatting sqref="CL55">
    <cfRule type="cellIs" dxfId="5550" priority="5710" operator="lessThan">
      <formula>$C$4</formula>
    </cfRule>
  </conditionalFormatting>
  <conditionalFormatting sqref="CL56">
    <cfRule type="cellIs" dxfId="5549" priority="5711" operator="lessThan">
      <formula>$C$4</formula>
    </cfRule>
  </conditionalFormatting>
  <conditionalFormatting sqref="CL56">
    <cfRule type="cellIs" dxfId="5548" priority="5712" operator="lessThan">
      <formula>$C$4</formula>
    </cfRule>
  </conditionalFormatting>
  <conditionalFormatting sqref="CL57">
    <cfRule type="cellIs" dxfId="5547" priority="5713" operator="lessThan">
      <formula>$C$4</formula>
    </cfRule>
  </conditionalFormatting>
  <conditionalFormatting sqref="CL57">
    <cfRule type="cellIs" dxfId="5546" priority="5714" operator="lessThan">
      <formula>$C$4</formula>
    </cfRule>
  </conditionalFormatting>
  <conditionalFormatting sqref="CL58">
    <cfRule type="cellIs" dxfId="5545" priority="5715" operator="lessThan">
      <formula>$C$4</formula>
    </cfRule>
  </conditionalFormatting>
  <conditionalFormatting sqref="CL58">
    <cfRule type="cellIs" dxfId="5544" priority="5716" operator="lessThan">
      <formula>$C$4</formula>
    </cfRule>
  </conditionalFormatting>
  <conditionalFormatting sqref="CL59">
    <cfRule type="cellIs" dxfId="5543" priority="5717" operator="lessThan">
      <formula>$C$4</formula>
    </cfRule>
  </conditionalFormatting>
  <conditionalFormatting sqref="CL59">
    <cfRule type="cellIs" dxfId="5542" priority="5718" operator="lessThan">
      <formula>$C$4</formula>
    </cfRule>
  </conditionalFormatting>
  <conditionalFormatting sqref="CL60">
    <cfRule type="cellIs" dxfId="5541" priority="5719" operator="lessThan">
      <formula>$C$4</formula>
    </cfRule>
  </conditionalFormatting>
  <conditionalFormatting sqref="CL60">
    <cfRule type="cellIs" dxfId="5540" priority="5720" operator="lessThan">
      <formula>$C$4</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60"/>
  <sheetViews>
    <sheetView workbookViewId="0">
      <pane xSplit="3" ySplit="10" topLeftCell="D17" activePane="bottomRight" state="frozen"/>
      <selection pane="topRight"/>
      <selection pane="bottomLeft"/>
      <selection pane="bottomRight" activeCell="AH18" sqref="AH18"/>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9" width="3.28515625" style="27" hidden="1" customWidth="1"/>
    <col min="70" max="70" width="4.28515625" style="27" customWidth="1"/>
    <col min="71" max="85" width="3.28515625" style="27" customWidth="1"/>
    <col min="86" max="90" width="3.28515625" style="27" hidden="1" customWidth="1"/>
    <col min="91" max="92" width="4.28515625" style="27" customWidth="1"/>
    <col min="93" max="93" width="3.28515625" style="27" customWidth="1"/>
    <col min="94" max="94" width="5.85546875" style="27" customWidth="1"/>
    <col min="95" max="95" width="51.5703125" style="27" customWidth="1"/>
    <col min="96" max="96" width="3.28515625" style="27" customWidth="1"/>
    <col min="97" max="97" width="5.85546875" style="27" customWidth="1"/>
    <col min="98" max="98" width="51.5703125" style="27" customWidth="1"/>
    <col min="99" max="100" width="8.5703125" style="27" customWidth="1"/>
    <col min="101" max="101" width="34.140625" style="27" customWidth="1"/>
    <col min="102" max="102" width="9.140625" customWidth="1"/>
    <col min="108" max="108" width="9" style="51" customWidth="1"/>
    <col min="109" max="110" width="9" style="51" hidden="1" customWidth="1"/>
    <col min="111" max="111" width="9" style="51" customWidth="1"/>
  </cols>
  <sheetData>
    <row r="1" spans="1:110" ht="20.25" customHeight="1" x14ac:dyDescent="0.3">
      <c r="A1" s="11">
        <v>624</v>
      </c>
      <c r="B1" s="10"/>
      <c r="C1" s="77" t="s">
        <v>0</v>
      </c>
      <c r="D1" s="77"/>
      <c r="E1" s="77"/>
      <c r="F1" s="77"/>
      <c r="G1" s="77"/>
      <c r="H1" s="77"/>
      <c r="I1" s="77"/>
      <c r="J1" s="77"/>
      <c r="K1" s="77"/>
      <c r="L1" s="77"/>
      <c r="M1" s="77"/>
      <c r="O1" s="26" t="s">
        <v>1</v>
      </c>
      <c r="AX1" s="26"/>
    </row>
    <row r="2" spans="1:110" x14ac:dyDescent="0.25">
      <c r="A2" s="1" t="s">
        <v>2</v>
      </c>
      <c r="B2" s="2"/>
      <c r="C2" s="3" t="s">
        <v>3</v>
      </c>
      <c r="E2" s="4" t="s">
        <v>199</v>
      </c>
      <c r="O2" s="27" t="s">
        <v>5</v>
      </c>
      <c r="P2" s="28"/>
      <c r="Q2" s="28"/>
      <c r="R2" s="28"/>
      <c r="S2" s="28" t="s">
        <v>6</v>
      </c>
      <c r="T2" s="28" t="str">
        <f>MID(E2,6,20)</f>
        <v xml:space="preserve"> X IPS 5</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c r="BP2" s="29"/>
      <c r="BQ2" s="29"/>
      <c r="BR2" s="29"/>
      <c r="BS2" s="29"/>
      <c r="BT2" s="29"/>
    </row>
    <row r="3" spans="1:11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c r="BP3" s="29"/>
      <c r="BQ3" s="29"/>
      <c r="BR3" s="29"/>
      <c r="BS3" s="29"/>
      <c r="BT3" s="29"/>
    </row>
    <row r="4" spans="1:11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c r="BP4" s="29"/>
      <c r="BQ4" s="29"/>
      <c r="BR4" s="29"/>
      <c r="BS4" s="29"/>
      <c r="BT4" s="29"/>
    </row>
    <row r="5" spans="1:11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c r="BP5" s="29"/>
      <c r="BQ5" s="29"/>
      <c r="BR5" s="29"/>
      <c r="BS5" s="29"/>
      <c r="BT5" s="29"/>
    </row>
    <row r="6" spans="1:11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c r="BP6" s="29"/>
      <c r="BQ6" s="29"/>
      <c r="BR6" s="29"/>
      <c r="BS6" s="29"/>
      <c r="BT6" s="29"/>
    </row>
    <row r="7" spans="1:110" ht="15" customHeight="1" x14ac:dyDescent="0.25">
      <c r="E7" s="100" t="s">
        <v>16</v>
      </c>
      <c r="F7" s="100"/>
      <c r="G7" s="100"/>
      <c r="H7" s="100"/>
      <c r="I7" s="100"/>
      <c r="J7" s="100"/>
      <c r="K7" s="13"/>
      <c r="L7" s="78" t="s">
        <v>17</v>
      </c>
      <c r="M7" s="78"/>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c r="BP7" s="29"/>
      <c r="BQ7" s="29"/>
      <c r="BR7" s="29"/>
      <c r="BS7" s="29"/>
      <c r="BT7" s="29"/>
    </row>
    <row r="8" spans="1:110" ht="18.75" customHeight="1" x14ac:dyDescent="0.3">
      <c r="A8" s="67" t="s">
        <v>18</v>
      </c>
      <c r="B8" s="68" t="s">
        <v>19</v>
      </c>
      <c r="C8" s="67" t="s">
        <v>20</v>
      </c>
      <c r="E8" s="100"/>
      <c r="F8" s="100"/>
      <c r="G8" s="100"/>
      <c r="H8" s="100"/>
      <c r="I8" s="100"/>
      <c r="J8" s="100"/>
      <c r="K8" s="13"/>
      <c r="L8" s="78"/>
      <c r="M8" s="78"/>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79" t="s">
        <v>22</v>
      </c>
      <c r="AU8" s="81" t="s">
        <v>23</v>
      </c>
      <c r="AV8" s="90" t="s">
        <v>24</v>
      </c>
      <c r="AW8" s="34"/>
      <c r="AX8" s="31" t="s">
        <v>25</v>
      </c>
      <c r="AY8" s="32"/>
      <c r="AZ8" s="32"/>
      <c r="BA8" s="32"/>
      <c r="BB8" s="32"/>
      <c r="BC8" s="32"/>
      <c r="BD8" s="32"/>
      <c r="BE8" s="32"/>
      <c r="BF8" s="32"/>
      <c r="BG8" s="32"/>
      <c r="BH8" s="32"/>
      <c r="BI8" s="32"/>
      <c r="BJ8" s="32"/>
      <c r="BK8" s="32"/>
      <c r="BL8" s="32"/>
      <c r="BM8" s="32"/>
      <c r="BN8" s="32"/>
      <c r="BO8" s="32"/>
      <c r="BP8" s="32"/>
      <c r="BQ8" s="32"/>
      <c r="BR8" s="32"/>
      <c r="BS8" s="32"/>
      <c r="BT8" s="32"/>
      <c r="BU8" s="33"/>
      <c r="BV8" s="32"/>
      <c r="BW8" s="32"/>
      <c r="BX8" s="32"/>
      <c r="BY8" s="32"/>
      <c r="BZ8" s="32"/>
      <c r="CA8" s="32"/>
      <c r="CB8" s="32"/>
      <c r="CC8" s="32"/>
      <c r="CD8" s="32"/>
      <c r="CE8" s="32"/>
      <c r="CF8" s="32"/>
      <c r="CG8" s="33"/>
      <c r="CH8" s="54"/>
      <c r="CI8" s="54"/>
      <c r="CJ8" s="54"/>
      <c r="CK8" s="54"/>
      <c r="CL8" s="54"/>
      <c r="CM8" s="81" t="s">
        <v>23</v>
      </c>
      <c r="CN8" s="90" t="s">
        <v>24</v>
      </c>
      <c r="CO8" s="34"/>
      <c r="CP8" s="86" t="s">
        <v>26</v>
      </c>
      <c r="CQ8" s="86" t="s">
        <v>27</v>
      </c>
      <c r="CR8" s="34"/>
      <c r="CS8" s="86" t="s">
        <v>26</v>
      </c>
      <c r="CT8" s="86" t="s">
        <v>28</v>
      </c>
      <c r="CV8" s="35" t="s">
        <v>29</v>
      </c>
    </row>
    <row r="9" spans="1:110" ht="15" customHeight="1" x14ac:dyDescent="0.25">
      <c r="A9" s="67"/>
      <c r="B9" s="68"/>
      <c r="C9" s="67"/>
      <c r="E9" s="95" t="s">
        <v>30</v>
      </c>
      <c r="F9" s="95"/>
      <c r="G9" s="95"/>
      <c r="H9" s="99" t="s">
        <v>31</v>
      </c>
      <c r="I9" s="99"/>
      <c r="J9" s="99"/>
      <c r="K9" s="13"/>
      <c r="L9" s="69" t="s">
        <v>32</v>
      </c>
      <c r="M9" s="69" t="s">
        <v>22</v>
      </c>
      <c r="N9" s="9"/>
      <c r="O9" s="83">
        <v>1</v>
      </c>
      <c r="P9" s="84"/>
      <c r="Q9" s="85"/>
      <c r="R9" s="83">
        <v>2</v>
      </c>
      <c r="S9" s="84"/>
      <c r="T9" s="85"/>
      <c r="U9" s="83">
        <v>3</v>
      </c>
      <c r="V9" s="84"/>
      <c r="W9" s="85"/>
      <c r="X9" s="83">
        <v>4</v>
      </c>
      <c r="Y9" s="84"/>
      <c r="Z9" s="85"/>
      <c r="AA9" s="83">
        <v>5</v>
      </c>
      <c r="AB9" s="84"/>
      <c r="AC9" s="85"/>
      <c r="AD9" s="81" t="s">
        <v>32</v>
      </c>
      <c r="AE9" s="83">
        <v>6</v>
      </c>
      <c r="AF9" s="84"/>
      <c r="AG9" s="85"/>
      <c r="AH9" s="83">
        <v>7</v>
      </c>
      <c r="AI9" s="84"/>
      <c r="AJ9" s="85"/>
      <c r="AK9" s="83">
        <v>8</v>
      </c>
      <c r="AL9" s="84"/>
      <c r="AM9" s="85"/>
      <c r="AN9" s="83">
        <v>9</v>
      </c>
      <c r="AO9" s="84"/>
      <c r="AP9" s="85"/>
      <c r="AQ9" s="83">
        <v>10</v>
      </c>
      <c r="AR9" s="84"/>
      <c r="AS9" s="85"/>
      <c r="AT9" s="80"/>
      <c r="AU9" s="89"/>
      <c r="AV9" s="91"/>
      <c r="AW9" s="34"/>
      <c r="AX9" s="93">
        <v>1</v>
      </c>
      <c r="AY9" s="84"/>
      <c r="AZ9" s="85"/>
      <c r="BA9" s="83">
        <v>2</v>
      </c>
      <c r="BB9" s="84"/>
      <c r="BC9" s="85"/>
      <c r="BD9" s="83">
        <v>3</v>
      </c>
      <c r="BE9" s="84"/>
      <c r="BF9" s="85"/>
      <c r="BG9" s="83">
        <v>4</v>
      </c>
      <c r="BH9" s="84"/>
      <c r="BI9" s="85"/>
      <c r="BJ9" s="83">
        <v>5</v>
      </c>
      <c r="BK9" s="84"/>
      <c r="BL9" s="85"/>
      <c r="BM9" s="53"/>
      <c r="BN9" s="53"/>
      <c r="BO9" s="53"/>
      <c r="BP9" s="53"/>
      <c r="BQ9" s="53"/>
      <c r="BR9" s="81" t="s">
        <v>32</v>
      </c>
      <c r="BS9" s="83">
        <v>6</v>
      </c>
      <c r="BT9" s="84"/>
      <c r="BU9" s="85"/>
      <c r="BV9" s="83">
        <v>7</v>
      </c>
      <c r="BW9" s="84"/>
      <c r="BX9" s="85"/>
      <c r="BY9" s="83">
        <v>8</v>
      </c>
      <c r="BZ9" s="84"/>
      <c r="CA9" s="85"/>
      <c r="CB9" s="83">
        <v>9</v>
      </c>
      <c r="CC9" s="84"/>
      <c r="CD9" s="85"/>
      <c r="CE9" s="83">
        <v>10</v>
      </c>
      <c r="CF9" s="84"/>
      <c r="CG9" s="85"/>
      <c r="CH9" s="55"/>
      <c r="CI9" s="55"/>
      <c r="CJ9" s="55"/>
      <c r="CK9" s="55"/>
      <c r="CL9" s="55"/>
      <c r="CM9" s="89"/>
      <c r="CN9" s="91"/>
      <c r="CO9" s="34"/>
      <c r="CP9" s="86"/>
      <c r="CQ9" s="86"/>
      <c r="CR9" s="34"/>
      <c r="CS9" s="86"/>
      <c r="CT9" s="86"/>
      <c r="CV9" s="36" t="s">
        <v>33</v>
      </c>
      <c r="CW9" s="37" t="s">
        <v>34</v>
      </c>
      <c r="DE9" s="51">
        <v>0</v>
      </c>
      <c r="DF9" s="51" t="str">
        <f>(IF(CW10="","","Perlu peningkatan pemahaman  "))&amp;(IF(CW10="","",CW10&amp;", "))&amp;(IF(CW11="","",CW11&amp;", "))&amp;(IF(CW12="","",CW12&amp;", "))&amp;(IF(CW13="","",CW13&amp;", "))&amp;(IF(CW14="","",CW14&amp;", "))&amp;(IF(CW15="","",CW15&amp;", "))&amp;(IF(CW16="","",CW16&amp;", "))&amp;(IF(CW17="","",CW17&amp;", "))&amp;(IF(CW18="","",CW18&amp;", "))&amp;(IF(CW19="","",CW19&amp;"."))</f>
        <v xml:space="preserve">Perlu peningkatan pemahaman  persamaan dan pertidaksamaan nilai mutlak linear satu variabel, pertidaksamaan rasional dan irasional satu variabel, sistem persamaan linear tiga variabel, sistem pertidaksamaan dua variabel (linear-kuadrat dan kuadrat-kuadrat), </v>
      </c>
    </row>
    <row r="10" spans="1:110" x14ac:dyDescent="0.25">
      <c r="A10" s="67"/>
      <c r="B10" s="68"/>
      <c r="C10" s="67"/>
      <c r="E10" s="58" t="s">
        <v>35</v>
      </c>
      <c r="F10" s="58" t="s">
        <v>36</v>
      </c>
      <c r="G10" s="58" t="s">
        <v>37</v>
      </c>
      <c r="H10" s="59" t="s">
        <v>35</v>
      </c>
      <c r="I10" s="59" t="s">
        <v>36</v>
      </c>
      <c r="J10" s="59" t="s">
        <v>37</v>
      </c>
      <c r="K10" s="13"/>
      <c r="L10" s="69"/>
      <c r="M10" s="69"/>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82"/>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80"/>
      <c r="AU10" s="89"/>
      <c r="AV10" s="92"/>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39"/>
      <c r="BN10" s="39"/>
      <c r="BO10" s="39"/>
      <c r="BP10" s="39"/>
      <c r="BQ10" s="39"/>
      <c r="BR10" s="82"/>
      <c r="BS10" s="39" t="s">
        <v>41</v>
      </c>
      <c r="BT10" s="39" t="s">
        <v>42</v>
      </c>
      <c r="BU10" s="39" t="s">
        <v>43</v>
      </c>
      <c r="BV10" s="39" t="s">
        <v>41</v>
      </c>
      <c r="BW10" s="39" t="s">
        <v>42</v>
      </c>
      <c r="BX10" s="39" t="s">
        <v>43</v>
      </c>
      <c r="BY10" s="39" t="s">
        <v>41</v>
      </c>
      <c r="BZ10" s="39" t="s">
        <v>42</v>
      </c>
      <c r="CA10" s="39" t="s">
        <v>43</v>
      </c>
      <c r="CB10" s="39" t="s">
        <v>41</v>
      </c>
      <c r="CC10" s="39" t="s">
        <v>42</v>
      </c>
      <c r="CD10" s="39" t="s">
        <v>43</v>
      </c>
      <c r="CE10" s="39" t="s">
        <v>41</v>
      </c>
      <c r="CF10" s="39" t="s">
        <v>42</v>
      </c>
      <c r="CG10" s="39" t="s">
        <v>43</v>
      </c>
      <c r="CH10" s="39"/>
      <c r="CI10" s="39"/>
      <c r="CJ10" s="39"/>
      <c r="CK10" s="39"/>
      <c r="CL10" s="39"/>
      <c r="CM10" s="89"/>
      <c r="CN10" s="92"/>
      <c r="CO10" s="34"/>
      <c r="CP10" s="86"/>
      <c r="CQ10" s="86"/>
      <c r="CR10" s="34"/>
      <c r="CS10" s="86"/>
      <c r="CT10" s="86"/>
      <c r="CV10" s="40">
        <v>1</v>
      </c>
      <c r="CW10" s="52" t="s">
        <v>236</v>
      </c>
      <c r="DE10" s="51">
        <v>1</v>
      </c>
      <c r="DF10" s="51" t="str">
        <f>(IF(CW10="","","Memiliki kemampuan pemahanan "))&amp;(IF(CW11="","",CW11&amp;", "))&amp;(IF(CW12="","",CW12&amp;", "))&amp;(IF(CW13="","",CW13&amp;", "))&amp;(IF(CW14="","",CW14&amp;", "))&amp;(IF(CW15="","",CW15&amp;", "))&amp;(IF(CW16="","",CW16&amp;", "))&amp;(IF(CW17="","",CW17&amp;", "))&amp;(IF(CW18="","",CW18&amp;", "))&amp;(IF(CW19="","",CW19&amp;", "))&amp;(IF(CW10="","","Masih perlu peningkatan pemahaman "&amp;CW10&amp;"."))</f>
        <v>Memiliki kemampuan pemahanan pertidaksamaan rasional dan irasional satu variabel, sistem persamaan linear tiga variabel, sistem pertidaksamaan dua variabel (linear-kuadrat dan kuadrat-kuadrat), Masih perlu peningkatan pemahaman persamaan dan pertidaksamaan nilai mutlak linear satu variabel.</v>
      </c>
    </row>
    <row r="11" spans="1:110" x14ac:dyDescent="0.25">
      <c r="A11" s="8">
        <v>1</v>
      </c>
      <c r="B11" s="8">
        <v>99953</v>
      </c>
      <c r="C11" s="8" t="s">
        <v>200</v>
      </c>
      <c r="E11" s="60">
        <f>AV11</f>
        <v>77</v>
      </c>
      <c r="F11" s="61" t="str">
        <f t="shared" ref="F11:F42" si="0">IF(E11="","",IF(E11&lt;=69,"D",IF(E11&lt;=75,"C",IF(E11&lt;=90,"B",IF(E11&lt;=100,"A","E")))))</f>
        <v>B</v>
      </c>
      <c r="G11" s="61" t="str">
        <f>CQ11</f>
        <v xml:space="preserve">Memiliki kemampuan pemahanan  persamaan dan pertidaksamaan nilai mutlak linear satu variabel, pertidaksamaan rasional dan irasional satu variabel, sistem persamaan linear tiga variabel, sistem pertidaksamaan dua variabel (linear-kuadrat dan kuadrat-kuadrat), </v>
      </c>
      <c r="H11" s="62">
        <f t="shared" ref="H11:H42" si="1">CN11</f>
        <v>85</v>
      </c>
      <c r="I11" s="61" t="str">
        <f t="shared" ref="I11:I42" si="2">IF(H11="","",IF(H11&lt;=69,"D",IF(H11&lt;=75,"C",IF(H11&lt;=90,"B",IF(H11&lt;=100,"A","E")))))</f>
        <v>B</v>
      </c>
      <c r="J11" s="61" t="str">
        <f t="shared" ref="J11:J42" si="3">CT11</f>
        <v xml:space="preserve">Memiliki keterampilan  menggambar grafik fungsi nilai mutlak, menyelesaikan masalah kontekstual SPLTV, </v>
      </c>
      <c r="K11" s="13"/>
      <c r="L11" s="41">
        <f t="shared" ref="L11:L42" si="4">AD11</f>
        <v>73</v>
      </c>
      <c r="M11" s="41">
        <f t="shared" ref="M11:M42" si="5">IF(COUNTBLANK(AT11:AT11),"",AT11)</f>
        <v>76</v>
      </c>
      <c r="O11" s="41">
        <v>71</v>
      </c>
      <c r="P11" s="41"/>
      <c r="Q11" s="42"/>
      <c r="R11" s="41">
        <v>75</v>
      </c>
      <c r="S11" s="41"/>
      <c r="T11" s="42"/>
      <c r="U11" s="41"/>
      <c r="V11" s="41"/>
      <c r="W11" s="42"/>
      <c r="X11" s="41"/>
      <c r="Y11" s="41"/>
      <c r="Z11" s="42"/>
      <c r="AA11" s="41"/>
      <c r="AB11" s="41"/>
      <c r="AC11" s="42"/>
      <c r="AD11" s="42">
        <f t="shared" ref="AD11:AD42" si="6">IF(AND(O11="",P11="",Q11=""),"",ROUND(AVERAGE(O11:AC11),0))</f>
        <v>73</v>
      </c>
      <c r="AE11" s="41">
        <v>84</v>
      </c>
      <c r="AF11" s="41"/>
      <c r="AG11" s="42"/>
      <c r="AH11" s="41">
        <v>81</v>
      </c>
      <c r="AI11" s="41"/>
      <c r="AJ11" s="42"/>
      <c r="AK11" s="41"/>
      <c r="AL11" s="41"/>
      <c r="AM11" s="42"/>
      <c r="AN11" s="41"/>
      <c r="AO11" s="41"/>
      <c r="AP11" s="42"/>
      <c r="AQ11" s="41"/>
      <c r="AR11" s="41"/>
      <c r="AS11" s="42"/>
      <c r="AT11" s="41">
        <v>76</v>
      </c>
      <c r="AU11" s="43">
        <f t="shared" ref="AU11:AU42" si="7">IF(AT11="","",AVERAGE(O11:AC11,AE11:AT11))</f>
        <v>77.400000000000006</v>
      </c>
      <c r="AV11" s="44">
        <f t="shared" ref="AV11:AV42" si="8">IF(AU11="","",ROUND(AU11,0))</f>
        <v>77</v>
      </c>
      <c r="AW11" s="45"/>
      <c r="AX11" s="41"/>
      <c r="AY11" s="41"/>
      <c r="AZ11" s="42">
        <v>82</v>
      </c>
      <c r="BA11" s="41"/>
      <c r="BB11" s="41"/>
      <c r="BC11" s="42"/>
      <c r="BD11" s="41"/>
      <c r="BE11" s="41"/>
      <c r="BF11" s="42"/>
      <c r="BG11" s="41"/>
      <c r="BH11" s="41"/>
      <c r="BI11" s="42"/>
      <c r="BJ11" s="41"/>
      <c r="BK11" s="41"/>
      <c r="BL11" s="42"/>
      <c r="BM11" s="42">
        <f t="shared" ref="BM11:BM25" si="9">IF(AND(AZ11="",AY11="",AX11=""),"",MAX(AX11:AZ11))</f>
        <v>82</v>
      </c>
      <c r="BN11" s="42" t="str">
        <f t="shared" ref="BN11:BN42" si="10">IF(AND(BB11="",BC11="",BA11=""),"",MAX(BA11:BC11))</f>
        <v/>
      </c>
      <c r="BO11" s="42" t="str">
        <f t="shared" ref="BO11:BO42" si="11">IF(AND(BD11="",BE11="",BF11=""),"",MAX(BD11:BF11))</f>
        <v/>
      </c>
      <c r="BP11" s="42" t="str">
        <f t="shared" ref="BP11:BP42" si="12">IF(AND(BG11="",BH11="",BI11=""),"",MAX(BG11:BI11))</f>
        <v/>
      </c>
      <c r="BQ11" s="42" t="str">
        <f t="shared" ref="BQ11:BQ42" si="13">IF(AND(BJ11="",BK11="",BL11=""),"",MAX(BJ11:BL11))</f>
        <v/>
      </c>
      <c r="BR11" s="42">
        <f t="shared" ref="BR11:BR42" si="14">IF(AND(BM11=""),"",ROUND(AVERAGE(BM11:BQ11),0))</f>
        <v>82</v>
      </c>
      <c r="BS11" s="41"/>
      <c r="BT11" s="41">
        <v>87</v>
      </c>
      <c r="BU11" s="42"/>
      <c r="BV11" s="41"/>
      <c r="BW11" s="41"/>
      <c r="BX11" s="42"/>
      <c r="BY11" s="41"/>
      <c r="BZ11" s="41"/>
      <c r="CA11" s="42"/>
      <c r="CB11" s="41"/>
      <c r="CC11" s="41"/>
      <c r="CD11" s="42"/>
      <c r="CE11" s="41"/>
      <c r="CF11" s="41"/>
      <c r="CG11" s="42"/>
      <c r="CH11" s="42">
        <f t="shared" ref="CH11:CH42" si="15">IF(AND(BU11="",BT11="",BS11=""),"",MAX(BS11:BU11))</f>
        <v>87</v>
      </c>
      <c r="CI11" s="42" t="str">
        <f t="shared" ref="CI11:CI42" si="16">IF(AND(BW11="",BX11="",BV11=""),"",MAX(BV11:BX11))</f>
        <v/>
      </c>
      <c r="CJ11" s="42" t="str">
        <f t="shared" ref="CJ11:CJ42" si="17">IF(AND(BY11="",BZ11="",CA11=""),"",MAX(BY11:CA11))</f>
        <v/>
      </c>
      <c r="CK11" s="42" t="str">
        <f t="shared" ref="CK11:CK42" si="18">IF(AND(CB11="",CC11="",CD11=""),"",MAX(CB11:CD11))</f>
        <v/>
      </c>
      <c r="CL11" s="42" t="str">
        <f t="shared" ref="CL11:CL42" si="19">IF(AND(CE11="",CF11="",CG11=""),"",MAX(CE11:CG11))</f>
        <v/>
      </c>
      <c r="CM11" s="43">
        <f>IF(AND(CH11=""),"",AVERAGE(BR11,CH11:CL11))</f>
        <v>84.5</v>
      </c>
      <c r="CN11" s="44">
        <f t="shared" ref="CN11:CN42" si="20">IF(CM11="","",ROUND(CM11,0))</f>
        <v>85</v>
      </c>
      <c r="CO11" s="45"/>
      <c r="CP11" s="41">
        <v>11</v>
      </c>
      <c r="CQ11" s="46" t="str">
        <f t="shared" ref="CQ11:CQ42" si="21">IF(CP11="","",VLOOKUP(CP11,$DE$9:$DF$20,2,0))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11" s="45"/>
      <c r="CS11" s="41">
        <v>11</v>
      </c>
      <c r="CT11" s="46" t="str">
        <f t="shared" ref="CT11:CT42" si="22">IF(CS11="","",VLOOKUP(CS11,$DE$22:$DF$33,2,0))</f>
        <v xml:space="preserve">Memiliki keterampilan  menggambar grafik fungsi nilai mutlak, menyelesaikan masalah kontekstual SPLTV, </v>
      </c>
      <c r="CV11" s="40">
        <v>2</v>
      </c>
      <c r="CW11" s="52" t="s">
        <v>237</v>
      </c>
      <c r="CY11" s="87" t="s">
        <v>45</v>
      </c>
      <c r="CZ11" s="87"/>
      <c r="DA11" s="87"/>
      <c r="DE11" s="51">
        <v>2</v>
      </c>
      <c r="DF11" s="51" t="str">
        <f>(IF(CW11="","","Memiliki kemampuan pemahanan "))&amp;(IF(CW10="","",CW10&amp;", "))&amp;(IF(CW12="","",CW12&amp;", "))&amp;(IF(CW13="","",CW13&amp;", "))&amp;(IF(CW14="","",CW14&amp;", "))&amp;(IF(CW15="","",CW15&amp;", "))&amp;(IF(CW16="","",CW16&amp;", "))&amp;(IF(CW17="","",CW17&amp;", "))&amp;(IF(CW18="","",CW18&amp;", "))&amp;(IF(CW19="","",CW19&amp;", "))&amp;(IF(CW11="","","Masih perlu peningkatan pemahaman "&amp;CW11&amp;"."))</f>
        <v>Memiliki kemampuan pemahanan persamaan dan pertidaksamaan nilai mutlak linear satu variabel, sistem persamaan linear tiga variabel, sistem pertidaksamaan dua variabel (linear-kuadrat dan kuadrat-kuadrat), Masih perlu peningkatan pemahaman pertidaksamaan rasional dan irasional satu variabel.</v>
      </c>
    </row>
    <row r="12" spans="1:110" x14ac:dyDescent="0.25">
      <c r="A12" s="8">
        <v>2</v>
      </c>
      <c r="B12" s="8">
        <v>99969</v>
      </c>
      <c r="C12" s="8" t="s">
        <v>201</v>
      </c>
      <c r="E12" s="60">
        <f t="shared" ref="E12:E46" si="23">AV12</f>
        <v>83</v>
      </c>
      <c r="F12" s="61" t="str">
        <f t="shared" si="0"/>
        <v>B</v>
      </c>
      <c r="G12" s="61" t="str">
        <f t="shared" ref="G12:G46" si="24">CQ12</f>
        <v xml:space="preserve">Memiliki kemampuan pemahanan  persamaan dan pertidaksamaan nilai mutlak linear satu variabel, pertidaksamaan rasional dan irasional satu variabel, sistem persamaan linear tiga variabel, sistem pertidaksamaan dua variabel (linear-kuadrat dan kuadrat-kuadrat), </v>
      </c>
      <c r="H12" s="62">
        <f t="shared" si="1"/>
        <v>87</v>
      </c>
      <c r="I12" s="61" t="str">
        <f t="shared" si="2"/>
        <v>B</v>
      </c>
      <c r="J12" s="61" t="str">
        <f t="shared" si="3"/>
        <v xml:space="preserve">Memiliki keterampilan  menggambar grafik fungsi nilai mutlak, menyelesaikan masalah kontekstual SPLTV, </v>
      </c>
      <c r="K12" s="13"/>
      <c r="L12" s="41">
        <f t="shared" si="4"/>
        <v>81</v>
      </c>
      <c r="M12" s="41">
        <f t="shared" si="5"/>
        <v>77</v>
      </c>
      <c r="O12" s="41">
        <v>71</v>
      </c>
      <c r="P12" s="41"/>
      <c r="Q12" s="42"/>
      <c r="R12" s="41">
        <v>90</v>
      </c>
      <c r="S12" s="41"/>
      <c r="T12" s="42"/>
      <c r="U12" s="41"/>
      <c r="V12" s="41"/>
      <c r="W12" s="42"/>
      <c r="X12" s="41"/>
      <c r="Y12" s="41"/>
      <c r="Z12" s="42"/>
      <c r="AA12" s="41"/>
      <c r="AB12" s="41"/>
      <c r="AC12" s="42"/>
      <c r="AD12" s="42">
        <f t="shared" si="6"/>
        <v>81</v>
      </c>
      <c r="AE12" s="41">
        <v>88</v>
      </c>
      <c r="AF12" s="41"/>
      <c r="AG12" s="42"/>
      <c r="AH12" s="41">
        <v>90</v>
      </c>
      <c r="AI12" s="41"/>
      <c r="AJ12" s="42"/>
      <c r="AK12" s="41"/>
      <c r="AL12" s="41"/>
      <c r="AM12" s="42"/>
      <c r="AN12" s="41"/>
      <c r="AO12" s="41"/>
      <c r="AP12" s="42"/>
      <c r="AQ12" s="41"/>
      <c r="AR12" s="41"/>
      <c r="AS12" s="42"/>
      <c r="AT12" s="41">
        <v>77</v>
      </c>
      <c r="AU12" s="43">
        <f t="shared" si="7"/>
        <v>83.2</v>
      </c>
      <c r="AV12" s="44">
        <f t="shared" si="8"/>
        <v>83</v>
      </c>
      <c r="AW12" s="45"/>
      <c r="AX12" s="41"/>
      <c r="AY12" s="41"/>
      <c r="AZ12" s="42">
        <v>87</v>
      </c>
      <c r="BA12" s="41"/>
      <c r="BB12" s="41"/>
      <c r="BC12" s="42"/>
      <c r="BD12" s="41"/>
      <c r="BE12" s="41"/>
      <c r="BF12" s="42"/>
      <c r="BG12" s="41"/>
      <c r="BH12" s="41"/>
      <c r="BI12" s="42"/>
      <c r="BJ12" s="41"/>
      <c r="BK12" s="41"/>
      <c r="BL12" s="42"/>
      <c r="BM12" s="42">
        <f t="shared" si="9"/>
        <v>87</v>
      </c>
      <c r="BN12" s="42" t="str">
        <f t="shared" si="10"/>
        <v/>
      </c>
      <c r="BO12" s="42" t="str">
        <f t="shared" si="11"/>
        <v/>
      </c>
      <c r="BP12" s="42" t="str">
        <f t="shared" si="12"/>
        <v/>
      </c>
      <c r="BQ12" s="42" t="str">
        <f t="shared" si="13"/>
        <v/>
      </c>
      <c r="BR12" s="42">
        <f t="shared" si="14"/>
        <v>87</v>
      </c>
      <c r="BS12" s="41"/>
      <c r="BT12" s="41">
        <v>87</v>
      </c>
      <c r="BU12" s="42"/>
      <c r="BV12" s="41"/>
      <c r="BW12" s="41"/>
      <c r="BX12" s="42"/>
      <c r="BY12" s="41"/>
      <c r="BZ12" s="41"/>
      <c r="CA12" s="42"/>
      <c r="CB12" s="41"/>
      <c r="CC12" s="41"/>
      <c r="CD12" s="42"/>
      <c r="CE12" s="41"/>
      <c r="CF12" s="41"/>
      <c r="CG12" s="42"/>
      <c r="CH12" s="42">
        <f t="shared" si="15"/>
        <v>87</v>
      </c>
      <c r="CI12" s="42" t="str">
        <f t="shared" si="16"/>
        <v/>
      </c>
      <c r="CJ12" s="42" t="str">
        <f t="shared" si="17"/>
        <v/>
      </c>
      <c r="CK12" s="42" t="str">
        <f t="shared" si="18"/>
        <v/>
      </c>
      <c r="CL12" s="42" t="str">
        <f t="shared" si="19"/>
        <v/>
      </c>
      <c r="CM12" s="43">
        <f t="shared" ref="CM12:CM42" si="25">IF(AND(CH12=""),"",AVERAGE(BR12,CH12:CL12))</f>
        <v>87</v>
      </c>
      <c r="CN12" s="44">
        <f t="shared" si="20"/>
        <v>87</v>
      </c>
      <c r="CO12" s="45"/>
      <c r="CP12" s="41">
        <v>11</v>
      </c>
      <c r="CQ1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2" s="45"/>
      <c r="CS12" s="52">
        <v>11</v>
      </c>
      <c r="CT12" s="46" t="str">
        <f t="shared" si="22"/>
        <v xml:space="preserve">Memiliki keterampilan  menggambar grafik fungsi nilai mutlak, menyelesaikan masalah kontekstual SPLTV, </v>
      </c>
      <c r="CV12" s="40">
        <v>3</v>
      </c>
      <c r="CW12" s="52"/>
      <c r="CY12" s="16" t="s">
        <v>47</v>
      </c>
      <c r="CZ12" s="17" t="s">
        <v>48</v>
      </c>
      <c r="DA12" s="17" t="s">
        <v>49</v>
      </c>
      <c r="DE12" s="51">
        <v>3</v>
      </c>
      <c r="DF12" s="51" t="str">
        <f>(IF(CW11="","","Memiliki kemampuan pemahanan "))&amp;(IF(CW10="","",CW10&amp;", "))&amp;(IF(CW11="","",CW11&amp;", "))&amp;(IF(CW13="","",CW13&amp;", "))&amp;(IF(CW14="","",CW14&amp;", "))&amp;(IF(CW15="","",CW15&amp;", "))&amp;(IF(CW16="","",CW16&amp;", "))&amp;(IF(CW17="","",CW17&amp;", "))&amp;(IF(CW18="","",CW18&amp;", "))&amp;(IF(CW19="","",CW19&amp;", "))&amp;(IF(CW12="","","Masih perlu peningkatan pemahaman "&amp;CW12&amp;"."))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3" spans="1:110" x14ac:dyDescent="0.25">
      <c r="A13" s="8">
        <v>3</v>
      </c>
      <c r="B13" s="8">
        <v>99985</v>
      </c>
      <c r="C13" s="8" t="s">
        <v>202</v>
      </c>
      <c r="E13" s="60">
        <f t="shared" si="23"/>
        <v>80</v>
      </c>
      <c r="F13" s="61" t="str">
        <f t="shared" si="0"/>
        <v>B</v>
      </c>
      <c r="G13"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3" s="62">
        <f t="shared" si="1"/>
        <v>69</v>
      </c>
      <c r="I13" s="61" t="str">
        <f t="shared" si="2"/>
        <v>D</v>
      </c>
      <c r="J13" s="61" t="str">
        <f t="shared" si="3"/>
        <v xml:space="preserve">Memiliki keterampilan  menggambar grafik fungsi nilai mutlak, menyelesaikan masalah kontekstual SPLTV, </v>
      </c>
      <c r="K13" s="13"/>
      <c r="L13" s="41">
        <f t="shared" si="4"/>
        <v>80</v>
      </c>
      <c r="M13" s="41">
        <f t="shared" si="5"/>
        <v>77</v>
      </c>
      <c r="O13" s="41">
        <v>89</v>
      </c>
      <c r="P13" s="41"/>
      <c r="Q13" s="42"/>
      <c r="R13" s="41">
        <v>70</v>
      </c>
      <c r="S13" s="41"/>
      <c r="T13" s="42"/>
      <c r="U13" s="41"/>
      <c r="V13" s="41"/>
      <c r="W13" s="42"/>
      <c r="X13" s="41"/>
      <c r="Y13" s="41"/>
      <c r="Z13" s="42"/>
      <c r="AA13" s="41"/>
      <c r="AB13" s="41"/>
      <c r="AC13" s="42"/>
      <c r="AD13" s="42">
        <f t="shared" si="6"/>
        <v>80</v>
      </c>
      <c r="AE13" s="41">
        <v>78</v>
      </c>
      <c r="AF13" s="41"/>
      <c r="AG13" s="42"/>
      <c r="AH13" s="41">
        <v>86</v>
      </c>
      <c r="AI13" s="41"/>
      <c r="AJ13" s="42"/>
      <c r="AK13" s="41"/>
      <c r="AL13" s="41"/>
      <c r="AM13" s="42"/>
      <c r="AN13" s="41"/>
      <c r="AO13" s="41"/>
      <c r="AP13" s="42"/>
      <c r="AQ13" s="41"/>
      <c r="AR13" s="41"/>
      <c r="AS13" s="42"/>
      <c r="AT13" s="41">
        <v>77</v>
      </c>
      <c r="AU13" s="43">
        <f t="shared" si="7"/>
        <v>80</v>
      </c>
      <c r="AV13" s="44">
        <f t="shared" si="8"/>
        <v>80</v>
      </c>
      <c r="AW13" s="45"/>
      <c r="AX13" s="41"/>
      <c r="AY13" s="41"/>
      <c r="AZ13" s="42">
        <v>87</v>
      </c>
      <c r="BA13" s="41"/>
      <c r="BB13" s="41"/>
      <c r="BC13" s="42"/>
      <c r="BD13" s="41"/>
      <c r="BE13" s="41"/>
      <c r="BF13" s="42"/>
      <c r="BG13" s="41"/>
      <c r="BH13" s="41"/>
      <c r="BI13" s="42"/>
      <c r="BJ13" s="41"/>
      <c r="BK13" s="41"/>
      <c r="BL13" s="42"/>
      <c r="BM13" s="42">
        <f t="shared" si="9"/>
        <v>87</v>
      </c>
      <c r="BN13" s="42" t="str">
        <f t="shared" si="10"/>
        <v/>
      </c>
      <c r="BO13" s="42" t="str">
        <f t="shared" si="11"/>
        <v/>
      </c>
      <c r="BP13" s="42" t="str">
        <f t="shared" si="12"/>
        <v/>
      </c>
      <c r="BQ13" s="42" t="str">
        <f t="shared" si="13"/>
        <v/>
      </c>
      <c r="BR13" s="42">
        <f t="shared" si="14"/>
        <v>87</v>
      </c>
      <c r="BS13" s="41"/>
      <c r="BT13" s="41">
        <v>50</v>
      </c>
      <c r="BU13" s="42"/>
      <c r="BV13" s="41"/>
      <c r="BW13" s="41"/>
      <c r="BX13" s="42"/>
      <c r="BY13" s="41"/>
      <c r="BZ13" s="41"/>
      <c r="CA13" s="42"/>
      <c r="CB13" s="41"/>
      <c r="CC13" s="41"/>
      <c r="CD13" s="42"/>
      <c r="CE13" s="41"/>
      <c r="CF13" s="41"/>
      <c r="CG13" s="42"/>
      <c r="CH13" s="42">
        <f t="shared" si="15"/>
        <v>50</v>
      </c>
      <c r="CI13" s="42" t="str">
        <f t="shared" si="16"/>
        <v/>
      </c>
      <c r="CJ13" s="42" t="str">
        <f t="shared" si="17"/>
        <v/>
      </c>
      <c r="CK13" s="42" t="str">
        <f t="shared" si="18"/>
        <v/>
      </c>
      <c r="CL13" s="42" t="str">
        <f t="shared" si="19"/>
        <v/>
      </c>
      <c r="CM13" s="43">
        <f t="shared" si="25"/>
        <v>68.5</v>
      </c>
      <c r="CN13" s="44">
        <f t="shared" si="20"/>
        <v>69</v>
      </c>
      <c r="CO13" s="45"/>
      <c r="CP13" s="41">
        <v>11</v>
      </c>
      <c r="CQ1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3" s="45"/>
      <c r="CS13" s="52">
        <v>11</v>
      </c>
      <c r="CT13" s="46" t="str">
        <f t="shared" si="22"/>
        <v xml:space="preserve">Memiliki keterampilan  menggambar grafik fungsi nilai mutlak, menyelesaikan masalah kontekstual SPLTV, </v>
      </c>
      <c r="CV13" s="40">
        <v>4</v>
      </c>
      <c r="CW13" s="52"/>
      <c r="CY13" s="18">
        <v>0</v>
      </c>
      <c r="CZ13" s="19">
        <v>69</v>
      </c>
      <c r="DA13" s="20" t="s">
        <v>51</v>
      </c>
      <c r="DE13" s="51">
        <v>4</v>
      </c>
      <c r="DF13" s="51" t="str">
        <f>(IF(CW11="","","Memiliki kemampuan pemahanan "))&amp;(IF(CW10="","",CW10&amp;", "))&amp;(IF(CW11="","",CW11&amp;", "))&amp;(IF(CW12="","",CW12&amp;", "))&amp;(IF(CW14="","",CW14&amp;", "))&amp;(IF(CW15="","",CW15&amp;", "))&amp;(IF(CW16="","",CW16&amp;", "))&amp;(IF(CW17="","",CW17&amp;", "))&amp;(IF(CW18="","",CW18&amp;", "))&amp;(IF(CW19="","",CW19&amp;", "))&amp;(IF(CW13="","","Masih perlu peningkatan pemahaman "&amp;CW13&amp;"."))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4" spans="1:110" x14ac:dyDescent="0.25">
      <c r="A14" s="8">
        <v>4</v>
      </c>
      <c r="B14" s="8">
        <v>100001</v>
      </c>
      <c r="C14" s="8" t="s">
        <v>203</v>
      </c>
      <c r="E14" s="60">
        <f t="shared" si="23"/>
        <v>82</v>
      </c>
      <c r="F14" s="61" t="str">
        <f t="shared" si="0"/>
        <v>B</v>
      </c>
      <c r="G14"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4" s="62">
        <f t="shared" si="1"/>
        <v>89</v>
      </c>
      <c r="I14" s="61" t="str">
        <f t="shared" si="2"/>
        <v>B</v>
      </c>
      <c r="J14" s="61" t="str">
        <f t="shared" si="3"/>
        <v xml:space="preserve">Memiliki keterampilan  menggambar grafik fungsi nilai mutlak, menyelesaikan masalah kontekstual SPLTV, </v>
      </c>
      <c r="K14" s="13"/>
      <c r="L14" s="41">
        <f t="shared" si="4"/>
        <v>82</v>
      </c>
      <c r="M14" s="41">
        <f t="shared" si="5"/>
        <v>76</v>
      </c>
      <c r="O14" s="41">
        <v>75</v>
      </c>
      <c r="P14" s="41"/>
      <c r="Q14" s="42"/>
      <c r="R14" s="41">
        <v>88</v>
      </c>
      <c r="S14" s="41"/>
      <c r="T14" s="42"/>
      <c r="U14" s="41"/>
      <c r="V14" s="41"/>
      <c r="W14" s="42"/>
      <c r="X14" s="41"/>
      <c r="Y14" s="41"/>
      <c r="Z14" s="42"/>
      <c r="AA14" s="41"/>
      <c r="AB14" s="41"/>
      <c r="AC14" s="42"/>
      <c r="AD14" s="42">
        <f t="shared" si="6"/>
        <v>82</v>
      </c>
      <c r="AE14" s="41">
        <v>87</v>
      </c>
      <c r="AF14" s="41"/>
      <c r="AG14" s="42"/>
      <c r="AH14" s="41">
        <v>86</v>
      </c>
      <c r="AI14" s="41"/>
      <c r="AJ14" s="42"/>
      <c r="AK14" s="41"/>
      <c r="AL14" s="41"/>
      <c r="AM14" s="42"/>
      <c r="AN14" s="41"/>
      <c r="AO14" s="41"/>
      <c r="AP14" s="42"/>
      <c r="AQ14" s="41"/>
      <c r="AR14" s="41"/>
      <c r="AS14" s="42"/>
      <c r="AT14" s="41">
        <v>76</v>
      </c>
      <c r="AU14" s="43">
        <f t="shared" si="7"/>
        <v>82.4</v>
      </c>
      <c r="AV14" s="44">
        <f t="shared" si="8"/>
        <v>82</v>
      </c>
      <c r="AW14" s="45"/>
      <c r="AX14" s="41"/>
      <c r="AY14" s="41"/>
      <c r="AZ14" s="42">
        <v>89</v>
      </c>
      <c r="BA14" s="41"/>
      <c r="BB14" s="41"/>
      <c r="BC14" s="42"/>
      <c r="BD14" s="41"/>
      <c r="BE14" s="41"/>
      <c r="BF14" s="42"/>
      <c r="BG14" s="41"/>
      <c r="BH14" s="41"/>
      <c r="BI14" s="42"/>
      <c r="BJ14" s="41"/>
      <c r="BK14" s="41"/>
      <c r="BL14" s="42"/>
      <c r="BM14" s="42">
        <f t="shared" si="9"/>
        <v>89</v>
      </c>
      <c r="BN14" s="42" t="str">
        <f t="shared" si="10"/>
        <v/>
      </c>
      <c r="BO14" s="42" t="str">
        <f t="shared" si="11"/>
        <v/>
      </c>
      <c r="BP14" s="42" t="str">
        <f t="shared" si="12"/>
        <v/>
      </c>
      <c r="BQ14" s="42" t="str">
        <f t="shared" si="13"/>
        <v/>
      </c>
      <c r="BR14" s="42">
        <f t="shared" si="14"/>
        <v>89</v>
      </c>
      <c r="BS14" s="41"/>
      <c r="BT14" s="41">
        <v>88</v>
      </c>
      <c r="BU14" s="42"/>
      <c r="BV14" s="41"/>
      <c r="BW14" s="41"/>
      <c r="BX14" s="42"/>
      <c r="BY14" s="41"/>
      <c r="BZ14" s="41"/>
      <c r="CA14" s="42"/>
      <c r="CB14" s="41"/>
      <c r="CC14" s="41"/>
      <c r="CD14" s="42"/>
      <c r="CE14" s="41"/>
      <c r="CF14" s="41"/>
      <c r="CG14" s="42"/>
      <c r="CH14" s="42">
        <f t="shared" si="15"/>
        <v>88</v>
      </c>
      <c r="CI14" s="42" t="str">
        <f t="shared" si="16"/>
        <v/>
      </c>
      <c r="CJ14" s="42" t="str">
        <f t="shared" si="17"/>
        <v/>
      </c>
      <c r="CK14" s="42" t="str">
        <f t="shared" si="18"/>
        <v/>
      </c>
      <c r="CL14" s="42" t="str">
        <f t="shared" si="19"/>
        <v/>
      </c>
      <c r="CM14" s="43">
        <f t="shared" si="25"/>
        <v>88.5</v>
      </c>
      <c r="CN14" s="44">
        <f t="shared" si="20"/>
        <v>89</v>
      </c>
      <c r="CO14" s="45"/>
      <c r="CP14" s="41">
        <v>11</v>
      </c>
      <c r="CQ1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4" s="45"/>
      <c r="CS14" s="52">
        <v>11</v>
      </c>
      <c r="CT14" s="46" t="str">
        <f t="shared" si="22"/>
        <v xml:space="preserve">Memiliki keterampilan  menggambar grafik fungsi nilai mutlak, menyelesaikan masalah kontekstual SPLTV, </v>
      </c>
      <c r="CV14" s="40">
        <v>5</v>
      </c>
      <c r="CW14" s="52"/>
      <c r="CY14" s="18">
        <v>70</v>
      </c>
      <c r="CZ14" s="21">
        <v>75</v>
      </c>
      <c r="DA14" s="22" t="s">
        <v>53</v>
      </c>
      <c r="DE14" s="51">
        <v>5</v>
      </c>
      <c r="DF14" s="51" t="str">
        <f>(IF(CW11="","","Memiliki kemampuan pemahanan "))&amp;(IF(CW10="","",CW10&amp;", "))&amp;(IF(CW11="","",CW11&amp;", "))&amp;(IF(CW12="","",CW12&amp;", "))&amp;(IF(CW13="","",CW13&amp;", "))&amp;(IF(CW15="","",CW15&amp;", "))&amp;(IF(CW16="","",CW16&amp;", "))&amp;(IF(CW17="","",CW17&amp;", "))&amp;(IF(CW18="","",CW18&amp;", "))&amp;(IF(CW19="","",CW19&amp;", "))&amp;(IF(CW14="","","Masih perlu peningkatan pemahaman "&amp;CW14&amp;"."))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5" spans="1:110" x14ac:dyDescent="0.25">
      <c r="A15" s="8">
        <v>5</v>
      </c>
      <c r="B15" s="8">
        <v>100017</v>
      </c>
      <c r="C15" s="8" t="s">
        <v>204</v>
      </c>
      <c r="E15" s="60">
        <f t="shared" si="23"/>
        <v>76</v>
      </c>
      <c r="F15" s="61" t="str">
        <f t="shared" si="0"/>
        <v>B</v>
      </c>
      <c r="G15"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5" s="62">
        <f t="shared" si="1"/>
        <v>83</v>
      </c>
      <c r="I15" s="61" t="str">
        <f t="shared" si="2"/>
        <v>B</v>
      </c>
      <c r="J15" s="61" t="str">
        <f t="shared" si="3"/>
        <v xml:space="preserve">Memiliki keterampilan  menggambar grafik fungsi nilai mutlak, menyelesaikan masalah kontekstual SPLTV, </v>
      </c>
      <c r="K15" s="13"/>
      <c r="L15" s="41">
        <f t="shared" si="4"/>
        <v>71</v>
      </c>
      <c r="M15" s="41">
        <f t="shared" si="5"/>
        <v>76</v>
      </c>
      <c r="O15" s="41">
        <v>70</v>
      </c>
      <c r="P15" s="41"/>
      <c r="Q15" s="42"/>
      <c r="R15" s="41">
        <v>72</v>
      </c>
      <c r="S15" s="41"/>
      <c r="T15" s="42"/>
      <c r="U15" s="41"/>
      <c r="V15" s="41"/>
      <c r="W15" s="42"/>
      <c r="X15" s="41"/>
      <c r="Y15" s="41"/>
      <c r="Z15" s="42"/>
      <c r="AA15" s="41"/>
      <c r="AB15" s="41"/>
      <c r="AC15" s="42"/>
      <c r="AD15" s="42">
        <f t="shared" si="6"/>
        <v>71</v>
      </c>
      <c r="AE15" s="41">
        <v>82</v>
      </c>
      <c r="AF15" s="41"/>
      <c r="AG15" s="42"/>
      <c r="AH15" s="41">
        <v>81</v>
      </c>
      <c r="AI15" s="41"/>
      <c r="AJ15" s="42"/>
      <c r="AK15" s="41"/>
      <c r="AL15" s="41"/>
      <c r="AM15" s="42"/>
      <c r="AN15" s="41"/>
      <c r="AO15" s="41"/>
      <c r="AP15" s="42"/>
      <c r="AQ15" s="41"/>
      <c r="AR15" s="41"/>
      <c r="AS15" s="42"/>
      <c r="AT15" s="41">
        <v>76</v>
      </c>
      <c r="AU15" s="43">
        <f t="shared" si="7"/>
        <v>76.2</v>
      </c>
      <c r="AV15" s="44">
        <f t="shared" si="8"/>
        <v>76</v>
      </c>
      <c r="AW15" s="45"/>
      <c r="AX15" s="41"/>
      <c r="AY15" s="41"/>
      <c r="AZ15" s="42">
        <v>82</v>
      </c>
      <c r="BA15" s="41"/>
      <c r="BB15" s="41"/>
      <c r="BC15" s="42"/>
      <c r="BD15" s="41"/>
      <c r="BE15" s="41"/>
      <c r="BF15" s="42"/>
      <c r="BG15" s="41"/>
      <c r="BH15" s="41"/>
      <c r="BI15" s="42"/>
      <c r="BJ15" s="41"/>
      <c r="BK15" s="41"/>
      <c r="BL15" s="42"/>
      <c r="BM15" s="42">
        <f t="shared" si="9"/>
        <v>82</v>
      </c>
      <c r="BN15" s="42" t="str">
        <f t="shared" si="10"/>
        <v/>
      </c>
      <c r="BO15" s="42" t="str">
        <f t="shared" si="11"/>
        <v/>
      </c>
      <c r="BP15" s="42" t="str">
        <f t="shared" si="12"/>
        <v/>
      </c>
      <c r="BQ15" s="42" t="str">
        <f t="shared" si="13"/>
        <v/>
      </c>
      <c r="BR15" s="42">
        <f t="shared" si="14"/>
        <v>82</v>
      </c>
      <c r="BS15" s="41"/>
      <c r="BT15" s="41">
        <v>84</v>
      </c>
      <c r="BU15" s="42"/>
      <c r="BV15" s="41"/>
      <c r="BW15" s="41"/>
      <c r="BX15" s="42"/>
      <c r="BY15" s="41"/>
      <c r="BZ15" s="41"/>
      <c r="CA15" s="42"/>
      <c r="CB15" s="41"/>
      <c r="CC15" s="41"/>
      <c r="CD15" s="42"/>
      <c r="CE15" s="41"/>
      <c r="CF15" s="41"/>
      <c r="CG15" s="42"/>
      <c r="CH15" s="42">
        <f t="shared" si="15"/>
        <v>84</v>
      </c>
      <c r="CI15" s="42" t="str">
        <f t="shared" si="16"/>
        <v/>
      </c>
      <c r="CJ15" s="42" t="str">
        <f t="shared" si="17"/>
        <v/>
      </c>
      <c r="CK15" s="42" t="str">
        <f t="shared" si="18"/>
        <v/>
      </c>
      <c r="CL15" s="42" t="str">
        <f t="shared" si="19"/>
        <v/>
      </c>
      <c r="CM15" s="43">
        <f t="shared" si="25"/>
        <v>83</v>
      </c>
      <c r="CN15" s="44">
        <f t="shared" si="20"/>
        <v>83</v>
      </c>
      <c r="CO15" s="45"/>
      <c r="CP15" s="52">
        <v>11</v>
      </c>
      <c r="CQ1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5" s="45"/>
      <c r="CS15" s="41">
        <v>11</v>
      </c>
      <c r="CT15" s="46" t="str">
        <f t="shared" si="22"/>
        <v xml:space="preserve">Memiliki keterampilan  menggambar grafik fungsi nilai mutlak, menyelesaikan masalah kontekstual SPLTV, </v>
      </c>
      <c r="CV15" s="40">
        <v>6</v>
      </c>
      <c r="CW15" s="52" t="s">
        <v>241</v>
      </c>
      <c r="CY15" s="18">
        <v>76</v>
      </c>
      <c r="CZ15" s="21">
        <v>90</v>
      </c>
      <c r="DA15" s="22" t="s">
        <v>55</v>
      </c>
      <c r="DE15" s="51">
        <v>6</v>
      </c>
      <c r="DF15" s="51" t="str">
        <f>(IF(CW11="","","Memiliki kemampuan pemahanan "))&amp;(IF(CW10="","",CW10&amp;", "))&amp;(IF(CW11="","",CW11&amp;", "))&amp;(IF(CW12="","",CW12&amp;", "))&amp;(IF(CW13="","",CW13&amp;", "))&amp;(IF(CW14="","",CW14&amp;", "))&amp;(IF(CW16="","",CW16&amp;", "))&amp;(IF(CW17="","",CW17&amp;", "))&amp;(IF(CW18="","",CW18&amp;", "))&amp;(IF(CW19="","",CW19&amp;", "))&amp;(IF(CW15="","","Masih perlu peningkatan pemahaman "&amp;CW15&amp;"."))</f>
        <v>Memiliki kemampuan pemahanan persamaan dan pertidaksamaan nilai mutlak linear satu variabel, pertidaksamaan rasional dan irasional satu variabel, sistem pertidaksamaan dua variabel (linear-kuadrat dan kuadrat-kuadrat), Masih perlu peningkatan pemahaman sistem persamaan linear tiga variabel.</v>
      </c>
    </row>
    <row r="16" spans="1:110" x14ac:dyDescent="0.25">
      <c r="A16" s="8">
        <v>6</v>
      </c>
      <c r="B16" s="8">
        <v>100033</v>
      </c>
      <c r="C16" s="8" t="s">
        <v>205</v>
      </c>
      <c r="E16" s="60">
        <f t="shared" si="23"/>
        <v>80</v>
      </c>
      <c r="F16" s="61" t="str">
        <f t="shared" si="0"/>
        <v>B</v>
      </c>
      <c r="G16"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6" s="62">
        <f t="shared" si="1"/>
        <v>85</v>
      </c>
      <c r="I16" s="61" t="str">
        <f t="shared" si="2"/>
        <v>B</v>
      </c>
      <c r="J16" s="61" t="str">
        <f t="shared" si="3"/>
        <v xml:space="preserve">Memiliki keterampilan  menggambar grafik fungsi nilai mutlak, menyelesaikan masalah kontekstual SPLTV, </v>
      </c>
      <c r="K16" s="13"/>
      <c r="L16" s="41">
        <f t="shared" si="4"/>
        <v>78</v>
      </c>
      <c r="M16" s="41">
        <f t="shared" si="5"/>
        <v>76</v>
      </c>
      <c r="O16" s="41">
        <v>75</v>
      </c>
      <c r="P16" s="41"/>
      <c r="Q16" s="42"/>
      <c r="R16" s="41">
        <v>80</v>
      </c>
      <c r="S16" s="41"/>
      <c r="T16" s="42"/>
      <c r="U16" s="41"/>
      <c r="V16" s="41"/>
      <c r="W16" s="42"/>
      <c r="X16" s="41"/>
      <c r="Y16" s="41"/>
      <c r="Z16" s="42"/>
      <c r="AA16" s="41"/>
      <c r="AB16" s="41"/>
      <c r="AC16" s="42"/>
      <c r="AD16" s="42">
        <f t="shared" si="6"/>
        <v>78</v>
      </c>
      <c r="AE16" s="41">
        <v>86</v>
      </c>
      <c r="AF16" s="41"/>
      <c r="AG16" s="42"/>
      <c r="AH16" s="41">
        <v>85</v>
      </c>
      <c r="AI16" s="41"/>
      <c r="AJ16" s="42"/>
      <c r="AK16" s="41"/>
      <c r="AL16" s="41"/>
      <c r="AM16" s="42"/>
      <c r="AN16" s="41"/>
      <c r="AO16" s="41"/>
      <c r="AP16" s="42"/>
      <c r="AQ16" s="41"/>
      <c r="AR16" s="41"/>
      <c r="AS16" s="42"/>
      <c r="AT16" s="41">
        <v>76</v>
      </c>
      <c r="AU16" s="43">
        <f t="shared" si="7"/>
        <v>80.400000000000006</v>
      </c>
      <c r="AV16" s="44">
        <f t="shared" si="8"/>
        <v>80</v>
      </c>
      <c r="AW16" s="45"/>
      <c r="AX16" s="41"/>
      <c r="AY16" s="41"/>
      <c r="AZ16" s="42">
        <v>83</v>
      </c>
      <c r="BA16" s="41"/>
      <c r="BB16" s="41"/>
      <c r="BC16" s="42"/>
      <c r="BD16" s="41"/>
      <c r="BE16" s="41"/>
      <c r="BF16" s="42"/>
      <c r="BG16" s="41"/>
      <c r="BH16" s="41"/>
      <c r="BI16" s="42"/>
      <c r="BJ16" s="41"/>
      <c r="BK16" s="41"/>
      <c r="BL16" s="42"/>
      <c r="BM16" s="42">
        <f t="shared" si="9"/>
        <v>83</v>
      </c>
      <c r="BN16" s="42" t="str">
        <f t="shared" si="10"/>
        <v/>
      </c>
      <c r="BO16" s="42" t="str">
        <f t="shared" si="11"/>
        <v/>
      </c>
      <c r="BP16" s="42" t="str">
        <f t="shared" si="12"/>
        <v/>
      </c>
      <c r="BQ16" s="42" t="str">
        <f t="shared" si="13"/>
        <v/>
      </c>
      <c r="BR16" s="42">
        <f t="shared" si="14"/>
        <v>83</v>
      </c>
      <c r="BS16" s="41"/>
      <c r="BT16" s="41">
        <v>87</v>
      </c>
      <c r="BU16" s="42"/>
      <c r="BV16" s="41"/>
      <c r="BW16" s="41"/>
      <c r="BX16" s="42"/>
      <c r="BY16" s="41"/>
      <c r="BZ16" s="41"/>
      <c r="CA16" s="42"/>
      <c r="CB16" s="41"/>
      <c r="CC16" s="41"/>
      <c r="CD16" s="42"/>
      <c r="CE16" s="41"/>
      <c r="CF16" s="41"/>
      <c r="CG16" s="42"/>
      <c r="CH16" s="42">
        <f t="shared" si="15"/>
        <v>87</v>
      </c>
      <c r="CI16" s="42" t="str">
        <f t="shared" si="16"/>
        <v/>
      </c>
      <c r="CJ16" s="42" t="str">
        <f t="shared" si="17"/>
        <v/>
      </c>
      <c r="CK16" s="42" t="str">
        <f t="shared" si="18"/>
        <v/>
      </c>
      <c r="CL16" s="42" t="str">
        <f t="shared" si="19"/>
        <v/>
      </c>
      <c r="CM16" s="43">
        <f t="shared" si="25"/>
        <v>85</v>
      </c>
      <c r="CN16" s="44">
        <f t="shared" si="20"/>
        <v>85</v>
      </c>
      <c r="CO16" s="45"/>
      <c r="CP16" s="52">
        <v>11</v>
      </c>
      <c r="CQ1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6" s="45"/>
      <c r="CS16" s="41">
        <v>11</v>
      </c>
      <c r="CT16" s="46" t="str">
        <f t="shared" si="22"/>
        <v xml:space="preserve">Memiliki keterampilan  menggambar grafik fungsi nilai mutlak, menyelesaikan masalah kontekstual SPLTV, </v>
      </c>
      <c r="CV16" s="40">
        <v>7</v>
      </c>
      <c r="CW16" s="52" t="s">
        <v>242</v>
      </c>
      <c r="CY16" s="18">
        <v>91</v>
      </c>
      <c r="CZ16" s="21">
        <v>100</v>
      </c>
      <c r="DA16" s="22" t="s">
        <v>15</v>
      </c>
      <c r="DE16" s="51">
        <v>7</v>
      </c>
      <c r="DF16" s="51" t="str">
        <f>(IF(CW11="","","Memiliki kemampuan pemahanan "))&amp;(IF(CW10="","",CW10&amp;", "))&amp;(IF(CW11="","",CW11&amp;", "))&amp;(IF(CW12="","",CW12&amp;", "))&amp;(IF(CW13="","",CW13&amp;", "))&amp;(IF(CW14="","",CW14&amp;", "))&amp;(IF(CW15="","",CW15&amp;", "))&amp;(IF(CW17="","",CW17&amp;", "))&amp;(IF(CW18="","",CW18&amp;", "))&amp;(IF(CW19="","",CW19&amp;", "))&amp;(IF(CW16="","","Masih perlu peningkatan pemahaman "&amp;CW16&amp;"."))</f>
        <v>Memiliki kemampuan pemahanan persamaan dan pertidaksamaan nilai mutlak linear satu variabel, pertidaksamaan rasional dan irasional satu variabel, sistem persamaan linear tiga variabel, Masih perlu peningkatan pemahaman sistem pertidaksamaan dua variabel (linear-kuadrat dan kuadrat-kuadrat).</v>
      </c>
    </row>
    <row r="17" spans="1:110" x14ac:dyDescent="0.25">
      <c r="A17" s="8">
        <v>7</v>
      </c>
      <c r="B17" s="8">
        <v>100049</v>
      </c>
      <c r="C17" s="8" t="s">
        <v>206</v>
      </c>
      <c r="E17" s="60">
        <f t="shared" si="23"/>
        <v>85</v>
      </c>
      <c r="F17" s="61" t="str">
        <f t="shared" si="0"/>
        <v>B</v>
      </c>
      <c r="G17"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7" s="62">
        <f t="shared" si="1"/>
        <v>89</v>
      </c>
      <c r="I17" s="61" t="str">
        <f t="shared" si="2"/>
        <v>B</v>
      </c>
      <c r="J17" s="61" t="str">
        <f t="shared" si="3"/>
        <v xml:space="preserve">Memiliki keterampilan  menggambar grafik fungsi nilai mutlak, menyelesaikan masalah kontekstual SPLTV, </v>
      </c>
      <c r="K17" s="13"/>
      <c r="L17" s="41">
        <f t="shared" si="4"/>
        <v>88</v>
      </c>
      <c r="M17" s="41">
        <f t="shared" si="5"/>
        <v>80</v>
      </c>
      <c r="O17" s="41">
        <v>87</v>
      </c>
      <c r="P17" s="41"/>
      <c r="Q17" s="42"/>
      <c r="R17" s="41">
        <v>88</v>
      </c>
      <c r="S17" s="41"/>
      <c r="T17" s="42"/>
      <c r="U17" s="41"/>
      <c r="V17" s="41"/>
      <c r="W17" s="42"/>
      <c r="X17" s="41"/>
      <c r="Y17" s="41"/>
      <c r="Z17" s="42"/>
      <c r="AA17" s="41"/>
      <c r="AB17" s="41"/>
      <c r="AC17" s="42"/>
      <c r="AD17" s="42">
        <f t="shared" si="6"/>
        <v>88</v>
      </c>
      <c r="AE17" s="41">
        <v>85</v>
      </c>
      <c r="AF17" s="41"/>
      <c r="AG17" s="42"/>
      <c r="AH17" s="41">
        <v>87</v>
      </c>
      <c r="AI17" s="41"/>
      <c r="AJ17" s="42"/>
      <c r="AK17" s="41"/>
      <c r="AL17" s="41"/>
      <c r="AM17" s="42"/>
      <c r="AN17" s="41"/>
      <c r="AO17" s="41"/>
      <c r="AP17" s="42"/>
      <c r="AQ17" s="41"/>
      <c r="AR17" s="41"/>
      <c r="AS17" s="42"/>
      <c r="AT17" s="41">
        <v>80</v>
      </c>
      <c r="AU17" s="43">
        <f t="shared" si="7"/>
        <v>85.4</v>
      </c>
      <c r="AV17" s="44">
        <f t="shared" si="8"/>
        <v>85</v>
      </c>
      <c r="AW17" s="45"/>
      <c r="AX17" s="41"/>
      <c r="AY17" s="41"/>
      <c r="AZ17" s="42">
        <v>90</v>
      </c>
      <c r="BA17" s="41"/>
      <c r="BB17" s="41"/>
      <c r="BC17" s="42"/>
      <c r="BD17" s="41"/>
      <c r="BE17" s="41"/>
      <c r="BF17" s="42"/>
      <c r="BG17" s="41"/>
      <c r="BH17" s="41"/>
      <c r="BI17" s="42"/>
      <c r="BJ17" s="41"/>
      <c r="BK17" s="41"/>
      <c r="BL17" s="42"/>
      <c r="BM17" s="42">
        <f t="shared" si="9"/>
        <v>90</v>
      </c>
      <c r="BN17" s="42" t="str">
        <f t="shared" si="10"/>
        <v/>
      </c>
      <c r="BO17" s="42" t="str">
        <f t="shared" si="11"/>
        <v/>
      </c>
      <c r="BP17" s="42" t="str">
        <f t="shared" si="12"/>
        <v/>
      </c>
      <c r="BQ17" s="42" t="str">
        <f t="shared" si="13"/>
        <v/>
      </c>
      <c r="BR17" s="42">
        <f t="shared" si="14"/>
        <v>90</v>
      </c>
      <c r="BS17" s="41"/>
      <c r="BT17" s="41">
        <v>88</v>
      </c>
      <c r="BU17" s="42"/>
      <c r="BV17" s="41"/>
      <c r="BW17" s="41"/>
      <c r="BX17" s="42"/>
      <c r="BY17" s="41"/>
      <c r="BZ17" s="41"/>
      <c r="CA17" s="42"/>
      <c r="CB17" s="41"/>
      <c r="CC17" s="41"/>
      <c r="CD17" s="42"/>
      <c r="CE17" s="41"/>
      <c r="CF17" s="41"/>
      <c r="CG17" s="42"/>
      <c r="CH17" s="42">
        <f t="shared" si="15"/>
        <v>88</v>
      </c>
      <c r="CI17" s="42" t="str">
        <f t="shared" si="16"/>
        <v/>
      </c>
      <c r="CJ17" s="42" t="str">
        <f t="shared" si="17"/>
        <v/>
      </c>
      <c r="CK17" s="42" t="str">
        <f t="shared" si="18"/>
        <v/>
      </c>
      <c r="CL17" s="42" t="str">
        <f t="shared" si="19"/>
        <v/>
      </c>
      <c r="CM17" s="43">
        <f t="shared" si="25"/>
        <v>89</v>
      </c>
      <c r="CN17" s="44">
        <f t="shared" si="20"/>
        <v>89</v>
      </c>
      <c r="CO17" s="45"/>
      <c r="CP17" s="52">
        <v>11</v>
      </c>
      <c r="CQ1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7" s="45"/>
      <c r="CS17" s="41">
        <v>11</v>
      </c>
      <c r="CT17" s="46" t="str">
        <f t="shared" si="22"/>
        <v xml:space="preserve">Memiliki keterampilan  menggambar grafik fungsi nilai mutlak, menyelesaikan masalah kontekstual SPLTV, </v>
      </c>
      <c r="CV17" s="40">
        <v>8</v>
      </c>
      <c r="CW17" s="52"/>
      <c r="CY17" s="23"/>
      <c r="CZ17" s="23"/>
      <c r="DA17" s="23"/>
      <c r="DE17" s="51">
        <v>8</v>
      </c>
      <c r="DF17" s="51" t="str">
        <f>(IF(CW11="","","Memiliki kemampuan pemahanan "))&amp;(IF(CW10="","",CW10&amp;", "))&amp;(IF(CW11="","",CW11&amp;", "))&amp;(IF(CW12="","",CW12&amp;", "))&amp;(IF(CW13="","",CW13&amp;", "))&amp;(IF(CW14="","",CW14&amp;", "))&amp;(IF(CW15="","",CW15&amp;", "))&amp;(IF(CW16="","",CW16&amp;", "))&amp;(IF(CW18="","",CW18&amp;", "))&amp;(IF(CW19="","",CW19&amp;", "))&amp;(IF(CW17="","","Masih perlu peningkatan pemahaman "&amp;CW17&amp;"."))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8" spans="1:110" x14ac:dyDescent="0.25">
      <c r="A18" s="8">
        <v>8</v>
      </c>
      <c r="B18" s="8">
        <v>100065</v>
      </c>
      <c r="C18" s="8" t="s">
        <v>207</v>
      </c>
      <c r="E18" s="60">
        <f t="shared" si="23"/>
        <v>79</v>
      </c>
      <c r="F18" s="61" t="str">
        <f t="shared" si="0"/>
        <v>B</v>
      </c>
      <c r="G18"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8" s="62">
        <f t="shared" si="1"/>
        <v>85</v>
      </c>
      <c r="I18" s="61" t="str">
        <f t="shared" si="2"/>
        <v>B</v>
      </c>
      <c r="J18" s="61" t="str">
        <f t="shared" si="3"/>
        <v xml:space="preserve">Memiliki keterampilan  menggambar grafik fungsi nilai mutlak, menyelesaikan masalah kontekstual SPLTV, </v>
      </c>
      <c r="K18" s="13"/>
      <c r="L18" s="41">
        <f t="shared" si="4"/>
        <v>76</v>
      </c>
      <c r="M18" s="41">
        <f t="shared" si="5"/>
        <v>79</v>
      </c>
      <c r="O18" s="41">
        <v>75</v>
      </c>
      <c r="P18" s="41"/>
      <c r="Q18" s="42"/>
      <c r="R18" s="41">
        <v>77</v>
      </c>
      <c r="S18" s="41"/>
      <c r="T18" s="42"/>
      <c r="U18" s="41"/>
      <c r="V18" s="41"/>
      <c r="W18" s="42"/>
      <c r="X18" s="41"/>
      <c r="Y18" s="41"/>
      <c r="Z18" s="42"/>
      <c r="AA18" s="41"/>
      <c r="AB18" s="41"/>
      <c r="AC18" s="42"/>
      <c r="AD18" s="42">
        <f t="shared" si="6"/>
        <v>76</v>
      </c>
      <c r="AE18" s="41">
        <v>83</v>
      </c>
      <c r="AF18" s="41"/>
      <c r="AG18" s="42"/>
      <c r="AH18" s="41">
        <v>81</v>
      </c>
      <c r="AI18" s="41"/>
      <c r="AJ18" s="42"/>
      <c r="AK18" s="41"/>
      <c r="AL18" s="41"/>
      <c r="AM18" s="42"/>
      <c r="AN18" s="41"/>
      <c r="AO18" s="41"/>
      <c r="AP18" s="42"/>
      <c r="AQ18" s="41"/>
      <c r="AR18" s="41"/>
      <c r="AS18" s="42"/>
      <c r="AT18" s="41">
        <v>79</v>
      </c>
      <c r="AU18" s="43">
        <f t="shared" si="7"/>
        <v>79</v>
      </c>
      <c r="AV18" s="44">
        <f t="shared" si="8"/>
        <v>79</v>
      </c>
      <c r="AW18" s="45"/>
      <c r="AX18" s="41"/>
      <c r="AY18" s="41"/>
      <c r="AZ18" s="42">
        <v>85</v>
      </c>
      <c r="BA18" s="41"/>
      <c r="BB18" s="41"/>
      <c r="BC18" s="42"/>
      <c r="BD18" s="41"/>
      <c r="BE18" s="41"/>
      <c r="BF18" s="42"/>
      <c r="BG18" s="41"/>
      <c r="BH18" s="41"/>
      <c r="BI18" s="42"/>
      <c r="BJ18" s="41"/>
      <c r="BK18" s="41"/>
      <c r="BL18" s="42"/>
      <c r="BM18" s="42">
        <f t="shared" si="9"/>
        <v>85</v>
      </c>
      <c r="BN18" s="42" t="str">
        <f t="shared" si="10"/>
        <v/>
      </c>
      <c r="BO18" s="42" t="str">
        <f t="shared" si="11"/>
        <v/>
      </c>
      <c r="BP18" s="42" t="str">
        <f t="shared" si="12"/>
        <v/>
      </c>
      <c r="BQ18" s="42" t="str">
        <f t="shared" si="13"/>
        <v/>
      </c>
      <c r="BR18" s="42">
        <f t="shared" si="14"/>
        <v>85</v>
      </c>
      <c r="BS18" s="41"/>
      <c r="BT18" s="41">
        <v>84</v>
      </c>
      <c r="BU18" s="42"/>
      <c r="BV18" s="41"/>
      <c r="BW18" s="41"/>
      <c r="BX18" s="42"/>
      <c r="BY18" s="41"/>
      <c r="BZ18" s="41"/>
      <c r="CA18" s="42"/>
      <c r="CB18" s="41"/>
      <c r="CC18" s="41"/>
      <c r="CD18" s="42"/>
      <c r="CE18" s="41"/>
      <c r="CF18" s="41"/>
      <c r="CG18" s="42"/>
      <c r="CH18" s="42">
        <f t="shared" si="15"/>
        <v>84</v>
      </c>
      <c r="CI18" s="42" t="str">
        <f t="shared" si="16"/>
        <v/>
      </c>
      <c r="CJ18" s="42" t="str">
        <f t="shared" si="17"/>
        <v/>
      </c>
      <c r="CK18" s="42" t="str">
        <f t="shared" si="18"/>
        <v/>
      </c>
      <c r="CL18" s="42" t="str">
        <f t="shared" si="19"/>
        <v/>
      </c>
      <c r="CM18" s="43">
        <f t="shared" si="25"/>
        <v>84.5</v>
      </c>
      <c r="CN18" s="44">
        <f t="shared" si="20"/>
        <v>85</v>
      </c>
      <c r="CO18" s="45"/>
      <c r="CP18" s="52">
        <v>11</v>
      </c>
      <c r="CQ1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8" s="45"/>
      <c r="CS18" s="41">
        <v>11</v>
      </c>
      <c r="CT18" s="46" t="str">
        <f t="shared" si="22"/>
        <v xml:space="preserve">Memiliki keterampilan  menggambar grafik fungsi nilai mutlak, menyelesaikan masalah kontekstual SPLTV, </v>
      </c>
      <c r="CV18" s="40">
        <v>9</v>
      </c>
      <c r="CW18" s="52"/>
      <c r="CY18" s="23"/>
      <c r="CZ18" s="23"/>
      <c r="DA18" s="23"/>
      <c r="DE18" s="51">
        <v>9</v>
      </c>
      <c r="DF18" s="51" t="str">
        <f>(IF(CW11="","","Memiliki kemampuan pemahanan "))&amp;(IF(CW10="","",CW10&amp;", "))&amp;(IF(CW11="","",CW11&amp;", "))&amp;(IF(CW12="","",CW12&amp;", "))&amp;(IF(CW13="","",CW13&amp;", "))&amp;(IF(CW14="","",CW14&amp;", "))&amp;(IF(CW15="","",CW15&amp;", "))&amp;(IF(CW16="","",CW16&amp;", "))&amp;(IF(CW17="","",CW17&amp;", "))&amp;(IF(CW19="","",CW19&amp;", "))&amp;(IF(CW18="","","Masih perlu peningkatan pemahaman "&amp;CW18&amp;"."))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19" spans="1:110" x14ac:dyDescent="0.25">
      <c r="A19" s="8">
        <v>9</v>
      </c>
      <c r="B19" s="8">
        <v>100081</v>
      </c>
      <c r="C19" s="8" t="s">
        <v>208</v>
      </c>
      <c r="E19" s="60">
        <f t="shared" si="23"/>
        <v>76</v>
      </c>
      <c r="F19" s="61" t="str">
        <f t="shared" si="0"/>
        <v>B</v>
      </c>
      <c r="G19"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19" s="62">
        <f t="shared" si="1"/>
        <v>83</v>
      </c>
      <c r="I19" s="61" t="str">
        <f t="shared" si="2"/>
        <v>B</v>
      </c>
      <c r="J19" s="61" t="str">
        <f t="shared" si="3"/>
        <v xml:space="preserve">Memiliki keterampilan  menggambar grafik fungsi nilai mutlak, menyelesaikan masalah kontekstual SPLTV, </v>
      </c>
      <c r="K19" s="13"/>
      <c r="L19" s="41">
        <f t="shared" si="4"/>
        <v>71</v>
      </c>
      <c r="M19" s="41">
        <f t="shared" si="5"/>
        <v>76</v>
      </c>
      <c r="O19" s="41">
        <v>72</v>
      </c>
      <c r="P19" s="41"/>
      <c r="Q19" s="42"/>
      <c r="R19" s="41">
        <v>70</v>
      </c>
      <c r="S19" s="41"/>
      <c r="T19" s="42"/>
      <c r="U19" s="41"/>
      <c r="V19" s="41"/>
      <c r="W19" s="42"/>
      <c r="X19" s="41"/>
      <c r="Y19" s="41"/>
      <c r="Z19" s="42"/>
      <c r="AA19" s="41"/>
      <c r="AB19" s="41"/>
      <c r="AC19" s="42"/>
      <c r="AD19" s="42">
        <f t="shared" si="6"/>
        <v>71</v>
      </c>
      <c r="AE19" s="41">
        <v>78</v>
      </c>
      <c r="AF19" s="41"/>
      <c r="AG19" s="42"/>
      <c r="AH19" s="41">
        <v>85</v>
      </c>
      <c r="AI19" s="41"/>
      <c r="AJ19" s="42"/>
      <c r="AK19" s="41"/>
      <c r="AL19" s="41"/>
      <c r="AM19" s="42"/>
      <c r="AN19" s="41"/>
      <c r="AO19" s="41"/>
      <c r="AP19" s="42"/>
      <c r="AQ19" s="41"/>
      <c r="AR19" s="41"/>
      <c r="AS19" s="42"/>
      <c r="AT19" s="41">
        <v>76</v>
      </c>
      <c r="AU19" s="43">
        <f t="shared" si="7"/>
        <v>76.2</v>
      </c>
      <c r="AV19" s="44">
        <f t="shared" si="8"/>
        <v>76</v>
      </c>
      <c r="AW19" s="45"/>
      <c r="AX19" s="41"/>
      <c r="AY19" s="41"/>
      <c r="AZ19" s="42">
        <v>82</v>
      </c>
      <c r="BA19" s="41"/>
      <c r="BB19" s="41"/>
      <c r="BC19" s="42"/>
      <c r="BD19" s="41"/>
      <c r="BE19" s="41"/>
      <c r="BF19" s="42"/>
      <c r="BG19" s="41"/>
      <c r="BH19" s="41"/>
      <c r="BI19" s="42"/>
      <c r="BJ19" s="41"/>
      <c r="BK19" s="41"/>
      <c r="BL19" s="42"/>
      <c r="BM19" s="42">
        <f t="shared" si="9"/>
        <v>82</v>
      </c>
      <c r="BN19" s="42" t="str">
        <f t="shared" si="10"/>
        <v/>
      </c>
      <c r="BO19" s="42" t="str">
        <f t="shared" si="11"/>
        <v/>
      </c>
      <c r="BP19" s="42" t="str">
        <f t="shared" si="12"/>
        <v/>
      </c>
      <c r="BQ19" s="42" t="str">
        <f t="shared" si="13"/>
        <v/>
      </c>
      <c r="BR19" s="42">
        <f t="shared" si="14"/>
        <v>82</v>
      </c>
      <c r="BS19" s="41"/>
      <c r="BT19" s="41">
        <v>83</v>
      </c>
      <c r="BU19" s="42"/>
      <c r="BV19" s="41"/>
      <c r="BW19" s="41"/>
      <c r="BX19" s="42"/>
      <c r="BY19" s="41"/>
      <c r="BZ19" s="41"/>
      <c r="CA19" s="42"/>
      <c r="CB19" s="41"/>
      <c r="CC19" s="41"/>
      <c r="CD19" s="42"/>
      <c r="CE19" s="41"/>
      <c r="CF19" s="41"/>
      <c r="CG19" s="42"/>
      <c r="CH19" s="42">
        <f t="shared" si="15"/>
        <v>83</v>
      </c>
      <c r="CI19" s="42" t="str">
        <f t="shared" si="16"/>
        <v/>
      </c>
      <c r="CJ19" s="42" t="str">
        <f t="shared" si="17"/>
        <v/>
      </c>
      <c r="CK19" s="42" t="str">
        <f t="shared" si="18"/>
        <v/>
      </c>
      <c r="CL19" s="42" t="str">
        <f t="shared" si="19"/>
        <v/>
      </c>
      <c r="CM19" s="43">
        <f t="shared" si="25"/>
        <v>82.5</v>
      </c>
      <c r="CN19" s="44">
        <f t="shared" si="20"/>
        <v>83</v>
      </c>
      <c r="CO19" s="45"/>
      <c r="CP19" s="52">
        <v>11</v>
      </c>
      <c r="CQ1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19" s="45"/>
      <c r="CS19" s="52">
        <v>11</v>
      </c>
      <c r="CT19" s="46" t="str">
        <f t="shared" si="22"/>
        <v xml:space="preserve">Memiliki keterampilan  menggambar grafik fungsi nilai mutlak, menyelesaikan masalah kontekstual SPLTV, </v>
      </c>
      <c r="CV19" s="40">
        <v>10</v>
      </c>
      <c r="CW19" s="52"/>
      <c r="CY19" s="23"/>
      <c r="CZ19" s="23"/>
      <c r="DA19" s="23"/>
      <c r="DE19" s="51">
        <v>10</v>
      </c>
      <c r="DF19" s="51" t="str">
        <f>(IF(CW11="","","Memiliki kemampuan pemahanan "))&amp;(IF(CW10="","",CW10&amp;", "))&amp;(IF(CW11="","",CW11&amp;", "))&amp;(IF(CW12="","",CW12&amp;", "))&amp;(IF(CW13="","",CW13&amp;", "))&amp;(IF(CW14="","",CW14&amp;", "))&amp;(IF(CW15="","",CW15&amp;", "))&amp;(IF(CW16="","",CW16&amp;", "))&amp;(IF(CW17="","",CW17&amp;", "))&amp;(IF(CW18="","",CW18&amp;", "))&amp;(IF(CW19="","","Masih perlu peningkatan pemahaman "&amp;CW19&amp;"."))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0" spans="1:110" x14ac:dyDescent="0.25">
      <c r="A20" s="8">
        <v>10</v>
      </c>
      <c r="B20" s="8">
        <v>100097</v>
      </c>
      <c r="C20" s="8" t="s">
        <v>209</v>
      </c>
      <c r="E20" s="60">
        <f t="shared" si="23"/>
        <v>0</v>
      </c>
      <c r="F20" s="61" t="str">
        <f t="shared" si="0"/>
        <v>D</v>
      </c>
      <c r="G20" s="61" t="str">
        <f t="shared" si="24"/>
        <v xml:space="preserve">Perlu peningkatan pemahaman  persamaan dan pertidaksamaan nilai mutlak linear satu variabel, pertidaksamaan rasional dan irasional satu variabel, sistem persamaan linear tiga variabel, sistem pertidaksamaan dua variabel (linear-kuadrat dan kuadrat-kuadrat), </v>
      </c>
      <c r="H20" s="62">
        <f t="shared" si="1"/>
        <v>0</v>
      </c>
      <c r="I20" s="61" t="str">
        <f t="shared" si="2"/>
        <v>D</v>
      </c>
      <c r="J20" s="61" t="str">
        <f t="shared" si="3"/>
        <v xml:space="preserve">Perlu peningkatan keterampilan  menggambar grafik fungsi nilai mutlak, menyelesaikan masalah kontekstual SPLTV, </v>
      </c>
      <c r="K20" s="13"/>
      <c r="L20" s="41">
        <f t="shared" si="4"/>
        <v>0</v>
      </c>
      <c r="M20" s="41">
        <f t="shared" si="5"/>
        <v>0</v>
      </c>
      <c r="O20" s="41">
        <v>0</v>
      </c>
      <c r="P20" s="41"/>
      <c r="Q20" s="42"/>
      <c r="R20" s="41">
        <v>0</v>
      </c>
      <c r="S20" s="41"/>
      <c r="T20" s="42"/>
      <c r="U20" s="41"/>
      <c r="V20" s="41"/>
      <c r="W20" s="42"/>
      <c r="X20" s="41"/>
      <c r="Y20" s="41"/>
      <c r="Z20" s="42"/>
      <c r="AA20" s="41"/>
      <c r="AB20" s="41"/>
      <c r="AC20" s="42"/>
      <c r="AD20" s="42">
        <f t="shared" si="6"/>
        <v>0</v>
      </c>
      <c r="AE20" s="41">
        <v>0</v>
      </c>
      <c r="AF20" s="41"/>
      <c r="AG20" s="42"/>
      <c r="AH20" s="41">
        <v>0</v>
      </c>
      <c r="AI20" s="41"/>
      <c r="AJ20" s="42"/>
      <c r="AK20" s="41"/>
      <c r="AL20" s="41"/>
      <c r="AM20" s="42"/>
      <c r="AN20" s="41"/>
      <c r="AO20" s="41"/>
      <c r="AP20" s="42"/>
      <c r="AQ20" s="41"/>
      <c r="AR20" s="41"/>
      <c r="AS20" s="42"/>
      <c r="AT20" s="41">
        <v>0</v>
      </c>
      <c r="AU20" s="43">
        <f t="shared" si="7"/>
        <v>0</v>
      </c>
      <c r="AV20" s="44">
        <f t="shared" si="8"/>
        <v>0</v>
      </c>
      <c r="AW20" s="45"/>
      <c r="AX20" s="41"/>
      <c r="AY20" s="41"/>
      <c r="AZ20" s="42">
        <v>0</v>
      </c>
      <c r="BA20" s="41"/>
      <c r="BB20" s="41"/>
      <c r="BC20" s="42"/>
      <c r="BD20" s="41"/>
      <c r="BE20" s="41"/>
      <c r="BF20" s="42"/>
      <c r="BG20" s="41"/>
      <c r="BH20" s="41"/>
      <c r="BI20" s="42"/>
      <c r="BJ20" s="41"/>
      <c r="BK20" s="41"/>
      <c r="BL20" s="42"/>
      <c r="BM20" s="42">
        <f t="shared" si="9"/>
        <v>0</v>
      </c>
      <c r="BN20" s="42" t="str">
        <f t="shared" si="10"/>
        <v/>
      </c>
      <c r="BO20" s="42" t="str">
        <f t="shared" si="11"/>
        <v/>
      </c>
      <c r="BP20" s="42" t="str">
        <f t="shared" si="12"/>
        <v/>
      </c>
      <c r="BQ20" s="42" t="str">
        <f t="shared" si="13"/>
        <v/>
      </c>
      <c r="BR20" s="42">
        <f t="shared" si="14"/>
        <v>0</v>
      </c>
      <c r="BS20" s="41"/>
      <c r="BT20" s="41">
        <v>0</v>
      </c>
      <c r="BU20" s="42"/>
      <c r="BV20" s="41"/>
      <c r="BW20" s="41"/>
      <c r="BX20" s="42"/>
      <c r="BY20" s="41"/>
      <c r="BZ20" s="41"/>
      <c r="CA20" s="42"/>
      <c r="CB20" s="41"/>
      <c r="CC20" s="41"/>
      <c r="CD20" s="42"/>
      <c r="CE20" s="41"/>
      <c r="CF20" s="41"/>
      <c r="CG20" s="42"/>
      <c r="CH20" s="42">
        <f t="shared" si="15"/>
        <v>0</v>
      </c>
      <c r="CI20" s="42" t="str">
        <f t="shared" si="16"/>
        <v/>
      </c>
      <c r="CJ20" s="42" t="str">
        <f t="shared" si="17"/>
        <v/>
      </c>
      <c r="CK20" s="42" t="str">
        <f t="shared" si="18"/>
        <v/>
      </c>
      <c r="CL20" s="42" t="str">
        <f t="shared" si="19"/>
        <v/>
      </c>
      <c r="CM20" s="43">
        <f t="shared" si="25"/>
        <v>0</v>
      </c>
      <c r="CN20" s="44">
        <f t="shared" si="20"/>
        <v>0</v>
      </c>
      <c r="CO20" s="45"/>
      <c r="CP20" s="52">
        <v>0</v>
      </c>
      <c r="CQ20" s="46" t="str">
        <f t="shared" si="21"/>
        <v xml:space="preserve">Perlu peningkatan pemahaman  persamaan dan pertidaksamaan nilai mutlak linear satu variabel, pertidaksamaan rasional dan irasional satu variabel, sistem persamaan linear tiga variabel, sistem pertidaksamaan dua variabel (linear-kuadrat dan kuadrat-kuadrat), </v>
      </c>
      <c r="CR20" s="45"/>
      <c r="CS20" s="52">
        <v>0</v>
      </c>
      <c r="CT20" s="46" t="str">
        <f t="shared" si="22"/>
        <v xml:space="preserve">Perlu peningkatan keterampilan  menggambar grafik fungsi nilai mutlak, menyelesaikan masalah kontekstual SPLTV, </v>
      </c>
      <c r="CY20" s="23"/>
      <c r="CZ20" s="23"/>
      <c r="DA20" s="23"/>
      <c r="DE20" s="51">
        <v>11</v>
      </c>
      <c r="DF20" s="51" t="str">
        <f>(IF(CW10="","","Memiliki kemampuan pemahanan  "))&amp;(IF(CW10="","",CW10&amp;", "))&amp;(IF(CW11="","",CW11&amp;", "))&amp;(IF(CW12="","",CW12&amp;", "))&amp;(IF(CW13="","",CW13&amp;", "))&amp;(IF(CW14="","",CW14&amp;", "))&amp;(IF(CW15="","",CW15&amp;", "))&amp;(IF(CW16="","",CW16&amp;", "))&amp;(IF(CW17="","",CW17&amp;", "))&amp;(IF(CW18="","",CW18&amp;", "))&amp;(IF(CW19="","",CW19&amp;"."))</f>
        <v xml:space="preserve">Memiliki kemampuan pemahanan  persamaan dan pertidaksamaan nilai mutlak linear satu variabel, pertidaksamaan rasional dan irasional satu variabel, sistem persamaan linear tiga variabel, sistem pertidaksamaan dua variabel (linear-kuadrat dan kuadrat-kuadrat), </v>
      </c>
    </row>
    <row r="21" spans="1:110" ht="18.75" customHeight="1" x14ac:dyDescent="0.3">
      <c r="A21" s="8">
        <v>11</v>
      </c>
      <c r="B21" s="8">
        <v>100113</v>
      </c>
      <c r="C21" s="8" t="s">
        <v>210</v>
      </c>
      <c r="E21" s="60">
        <f t="shared" si="23"/>
        <v>77</v>
      </c>
      <c r="F21" s="61" t="str">
        <f t="shared" si="0"/>
        <v>B</v>
      </c>
      <c r="G21"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1" s="62">
        <f t="shared" si="1"/>
        <v>86</v>
      </c>
      <c r="I21" s="61" t="str">
        <f t="shared" si="2"/>
        <v>B</v>
      </c>
      <c r="J21" s="61" t="str">
        <f t="shared" si="3"/>
        <v xml:space="preserve">Memiliki keterampilan  menggambar grafik fungsi nilai mutlak, menyelesaikan masalah kontekstual SPLTV, </v>
      </c>
      <c r="K21" s="13"/>
      <c r="L21" s="41">
        <f t="shared" si="4"/>
        <v>75</v>
      </c>
      <c r="M21" s="41">
        <f t="shared" si="5"/>
        <v>73</v>
      </c>
      <c r="O21" s="41">
        <v>77</v>
      </c>
      <c r="P21" s="41"/>
      <c r="Q21" s="42"/>
      <c r="R21" s="41">
        <v>72</v>
      </c>
      <c r="S21" s="41"/>
      <c r="T21" s="42"/>
      <c r="U21" s="41"/>
      <c r="V21" s="41"/>
      <c r="W21" s="42"/>
      <c r="X21" s="41"/>
      <c r="Y21" s="41"/>
      <c r="Z21" s="42"/>
      <c r="AA21" s="41"/>
      <c r="AB21" s="41"/>
      <c r="AC21" s="42"/>
      <c r="AD21" s="42">
        <f t="shared" si="6"/>
        <v>75</v>
      </c>
      <c r="AE21" s="41">
        <v>79</v>
      </c>
      <c r="AF21" s="41"/>
      <c r="AG21" s="42"/>
      <c r="AH21" s="41">
        <v>85</v>
      </c>
      <c r="AI21" s="41"/>
      <c r="AJ21" s="42"/>
      <c r="AK21" s="41"/>
      <c r="AL21" s="41"/>
      <c r="AM21" s="42"/>
      <c r="AN21" s="41"/>
      <c r="AO21" s="41"/>
      <c r="AP21" s="42"/>
      <c r="AQ21" s="41"/>
      <c r="AR21" s="41"/>
      <c r="AS21" s="42"/>
      <c r="AT21" s="41">
        <v>73</v>
      </c>
      <c r="AU21" s="43">
        <f t="shared" si="7"/>
        <v>77.2</v>
      </c>
      <c r="AV21" s="44">
        <f t="shared" si="8"/>
        <v>77</v>
      </c>
      <c r="AW21" s="45"/>
      <c r="AX21" s="41"/>
      <c r="AY21" s="41"/>
      <c r="AZ21" s="42">
        <v>84</v>
      </c>
      <c r="BA21" s="41"/>
      <c r="BB21" s="41"/>
      <c r="BC21" s="42"/>
      <c r="BD21" s="41"/>
      <c r="BE21" s="41"/>
      <c r="BF21" s="42"/>
      <c r="BG21" s="41"/>
      <c r="BH21" s="41"/>
      <c r="BI21" s="42"/>
      <c r="BJ21" s="41"/>
      <c r="BK21" s="41"/>
      <c r="BL21" s="42"/>
      <c r="BM21" s="42">
        <f t="shared" si="9"/>
        <v>84</v>
      </c>
      <c r="BN21" s="42" t="str">
        <f t="shared" si="10"/>
        <v/>
      </c>
      <c r="BO21" s="42" t="str">
        <f t="shared" si="11"/>
        <v/>
      </c>
      <c r="BP21" s="42" t="str">
        <f t="shared" si="12"/>
        <v/>
      </c>
      <c r="BQ21" s="42" t="str">
        <f t="shared" si="13"/>
        <v/>
      </c>
      <c r="BR21" s="42">
        <f t="shared" si="14"/>
        <v>84</v>
      </c>
      <c r="BS21" s="41"/>
      <c r="BT21" s="41">
        <v>87</v>
      </c>
      <c r="BU21" s="42"/>
      <c r="BV21" s="41"/>
      <c r="BW21" s="41"/>
      <c r="BX21" s="42"/>
      <c r="BY21" s="41"/>
      <c r="BZ21" s="41"/>
      <c r="CA21" s="42"/>
      <c r="CB21" s="41"/>
      <c r="CC21" s="41"/>
      <c r="CD21" s="42"/>
      <c r="CE21" s="41"/>
      <c r="CF21" s="41"/>
      <c r="CG21" s="42"/>
      <c r="CH21" s="42">
        <f t="shared" si="15"/>
        <v>87</v>
      </c>
      <c r="CI21" s="42" t="str">
        <f t="shared" si="16"/>
        <v/>
      </c>
      <c r="CJ21" s="42" t="str">
        <f t="shared" si="17"/>
        <v/>
      </c>
      <c r="CK21" s="42" t="str">
        <f t="shared" si="18"/>
        <v/>
      </c>
      <c r="CL21" s="42" t="str">
        <f t="shared" si="19"/>
        <v/>
      </c>
      <c r="CM21" s="43">
        <f t="shared" si="25"/>
        <v>85.5</v>
      </c>
      <c r="CN21" s="44">
        <f t="shared" si="20"/>
        <v>86</v>
      </c>
      <c r="CO21" s="45"/>
      <c r="CP21" s="52">
        <v>11</v>
      </c>
      <c r="CQ2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1" s="45"/>
      <c r="CS21" s="52">
        <v>11</v>
      </c>
      <c r="CT21" s="46" t="str">
        <f t="shared" si="22"/>
        <v xml:space="preserve">Memiliki keterampilan  menggambar grafik fungsi nilai mutlak, menyelesaikan masalah kontekstual SPLTV, </v>
      </c>
      <c r="CV21" s="35" t="s">
        <v>62</v>
      </c>
      <c r="CY21" s="23"/>
      <c r="CZ21" s="23"/>
      <c r="DA21" s="23"/>
    </row>
    <row r="22" spans="1:110" x14ac:dyDescent="0.25">
      <c r="A22" s="8">
        <v>12</v>
      </c>
      <c r="B22" s="8">
        <v>100129</v>
      </c>
      <c r="C22" s="8" t="s">
        <v>211</v>
      </c>
      <c r="E22" s="60">
        <f t="shared" si="23"/>
        <v>75</v>
      </c>
      <c r="F22" s="61" t="str">
        <f t="shared" si="0"/>
        <v>C</v>
      </c>
      <c r="G22"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2" s="62">
        <f t="shared" si="1"/>
        <v>88</v>
      </c>
      <c r="I22" s="61" t="str">
        <f t="shared" si="2"/>
        <v>B</v>
      </c>
      <c r="J22" s="61" t="str">
        <f t="shared" si="3"/>
        <v xml:space="preserve">Memiliki keterampilan  menggambar grafik fungsi nilai mutlak, menyelesaikan masalah kontekstual SPLTV, </v>
      </c>
      <c r="K22" s="13"/>
      <c r="L22" s="41">
        <f t="shared" si="4"/>
        <v>71</v>
      </c>
      <c r="M22" s="41">
        <f t="shared" si="5"/>
        <v>76</v>
      </c>
      <c r="O22" s="41">
        <v>71</v>
      </c>
      <c r="P22" s="41"/>
      <c r="Q22" s="42"/>
      <c r="R22" s="41">
        <v>70</v>
      </c>
      <c r="S22" s="41"/>
      <c r="T22" s="42"/>
      <c r="U22" s="41"/>
      <c r="V22" s="41"/>
      <c r="W22" s="42"/>
      <c r="X22" s="41"/>
      <c r="Y22" s="41"/>
      <c r="Z22" s="42"/>
      <c r="AA22" s="41"/>
      <c r="AB22" s="41"/>
      <c r="AC22" s="42"/>
      <c r="AD22" s="42">
        <f t="shared" si="6"/>
        <v>71</v>
      </c>
      <c r="AE22" s="41">
        <v>74</v>
      </c>
      <c r="AF22" s="41"/>
      <c r="AG22" s="42"/>
      <c r="AH22" s="41">
        <v>83</v>
      </c>
      <c r="AI22" s="41"/>
      <c r="AJ22" s="42"/>
      <c r="AK22" s="41"/>
      <c r="AL22" s="41"/>
      <c r="AM22" s="42"/>
      <c r="AN22" s="41"/>
      <c r="AO22" s="41"/>
      <c r="AP22" s="42"/>
      <c r="AQ22" s="41"/>
      <c r="AR22" s="41"/>
      <c r="AS22" s="42"/>
      <c r="AT22" s="41">
        <v>76</v>
      </c>
      <c r="AU22" s="43">
        <f t="shared" si="7"/>
        <v>74.8</v>
      </c>
      <c r="AV22" s="44">
        <f t="shared" si="8"/>
        <v>75</v>
      </c>
      <c r="AW22" s="45"/>
      <c r="AX22" s="41"/>
      <c r="AY22" s="41"/>
      <c r="AZ22" s="42">
        <v>88</v>
      </c>
      <c r="BA22" s="41"/>
      <c r="BB22" s="41"/>
      <c r="BC22" s="42"/>
      <c r="BD22" s="41"/>
      <c r="BE22" s="41"/>
      <c r="BF22" s="42"/>
      <c r="BG22" s="41"/>
      <c r="BH22" s="41"/>
      <c r="BI22" s="42"/>
      <c r="BJ22" s="41"/>
      <c r="BK22" s="41"/>
      <c r="BL22" s="42"/>
      <c r="BM22" s="42">
        <f t="shared" si="9"/>
        <v>88</v>
      </c>
      <c r="BN22" s="42" t="str">
        <f t="shared" si="10"/>
        <v/>
      </c>
      <c r="BO22" s="42" t="str">
        <f t="shared" si="11"/>
        <v/>
      </c>
      <c r="BP22" s="42" t="str">
        <f t="shared" si="12"/>
        <v/>
      </c>
      <c r="BQ22" s="42" t="str">
        <f t="shared" si="13"/>
        <v/>
      </c>
      <c r="BR22" s="42">
        <f t="shared" si="14"/>
        <v>88</v>
      </c>
      <c r="BS22" s="41"/>
      <c r="BT22" s="41">
        <v>87</v>
      </c>
      <c r="BU22" s="42"/>
      <c r="BV22" s="41"/>
      <c r="BW22" s="41"/>
      <c r="BX22" s="42"/>
      <c r="BY22" s="41"/>
      <c r="BZ22" s="41"/>
      <c r="CA22" s="42"/>
      <c r="CB22" s="41"/>
      <c r="CC22" s="41"/>
      <c r="CD22" s="42"/>
      <c r="CE22" s="41"/>
      <c r="CF22" s="41"/>
      <c r="CG22" s="42"/>
      <c r="CH22" s="42">
        <f t="shared" si="15"/>
        <v>87</v>
      </c>
      <c r="CI22" s="42" t="str">
        <f t="shared" si="16"/>
        <v/>
      </c>
      <c r="CJ22" s="42" t="str">
        <f t="shared" si="17"/>
        <v/>
      </c>
      <c r="CK22" s="42" t="str">
        <f t="shared" si="18"/>
        <v/>
      </c>
      <c r="CL22" s="42" t="str">
        <f t="shared" si="19"/>
        <v/>
      </c>
      <c r="CM22" s="43">
        <f t="shared" si="25"/>
        <v>87.5</v>
      </c>
      <c r="CN22" s="44">
        <f t="shared" si="20"/>
        <v>88</v>
      </c>
      <c r="CO22" s="45"/>
      <c r="CP22" s="52">
        <v>11</v>
      </c>
      <c r="CQ2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2" s="45"/>
      <c r="CS22" s="52">
        <v>11</v>
      </c>
      <c r="CT22" s="46" t="str">
        <f t="shared" si="22"/>
        <v xml:space="preserve">Memiliki keterampilan  menggambar grafik fungsi nilai mutlak, menyelesaikan masalah kontekstual SPLTV, </v>
      </c>
      <c r="CV22" s="36" t="s">
        <v>33</v>
      </c>
      <c r="CW22" s="37" t="s">
        <v>34</v>
      </c>
      <c r="CY22" s="23"/>
      <c r="CZ22" s="23"/>
      <c r="DA22" s="23"/>
      <c r="DE22" s="51">
        <v>0</v>
      </c>
      <c r="DF22" s="51" t="str">
        <f>(IF(CW23="","","Perlu peningkatan keterampilan  "))&amp;(IF(CW23="","",CW23&amp;", "))&amp;(IF(CW24="","",CW24&amp;", "))&amp;(IF(CW25="","",CW25&amp;", "))&amp;(IF(CW26="","",CW26&amp;", "))&amp;(IF(CW27="","",CW27&amp;", "))&amp;(IF(CW28="","",CW28&amp;", "))&amp;(IF(CW29="","",CW29&amp;", "))&amp;(IF(CW30="","",CW30&amp;", "))&amp;(IF(CW31="","",CW31&amp;", "))&amp;(IF(CW32="","",CW32&amp;"."))</f>
        <v xml:space="preserve">Perlu peningkatan keterampilan  menggambar grafik fungsi nilai mutlak, menyelesaikan masalah kontekstual SPLTV, </v>
      </c>
    </row>
    <row r="23" spans="1:110" x14ac:dyDescent="0.25">
      <c r="A23" s="8">
        <v>13</v>
      </c>
      <c r="B23" s="8">
        <v>100145</v>
      </c>
      <c r="C23" s="8" t="s">
        <v>212</v>
      </c>
      <c r="E23" s="60">
        <f t="shared" si="23"/>
        <v>75</v>
      </c>
      <c r="F23" s="61" t="str">
        <f t="shared" si="0"/>
        <v>C</v>
      </c>
      <c r="G23"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3" s="62">
        <f t="shared" si="1"/>
        <v>85</v>
      </c>
      <c r="I23" s="61" t="str">
        <f t="shared" si="2"/>
        <v>B</v>
      </c>
      <c r="J23" s="61" t="str">
        <f t="shared" si="3"/>
        <v xml:space="preserve">Memiliki keterampilan  menggambar grafik fungsi nilai mutlak, menyelesaikan masalah kontekstual SPLTV, </v>
      </c>
      <c r="K23" s="13"/>
      <c r="L23" s="41">
        <f t="shared" si="4"/>
        <v>71</v>
      </c>
      <c r="M23" s="41">
        <f t="shared" si="5"/>
        <v>75</v>
      </c>
      <c r="O23" s="41">
        <v>70</v>
      </c>
      <c r="P23" s="41"/>
      <c r="Q23" s="42"/>
      <c r="R23" s="41">
        <v>71</v>
      </c>
      <c r="S23" s="41"/>
      <c r="T23" s="42"/>
      <c r="U23" s="41"/>
      <c r="V23" s="41"/>
      <c r="W23" s="42"/>
      <c r="X23" s="41"/>
      <c r="Y23" s="41"/>
      <c r="Z23" s="42"/>
      <c r="AA23" s="41"/>
      <c r="AB23" s="41"/>
      <c r="AC23" s="42"/>
      <c r="AD23" s="42">
        <f t="shared" si="6"/>
        <v>71</v>
      </c>
      <c r="AE23" s="41">
        <v>81</v>
      </c>
      <c r="AF23" s="41"/>
      <c r="AG23" s="42"/>
      <c r="AH23" s="41">
        <v>80</v>
      </c>
      <c r="AI23" s="41"/>
      <c r="AJ23" s="42"/>
      <c r="AK23" s="41"/>
      <c r="AL23" s="41"/>
      <c r="AM23" s="42"/>
      <c r="AN23" s="41"/>
      <c r="AO23" s="41"/>
      <c r="AP23" s="42"/>
      <c r="AQ23" s="41"/>
      <c r="AR23" s="41"/>
      <c r="AS23" s="42"/>
      <c r="AT23" s="41">
        <v>75</v>
      </c>
      <c r="AU23" s="43">
        <f t="shared" si="7"/>
        <v>75.400000000000006</v>
      </c>
      <c r="AV23" s="44">
        <f t="shared" si="8"/>
        <v>75</v>
      </c>
      <c r="AW23" s="45"/>
      <c r="AX23" s="41"/>
      <c r="AY23" s="41"/>
      <c r="AZ23" s="42">
        <v>83</v>
      </c>
      <c r="BA23" s="41"/>
      <c r="BB23" s="41"/>
      <c r="BC23" s="42"/>
      <c r="BD23" s="41"/>
      <c r="BE23" s="41"/>
      <c r="BF23" s="42"/>
      <c r="BG23" s="41"/>
      <c r="BH23" s="41"/>
      <c r="BI23" s="42"/>
      <c r="BJ23" s="41"/>
      <c r="BK23" s="41"/>
      <c r="BL23" s="42"/>
      <c r="BM23" s="42">
        <f t="shared" si="9"/>
        <v>83</v>
      </c>
      <c r="BN23" s="42" t="str">
        <f t="shared" si="10"/>
        <v/>
      </c>
      <c r="BO23" s="42" t="str">
        <f t="shared" si="11"/>
        <v/>
      </c>
      <c r="BP23" s="42" t="str">
        <f t="shared" si="12"/>
        <v/>
      </c>
      <c r="BQ23" s="42" t="str">
        <f t="shared" si="13"/>
        <v/>
      </c>
      <c r="BR23" s="42">
        <f t="shared" si="14"/>
        <v>83</v>
      </c>
      <c r="BS23" s="41"/>
      <c r="BT23" s="41">
        <v>87</v>
      </c>
      <c r="BU23" s="42"/>
      <c r="BV23" s="41"/>
      <c r="BW23" s="41"/>
      <c r="BX23" s="42"/>
      <c r="BY23" s="41"/>
      <c r="BZ23" s="41"/>
      <c r="CA23" s="42"/>
      <c r="CB23" s="41"/>
      <c r="CC23" s="41"/>
      <c r="CD23" s="42"/>
      <c r="CE23" s="41"/>
      <c r="CF23" s="41"/>
      <c r="CG23" s="42"/>
      <c r="CH23" s="42">
        <f t="shared" si="15"/>
        <v>87</v>
      </c>
      <c r="CI23" s="42" t="str">
        <f t="shared" si="16"/>
        <v/>
      </c>
      <c r="CJ23" s="42" t="str">
        <f t="shared" si="17"/>
        <v/>
      </c>
      <c r="CK23" s="42" t="str">
        <f t="shared" si="18"/>
        <v/>
      </c>
      <c r="CL23" s="42" t="str">
        <f t="shared" si="19"/>
        <v/>
      </c>
      <c r="CM23" s="43">
        <f t="shared" si="25"/>
        <v>85</v>
      </c>
      <c r="CN23" s="44">
        <f t="shared" si="20"/>
        <v>85</v>
      </c>
      <c r="CO23" s="45"/>
      <c r="CP23" s="52">
        <v>11</v>
      </c>
      <c r="CQ2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3" s="45"/>
      <c r="CS23" s="52">
        <v>11</v>
      </c>
      <c r="CT23" s="46" t="str">
        <f t="shared" si="22"/>
        <v xml:space="preserve">Memiliki keterampilan  menggambar grafik fungsi nilai mutlak, menyelesaikan masalah kontekstual SPLTV, </v>
      </c>
      <c r="CV23" s="40">
        <v>1</v>
      </c>
      <c r="CW23" s="52" t="s">
        <v>238</v>
      </c>
      <c r="CY23" s="23"/>
      <c r="CZ23" s="23"/>
      <c r="DA23" s="23"/>
      <c r="DE23" s="51">
        <v>1</v>
      </c>
      <c r="DF23" s="51" t="str">
        <f>(IF(CW24="","","Memiliki keterampilan "))&amp;(IF(CW24="","",CW24&amp;", "))&amp;(IF(CW25="","",CW25&amp;", "))&amp;(IF(CW26="","",CW26&amp;", "))&amp;(IF(CW27="","",CW27&amp;", "))&amp;(IF(CW28="","",CW28&amp;", "))&amp;(IF(CW29="","",CW29&amp;", "))&amp;(IF(CW30="","",CW30&amp;", "))&amp;(IF(CW31="","",CW31&amp;", "))&amp;(IF(CW32="","",CW32&amp;", "))&amp;(IF(CW23="","","Masih perlu peningkatan keterampilan "&amp;CW23&amp;"."))</f>
        <v>menyelesaikan masalah kontekstual SPLTV, Masih perlu peningkatan keterampilan menggambar grafik fungsi nilai mutlak.</v>
      </c>
    </row>
    <row r="24" spans="1:110" x14ac:dyDescent="0.25">
      <c r="A24" s="8">
        <v>14</v>
      </c>
      <c r="B24" s="8">
        <v>100161</v>
      </c>
      <c r="C24" s="8" t="s">
        <v>213</v>
      </c>
      <c r="E24" s="60">
        <f t="shared" si="23"/>
        <v>77</v>
      </c>
      <c r="F24" s="61" t="str">
        <f t="shared" si="0"/>
        <v>B</v>
      </c>
      <c r="G24"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4" s="62">
        <f t="shared" si="1"/>
        <v>84</v>
      </c>
      <c r="I24" s="61" t="str">
        <f t="shared" si="2"/>
        <v>B</v>
      </c>
      <c r="J24" s="61" t="str">
        <f t="shared" si="3"/>
        <v xml:space="preserve">Memiliki keterampilan  menggambar grafik fungsi nilai mutlak, menyelesaikan masalah kontekstual SPLTV, </v>
      </c>
      <c r="K24" s="13"/>
      <c r="L24" s="41">
        <f t="shared" si="4"/>
        <v>78</v>
      </c>
      <c r="M24" s="41">
        <f t="shared" si="5"/>
        <v>74</v>
      </c>
      <c r="O24" s="41">
        <v>85</v>
      </c>
      <c r="P24" s="41"/>
      <c r="Q24" s="42"/>
      <c r="R24" s="41">
        <v>70</v>
      </c>
      <c r="S24" s="41"/>
      <c r="T24" s="42"/>
      <c r="U24" s="41"/>
      <c r="V24" s="41"/>
      <c r="W24" s="42"/>
      <c r="X24" s="41"/>
      <c r="Y24" s="41"/>
      <c r="Z24" s="42"/>
      <c r="AA24" s="41"/>
      <c r="AB24" s="41"/>
      <c r="AC24" s="42"/>
      <c r="AD24" s="42">
        <f t="shared" si="6"/>
        <v>78</v>
      </c>
      <c r="AE24" s="41">
        <v>75</v>
      </c>
      <c r="AF24" s="41"/>
      <c r="AG24" s="42"/>
      <c r="AH24" s="41">
        <v>81</v>
      </c>
      <c r="AI24" s="41"/>
      <c r="AJ24" s="42"/>
      <c r="AK24" s="41"/>
      <c r="AL24" s="41"/>
      <c r="AM24" s="42"/>
      <c r="AN24" s="41"/>
      <c r="AO24" s="41"/>
      <c r="AP24" s="42"/>
      <c r="AQ24" s="41"/>
      <c r="AR24" s="41"/>
      <c r="AS24" s="42"/>
      <c r="AT24" s="41">
        <v>74</v>
      </c>
      <c r="AU24" s="43">
        <f t="shared" si="7"/>
        <v>77</v>
      </c>
      <c r="AV24" s="44">
        <f t="shared" si="8"/>
        <v>77</v>
      </c>
      <c r="AW24" s="45"/>
      <c r="AX24" s="41"/>
      <c r="AY24" s="41"/>
      <c r="AZ24" s="42">
        <v>84</v>
      </c>
      <c r="BA24" s="41"/>
      <c r="BB24" s="41"/>
      <c r="BC24" s="42"/>
      <c r="BD24" s="41"/>
      <c r="BE24" s="41"/>
      <c r="BF24" s="42"/>
      <c r="BG24" s="41"/>
      <c r="BH24" s="41"/>
      <c r="BI24" s="42"/>
      <c r="BJ24" s="41"/>
      <c r="BK24" s="41"/>
      <c r="BL24" s="42"/>
      <c r="BM24" s="42">
        <f t="shared" si="9"/>
        <v>84</v>
      </c>
      <c r="BN24" s="42" t="str">
        <f t="shared" si="10"/>
        <v/>
      </c>
      <c r="BO24" s="42" t="str">
        <f t="shared" si="11"/>
        <v/>
      </c>
      <c r="BP24" s="42" t="str">
        <f t="shared" si="12"/>
        <v/>
      </c>
      <c r="BQ24" s="42" t="str">
        <f t="shared" si="13"/>
        <v/>
      </c>
      <c r="BR24" s="42">
        <f t="shared" si="14"/>
        <v>84</v>
      </c>
      <c r="BS24" s="41"/>
      <c r="BT24" s="41">
        <v>83</v>
      </c>
      <c r="BU24" s="42"/>
      <c r="BV24" s="41"/>
      <c r="BW24" s="41"/>
      <c r="BX24" s="42"/>
      <c r="BY24" s="41"/>
      <c r="BZ24" s="41"/>
      <c r="CA24" s="42"/>
      <c r="CB24" s="41"/>
      <c r="CC24" s="41"/>
      <c r="CD24" s="42"/>
      <c r="CE24" s="41"/>
      <c r="CF24" s="41"/>
      <c r="CG24" s="42"/>
      <c r="CH24" s="42">
        <f t="shared" si="15"/>
        <v>83</v>
      </c>
      <c r="CI24" s="42" t="str">
        <f t="shared" si="16"/>
        <v/>
      </c>
      <c r="CJ24" s="42" t="str">
        <f t="shared" si="17"/>
        <v/>
      </c>
      <c r="CK24" s="42" t="str">
        <f t="shared" si="18"/>
        <v/>
      </c>
      <c r="CL24" s="42" t="str">
        <f t="shared" si="19"/>
        <v/>
      </c>
      <c r="CM24" s="43">
        <f t="shared" si="25"/>
        <v>83.5</v>
      </c>
      <c r="CN24" s="44">
        <f t="shared" si="20"/>
        <v>84</v>
      </c>
      <c r="CO24" s="45"/>
      <c r="CP24" s="52">
        <v>11</v>
      </c>
      <c r="CQ2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4" s="45"/>
      <c r="CS24" s="52">
        <v>11</v>
      </c>
      <c r="CT24" s="46" t="str">
        <f t="shared" si="22"/>
        <v xml:space="preserve">Memiliki keterampilan  menggambar grafik fungsi nilai mutlak, menyelesaikan masalah kontekstual SPLTV, </v>
      </c>
      <c r="CV24" s="40">
        <v>2</v>
      </c>
      <c r="CW24" s="52"/>
      <c r="CY24" s="23"/>
      <c r="CZ24" s="23"/>
      <c r="DA24" s="23"/>
      <c r="DE24" s="51">
        <v>2</v>
      </c>
      <c r="DF24" s="51" t="str">
        <f>(IF(CW24="","","Memiliki keterampilan "))&amp;(IF(CW23="","",CW23&amp;", "))&amp;(IF(CW25="","",CW25&amp;", "))&amp;(IF(CW26="","",CW26&amp;", "))&amp;(IF(CW27="","",CW27&amp;", "))&amp;(IF(CW28="","",CW28&amp;", "))&amp;(IF(CW29="","",CW29&amp;", "))&amp;(IF(CW30="","",CW30&amp;", "))&amp;(IF(CW31="","",CW31&amp;", "))&amp;(IF(CW32="","",CW32&amp;", "))&amp;(IF(CW24="","","Masih perlu peningkatan keterampilan "&amp;CW24&amp;"."))</f>
        <v xml:space="preserve">menggambar grafik fungsi nilai mutlak, menyelesaikan masalah kontekstual SPLTV, </v>
      </c>
    </row>
    <row r="25" spans="1:110" x14ac:dyDescent="0.25">
      <c r="A25" s="8">
        <v>15</v>
      </c>
      <c r="B25" s="8">
        <v>100177</v>
      </c>
      <c r="C25" s="8" t="s">
        <v>214</v>
      </c>
      <c r="E25" s="60">
        <f t="shared" si="23"/>
        <v>76</v>
      </c>
      <c r="F25" s="61" t="str">
        <f t="shared" si="0"/>
        <v>B</v>
      </c>
      <c r="G25"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5" s="62">
        <f t="shared" si="1"/>
        <v>85</v>
      </c>
      <c r="I25" s="61" t="str">
        <f t="shared" si="2"/>
        <v>B</v>
      </c>
      <c r="J25" s="61" t="str">
        <f t="shared" si="3"/>
        <v xml:space="preserve">Memiliki keterampilan  menggambar grafik fungsi nilai mutlak, menyelesaikan masalah kontekstual SPLTV, </v>
      </c>
      <c r="K25" s="13"/>
      <c r="L25" s="41">
        <f t="shared" si="4"/>
        <v>73</v>
      </c>
      <c r="M25" s="41">
        <f t="shared" si="5"/>
        <v>75</v>
      </c>
      <c r="O25" s="41">
        <v>75</v>
      </c>
      <c r="P25" s="41"/>
      <c r="Q25" s="42"/>
      <c r="R25" s="41">
        <v>70</v>
      </c>
      <c r="S25" s="41"/>
      <c r="T25" s="42"/>
      <c r="U25" s="41"/>
      <c r="V25" s="41"/>
      <c r="W25" s="42"/>
      <c r="X25" s="41"/>
      <c r="Y25" s="41"/>
      <c r="Z25" s="42"/>
      <c r="AA25" s="41"/>
      <c r="AB25" s="41"/>
      <c r="AC25" s="42"/>
      <c r="AD25" s="42">
        <f t="shared" si="6"/>
        <v>73</v>
      </c>
      <c r="AE25" s="41">
        <v>75</v>
      </c>
      <c r="AF25" s="41"/>
      <c r="AG25" s="42"/>
      <c r="AH25" s="41">
        <v>83</v>
      </c>
      <c r="AI25" s="41"/>
      <c r="AJ25" s="42"/>
      <c r="AK25" s="41"/>
      <c r="AL25" s="41"/>
      <c r="AM25" s="42"/>
      <c r="AN25" s="41"/>
      <c r="AO25" s="41"/>
      <c r="AP25" s="42"/>
      <c r="AQ25" s="41"/>
      <c r="AR25" s="41"/>
      <c r="AS25" s="42"/>
      <c r="AT25" s="41">
        <v>75</v>
      </c>
      <c r="AU25" s="43">
        <f t="shared" si="7"/>
        <v>75.599999999999994</v>
      </c>
      <c r="AV25" s="44">
        <f t="shared" si="8"/>
        <v>76</v>
      </c>
      <c r="AW25" s="45"/>
      <c r="AX25" s="41"/>
      <c r="AY25" s="41"/>
      <c r="AZ25" s="42">
        <v>86</v>
      </c>
      <c r="BA25" s="41"/>
      <c r="BB25" s="41"/>
      <c r="BC25" s="42"/>
      <c r="BD25" s="41"/>
      <c r="BE25" s="41"/>
      <c r="BF25" s="42"/>
      <c r="BG25" s="41"/>
      <c r="BH25" s="41"/>
      <c r="BI25" s="42"/>
      <c r="BJ25" s="41"/>
      <c r="BK25" s="41"/>
      <c r="BL25" s="42"/>
      <c r="BM25" s="42">
        <f t="shared" si="9"/>
        <v>86</v>
      </c>
      <c r="BN25" s="42" t="str">
        <f t="shared" si="10"/>
        <v/>
      </c>
      <c r="BO25" s="42" t="str">
        <f t="shared" si="11"/>
        <v/>
      </c>
      <c r="BP25" s="42" t="str">
        <f t="shared" si="12"/>
        <v/>
      </c>
      <c r="BQ25" s="42" t="str">
        <f t="shared" si="13"/>
        <v/>
      </c>
      <c r="BR25" s="42">
        <f t="shared" si="14"/>
        <v>86</v>
      </c>
      <c r="BS25" s="41"/>
      <c r="BT25" s="41">
        <v>84</v>
      </c>
      <c r="BU25" s="42"/>
      <c r="BV25" s="41"/>
      <c r="BW25" s="41"/>
      <c r="BX25" s="42"/>
      <c r="BY25" s="41"/>
      <c r="BZ25" s="41"/>
      <c r="CA25" s="42"/>
      <c r="CB25" s="41"/>
      <c r="CC25" s="41"/>
      <c r="CD25" s="42"/>
      <c r="CE25" s="41"/>
      <c r="CF25" s="41"/>
      <c r="CG25" s="42"/>
      <c r="CH25" s="42">
        <f t="shared" si="15"/>
        <v>84</v>
      </c>
      <c r="CI25" s="42" t="str">
        <f t="shared" si="16"/>
        <v/>
      </c>
      <c r="CJ25" s="42" t="str">
        <f t="shared" si="17"/>
        <v/>
      </c>
      <c r="CK25" s="42" t="str">
        <f t="shared" si="18"/>
        <v/>
      </c>
      <c r="CL25" s="42" t="str">
        <f t="shared" si="19"/>
        <v/>
      </c>
      <c r="CM25" s="43">
        <f t="shared" si="25"/>
        <v>85</v>
      </c>
      <c r="CN25" s="44">
        <f t="shared" si="20"/>
        <v>85</v>
      </c>
      <c r="CO25" s="45"/>
      <c r="CP25" s="52">
        <v>11</v>
      </c>
      <c r="CQ2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5" s="45"/>
      <c r="CS25" s="52">
        <v>11</v>
      </c>
      <c r="CT25" s="46" t="str">
        <f t="shared" si="22"/>
        <v xml:space="preserve">Memiliki keterampilan  menggambar grafik fungsi nilai mutlak, menyelesaikan masalah kontekstual SPLTV, </v>
      </c>
      <c r="CV25" s="40">
        <v>3</v>
      </c>
      <c r="CW25" s="52"/>
      <c r="CY25" s="88" t="s">
        <v>67</v>
      </c>
      <c r="CZ25" s="88"/>
      <c r="DA25" s="88"/>
      <c r="DE25" s="51">
        <v>3</v>
      </c>
      <c r="DF25" s="51" t="str">
        <f>(IF(CW24="","","Memiliki keterampilan "))&amp;(IF(CW23="","",CW23&amp;", "))&amp;(IF(CW24="","",CW24&amp;", "))&amp;(IF(CW26="","",CW26&amp;", "))&amp;(IF(CW27="","",CW27&amp;", "))&amp;(IF(CW28="","",CW28&amp;", "))&amp;(IF(CW29="","",CW29&amp;", "))&amp;(IF(CW30="","",CW30&amp;", "))&amp;(IF(CW31="","",CW31&amp;", "))&amp;(IF(CW32="","",CW32&amp;", "))&amp;(IF(CW25="","","Masih perlu peningkatan keterampilan "&amp;CW25&amp;"."))</f>
        <v xml:space="preserve">menggambar grafik fungsi nilai mutlak, menyelesaikan masalah kontekstual SPLTV, </v>
      </c>
    </row>
    <row r="26" spans="1:110" x14ac:dyDescent="0.25">
      <c r="A26" s="8">
        <v>16</v>
      </c>
      <c r="B26" s="8">
        <v>100193</v>
      </c>
      <c r="C26" s="8" t="s">
        <v>215</v>
      </c>
      <c r="E26" s="60">
        <f t="shared" si="23"/>
        <v>82</v>
      </c>
      <c r="F26" s="61" t="str">
        <f t="shared" si="0"/>
        <v>B</v>
      </c>
      <c r="G26"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6" s="62">
        <f t="shared" si="1"/>
        <v>84</v>
      </c>
      <c r="I26" s="61" t="str">
        <f t="shared" si="2"/>
        <v>B</v>
      </c>
      <c r="J26" s="61" t="str">
        <f t="shared" si="3"/>
        <v xml:space="preserve">Memiliki keterampilan  menggambar grafik fungsi nilai mutlak, menyelesaikan masalah kontekstual SPLTV, </v>
      </c>
      <c r="K26" s="13"/>
      <c r="L26" s="41">
        <f t="shared" si="4"/>
        <v>81</v>
      </c>
      <c r="M26" s="41">
        <f t="shared" si="5"/>
        <v>79</v>
      </c>
      <c r="O26" s="41">
        <v>82</v>
      </c>
      <c r="P26" s="41"/>
      <c r="Q26" s="42"/>
      <c r="R26" s="41">
        <v>80</v>
      </c>
      <c r="S26" s="41"/>
      <c r="T26" s="42"/>
      <c r="U26" s="41"/>
      <c r="V26" s="41"/>
      <c r="W26" s="42"/>
      <c r="X26" s="41"/>
      <c r="Y26" s="41"/>
      <c r="Z26" s="42"/>
      <c r="AA26" s="41"/>
      <c r="AB26" s="41"/>
      <c r="AC26" s="42"/>
      <c r="AD26" s="42">
        <f t="shared" si="6"/>
        <v>81</v>
      </c>
      <c r="AE26" s="41">
        <v>85</v>
      </c>
      <c r="AF26" s="41"/>
      <c r="AG26" s="42"/>
      <c r="AH26" s="41">
        <v>82</v>
      </c>
      <c r="AI26" s="41"/>
      <c r="AJ26" s="42"/>
      <c r="AK26" s="41"/>
      <c r="AL26" s="41"/>
      <c r="AM26" s="42"/>
      <c r="AN26" s="41"/>
      <c r="AO26" s="41"/>
      <c r="AP26" s="42"/>
      <c r="AQ26" s="41"/>
      <c r="AR26" s="41"/>
      <c r="AS26" s="42"/>
      <c r="AT26" s="41">
        <v>79</v>
      </c>
      <c r="AU26" s="43">
        <f t="shared" si="7"/>
        <v>81.599999999999994</v>
      </c>
      <c r="AV26" s="44">
        <f t="shared" si="8"/>
        <v>82</v>
      </c>
      <c r="AW26" s="45"/>
      <c r="AX26" s="41"/>
      <c r="AY26" s="41"/>
      <c r="AZ26" s="42">
        <v>81</v>
      </c>
      <c r="BA26" s="41"/>
      <c r="BB26" s="41"/>
      <c r="BC26" s="42"/>
      <c r="BD26" s="41"/>
      <c r="BE26" s="41"/>
      <c r="BF26" s="42"/>
      <c r="BG26" s="41"/>
      <c r="BH26" s="41"/>
      <c r="BI26" s="42"/>
      <c r="BJ26" s="41"/>
      <c r="BK26" s="41"/>
      <c r="BL26" s="42"/>
      <c r="BM26" s="42">
        <f t="shared" ref="BM26:BM42" si="26">IF(AND(AZ26="",AY26="",AX26=""),"",MAX(AX26:AZ26))</f>
        <v>81</v>
      </c>
      <c r="BN26" s="42" t="str">
        <f t="shared" si="10"/>
        <v/>
      </c>
      <c r="BO26" s="42" t="str">
        <f t="shared" si="11"/>
        <v/>
      </c>
      <c r="BP26" s="42" t="str">
        <f t="shared" si="12"/>
        <v/>
      </c>
      <c r="BQ26" s="42" t="str">
        <f t="shared" si="13"/>
        <v/>
      </c>
      <c r="BR26" s="42">
        <f t="shared" si="14"/>
        <v>81</v>
      </c>
      <c r="BS26" s="41"/>
      <c r="BT26" s="41">
        <v>87</v>
      </c>
      <c r="BU26" s="42"/>
      <c r="BV26" s="41"/>
      <c r="BW26" s="41"/>
      <c r="BX26" s="42"/>
      <c r="BY26" s="41"/>
      <c r="BZ26" s="41"/>
      <c r="CA26" s="42"/>
      <c r="CB26" s="41"/>
      <c r="CC26" s="41"/>
      <c r="CD26" s="42"/>
      <c r="CE26" s="41"/>
      <c r="CF26" s="41"/>
      <c r="CG26" s="42"/>
      <c r="CH26" s="42">
        <f t="shared" si="15"/>
        <v>87</v>
      </c>
      <c r="CI26" s="42" t="str">
        <f t="shared" si="16"/>
        <v/>
      </c>
      <c r="CJ26" s="42" t="str">
        <f t="shared" si="17"/>
        <v/>
      </c>
      <c r="CK26" s="42" t="str">
        <f t="shared" si="18"/>
        <v/>
      </c>
      <c r="CL26" s="42" t="str">
        <f t="shared" si="19"/>
        <v/>
      </c>
      <c r="CM26" s="43">
        <f t="shared" si="25"/>
        <v>84</v>
      </c>
      <c r="CN26" s="44">
        <f t="shared" si="20"/>
        <v>84</v>
      </c>
      <c r="CO26" s="45"/>
      <c r="CP26" s="52">
        <v>11</v>
      </c>
      <c r="CQ2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6" s="45"/>
      <c r="CS26" s="52">
        <v>11</v>
      </c>
      <c r="CT26" s="46" t="str">
        <f t="shared" si="22"/>
        <v xml:space="preserve">Memiliki keterampilan  menggambar grafik fungsi nilai mutlak, menyelesaikan masalah kontekstual SPLTV, </v>
      </c>
      <c r="CV26" s="40">
        <v>4</v>
      </c>
      <c r="CW26" s="52"/>
      <c r="CY26" s="24" t="s">
        <v>47</v>
      </c>
      <c r="CZ26" s="25" t="s">
        <v>48</v>
      </c>
      <c r="DA26" s="25" t="s">
        <v>49</v>
      </c>
      <c r="DE26" s="51">
        <v>4</v>
      </c>
      <c r="DF26" s="51" t="str">
        <f>(IF(CW24="","","Memiliki keterampilan "))&amp;(IF(CW23="","",CW23&amp;", "))&amp;(IF(CW24="","",CW24&amp;", "))&amp;(IF(CW25="","",CW25&amp;", "))&amp;(IF(CW27="","",CW27&amp;", "))&amp;(IF(CW28="","",CW28&amp;", "))&amp;(IF(CW29="","",CW29&amp;", "))&amp;(IF(CW30="","",CW30&amp;", "))&amp;(IF(CW31="","",CW31&amp;", "))&amp;(IF(CW32="","",CW32&amp;", "))&amp;(IF(CW26="","","Masih perlu peningkatan keterampilan "&amp;CW26&amp;"."))</f>
        <v xml:space="preserve">menggambar grafik fungsi nilai mutlak, menyelesaikan masalah kontekstual SPLTV, </v>
      </c>
    </row>
    <row r="27" spans="1:110" x14ac:dyDescent="0.25">
      <c r="A27" s="8">
        <v>17</v>
      </c>
      <c r="B27" s="8">
        <v>100209</v>
      </c>
      <c r="C27" s="8" t="s">
        <v>216</v>
      </c>
      <c r="E27" s="60">
        <f t="shared" si="23"/>
        <v>84</v>
      </c>
      <c r="F27" s="61" t="str">
        <f t="shared" si="0"/>
        <v>B</v>
      </c>
      <c r="G27"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7" s="62">
        <f t="shared" si="1"/>
        <v>87</v>
      </c>
      <c r="I27" s="61" t="str">
        <f t="shared" si="2"/>
        <v>B</v>
      </c>
      <c r="J27" s="61" t="str">
        <f t="shared" si="3"/>
        <v xml:space="preserve">Memiliki keterampilan  menggambar grafik fungsi nilai mutlak, menyelesaikan masalah kontekstual SPLTV, </v>
      </c>
      <c r="K27" s="13"/>
      <c r="L27" s="41">
        <f t="shared" si="4"/>
        <v>86</v>
      </c>
      <c r="M27" s="41">
        <f t="shared" si="5"/>
        <v>79</v>
      </c>
      <c r="O27" s="41">
        <v>84</v>
      </c>
      <c r="P27" s="41"/>
      <c r="Q27" s="42"/>
      <c r="R27" s="41">
        <v>87</v>
      </c>
      <c r="S27" s="41"/>
      <c r="T27" s="42"/>
      <c r="U27" s="41"/>
      <c r="V27" s="41"/>
      <c r="W27" s="42"/>
      <c r="X27" s="41"/>
      <c r="Y27" s="41"/>
      <c r="Z27" s="42"/>
      <c r="AA27" s="41"/>
      <c r="AB27" s="41"/>
      <c r="AC27" s="42"/>
      <c r="AD27" s="42">
        <f t="shared" si="6"/>
        <v>86</v>
      </c>
      <c r="AE27" s="41">
        <v>85</v>
      </c>
      <c r="AF27" s="41"/>
      <c r="AG27" s="42"/>
      <c r="AH27" s="41">
        <v>87</v>
      </c>
      <c r="AI27" s="41"/>
      <c r="AJ27" s="42"/>
      <c r="AK27" s="41"/>
      <c r="AL27" s="41"/>
      <c r="AM27" s="42"/>
      <c r="AN27" s="41"/>
      <c r="AO27" s="41"/>
      <c r="AP27" s="42"/>
      <c r="AQ27" s="41"/>
      <c r="AR27" s="41"/>
      <c r="AS27" s="42"/>
      <c r="AT27" s="41">
        <v>79</v>
      </c>
      <c r="AU27" s="43">
        <f t="shared" si="7"/>
        <v>84.4</v>
      </c>
      <c r="AV27" s="44">
        <f t="shared" si="8"/>
        <v>84</v>
      </c>
      <c r="AW27" s="45"/>
      <c r="AX27" s="41"/>
      <c r="AY27" s="41"/>
      <c r="AZ27" s="42">
        <v>90</v>
      </c>
      <c r="BA27" s="41"/>
      <c r="BB27" s="41"/>
      <c r="BC27" s="42"/>
      <c r="BD27" s="41"/>
      <c r="BE27" s="41"/>
      <c r="BF27" s="42"/>
      <c r="BG27" s="41"/>
      <c r="BH27" s="41"/>
      <c r="BI27" s="42"/>
      <c r="BJ27" s="41"/>
      <c r="BK27" s="41"/>
      <c r="BL27" s="42"/>
      <c r="BM27" s="42">
        <f t="shared" si="26"/>
        <v>90</v>
      </c>
      <c r="BN27" s="42" t="str">
        <f t="shared" si="10"/>
        <v/>
      </c>
      <c r="BO27" s="42" t="str">
        <f t="shared" si="11"/>
        <v/>
      </c>
      <c r="BP27" s="42" t="str">
        <f t="shared" si="12"/>
        <v/>
      </c>
      <c r="BQ27" s="42" t="str">
        <f t="shared" si="13"/>
        <v/>
      </c>
      <c r="BR27" s="42">
        <f t="shared" si="14"/>
        <v>90</v>
      </c>
      <c r="BS27" s="41"/>
      <c r="BT27" s="41">
        <v>83</v>
      </c>
      <c r="BU27" s="42"/>
      <c r="BV27" s="41"/>
      <c r="BW27" s="41"/>
      <c r="BX27" s="42"/>
      <c r="BY27" s="41"/>
      <c r="BZ27" s="41"/>
      <c r="CA27" s="42"/>
      <c r="CB27" s="41"/>
      <c r="CC27" s="41"/>
      <c r="CD27" s="42"/>
      <c r="CE27" s="41"/>
      <c r="CF27" s="41"/>
      <c r="CG27" s="42"/>
      <c r="CH27" s="42">
        <f t="shared" si="15"/>
        <v>83</v>
      </c>
      <c r="CI27" s="42" t="str">
        <f t="shared" si="16"/>
        <v/>
      </c>
      <c r="CJ27" s="42" t="str">
        <f t="shared" si="17"/>
        <v/>
      </c>
      <c r="CK27" s="42" t="str">
        <f t="shared" si="18"/>
        <v/>
      </c>
      <c r="CL27" s="42" t="str">
        <f t="shared" si="19"/>
        <v/>
      </c>
      <c r="CM27" s="43">
        <f t="shared" si="25"/>
        <v>86.5</v>
      </c>
      <c r="CN27" s="44">
        <f t="shared" si="20"/>
        <v>87</v>
      </c>
      <c r="CO27" s="45"/>
      <c r="CP27" s="52">
        <v>11</v>
      </c>
      <c r="CQ2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7" s="45"/>
      <c r="CS27" s="52">
        <v>11</v>
      </c>
      <c r="CT27" s="46" t="str">
        <f t="shared" si="22"/>
        <v xml:space="preserve">Memiliki keterampilan  menggambar grafik fungsi nilai mutlak, menyelesaikan masalah kontekstual SPLTV, </v>
      </c>
      <c r="CV27" s="40">
        <v>5</v>
      </c>
      <c r="CW27" s="52"/>
      <c r="CY27" s="18">
        <v>0</v>
      </c>
      <c r="CZ27" s="19">
        <v>69</v>
      </c>
      <c r="DA27" s="20" t="s">
        <v>51</v>
      </c>
      <c r="DE27" s="51">
        <v>5</v>
      </c>
      <c r="DF27" s="51" t="str">
        <f>(IF(CW24="","","Memiliki keterampilan "))&amp;(IF(CW23="","",CW23&amp;", "))&amp;(IF(CW24="","",CW24&amp;", "))&amp;(IF(CW25="","",CW25&amp;", "))&amp;(IF(CW26="","",CW26&amp;", "))&amp;(IF(CW28="","",CW28&amp;", "))&amp;(IF(CW29="","",CW29&amp;", "))&amp;(IF(CW30="","",CW30&amp;", "))&amp;(IF(CW31="","",CW31&amp;", "))&amp;(IF(CW32="","",CW32&amp;", "))&amp;(IF(CW27="","","Masih perlu peningkatan keterampilan "&amp;CW27&amp;"."))</f>
        <v xml:space="preserve">menggambar grafik fungsi nilai mutlak, menyelesaikan masalah kontekstual SPLTV, </v>
      </c>
    </row>
    <row r="28" spans="1:110" x14ac:dyDescent="0.25">
      <c r="A28" s="8">
        <v>18</v>
      </c>
      <c r="B28" s="8">
        <v>100225</v>
      </c>
      <c r="C28" s="8" t="s">
        <v>217</v>
      </c>
      <c r="E28" s="60">
        <f t="shared" si="23"/>
        <v>81</v>
      </c>
      <c r="F28" s="61" t="str">
        <f t="shared" si="0"/>
        <v>B</v>
      </c>
      <c r="G28"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8" s="62">
        <f t="shared" si="1"/>
        <v>80</v>
      </c>
      <c r="I28" s="61" t="str">
        <f t="shared" si="2"/>
        <v>B</v>
      </c>
      <c r="J28" s="61" t="str">
        <f t="shared" si="3"/>
        <v xml:space="preserve">Memiliki keterampilan  menggambar grafik fungsi nilai mutlak, menyelesaikan masalah kontekstual SPLTV, </v>
      </c>
      <c r="K28" s="13"/>
      <c r="L28" s="41">
        <f t="shared" si="4"/>
        <v>78</v>
      </c>
      <c r="M28" s="41">
        <f t="shared" si="5"/>
        <v>79</v>
      </c>
      <c r="O28" s="41">
        <v>70</v>
      </c>
      <c r="P28" s="41"/>
      <c r="Q28" s="42"/>
      <c r="R28" s="41">
        <v>85</v>
      </c>
      <c r="S28" s="41"/>
      <c r="T28" s="42"/>
      <c r="U28" s="41"/>
      <c r="V28" s="41"/>
      <c r="W28" s="42"/>
      <c r="X28" s="41"/>
      <c r="Y28" s="41"/>
      <c r="Z28" s="42"/>
      <c r="AA28" s="41"/>
      <c r="AB28" s="41"/>
      <c r="AC28" s="42"/>
      <c r="AD28" s="42">
        <f t="shared" si="6"/>
        <v>78</v>
      </c>
      <c r="AE28" s="41">
        <v>86</v>
      </c>
      <c r="AF28" s="41"/>
      <c r="AG28" s="42"/>
      <c r="AH28" s="41">
        <v>83</v>
      </c>
      <c r="AI28" s="41"/>
      <c r="AJ28" s="42"/>
      <c r="AK28" s="41"/>
      <c r="AL28" s="41"/>
      <c r="AM28" s="42"/>
      <c r="AN28" s="41"/>
      <c r="AO28" s="41"/>
      <c r="AP28" s="42"/>
      <c r="AQ28" s="41"/>
      <c r="AR28" s="41"/>
      <c r="AS28" s="42"/>
      <c r="AT28" s="41">
        <v>79</v>
      </c>
      <c r="AU28" s="43">
        <f t="shared" si="7"/>
        <v>80.599999999999994</v>
      </c>
      <c r="AV28" s="44">
        <f t="shared" si="8"/>
        <v>81</v>
      </c>
      <c r="AW28" s="45"/>
      <c r="AX28" s="41"/>
      <c r="AY28" s="41"/>
      <c r="AZ28" s="42">
        <v>79</v>
      </c>
      <c r="BA28" s="41"/>
      <c r="BB28" s="41"/>
      <c r="BC28" s="42"/>
      <c r="BD28" s="41"/>
      <c r="BE28" s="41"/>
      <c r="BF28" s="42"/>
      <c r="BG28" s="41"/>
      <c r="BH28" s="41"/>
      <c r="BI28" s="42"/>
      <c r="BJ28" s="41"/>
      <c r="BK28" s="41"/>
      <c r="BL28" s="42"/>
      <c r="BM28" s="42">
        <f t="shared" si="26"/>
        <v>79</v>
      </c>
      <c r="BN28" s="42" t="str">
        <f t="shared" si="10"/>
        <v/>
      </c>
      <c r="BO28" s="42" t="str">
        <f t="shared" si="11"/>
        <v/>
      </c>
      <c r="BP28" s="42" t="str">
        <f t="shared" si="12"/>
        <v/>
      </c>
      <c r="BQ28" s="42" t="str">
        <f t="shared" si="13"/>
        <v/>
      </c>
      <c r="BR28" s="42">
        <f t="shared" si="14"/>
        <v>79</v>
      </c>
      <c r="BS28" s="41"/>
      <c r="BT28" s="41">
        <v>80</v>
      </c>
      <c r="BU28" s="42"/>
      <c r="BV28" s="41"/>
      <c r="BW28" s="41"/>
      <c r="BX28" s="42"/>
      <c r="BY28" s="41"/>
      <c r="BZ28" s="41"/>
      <c r="CA28" s="42"/>
      <c r="CB28" s="41"/>
      <c r="CC28" s="41"/>
      <c r="CD28" s="42"/>
      <c r="CE28" s="41"/>
      <c r="CF28" s="41"/>
      <c r="CG28" s="42"/>
      <c r="CH28" s="42">
        <f t="shared" si="15"/>
        <v>80</v>
      </c>
      <c r="CI28" s="42" t="str">
        <f t="shared" si="16"/>
        <v/>
      </c>
      <c r="CJ28" s="42" t="str">
        <f t="shared" si="17"/>
        <v/>
      </c>
      <c r="CK28" s="42" t="str">
        <f t="shared" si="18"/>
        <v/>
      </c>
      <c r="CL28" s="42" t="str">
        <f t="shared" si="19"/>
        <v/>
      </c>
      <c r="CM28" s="43">
        <f t="shared" si="25"/>
        <v>79.5</v>
      </c>
      <c r="CN28" s="44">
        <f t="shared" si="20"/>
        <v>80</v>
      </c>
      <c r="CO28" s="45"/>
      <c r="CP28" s="52">
        <v>11</v>
      </c>
      <c r="CQ2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8" s="45"/>
      <c r="CS28" s="52">
        <v>11</v>
      </c>
      <c r="CT28" s="46" t="str">
        <f t="shared" si="22"/>
        <v xml:space="preserve">Memiliki keterampilan  menggambar grafik fungsi nilai mutlak, menyelesaikan masalah kontekstual SPLTV, </v>
      </c>
      <c r="CV28" s="40">
        <v>6</v>
      </c>
      <c r="CW28" s="52" t="s">
        <v>244</v>
      </c>
      <c r="CY28" s="18">
        <v>70</v>
      </c>
      <c r="CZ28" s="21">
        <v>75</v>
      </c>
      <c r="DA28" s="22" t="s">
        <v>53</v>
      </c>
      <c r="DE28" s="51">
        <v>6</v>
      </c>
      <c r="DF28" s="51" t="str">
        <f>(IF(CW24="","","Memiliki keterampilan "))&amp;(IF(CW23="","",CW23&amp;", "))&amp;(IF(CW24="","",CW24&amp;", "))&amp;(IF(CW25="","",CW25&amp;", "))&amp;(IF(CW26="","",CW26&amp;", "))&amp;(IF(CW27="","",CW27&amp;", "))&amp;(IF(CW29="","",CW29&amp;", "))&amp;(IF(CW30="","",CW30&amp;", "))&amp;(IF(CW31="","",CW31&amp;", "))&amp;(IF(CW32="","",CW32&amp;", "))&amp;(IF(CW28="","","Masih perlu peningkatan keterampilan "&amp;CW28&amp;"."))</f>
        <v>menggambar grafik fungsi nilai mutlak, Masih perlu peningkatan keterampilan menyelesaikan masalah kontekstual SPLTV.</v>
      </c>
    </row>
    <row r="29" spans="1:110" x14ac:dyDescent="0.25">
      <c r="A29" s="8">
        <v>19</v>
      </c>
      <c r="B29" s="8">
        <v>100241</v>
      </c>
      <c r="C29" s="8" t="s">
        <v>218</v>
      </c>
      <c r="E29" s="60">
        <f t="shared" si="23"/>
        <v>74</v>
      </c>
      <c r="F29" s="61" t="str">
        <f t="shared" si="0"/>
        <v>C</v>
      </c>
      <c r="G29"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29" s="62">
        <f t="shared" si="1"/>
        <v>84</v>
      </c>
      <c r="I29" s="61" t="str">
        <f t="shared" si="2"/>
        <v>B</v>
      </c>
      <c r="J29" s="61" t="str">
        <f t="shared" si="3"/>
        <v xml:space="preserve">Memiliki keterampilan  menggambar grafik fungsi nilai mutlak, menyelesaikan masalah kontekstual SPLTV, </v>
      </c>
      <c r="K29" s="13"/>
      <c r="L29" s="41">
        <f t="shared" si="4"/>
        <v>71</v>
      </c>
      <c r="M29" s="41">
        <f t="shared" si="5"/>
        <v>77</v>
      </c>
      <c r="O29" s="41">
        <v>70</v>
      </c>
      <c r="P29" s="41"/>
      <c r="Q29" s="42"/>
      <c r="R29" s="41">
        <v>72</v>
      </c>
      <c r="S29" s="41"/>
      <c r="T29" s="42"/>
      <c r="U29" s="41"/>
      <c r="V29" s="41"/>
      <c r="W29" s="42"/>
      <c r="X29" s="41"/>
      <c r="Y29" s="41"/>
      <c r="Z29" s="42"/>
      <c r="AA29" s="41"/>
      <c r="AB29" s="41"/>
      <c r="AC29" s="42"/>
      <c r="AD29" s="42">
        <f t="shared" si="6"/>
        <v>71</v>
      </c>
      <c r="AE29" s="41">
        <v>79</v>
      </c>
      <c r="AF29" s="41"/>
      <c r="AG29" s="42"/>
      <c r="AH29" s="41">
        <v>74</v>
      </c>
      <c r="AI29" s="41"/>
      <c r="AJ29" s="42"/>
      <c r="AK29" s="41"/>
      <c r="AL29" s="41"/>
      <c r="AM29" s="42"/>
      <c r="AN29" s="41"/>
      <c r="AO29" s="41"/>
      <c r="AP29" s="42"/>
      <c r="AQ29" s="41"/>
      <c r="AR29" s="41"/>
      <c r="AS29" s="42"/>
      <c r="AT29" s="41">
        <v>77</v>
      </c>
      <c r="AU29" s="43">
        <f t="shared" si="7"/>
        <v>74.400000000000006</v>
      </c>
      <c r="AV29" s="44">
        <f t="shared" si="8"/>
        <v>74</v>
      </c>
      <c r="AW29" s="45"/>
      <c r="AX29" s="41"/>
      <c r="AY29" s="41"/>
      <c r="AZ29" s="42">
        <v>80</v>
      </c>
      <c r="BA29" s="41"/>
      <c r="BB29" s="41"/>
      <c r="BC29" s="42"/>
      <c r="BD29" s="41"/>
      <c r="BE29" s="41"/>
      <c r="BF29" s="42"/>
      <c r="BG29" s="41"/>
      <c r="BH29" s="41"/>
      <c r="BI29" s="42"/>
      <c r="BJ29" s="41"/>
      <c r="BK29" s="41"/>
      <c r="BL29" s="42"/>
      <c r="BM29" s="42">
        <f t="shared" si="26"/>
        <v>80</v>
      </c>
      <c r="BN29" s="42" t="str">
        <f t="shared" si="10"/>
        <v/>
      </c>
      <c r="BO29" s="42" t="str">
        <f t="shared" si="11"/>
        <v/>
      </c>
      <c r="BP29" s="42" t="str">
        <f t="shared" si="12"/>
        <v/>
      </c>
      <c r="BQ29" s="42" t="str">
        <f t="shared" si="13"/>
        <v/>
      </c>
      <c r="BR29" s="42">
        <f t="shared" si="14"/>
        <v>80</v>
      </c>
      <c r="BS29" s="41"/>
      <c r="BT29" s="41">
        <v>88</v>
      </c>
      <c r="BU29" s="42"/>
      <c r="BV29" s="41"/>
      <c r="BW29" s="41"/>
      <c r="BX29" s="42"/>
      <c r="BY29" s="41"/>
      <c r="BZ29" s="41"/>
      <c r="CA29" s="42"/>
      <c r="CB29" s="41"/>
      <c r="CC29" s="41"/>
      <c r="CD29" s="42"/>
      <c r="CE29" s="41"/>
      <c r="CF29" s="41"/>
      <c r="CG29" s="42"/>
      <c r="CH29" s="42">
        <f t="shared" si="15"/>
        <v>88</v>
      </c>
      <c r="CI29" s="42" t="str">
        <f t="shared" si="16"/>
        <v/>
      </c>
      <c r="CJ29" s="42" t="str">
        <f t="shared" si="17"/>
        <v/>
      </c>
      <c r="CK29" s="42" t="str">
        <f t="shared" si="18"/>
        <v/>
      </c>
      <c r="CL29" s="42" t="str">
        <f t="shared" si="19"/>
        <v/>
      </c>
      <c r="CM29" s="43">
        <f t="shared" si="25"/>
        <v>84</v>
      </c>
      <c r="CN29" s="44">
        <f t="shared" si="20"/>
        <v>84</v>
      </c>
      <c r="CO29" s="45"/>
      <c r="CP29" s="52">
        <v>11</v>
      </c>
      <c r="CQ2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29" s="45"/>
      <c r="CS29" s="52">
        <v>11</v>
      </c>
      <c r="CT29" s="46" t="str">
        <f t="shared" si="22"/>
        <v xml:space="preserve">Memiliki keterampilan  menggambar grafik fungsi nilai mutlak, menyelesaikan masalah kontekstual SPLTV, </v>
      </c>
      <c r="CV29" s="40">
        <v>7</v>
      </c>
      <c r="CW29" s="52"/>
      <c r="CY29" s="18">
        <v>76</v>
      </c>
      <c r="CZ29" s="21">
        <v>90</v>
      </c>
      <c r="DA29" s="22" t="s">
        <v>55</v>
      </c>
      <c r="DE29" s="51">
        <v>7</v>
      </c>
      <c r="DF29" s="51" t="str">
        <f>(IF(CW24="","","Memiliki keterampilan "))&amp;(IF(CW23="","",CW23&amp;", "))&amp;(IF(CW24="","",CW24&amp;", "))&amp;(IF(CW25="","",CW25&amp;", "))&amp;(IF(CW26="","",CW26&amp;", "))&amp;(IF(CW27="","",CW27&amp;", "))&amp;(IF(CW28="","",CW28&amp;", "))&amp;(IF(CW30="","",CW30&amp;", "))&amp;(IF(CW31="","",CW31&amp;", "))&amp;(IF(CW32="","",CW32&amp;", "))&amp;(IF(CW29="","","Masih perlu peningkatan keterampilan "&amp;CW29&amp;"."))</f>
        <v xml:space="preserve">menggambar grafik fungsi nilai mutlak, menyelesaikan masalah kontekstual SPLTV, </v>
      </c>
    </row>
    <row r="30" spans="1:110" x14ac:dyDescent="0.25">
      <c r="A30" s="8">
        <v>20</v>
      </c>
      <c r="B30" s="8">
        <v>100257</v>
      </c>
      <c r="C30" s="8" t="s">
        <v>219</v>
      </c>
      <c r="E30" s="60">
        <f t="shared" si="23"/>
        <v>0</v>
      </c>
      <c r="F30" s="61" t="str">
        <f t="shared" si="0"/>
        <v>D</v>
      </c>
      <c r="G30" s="61" t="str">
        <f t="shared" si="24"/>
        <v xml:space="preserve">Perlu peningkatan pemahaman  persamaan dan pertidaksamaan nilai mutlak linear satu variabel, pertidaksamaan rasional dan irasional satu variabel, sistem persamaan linear tiga variabel, sistem pertidaksamaan dua variabel (linear-kuadrat dan kuadrat-kuadrat), </v>
      </c>
      <c r="H30" s="62">
        <f t="shared" si="1"/>
        <v>0</v>
      </c>
      <c r="I30" s="61" t="str">
        <f t="shared" si="2"/>
        <v>D</v>
      </c>
      <c r="J30" s="61" t="str">
        <f t="shared" si="3"/>
        <v xml:space="preserve">Perlu peningkatan keterampilan  menggambar grafik fungsi nilai mutlak, menyelesaikan masalah kontekstual SPLTV, </v>
      </c>
      <c r="K30" s="13"/>
      <c r="L30" s="41">
        <f t="shared" si="4"/>
        <v>0</v>
      </c>
      <c r="M30" s="41">
        <f t="shared" si="5"/>
        <v>0</v>
      </c>
      <c r="O30" s="41">
        <v>0</v>
      </c>
      <c r="P30" s="41"/>
      <c r="Q30" s="42"/>
      <c r="R30" s="41">
        <v>0</v>
      </c>
      <c r="S30" s="41"/>
      <c r="T30" s="42"/>
      <c r="U30" s="41"/>
      <c r="V30" s="41"/>
      <c r="W30" s="42"/>
      <c r="X30" s="41"/>
      <c r="Y30" s="41"/>
      <c r="Z30" s="42"/>
      <c r="AA30" s="41"/>
      <c r="AB30" s="41"/>
      <c r="AC30" s="42"/>
      <c r="AD30" s="42">
        <f t="shared" si="6"/>
        <v>0</v>
      </c>
      <c r="AE30" s="41">
        <v>0</v>
      </c>
      <c r="AF30" s="41"/>
      <c r="AG30" s="42"/>
      <c r="AH30" s="41">
        <v>0</v>
      </c>
      <c r="AI30" s="41"/>
      <c r="AJ30" s="42"/>
      <c r="AK30" s="41"/>
      <c r="AL30" s="41"/>
      <c r="AM30" s="42"/>
      <c r="AN30" s="41"/>
      <c r="AO30" s="41"/>
      <c r="AP30" s="42"/>
      <c r="AQ30" s="41"/>
      <c r="AR30" s="41"/>
      <c r="AS30" s="42"/>
      <c r="AT30" s="41">
        <v>0</v>
      </c>
      <c r="AU30" s="43">
        <f t="shared" si="7"/>
        <v>0</v>
      </c>
      <c r="AV30" s="44">
        <f t="shared" si="8"/>
        <v>0</v>
      </c>
      <c r="AW30" s="45"/>
      <c r="AX30" s="41"/>
      <c r="AY30" s="41"/>
      <c r="AZ30" s="42">
        <v>0</v>
      </c>
      <c r="BA30" s="41"/>
      <c r="BB30" s="41"/>
      <c r="BC30" s="42"/>
      <c r="BD30" s="41"/>
      <c r="BE30" s="41"/>
      <c r="BF30" s="42"/>
      <c r="BG30" s="41"/>
      <c r="BH30" s="41"/>
      <c r="BI30" s="42"/>
      <c r="BJ30" s="41"/>
      <c r="BK30" s="41"/>
      <c r="BL30" s="42"/>
      <c r="BM30" s="42">
        <f t="shared" si="26"/>
        <v>0</v>
      </c>
      <c r="BN30" s="42" t="str">
        <f t="shared" si="10"/>
        <v/>
      </c>
      <c r="BO30" s="42" t="str">
        <f t="shared" si="11"/>
        <v/>
      </c>
      <c r="BP30" s="42" t="str">
        <f t="shared" si="12"/>
        <v/>
      </c>
      <c r="BQ30" s="42" t="str">
        <f t="shared" si="13"/>
        <v/>
      </c>
      <c r="BR30" s="42">
        <f t="shared" si="14"/>
        <v>0</v>
      </c>
      <c r="BS30" s="41"/>
      <c r="BT30" s="41">
        <v>0</v>
      </c>
      <c r="BU30" s="42"/>
      <c r="BV30" s="41"/>
      <c r="BW30" s="41"/>
      <c r="BX30" s="42"/>
      <c r="BY30" s="41"/>
      <c r="BZ30" s="41"/>
      <c r="CA30" s="42"/>
      <c r="CB30" s="41"/>
      <c r="CC30" s="41"/>
      <c r="CD30" s="42"/>
      <c r="CE30" s="41"/>
      <c r="CF30" s="41"/>
      <c r="CG30" s="42"/>
      <c r="CH30" s="42">
        <f t="shared" si="15"/>
        <v>0</v>
      </c>
      <c r="CI30" s="42" t="str">
        <f t="shared" si="16"/>
        <v/>
      </c>
      <c r="CJ30" s="42" t="str">
        <f t="shared" si="17"/>
        <v/>
      </c>
      <c r="CK30" s="42" t="str">
        <f t="shared" si="18"/>
        <v/>
      </c>
      <c r="CL30" s="42" t="str">
        <f t="shared" si="19"/>
        <v/>
      </c>
      <c r="CM30" s="43">
        <f t="shared" si="25"/>
        <v>0</v>
      </c>
      <c r="CN30" s="44">
        <f t="shared" si="20"/>
        <v>0</v>
      </c>
      <c r="CO30" s="45"/>
      <c r="CP30" s="52">
        <v>0</v>
      </c>
      <c r="CQ30" s="46" t="str">
        <f t="shared" si="21"/>
        <v xml:space="preserve">Perlu peningkatan pemahaman  persamaan dan pertidaksamaan nilai mutlak linear satu variabel, pertidaksamaan rasional dan irasional satu variabel, sistem persamaan linear tiga variabel, sistem pertidaksamaan dua variabel (linear-kuadrat dan kuadrat-kuadrat), </v>
      </c>
      <c r="CR30" s="45"/>
      <c r="CS30" s="52">
        <v>0</v>
      </c>
      <c r="CT30" s="46" t="str">
        <f t="shared" si="22"/>
        <v xml:space="preserve">Perlu peningkatan keterampilan  menggambar grafik fungsi nilai mutlak, menyelesaikan masalah kontekstual SPLTV, </v>
      </c>
      <c r="CV30" s="40">
        <v>8</v>
      </c>
      <c r="CW30" s="52"/>
      <c r="CY30" s="18">
        <v>91</v>
      </c>
      <c r="CZ30" s="21">
        <v>100</v>
      </c>
      <c r="DA30" s="22" t="s">
        <v>15</v>
      </c>
      <c r="DE30" s="51">
        <v>8</v>
      </c>
      <c r="DF30" s="51" t="str">
        <f>(IF(CW24="","","Memiliki keterampilan "))&amp;(IF(CW23="","",CW23&amp;", "))&amp;(IF(CW24="","",CW24&amp;", "))&amp;(IF(CW25="","",CW25&amp;", "))&amp;(IF(CW26="","",CW26&amp;", "))&amp;(IF(CW27="","",CW27&amp;", "))&amp;(IF(CW28="","",CW28&amp;", "))&amp;(IF(CW29="","",CW29&amp;", "))&amp;(IF(CW31="","",CW31&amp;", "))&amp;(IF(CW32="","",CW32&amp;", "))&amp;(IF(CW30="","","Masih perlu peningkatan keterampilan "&amp;CW30&amp;"."))</f>
        <v xml:space="preserve">menggambar grafik fungsi nilai mutlak, menyelesaikan masalah kontekstual SPLTV, </v>
      </c>
    </row>
    <row r="31" spans="1:110" x14ac:dyDescent="0.25">
      <c r="A31" s="8">
        <v>21</v>
      </c>
      <c r="B31" s="8">
        <v>100273</v>
      </c>
      <c r="C31" s="8" t="s">
        <v>220</v>
      </c>
      <c r="E31" s="60">
        <f t="shared" si="23"/>
        <v>77</v>
      </c>
      <c r="F31" s="61" t="str">
        <f t="shared" si="0"/>
        <v>B</v>
      </c>
      <c r="G31"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1" s="62">
        <f t="shared" si="1"/>
        <v>82</v>
      </c>
      <c r="I31" s="61" t="str">
        <f t="shared" si="2"/>
        <v>B</v>
      </c>
      <c r="J31" s="61" t="str">
        <f t="shared" si="3"/>
        <v xml:space="preserve">Memiliki keterampilan  menggambar grafik fungsi nilai mutlak, menyelesaikan masalah kontekstual SPLTV, </v>
      </c>
      <c r="K31" s="13"/>
      <c r="L31" s="41">
        <f t="shared" si="4"/>
        <v>77</v>
      </c>
      <c r="M31" s="41">
        <f t="shared" si="5"/>
        <v>72</v>
      </c>
      <c r="O31" s="41">
        <v>84</v>
      </c>
      <c r="P31" s="41"/>
      <c r="Q31" s="42"/>
      <c r="R31" s="41">
        <v>70</v>
      </c>
      <c r="S31" s="41"/>
      <c r="T31" s="42"/>
      <c r="U31" s="41"/>
      <c r="V31" s="41"/>
      <c r="W31" s="42"/>
      <c r="X31" s="41"/>
      <c r="Y31" s="41"/>
      <c r="Z31" s="42"/>
      <c r="AA31" s="41"/>
      <c r="AB31" s="41"/>
      <c r="AC31" s="42"/>
      <c r="AD31" s="42">
        <f t="shared" si="6"/>
        <v>77</v>
      </c>
      <c r="AE31" s="41">
        <v>78</v>
      </c>
      <c r="AF31" s="41"/>
      <c r="AG31" s="42"/>
      <c r="AH31" s="41">
        <v>83</v>
      </c>
      <c r="AI31" s="41"/>
      <c r="AJ31" s="42"/>
      <c r="AK31" s="41"/>
      <c r="AL31" s="41"/>
      <c r="AM31" s="42"/>
      <c r="AN31" s="41"/>
      <c r="AO31" s="41"/>
      <c r="AP31" s="42"/>
      <c r="AQ31" s="41"/>
      <c r="AR31" s="41"/>
      <c r="AS31" s="42"/>
      <c r="AT31" s="41">
        <v>72</v>
      </c>
      <c r="AU31" s="43">
        <f t="shared" si="7"/>
        <v>77.400000000000006</v>
      </c>
      <c r="AV31" s="44">
        <f t="shared" si="8"/>
        <v>77</v>
      </c>
      <c r="AW31" s="45"/>
      <c r="AX31" s="41"/>
      <c r="AY31" s="41"/>
      <c r="AZ31" s="42">
        <v>77</v>
      </c>
      <c r="BA31" s="41"/>
      <c r="BB31" s="41"/>
      <c r="BC31" s="42"/>
      <c r="BD31" s="41"/>
      <c r="BE31" s="41"/>
      <c r="BF31" s="42"/>
      <c r="BG31" s="41"/>
      <c r="BH31" s="41"/>
      <c r="BI31" s="42"/>
      <c r="BJ31" s="41"/>
      <c r="BK31" s="41"/>
      <c r="BL31" s="42"/>
      <c r="BM31" s="42">
        <f t="shared" si="26"/>
        <v>77</v>
      </c>
      <c r="BN31" s="42" t="str">
        <f t="shared" si="10"/>
        <v/>
      </c>
      <c r="BO31" s="42" t="str">
        <f t="shared" si="11"/>
        <v/>
      </c>
      <c r="BP31" s="42" t="str">
        <f t="shared" si="12"/>
        <v/>
      </c>
      <c r="BQ31" s="42" t="str">
        <f t="shared" si="13"/>
        <v/>
      </c>
      <c r="BR31" s="42">
        <f t="shared" si="14"/>
        <v>77</v>
      </c>
      <c r="BS31" s="41"/>
      <c r="BT31" s="41">
        <v>86</v>
      </c>
      <c r="BU31" s="42"/>
      <c r="BV31" s="41"/>
      <c r="BW31" s="41"/>
      <c r="BX31" s="42"/>
      <c r="BY31" s="41"/>
      <c r="BZ31" s="41"/>
      <c r="CA31" s="42"/>
      <c r="CB31" s="41"/>
      <c r="CC31" s="41"/>
      <c r="CD31" s="42"/>
      <c r="CE31" s="41"/>
      <c r="CF31" s="41"/>
      <c r="CG31" s="42"/>
      <c r="CH31" s="42">
        <f t="shared" si="15"/>
        <v>86</v>
      </c>
      <c r="CI31" s="42" t="str">
        <f t="shared" si="16"/>
        <v/>
      </c>
      <c r="CJ31" s="42" t="str">
        <f t="shared" si="17"/>
        <v/>
      </c>
      <c r="CK31" s="42" t="str">
        <f t="shared" si="18"/>
        <v/>
      </c>
      <c r="CL31" s="42" t="str">
        <f t="shared" si="19"/>
        <v/>
      </c>
      <c r="CM31" s="43">
        <f t="shared" si="25"/>
        <v>81.5</v>
      </c>
      <c r="CN31" s="44">
        <f t="shared" si="20"/>
        <v>82</v>
      </c>
      <c r="CO31" s="45"/>
      <c r="CP31" s="52">
        <v>11</v>
      </c>
      <c r="CQ3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1" s="45"/>
      <c r="CS31" s="52">
        <v>11</v>
      </c>
      <c r="CT31" s="46" t="str">
        <f t="shared" si="22"/>
        <v xml:space="preserve">Memiliki keterampilan  menggambar grafik fungsi nilai mutlak, menyelesaikan masalah kontekstual SPLTV, </v>
      </c>
      <c r="CV31" s="40">
        <v>9</v>
      </c>
      <c r="CW31" s="52"/>
      <c r="DE31" s="51">
        <v>9</v>
      </c>
      <c r="DF31" s="51" t="str">
        <f>(IF(CW24="","","Memiliki keterampilan "))&amp;(IF(CW23="","",CW23&amp;", "))&amp;(IF(CW24="","",CW24&amp;", "))&amp;(IF(CW25="","",CW25&amp;", "))&amp;(IF(CW26="","",CW26&amp;", "))&amp;(IF(CW27="","",CW27&amp;", "))&amp;(IF(CW28="","",CW28&amp;", "))&amp;(IF(CW29="","",CW29&amp;", "))&amp;(IF(CW30="","",CW30&amp;", "))&amp;(IF(CW32="","",CW32&amp;", "))&amp;(IF(CW31="","","Masih perlu peningkatan keterampilan "&amp;CW31&amp;"."))</f>
        <v xml:space="preserve">menggambar grafik fungsi nilai mutlak, menyelesaikan masalah kontekstual SPLTV, </v>
      </c>
    </row>
    <row r="32" spans="1:110" x14ac:dyDescent="0.25">
      <c r="A32" s="8">
        <v>22</v>
      </c>
      <c r="B32" s="8">
        <v>100289</v>
      </c>
      <c r="C32" s="8" t="s">
        <v>221</v>
      </c>
      <c r="E32" s="60">
        <f t="shared" si="23"/>
        <v>75</v>
      </c>
      <c r="F32" s="61" t="str">
        <f t="shared" si="0"/>
        <v>C</v>
      </c>
      <c r="G32"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2" s="62">
        <f t="shared" si="1"/>
        <v>85</v>
      </c>
      <c r="I32" s="61" t="str">
        <f t="shared" si="2"/>
        <v>B</v>
      </c>
      <c r="J32" s="61" t="str">
        <f t="shared" si="3"/>
        <v xml:space="preserve">Memiliki keterampilan  menggambar grafik fungsi nilai mutlak, menyelesaikan masalah kontekstual SPLTV, </v>
      </c>
      <c r="K32" s="13"/>
      <c r="L32" s="41">
        <f t="shared" si="4"/>
        <v>75</v>
      </c>
      <c r="M32" s="41">
        <f t="shared" si="5"/>
        <v>76</v>
      </c>
      <c r="O32" s="41">
        <v>78</v>
      </c>
      <c r="P32" s="41"/>
      <c r="Q32" s="42"/>
      <c r="R32" s="41">
        <v>71</v>
      </c>
      <c r="S32" s="41"/>
      <c r="T32" s="42"/>
      <c r="U32" s="41"/>
      <c r="V32" s="41"/>
      <c r="W32" s="42"/>
      <c r="X32" s="41"/>
      <c r="Y32" s="41"/>
      <c r="Z32" s="42"/>
      <c r="AA32" s="41"/>
      <c r="AB32" s="41"/>
      <c r="AC32" s="42"/>
      <c r="AD32" s="42">
        <f t="shared" si="6"/>
        <v>75</v>
      </c>
      <c r="AE32" s="41">
        <v>77</v>
      </c>
      <c r="AF32" s="41"/>
      <c r="AG32" s="42"/>
      <c r="AH32" s="41">
        <v>73</v>
      </c>
      <c r="AI32" s="41"/>
      <c r="AJ32" s="42"/>
      <c r="AK32" s="41"/>
      <c r="AL32" s="41"/>
      <c r="AM32" s="42"/>
      <c r="AN32" s="41"/>
      <c r="AO32" s="41"/>
      <c r="AP32" s="42"/>
      <c r="AQ32" s="41"/>
      <c r="AR32" s="41"/>
      <c r="AS32" s="42"/>
      <c r="AT32" s="41">
        <v>76</v>
      </c>
      <c r="AU32" s="43">
        <f t="shared" si="7"/>
        <v>75</v>
      </c>
      <c r="AV32" s="44">
        <f t="shared" si="8"/>
        <v>75</v>
      </c>
      <c r="AW32" s="45"/>
      <c r="AX32" s="41"/>
      <c r="AY32" s="41"/>
      <c r="AZ32" s="42">
        <v>82</v>
      </c>
      <c r="BA32" s="41"/>
      <c r="BB32" s="41"/>
      <c r="BC32" s="42"/>
      <c r="BD32" s="41"/>
      <c r="BE32" s="41"/>
      <c r="BF32" s="42"/>
      <c r="BG32" s="41"/>
      <c r="BH32" s="41"/>
      <c r="BI32" s="42"/>
      <c r="BJ32" s="41"/>
      <c r="BK32" s="41"/>
      <c r="BL32" s="42"/>
      <c r="BM32" s="42">
        <f t="shared" si="26"/>
        <v>82</v>
      </c>
      <c r="BN32" s="42" t="str">
        <f t="shared" si="10"/>
        <v/>
      </c>
      <c r="BO32" s="42" t="str">
        <f t="shared" si="11"/>
        <v/>
      </c>
      <c r="BP32" s="42" t="str">
        <f t="shared" si="12"/>
        <v/>
      </c>
      <c r="BQ32" s="42" t="str">
        <f t="shared" si="13"/>
        <v/>
      </c>
      <c r="BR32" s="42">
        <f t="shared" si="14"/>
        <v>82</v>
      </c>
      <c r="BS32" s="41"/>
      <c r="BT32" s="41">
        <v>87</v>
      </c>
      <c r="BU32" s="42"/>
      <c r="BV32" s="41"/>
      <c r="BW32" s="41"/>
      <c r="BX32" s="42"/>
      <c r="BY32" s="41"/>
      <c r="BZ32" s="41"/>
      <c r="CA32" s="42"/>
      <c r="CB32" s="41"/>
      <c r="CC32" s="41"/>
      <c r="CD32" s="42"/>
      <c r="CE32" s="41"/>
      <c r="CF32" s="41"/>
      <c r="CG32" s="42"/>
      <c r="CH32" s="42">
        <f t="shared" si="15"/>
        <v>87</v>
      </c>
      <c r="CI32" s="42" t="str">
        <f t="shared" si="16"/>
        <v/>
      </c>
      <c r="CJ32" s="42" t="str">
        <f t="shared" si="17"/>
        <v/>
      </c>
      <c r="CK32" s="42" t="str">
        <f t="shared" si="18"/>
        <v/>
      </c>
      <c r="CL32" s="42" t="str">
        <f t="shared" si="19"/>
        <v/>
      </c>
      <c r="CM32" s="43">
        <f t="shared" si="25"/>
        <v>84.5</v>
      </c>
      <c r="CN32" s="44">
        <f t="shared" si="20"/>
        <v>85</v>
      </c>
      <c r="CO32" s="45"/>
      <c r="CP32" s="52">
        <v>11</v>
      </c>
      <c r="CQ3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2" s="45"/>
      <c r="CS32" s="52">
        <v>11</v>
      </c>
      <c r="CT32" s="46" t="str">
        <f t="shared" si="22"/>
        <v xml:space="preserve">Memiliki keterampilan  menggambar grafik fungsi nilai mutlak, menyelesaikan masalah kontekstual SPLTV, </v>
      </c>
      <c r="CV32" s="40">
        <v>10</v>
      </c>
      <c r="CW32" s="52"/>
      <c r="DE32" s="51">
        <v>10</v>
      </c>
      <c r="DF32" s="51" t="str">
        <f>(IF(CW24="","","Memiliki keterampilan "))&amp;(IF(CW23="","",CW23&amp;", "))&amp;(IF(CW24="","",CW24&amp;", "))&amp;(IF(CW25="","",CW25&amp;", "))&amp;(IF(CW26="","",CW26&amp;", "))&amp;(IF(CW27="","",CW27&amp;", "))&amp;(IF(CW28="","",CW28&amp;", "))&amp;(IF(CW29="","",CW29&amp;", "))&amp;(IF(CW30="","",CW30&amp;", "))&amp;(IF(CW31="","",CW31&amp;", "))&amp;(IF(CW32="","","Masih perlu peningkatan keterampilan "&amp;CW32&amp;"."))</f>
        <v xml:space="preserve">menggambar grafik fungsi nilai mutlak, menyelesaikan masalah kontekstual SPLTV, </v>
      </c>
    </row>
    <row r="33" spans="1:110" x14ac:dyDescent="0.25">
      <c r="A33" s="8">
        <v>23</v>
      </c>
      <c r="B33" s="8">
        <v>100305</v>
      </c>
      <c r="C33" s="8" t="s">
        <v>222</v>
      </c>
      <c r="E33" s="60">
        <f t="shared" si="23"/>
        <v>76</v>
      </c>
      <c r="F33" s="61" t="str">
        <f t="shared" si="0"/>
        <v>B</v>
      </c>
      <c r="G33"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3" s="62">
        <f t="shared" si="1"/>
        <v>85</v>
      </c>
      <c r="I33" s="61" t="str">
        <f t="shared" si="2"/>
        <v>B</v>
      </c>
      <c r="J33" s="61" t="str">
        <f t="shared" si="3"/>
        <v xml:space="preserve">Memiliki keterampilan  menggambar grafik fungsi nilai mutlak, menyelesaikan masalah kontekstual SPLTV, </v>
      </c>
      <c r="K33" s="13"/>
      <c r="L33" s="41">
        <f t="shared" si="4"/>
        <v>71</v>
      </c>
      <c r="M33" s="41">
        <f t="shared" si="5"/>
        <v>76</v>
      </c>
      <c r="O33" s="41">
        <v>72</v>
      </c>
      <c r="P33" s="41"/>
      <c r="Q33" s="42"/>
      <c r="R33" s="41">
        <v>70</v>
      </c>
      <c r="S33" s="41"/>
      <c r="T33" s="42"/>
      <c r="U33" s="41"/>
      <c r="V33" s="41"/>
      <c r="W33" s="42"/>
      <c r="X33" s="41"/>
      <c r="Y33" s="41"/>
      <c r="Z33" s="42"/>
      <c r="AA33" s="41"/>
      <c r="AB33" s="41"/>
      <c r="AC33" s="42"/>
      <c r="AD33" s="42">
        <f t="shared" si="6"/>
        <v>71</v>
      </c>
      <c r="AE33" s="41">
        <v>79</v>
      </c>
      <c r="AF33" s="41"/>
      <c r="AG33" s="42"/>
      <c r="AH33" s="41">
        <v>85</v>
      </c>
      <c r="AI33" s="41"/>
      <c r="AJ33" s="42"/>
      <c r="AK33" s="41"/>
      <c r="AL33" s="41"/>
      <c r="AM33" s="42"/>
      <c r="AN33" s="41"/>
      <c r="AO33" s="41"/>
      <c r="AP33" s="42"/>
      <c r="AQ33" s="41"/>
      <c r="AR33" s="41"/>
      <c r="AS33" s="42"/>
      <c r="AT33" s="41">
        <v>76</v>
      </c>
      <c r="AU33" s="43">
        <f t="shared" si="7"/>
        <v>76.400000000000006</v>
      </c>
      <c r="AV33" s="44">
        <f t="shared" si="8"/>
        <v>76</v>
      </c>
      <c r="AW33" s="45"/>
      <c r="AX33" s="41"/>
      <c r="AY33" s="41"/>
      <c r="AZ33" s="42">
        <v>83</v>
      </c>
      <c r="BA33" s="41"/>
      <c r="BB33" s="41"/>
      <c r="BC33" s="42"/>
      <c r="BD33" s="41"/>
      <c r="BE33" s="41"/>
      <c r="BF33" s="42"/>
      <c r="BG33" s="41"/>
      <c r="BH33" s="41"/>
      <c r="BI33" s="42"/>
      <c r="BJ33" s="41"/>
      <c r="BK33" s="41"/>
      <c r="BL33" s="42"/>
      <c r="BM33" s="42">
        <f t="shared" si="26"/>
        <v>83</v>
      </c>
      <c r="BN33" s="42" t="str">
        <f t="shared" si="10"/>
        <v/>
      </c>
      <c r="BO33" s="42" t="str">
        <f t="shared" si="11"/>
        <v/>
      </c>
      <c r="BP33" s="42" t="str">
        <f t="shared" si="12"/>
        <v/>
      </c>
      <c r="BQ33" s="42" t="str">
        <f t="shared" si="13"/>
        <v/>
      </c>
      <c r="BR33" s="42">
        <f t="shared" si="14"/>
        <v>83</v>
      </c>
      <c r="BS33" s="41"/>
      <c r="BT33" s="41">
        <v>87</v>
      </c>
      <c r="BU33" s="42"/>
      <c r="BV33" s="41"/>
      <c r="BW33" s="41"/>
      <c r="BX33" s="42"/>
      <c r="BY33" s="41"/>
      <c r="BZ33" s="41"/>
      <c r="CA33" s="42"/>
      <c r="CB33" s="41"/>
      <c r="CC33" s="41"/>
      <c r="CD33" s="42"/>
      <c r="CE33" s="41"/>
      <c r="CF33" s="41"/>
      <c r="CG33" s="42"/>
      <c r="CH33" s="42">
        <f t="shared" si="15"/>
        <v>87</v>
      </c>
      <c r="CI33" s="42" t="str">
        <f t="shared" si="16"/>
        <v/>
      </c>
      <c r="CJ33" s="42" t="str">
        <f t="shared" si="17"/>
        <v/>
      </c>
      <c r="CK33" s="42" t="str">
        <f t="shared" si="18"/>
        <v/>
      </c>
      <c r="CL33" s="42" t="str">
        <f t="shared" si="19"/>
        <v/>
      </c>
      <c r="CM33" s="43">
        <f t="shared" si="25"/>
        <v>85</v>
      </c>
      <c r="CN33" s="44">
        <f t="shared" si="20"/>
        <v>85</v>
      </c>
      <c r="CO33" s="45"/>
      <c r="CP33" s="52">
        <v>11</v>
      </c>
      <c r="CQ33"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3" s="45"/>
      <c r="CS33" s="52">
        <v>11</v>
      </c>
      <c r="CT33" s="46" t="str">
        <f t="shared" si="22"/>
        <v xml:space="preserve">Memiliki keterampilan  menggambar grafik fungsi nilai mutlak, menyelesaikan masalah kontekstual SPLTV, </v>
      </c>
      <c r="DE33" s="51">
        <v>11</v>
      </c>
      <c r="DF33" s="51" t="str">
        <f>(IF(CW23="","","Memiliki keterampilan  "))&amp;(IF(CW23="","",CW23&amp;", "))&amp;(IF(CW24="","",CW24&amp;", "))&amp;(IF(CW25="","",CW25&amp;", "))&amp;(IF(CW26="","",CW26&amp;", "))&amp;(IF(CW27="","",CW27&amp;", "))&amp;(IF(CW28="","",CW28&amp;", "))&amp;(IF(CW29="","",CW29&amp;", "))&amp;(IF(CW30="","",CW30&amp;", "))&amp;(IF(CW31="","",CW31&amp;", "))&amp;(IF(CW32="","",CW32&amp;"."))</f>
        <v xml:space="preserve">Memiliki keterampilan  menggambar grafik fungsi nilai mutlak, menyelesaikan masalah kontekstual SPLTV, </v>
      </c>
    </row>
    <row r="34" spans="1:110" x14ac:dyDescent="0.25">
      <c r="A34" s="8">
        <v>24</v>
      </c>
      <c r="B34" s="8">
        <v>100321</v>
      </c>
      <c r="C34" s="8" t="s">
        <v>223</v>
      </c>
      <c r="E34" s="60">
        <f t="shared" si="23"/>
        <v>75</v>
      </c>
      <c r="F34" s="61" t="str">
        <f t="shared" si="0"/>
        <v>C</v>
      </c>
      <c r="G34"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4" s="62">
        <f t="shared" si="1"/>
        <v>87</v>
      </c>
      <c r="I34" s="61" t="str">
        <f t="shared" si="2"/>
        <v>B</v>
      </c>
      <c r="J34" s="61" t="str">
        <f t="shared" si="3"/>
        <v xml:space="preserve">Memiliki keterampilan  menggambar grafik fungsi nilai mutlak, menyelesaikan masalah kontekstual SPLTV, </v>
      </c>
      <c r="K34" s="13"/>
      <c r="L34" s="41">
        <f t="shared" si="4"/>
        <v>70</v>
      </c>
      <c r="M34" s="41">
        <f t="shared" si="5"/>
        <v>75</v>
      </c>
      <c r="O34" s="41">
        <v>70</v>
      </c>
      <c r="P34" s="41"/>
      <c r="Q34" s="42"/>
      <c r="R34" s="41">
        <v>70</v>
      </c>
      <c r="S34" s="41"/>
      <c r="T34" s="42"/>
      <c r="U34" s="41"/>
      <c r="V34" s="41"/>
      <c r="W34" s="42"/>
      <c r="X34" s="41"/>
      <c r="Y34" s="41"/>
      <c r="Z34" s="42"/>
      <c r="AA34" s="41"/>
      <c r="AB34" s="41"/>
      <c r="AC34" s="42"/>
      <c r="AD34" s="42">
        <f t="shared" si="6"/>
        <v>70</v>
      </c>
      <c r="AE34" s="41">
        <v>79</v>
      </c>
      <c r="AF34" s="41"/>
      <c r="AG34" s="42"/>
      <c r="AH34" s="41">
        <v>81</v>
      </c>
      <c r="AI34" s="41"/>
      <c r="AJ34" s="42"/>
      <c r="AK34" s="41"/>
      <c r="AL34" s="41"/>
      <c r="AM34" s="42"/>
      <c r="AN34" s="41"/>
      <c r="AO34" s="41"/>
      <c r="AP34" s="42"/>
      <c r="AQ34" s="41"/>
      <c r="AR34" s="41"/>
      <c r="AS34" s="42"/>
      <c r="AT34" s="41">
        <v>75</v>
      </c>
      <c r="AU34" s="43">
        <f t="shared" si="7"/>
        <v>75</v>
      </c>
      <c r="AV34" s="44">
        <f t="shared" si="8"/>
        <v>75</v>
      </c>
      <c r="AW34" s="45"/>
      <c r="AX34" s="41"/>
      <c r="AY34" s="41"/>
      <c r="AZ34" s="42">
        <v>86</v>
      </c>
      <c r="BA34" s="41"/>
      <c r="BB34" s="41"/>
      <c r="BC34" s="42"/>
      <c r="BD34" s="41"/>
      <c r="BE34" s="41"/>
      <c r="BF34" s="42"/>
      <c r="BG34" s="41"/>
      <c r="BH34" s="41"/>
      <c r="BI34" s="42"/>
      <c r="BJ34" s="41"/>
      <c r="BK34" s="41"/>
      <c r="BL34" s="42"/>
      <c r="BM34" s="42">
        <f t="shared" si="26"/>
        <v>86</v>
      </c>
      <c r="BN34" s="42" t="str">
        <f t="shared" si="10"/>
        <v/>
      </c>
      <c r="BO34" s="42" t="str">
        <f t="shared" si="11"/>
        <v/>
      </c>
      <c r="BP34" s="42" t="str">
        <f t="shared" si="12"/>
        <v/>
      </c>
      <c r="BQ34" s="42" t="str">
        <f t="shared" si="13"/>
        <v/>
      </c>
      <c r="BR34" s="42">
        <f t="shared" si="14"/>
        <v>86</v>
      </c>
      <c r="BS34" s="41"/>
      <c r="BT34" s="41">
        <v>87</v>
      </c>
      <c r="BU34" s="42"/>
      <c r="BV34" s="41"/>
      <c r="BW34" s="41"/>
      <c r="BX34" s="42"/>
      <c r="BY34" s="41"/>
      <c r="BZ34" s="41"/>
      <c r="CA34" s="42"/>
      <c r="CB34" s="41"/>
      <c r="CC34" s="41"/>
      <c r="CD34" s="42"/>
      <c r="CE34" s="41"/>
      <c r="CF34" s="41"/>
      <c r="CG34" s="42"/>
      <c r="CH34" s="42">
        <f t="shared" si="15"/>
        <v>87</v>
      </c>
      <c r="CI34" s="42" t="str">
        <f t="shared" si="16"/>
        <v/>
      </c>
      <c r="CJ34" s="42" t="str">
        <f t="shared" si="17"/>
        <v/>
      </c>
      <c r="CK34" s="42" t="str">
        <f t="shared" si="18"/>
        <v/>
      </c>
      <c r="CL34" s="42" t="str">
        <f t="shared" si="19"/>
        <v/>
      </c>
      <c r="CM34" s="43">
        <f t="shared" si="25"/>
        <v>86.5</v>
      </c>
      <c r="CN34" s="44">
        <f t="shared" si="20"/>
        <v>87</v>
      </c>
      <c r="CO34" s="45"/>
      <c r="CP34" s="52">
        <v>11</v>
      </c>
      <c r="CQ34"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4" s="45"/>
      <c r="CS34" s="52">
        <v>11</v>
      </c>
      <c r="CT34" s="46" t="str">
        <f t="shared" si="22"/>
        <v xml:space="preserve">Memiliki keterampilan  menggambar grafik fungsi nilai mutlak, menyelesaikan masalah kontekstual SPLTV, </v>
      </c>
    </row>
    <row r="35" spans="1:110" x14ac:dyDescent="0.25">
      <c r="A35" s="8">
        <v>25</v>
      </c>
      <c r="B35" s="8">
        <v>100337</v>
      </c>
      <c r="C35" s="8" t="s">
        <v>224</v>
      </c>
      <c r="E35" s="60">
        <f t="shared" si="23"/>
        <v>78</v>
      </c>
      <c r="F35" s="61" t="str">
        <f t="shared" si="0"/>
        <v>B</v>
      </c>
      <c r="G35"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5" s="62">
        <f t="shared" si="1"/>
        <v>84</v>
      </c>
      <c r="I35" s="61" t="str">
        <f t="shared" si="2"/>
        <v>B</v>
      </c>
      <c r="J35" s="61" t="str">
        <f t="shared" si="3"/>
        <v xml:space="preserve">Memiliki keterampilan  menggambar grafik fungsi nilai mutlak, menyelesaikan masalah kontekstual SPLTV, </v>
      </c>
      <c r="K35" s="13"/>
      <c r="L35" s="41">
        <f t="shared" si="4"/>
        <v>76</v>
      </c>
      <c r="M35" s="41">
        <f t="shared" si="5"/>
        <v>72</v>
      </c>
      <c r="O35" s="41">
        <v>75</v>
      </c>
      <c r="P35" s="41"/>
      <c r="Q35" s="42"/>
      <c r="R35" s="41">
        <v>76</v>
      </c>
      <c r="S35" s="41"/>
      <c r="T35" s="42"/>
      <c r="U35" s="41"/>
      <c r="V35" s="41"/>
      <c r="W35" s="42"/>
      <c r="X35" s="41"/>
      <c r="Y35" s="41"/>
      <c r="Z35" s="42"/>
      <c r="AA35" s="41"/>
      <c r="AB35" s="41"/>
      <c r="AC35" s="42"/>
      <c r="AD35" s="42">
        <f t="shared" si="6"/>
        <v>76</v>
      </c>
      <c r="AE35" s="41">
        <v>83</v>
      </c>
      <c r="AF35" s="41"/>
      <c r="AG35" s="42"/>
      <c r="AH35" s="41">
        <v>84</v>
      </c>
      <c r="AI35" s="41"/>
      <c r="AJ35" s="42"/>
      <c r="AK35" s="41"/>
      <c r="AL35" s="41"/>
      <c r="AM35" s="42"/>
      <c r="AN35" s="41"/>
      <c r="AO35" s="41"/>
      <c r="AP35" s="42"/>
      <c r="AQ35" s="41"/>
      <c r="AR35" s="41"/>
      <c r="AS35" s="42"/>
      <c r="AT35" s="41">
        <v>72</v>
      </c>
      <c r="AU35" s="43">
        <f t="shared" si="7"/>
        <v>78</v>
      </c>
      <c r="AV35" s="44">
        <f t="shared" si="8"/>
        <v>78</v>
      </c>
      <c r="AW35" s="45"/>
      <c r="AX35" s="41"/>
      <c r="AY35" s="41"/>
      <c r="AZ35" s="42">
        <v>81</v>
      </c>
      <c r="BA35" s="41"/>
      <c r="BB35" s="41"/>
      <c r="BC35" s="42"/>
      <c r="BD35" s="41"/>
      <c r="BE35" s="41"/>
      <c r="BF35" s="42"/>
      <c r="BG35" s="41"/>
      <c r="BH35" s="41"/>
      <c r="BI35" s="42"/>
      <c r="BJ35" s="41"/>
      <c r="BK35" s="41"/>
      <c r="BL35" s="42"/>
      <c r="BM35" s="42">
        <f t="shared" si="26"/>
        <v>81</v>
      </c>
      <c r="BN35" s="42" t="str">
        <f t="shared" si="10"/>
        <v/>
      </c>
      <c r="BO35" s="42" t="str">
        <f t="shared" si="11"/>
        <v/>
      </c>
      <c r="BP35" s="42" t="str">
        <f t="shared" si="12"/>
        <v/>
      </c>
      <c r="BQ35" s="42" t="str">
        <f t="shared" si="13"/>
        <v/>
      </c>
      <c r="BR35" s="42">
        <f t="shared" si="14"/>
        <v>81</v>
      </c>
      <c r="BS35" s="41"/>
      <c r="BT35" s="41">
        <v>86</v>
      </c>
      <c r="BU35" s="42"/>
      <c r="BV35" s="41"/>
      <c r="BW35" s="41"/>
      <c r="BX35" s="42"/>
      <c r="BY35" s="41"/>
      <c r="BZ35" s="41"/>
      <c r="CA35" s="42"/>
      <c r="CB35" s="41"/>
      <c r="CC35" s="41"/>
      <c r="CD35" s="42"/>
      <c r="CE35" s="41"/>
      <c r="CF35" s="41"/>
      <c r="CG35" s="42"/>
      <c r="CH35" s="42">
        <f t="shared" si="15"/>
        <v>86</v>
      </c>
      <c r="CI35" s="42" t="str">
        <f t="shared" si="16"/>
        <v/>
      </c>
      <c r="CJ35" s="42" t="str">
        <f t="shared" si="17"/>
        <v/>
      </c>
      <c r="CK35" s="42" t="str">
        <f t="shared" si="18"/>
        <v/>
      </c>
      <c r="CL35" s="42" t="str">
        <f t="shared" si="19"/>
        <v/>
      </c>
      <c r="CM35" s="43">
        <f t="shared" si="25"/>
        <v>83.5</v>
      </c>
      <c r="CN35" s="44">
        <f t="shared" si="20"/>
        <v>84</v>
      </c>
      <c r="CO35" s="45"/>
      <c r="CP35" s="52">
        <v>11</v>
      </c>
      <c r="CQ35"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5" s="45"/>
      <c r="CS35" s="52">
        <v>11</v>
      </c>
      <c r="CT35" s="46" t="str">
        <f t="shared" si="22"/>
        <v xml:space="preserve">Memiliki keterampilan  menggambar grafik fungsi nilai mutlak, menyelesaikan masalah kontekstual SPLTV, </v>
      </c>
    </row>
    <row r="36" spans="1:110" x14ac:dyDescent="0.25">
      <c r="A36" s="8">
        <v>26</v>
      </c>
      <c r="B36" s="8">
        <v>100353</v>
      </c>
      <c r="C36" s="8" t="s">
        <v>225</v>
      </c>
      <c r="E36" s="60">
        <f t="shared" si="23"/>
        <v>78</v>
      </c>
      <c r="F36" s="61" t="str">
        <f t="shared" si="0"/>
        <v>B</v>
      </c>
      <c r="G36"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6" s="62">
        <f t="shared" si="1"/>
        <v>87</v>
      </c>
      <c r="I36" s="61" t="str">
        <f t="shared" si="2"/>
        <v>B</v>
      </c>
      <c r="J36" s="61" t="str">
        <f t="shared" si="3"/>
        <v xml:space="preserve">Memiliki keterampilan  menggambar grafik fungsi nilai mutlak, menyelesaikan masalah kontekstual SPLTV, </v>
      </c>
      <c r="K36" s="13"/>
      <c r="L36" s="41">
        <f t="shared" si="4"/>
        <v>76</v>
      </c>
      <c r="M36" s="41">
        <f t="shared" si="5"/>
        <v>75</v>
      </c>
      <c r="O36" s="41">
        <v>80</v>
      </c>
      <c r="P36" s="41"/>
      <c r="Q36" s="42"/>
      <c r="R36" s="41">
        <v>72</v>
      </c>
      <c r="S36" s="41"/>
      <c r="T36" s="42"/>
      <c r="U36" s="41"/>
      <c r="V36" s="41"/>
      <c r="W36" s="42"/>
      <c r="X36" s="41"/>
      <c r="Y36" s="41"/>
      <c r="Z36" s="42"/>
      <c r="AA36" s="41"/>
      <c r="AB36" s="41"/>
      <c r="AC36" s="42"/>
      <c r="AD36" s="42">
        <f t="shared" si="6"/>
        <v>76</v>
      </c>
      <c r="AE36" s="41">
        <v>80</v>
      </c>
      <c r="AF36" s="41"/>
      <c r="AG36" s="42"/>
      <c r="AH36" s="41">
        <v>85</v>
      </c>
      <c r="AI36" s="41"/>
      <c r="AJ36" s="42"/>
      <c r="AK36" s="41"/>
      <c r="AL36" s="41"/>
      <c r="AM36" s="42"/>
      <c r="AN36" s="41"/>
      <c r="AO36" s="41"/>
      <c r="AP36" s="42"/>
      <c r="AQ36" s="41"/>
      <c r="AR36" s="41"/>
      <c r="AS36" s="42"/>
      <c r="AT36" s="41">
        <v>75</v>
      </c>
      <c r="AU36" s="43">
        <f t="shared" si="7"/>
        <v>78.400000000000006</v>
      </c>
      <c r="AV36" s="44">
        <f t="shared" si="8"/>
        <v>78</v>
      </c>
      <c r="AW36" s="45"/>
      <c r="AX36" s="41"/>
      <c r="AY36" s="41"/>
      <c r="AZ36" s="42">
        <v>87</v>
      </c>
      <c r="BA36" s="41"/>
      <c r="BB36" s="41"/>
      <c r="BC36" s="42"/>
      <c r="BD36" s="41"/>
      <c r="BE36" s="41"/>
      <c r="BF36" s="42"/>
      <c r="BG36" s="41"/>
      <c r="BH36" s="41"/>
      <c r="BI36" s="42"/>
      <c r="BJ36" s="41"/>
      <c r="BK36" s="41"/>
      <c r="BL36" s="42"/>
      <c r="BM36" s="42">
        <f t="shared" si="26"/>
        <v>87</v>
      </c>
      <c r="BN36" s="42" t="str">
        <f t="shared" si="10"/>
        <v/>
      </c>
      <c r="BO36" s="42" t="str">
        <f t="shared" si="11"/>
        <v/>
      </c>
      <c r="BP36" s="42" t="str">
        <f t="shared" si="12"/>
        <v/>
      </c>
      <c r="BQ36" s="42" t="str">
        <f t="shared" si="13"/>
        <v/>
      </c>
      <c r="BR36" s="42">
        <f t="shared" si="14"/>
        <v>87</v>
      </c>
      <c r="BS36" s="41"/>
      <c r="BT36" s="41">
        <v>87</v>
      </c>
      <c r="BU36" s="42"/>
      <c r="BV36" s="41"/>
      <c r="BW36" s="41"/>
      <c r="BX36" s="42"/>
      <c r="BY36" s="41"/>
      <c r="BZ36" s="41"/>
      <c r="CA36" s="42"/>
      <c r="CB36" s="41"/>
      <c r="CC36" s="41"/>
      <c r="CD36" s="42"/>
      <c r="CE36" s="41"/>
      <c r="CF36" s="41"/>
      <c r="CG36" s="42"/>
      <c r="CH36" s="42">
        <f t="shared" si="15"/>
        <v>87</v>
      </c>
      <c r="CI36" s="42" t="str">
        <f t="shared" si="16"/>
        <v/>
      </c>
      <c r="CJ36" s="42" t="str">
        <f t="shared" si="17"/>
        <v/>
      </c>
      <c r="CK36" s="42" t="str">
        <f t="shared" si="18"/>
        <v/>
      </c>
      <c r="CL36" s="42" t="str">
        <f t="shared" si="19"/>
        <v/>
      </c>
      <c r="CM36" s="43">
        <f t="shared" si="25"/>
        <v>87</v>
      </c>
      <c r="CN36" s="44">
        <f t="shared" si="20"/>
        <v>87</v>
      </c>
      <c r="CO36" s="45"/>
      <c r="CP36" s="52">
        <v>11</v>
      </c>
      <c r="CQ36"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6" s="45"/>
      <c r="CS36" s="52">
        <v>11</v>
      </c>
      <c r="CT36" s="46" t="str">
        <f t="shared" si="22"/>
        <v xml:space="preserve">Memiliki keterampilan  menggambar grafik fungsi nilai mutlak, menyelesaikan masalah kontekstual SPLTV, </v>
      </c>
    </row>
    <row r="37" spans="1:110" x14ac:dyDescent="0.25">
      <c r="A37" s="8">
        <v>27</v>
      </c>
      <c r="B37" s="8">
        <v>100369</v>
      </c>
      <c r="C37" s="8" t="s">
        <v>226</v>
      </c>
      <c r="E37" s="60">
        <f t="shared" si="23"/>
        <v>75</v>
      </c>
      <c r="F37" s="61" t="str">
        <f t="shared" si="0"/>
        <v>C</v>
      </c>
      <c r="G37"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7" s="62">
        <f t="shared" si="1"/>
        <v>85</v>
      </c>
      <c r="I37" s="61" t="str">
        <f t="shared" si="2"/>
        <v>B</v>
      </c>
      <c r="J37" s="61" t="str">
        <f t="shared" si="3"/>
        <v xml:space="preserve">Memiliki keterampilan  menggambar grafik fungsi nilai mutlak, menyelesaikan masalah kontekstual SPLTV, </v>
      </c>
      <c r="K37" s="13"/>
      <c r="L37" s="41">
        <f t="shared" si="4"/>
        <v>71</v>
      </c>
      <c r="M37" s="41">
        <f t="shared" si="5"/>
        <v>78</v>
      </c>
      <c r="O37" s="41">
        <v>71</v>
      </c>
      <c r="P37" s="41"/>
      <c r="Q37" s="42"/>
      <c r="R37" s="41">
        <v>70</v>
      </c>
      <c r="S37" s="41"/>
      <c r="T37" s="42"/>
      <c r="U37" s="41"/>
      <c r="V37" s="41"/>
      <c r="W37" s="42"/>
      <c r="X37" s="41"/>
      <c r="Y37" s="41"/>
      <c r="Z37" s="42"/>
      <c r="AA37" s="41"/>
      <c r="AB37" s="41"/>
      <c r="AC37" s="42"/>
      <c r="AD37" s="42">
        <f t="shared" si="6"/>
        <v>71</v>
      </c>
      <c r="AE37" s="41">
        <v>77</v>
      </c>
      <c r="AF37" s="41"/>
      <c r="AG37" s="42"/>
      <c r="AH37" s="41">
        <v>79</v>
      </c>
      <c r="AI37" s="41"/>
      <c r="AJ37" s="42"/>
      <c r="AK37" s="41"/>
      <c r="AL37" s="41"/>
      <c r="AM37" s="42"/>
      <c r="AN37" s="41"/>
      <c r="AO37" s="41"/>
      <c r="AP37" s="42"/>
      <c r="AQ37" s="41"/>
      <c r="AR37" s="41"/>
      <c r="AS37" s="42"/>
      <c r="AT37" s="41">
        <v>78</v>
      </c>
      <c r="AU37" s="43">
        <f t="shared" si="7"/>
        <v>75</v>
      </c>
      <c r="AV37" s="44">
        <f t="shared" si="8"/>
        <v>75</v>
      </c>
      <c r="AW37" s="45"/>
      <c r="AX37" s="41"/>
      <c r="AY37" s="41"/>
      <c r="AZ37" s="42">
        <v>79</v>
      </c>
      <c r="BA37" s="41"/>
      <c r="BB37" s="41"/>
      <c r="BC37" s="42"/>
      <c r="BD37" s="41"/>
      <c r="BE37" s="41"/>
      <c r="BF37" s="42"/>
      <c r="BG37" s="41"/>
      <c r="BH37" s="41"/>
      <c r="BI37" s="42"/>
      <c r="BJ37" s="41"/>
      <c r="BK37" s="41"/>
      <c r="BL37" s="42"/>
      <c r="BM37" s="42">
        <f t="shared" si="26"/>
        <v>79</v>
      </c>
      <c r="BN37" s="42" t="str">
        <f t="shared" si="10"/>
        <v/>
      </c>
      <c r="BO37" s="42" t="str">
        <f t="shared" si="11"/>
        <v/>
      </c>
      <c r="BP37" s="42" t="str">
        <f t="shared" si="12"/>
        <v/>
      </c>
      <c r="BQ37" s="42" t="str">
        <f t="shared" si="13"/>
        <v/>
      </c>
      <c r="BR37" s="42">
        <f t="shared" si="14"/>
        <v>79</v>
      </c>
      <c r="BS37" s="41"/>
      <c r="BT37" s="41">
        <v>90</v>
      </c>
      <c r="BU37" s="42"/>
      <c r="BV37" s="41"/>
      <c r="BW37" s="41"/>
      <c r="BX37" s="42"/>
      <c r="BY37" s="41"/>
      <c r="BZ37" s="41"/>
      <c r="CA37" s="42"/>
      <c r="CB37" s="41"/>
      <c r="CC37" s="41"/>
      <c r="CD37" s="42"/>
      <c r="CE37" s="41"/>
      <c r="CF37" s="41"/>
      <c r="CG37" s="42"/>
      <c r="CH37" s="42">
        <f t="shared" si="15"/>
        <v>90</v>
      </c>
      <c r="CI37" s="42" t="str">
        <f t="shared" si="16"/>
        <v/>
      </c>
      <c r="CJ37" s="42" t="str">
        <f t="shared" si="17"/>
        <v/>
      </c>
      <c r="CK37" s="42" t="str">
        <f t="shared" si="18"/>
        <v/>
      </c>
      <c r="CL37" s="42" t="str">
        <f t="shared" si="19"/>
        <v/>
      </c>
      <c r="CM37" s="43">
        <f t="shared" si="25"/>
        <v>84.5</v>
      </c>
      <c r="CN37" s="44">
        <f t="shared" si="20"/>
        <v>85</v>
      </c>
      <c r="CO37" s="45"/>
      <c r="CP37" s="52">
        <v>11</v>
      </c>
      <c r="CQ37"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7" s="45"/>
      <c r="CS37" s="52">
        <v>11</v>
      </c>
      <c r="CT37" s="46" t="str">
        <f t="shared" si="22"/>
        <v xml:space="preserve">Memiliki keterampilan  menggambar grafik fungsi nilai mutlak, menyelesaikan masalah kontekstual SPLTV, </v>
      </c>
    </row>
    <row r="38" spans="1:110" x14ac:dyDescent="0.25">
      <c r="A38" s="8">
        <v>28</v>
      </c>
      <c r="B38" s="8">
        <v>100385</v>
      </c>
      <c r="C38" s="8" t="s">
        <v>227</v>
      </c>
      <c r="E38" s="60">
        <f t="shared" si="23"/>
        <v>84</v>
      </c>
      <c r="F38" s="61" t="str">
        <f t="shared" si="0"/>
        <v>B</v>
      </c>
      <c r="G38"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8" s="62">
        <f t="shared" si="1"/>
        <v>85</v>
      </c>
      <c r="I38" s="61" t="str">
        <f t="shared" si="2"/>
        <v>B</v>
      </c>
      <c r="J38" s="61" t="str">
        <f t="shared" si="3"/>
        <v xml:space="preserve">Memiliki keterampilan  menggambar grafik fungsi nilai mutlak, menyelesaikan masalah kontekstual SPLTV, </v>
      </c>
      <c r="K38" s="13"/>
      <c r="L38" s="41">
        <f t="shared" si="4"/>
        <v>84</v>
      </c>
      <c r="M38" s="41">
        <f t="shared" si="5"/>
        <v>81</v>
      </c>
      <c r="O38" s="41">
        <v>85</v>
      </c>
      <c r="P38" s="41"/>
      <c r="Q38" s="42"/>
      <c r="R38" s="41">
        <v>83</v>
      </c>
      <c r="S38" s="41"/>
      <c r="T38" s="42"/>
      <c r="U38" s="41"/>
      <c r="V38" s="41"/>
      <c r="W38" s="42"/>
      <c r="X38" s="41"/>
      <c r="Y38" s="41"/>
      <c r="Z38" s="42"/>
      <c r="AA38" s="41"/>
      <c r="AB38" s="41"/>
      <c r="AC38" s="42"/>
      <c r="AD38" s="42">
        <f t="shared" si="6"/>
        <v>84</v>
      </c>
      <c r="AE38" s="41">
        <v>87</v>
      </c>
      <c r="AF38" s="41"/>
      <c r="AG38" s="42"/>
      <c r="AH38" s="41">
        <v>84</v>
      </c>
      <c r="AI38" s="41"/>
      <c r="AJ38" s="42"/>
      <c r="AK38" s="41"/>
      <c r="AL38" s="41"/>
      <c r="AM38" s="42"/>
      <c r="AN38" s="41"/>
      <c r="AO38" s="41"/>
      <c r="AP38" s="42"/>
      <c r="AQ38" s="41"/>
      <c r="AR38" s="41"/>
      <c r="AS38" s="42"/>
      <c r="AT38" s="41">
        <v>81</v>
      </c>
      <c r="AU38" s="43">
        <f t="shared" si="7"/>
        <v>84</v>
      </c>
      <c r="AV38" s="44">
        <f t="shared" si="8"/>
        <v>84</v>
      </c>
      <c r="AW38" s="45"/>
      <c r="AX38" s="41"/>
      <c r="AY38" s="41"/>
      <c r="AZ38" s="42">
        <v>80</v>
      </c>
      <c r="BA38" s="41"/>
      <c r="BB38" s="41"/>
      <c r="BC38" s="42"/>
      <c r="BD38" s="41"/>
      <c r="BE38" s="41"/>
      <c r="BF38" s="42"/>
      <c r="BG38" s="41"/>
      <c r="BH38" s="41"/>
      <c r="BI38" s="42"/>
      <c r="BJ38" s="41"/>
      <c r="BK38" s="41"/>
      <c r="BL38" s="42"/>
      <c r="BM38" s="42">
        <f t="shared" si="26"/>
        <v>80</v>
      </c>
      <c r="BN38" s="42" t="str">
        <f t="shared" si="10"/>
        <v/>
      </c>
      <c r="BO38" s="42" t="str">
        <f t="shared" si="11"/>
        <v/>
      </c>
      <c r="BP38" s="42" t="str">
        <f t="shared" si="12"/>
        <v/>
      </c>
      <c r="BQ38" s="42" t="str">
        <f t="shared" si="13"/>
        <v/>
      </c>
      <c r="BR38" s="42">
        <f t="shared" si="14"/>
        <v>80</v>
      </c>
      <c r="BS38" s="41"/>
      <c r="BT38" s="41">
        <v>90</v>
      </c>
      <c r="BU38" s="42"/>
      <c r="BV38" s="41"/>
      <c r="BW38" s="41"/>
      <c r="BX38" s="42"/>
      <c r="BY38" s="41"/>
      <c r="BZ38" s="41"/>
      <c r="CA38" s="42"/>
      <c r="CB38" s="41"/>
      <c r="CC38" s="41"/>
      <c r="CD38" s="42"/>
      <c r="CE38" s="41"/>
      <c r="CF38" s="41"/>
      <c r="CG38" s="42"/>
      <c r="CH38" s="42">
        <f t="shared" si="15"/>
        <v>90</v>
      </c>
      <c r="CI38" s="42" t="str">
        <f t="shared" si="16"/>
        <v/>
      </c>
      <c r="CJ38" s="42" t="str">
        <f t="shared" si="17"/>
        <v/>
      </c>
      <c r="CK38" s="42" t="str">
        <f t="shared" si="18"/>
        <v/>
      </c>
      <c r="CL38" s="42" t="str">
        <f t="shared" si="19"/>
        <v/>
      </c>
      <c r="CM38" s="43">
        <f t="shared" si="25"/>
        <v>85</v>
      </c>
      <c r="CN38" s="44">
        <f t="shared" si="20"/>
        <v>85</v>
      </c>
      <c r="CO38" s="45"/>
      <c r="CP38" s="52">
        <v>11</v>
      </c>
      <c r="CQ38"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8" s="45"/>
      <c r="CS38" s="52">
        <v>11</v>
      </c>
      <c r="CT38" s="46" t="str">
        <f t="shared" si="22"/>
        <v xml:space="preserve">Memiliki keterampilan  menggambar grafik fungsi nilai mutlak, menyelesaikan masalah kontekstual SPLTV, </v>
      </c>
    </row>
    <row r="39" spans="1:110" x14ac:dyDescent="0.25">
      <c r="A39" s="8">
        <v>29</v>
      </c>
      <c r="B39" s="8">
        <v>100401</v>
      </c>
      <c r="C39" s="8" t="s">
        <v>228</v>
      </c>
      <c r="E39" s="60">
        <f t="shared" si="23"/>
        <v>84</v>
      </c>
      <c r="F39" s="61" t="str">
        <f t="shared" si="0"/>
        <v>B</v>
      </c>
      <c r="G39"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39" s="62">
        <f t="shared" si="1"/>
        <v>85</v>
      </c>
      <c r="I39" s="61" t="str">
        <f t="shared" si="2"/>
        <v>B</v>
      </c>
      <c r="J39" s="61" t="str">
        <f t="shared" si="3"/>
        <v xml:space="preserve">Memiliki keterampilan  menggambar grafik fungsi nilai mutlak, menyelesaikan masalah kontekstual SPLTV, </v>
      </c>
      <c r="K39" s="13"/>
      <c r="L39" s="41">
        <f t="shared" si="4"/>
        <v>83</v>
      </c>
      <c r="M39" s="41">
        <f t="shared" si="5"/>
        <v>83</v>
      </c>
      <c r="O39" s="41">
        <v>79</v>
      </c>
      <c r="P39" s="41"/>
      <c r="Q39" s="42"/>
      <c r="R39" s="41">
        <v>86</v>
      </c>
      <c r="S39" s="41"/>
      <c r="T39" s="42"/>
      <c r="U39" s="41"/>
      <c r="V39" s="41"/>
      <c r="W39" s="42"/>
      <c r="X39" s="41"/>
      <c r="Y39" s="41"/>
      <c r="Z39" s="42"/>
      <c r="AA39" s="41"/>
      <c r="AB39" s="41"/>
      <c r="AC39" s="42"/>
      <c r="AD39" s="42">
        <f t="shared" si="6"/>
        <v>83</v>
      </c>
      <c r="AE39" s="41">
        <v>85</v>
      </c>
      <c r="AF39" s="41"/>
      <c r="AG39" s="42"/>
      <c r="AH39" s="41">
        <v>88</v>
      </c>
      <c r="AI39" s="41"/>
      <c r="AJ39" s="42"/>
      <c r="AK39" s="41"/>
      <c r="AL39" s="41"/>
      <c r="AM39" s="42"/>
      <c r="AN39" s="41"/>
      <c r="AO39" s="41"/>
      <c r="AP39" s="42"/>
      <c r="AQ39" s="41"/>
      <c r="AR39" s="41"/>
      <c r="AS39" s="42"/>
      <c r="AT39" s="41">
        <v>83</v>
      </c>
      <c r="AU39" s="43">
        <f t="shared" si="7"/>
        <v>84.2</v>
      </c>
      <c r="AV39" s="44">
        <f t="shared" si="8"/>
        <v>84</v>
      </c>
      <c r="AW39" s="45"/>
      <c r="AX39" s="41"/>
      <c r="AY39" s="41"/>
      <c r="AZ39" s="42">
        <v>82</v>
      </c>
      <c r="BA39" s="41"/>
      <c r="BB39" s="41"/>
      <c r="BC39" s="42"/>
      <c r="BD39" s="41"/>
      <c r="BE39" s="41"/>
      <c r="BF39" s="42"/>
      <c r="BG39" s="41"/>
      <c r="BH39" s="41"/>
      <c r="BI39" s="42"/>
      <c r="BJ39" s="41"/>
      <c r="BK39" s="41"/>
      <c r="BL39" s="42"/>
      <c r="BM39" s="42">
        <f t="shared" si="26"/>
        <v>82</v>
      </c>
      <c r="BN39" s="42" t="str">
        <f t="shared" si="10"/>
        <v/>
      </c>
      <c r="BO39" s="42" t="str">
        <f t="shared" si="11"/>
        <v/>
      </c>
      <c r="BP39" s="42" t="str">
        <f t="shared" si="12"/>
        <v/>
      </c>
      <c r="BQ39" s="42" t="str">
        <f t="shared" si="13"/>
        <v/>
      </c>
      <c r="BR39" s="42">
        <f t="shared" si="14"/>
        <v>82</v>
      </c>
      <c r="BS39" s="41"/>
      <c r="BT39" s="41">
        <v>87</v>
      </c>
      <c r="BU39" s="42"/>
      <c r="BV39" s="41"/>
      <c r="BW39" s="41"/>
      <c r="BX39" s="42"/>
      <c r="BY39" s="41"/>
      <c r="BZ39" s="41"/>
      <c r="CA39" s="42"/>
      <c r="CB39" s="41"/>
      <c r="CC39" s="41"/>
      <c r="CD39" s="42"/>
      <c r="CE39" s="41"/>
      <c r="CF39" s="41"/>
      <c r="CG39" s="42"/>
      <c r="CH39" s="42">
        <f t="shared" si="15"/>
        <v>87</v>
      </c>
      <c r="CI39" s="42" t="str">
        <f t="shared" si="16"/>
        <v/>
      </c>
      <c r="CJ39" s="42" t="str">
        <f t="shared" si="17"/>
        <v/>
      </c>
      <c r="CK39" s="42" t="str">
        <f t="shared" si="18"/>
        <v/>
      </c>
      <c r="CL39" s="42" t="str">
        <f t="shared" si="19"/>
        <v/>
      </c>
      <c r="CM39" s="43">
        <f t="shared" si="25"/>
        <v>84.5</v>
      </c>
      <c r="CN39" s="44">
        <f t="shared" si="20"/>
        <v>85</v>
      </c>
      <c r="CO39" s="45"/>
      <c r="CP39" s="52">
        <v>11</v>
      </c>
      <c r="CQ39"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39" s="45"/>
      <c r="CS39" s="52">
        <v>11</v>
      </c>
      <c r="CT39" s="46" t="str">
        <f t="shared" si="22"/>
        <v xml:space="preserve">Memiliki keterampilan  menggambar grafik fungsi nilai mutlak, menyelesaikan masalah kontekstual SPLTV, </v>
      </c>
    </row>
    <row r="40" spans="1:110" x14ac:dyDescent="0.25">
      <c r="A40" s="8">
        <v>30</v>
      </c>
      <c r="B40" s="8">
        <v>100417</v>
      </c>
      <c r="C40" s="8" t="s">
        <v>229</v>
      </c>
      <c r="E40" s="60">
        <f t="shared" si="23"/>
        <v>81</v>
      </c>
      <c r="F40" s="61" t="str">
        <f t="shared" si="0"/>
        <v>B</v>
      </c>
      <c r="G40"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0" s="62">
        <f t="shared" si="1"/>
        <v>85</v>
      </c>
      <c r="I40" s="61" t="str">
        <f t="shared" si="2"/>
        <v>B</v>
      </c>
      <c r="J40" s="61" t="str">
        <f t="shared" si="3"/>
        <v xml:space="preserve">Memiliki keterampilan  menggambar grafik fungsi nilai mutlak, menyelesaikan masalah kontekstual SPLTV, </v>
      </c>
      <c r="K40" s="13"/>
      <c r="L40" s="41">
        <f t="shared" si="4"/>
        <v>83</v>
      </c>
      <c r="M40" s="41">
        <f t="shared" si="5"/>
        <v>78</v>
      </c>
      <c r="O40" s="41">
        <v>93</v>
      </c>
      <c r="P40" s="41"/>
      <c r="Q40" s="42"/>
      <c r="R40" s="41">
        <v>72</v>
      </c>
      <c r="S40" s="41"/>
      <c r="T40" s="42"/>
      <c r="U40" s="41"/>
      <c r="V40" s="41"/>
      <c r="W40" s="42"/>
      <c r="X40" s="41"/>
      <c r="Y40" s="41"/>
      <c r="Z40" s="42"/>
      <c r="AA40" s="41"/>
      <c r="AB40" s="41"/>
      <c r="AC40" s="42"/>
      <c r="AD40" s="42">
        <f t="shared" si="6"/>
        <v>83</v>
      </c>
      <c r="AE40" s="41">
        <v>81</v>
      </c>
      <c r="AF40" s="41"/>
      <c r="AG40" s="42"/>
      <c r="AH40" s="41">
        <v>83</v>
      </c>
      <c r="AI40" s="41"/>
      <c r="AJ40" s="42"/>
      <c r="AK40" s="41"/>
      <c r="AL40" s="41"/>
      <c r="AM40" s="42"/>
      <c r="AN40" s="41"/>
      <c r="AO40" s="41"/>
      <c r="AP40" s="42"/>
      <c r="AQ40" s="41"/>
      <c r="AR40" s="41"/>
      <c r="AS40" s="42"/>
      <c r="AT40" s="41">
        <v>78</v>
      </c>
      <c r="AU40" s="43">
        <f t="shared" si="7"/>
        <v>81.400000000000006</v>
      </c>
      <c r="AV40" s="44">
        <f t="shared" si="8"/>
        <v>81</v>
      </c>
      <c r="AW40" s="45"/>
      <c r="AX40" s="41"/>
      <c r="AY40" s="41"/>
      <c r="AZ40" s="42">
        <v>81</v>
      </c>
      <c r="BA40" s="41"/>
      <c r="BB40" s="41"/>
      <c r="BC40" s="42"/>
      <c r="BD40" s="41"/>
      <c r="BE40" s="41"/>
      <c r="BF40" s="42"/>
      <c r="BG40" s="41"/>
      <c r="BH40" s="41"/>
      <c r="BI40" s="42"/>
      <c r="BJ40" s="41"/>
      <c r="BK40" s="41"/>
      <c r="BL40" s="42"/>
      <c r="BM40" s="42">
        <f t="shared" si="26"/>
        <v>81</v>
      </c>
      <c r="BN40" s="42" t="str">
        <f t="shared" si="10"/>
        <v/>
      </c>
      <c r="BO40" s="42" t="str">
        <f t="shared" si="11"/>
        <v/>
      </c>
      <c r="BP40" s="42" t="str">
        <f t="shared" si="12"/>
        <v/>
      </c>
      <c r="BQ40" s="42" t="str">
        <f t="shared" si="13"/>
        <v/>
      </c>
      <c r="BR40" s="42">
        <f t="shared" si="14"/>
        <v>81</v>
      </c>
      <c r="BS40" s="41"/>
      <c r="BT40" s="41">
        <v>88</v>
      </c>
      <c r="BU40" s="42"/>
      <c r="BV40" s="41"/>
      <c r="BW40" s="41"/>
      <c r="BX40" s="42"/>
      <c r="BY40" s="41"/>
      <c r="BZ40" s="41"/>
      <c r="CA40" s="42"/>
      <c r="CB40" s="41"/>
      <c r="CC40" s="41"/>
      <c r="CD40" s="42"/>
      <c r="CE40" s="41"/>
      <c r="CF40" s="41"/>
      <c r="CG40" s="42"/>
      <c r="CH40" s="42">
        <f t="shared" si="15"/>
        <v>88</v>
      </c>
      <c r="CI40" s="42" t="str">
        <f t="shared" si="16"/>
        <v/>
      </c>
      <c r="CJ40" s="42" t="str">
        <f t="shared" si="17"/>
        <v/>
      </c>
      <c r="CK40" s="42" t="str">
        <f t="shared" si="18"/>
        <v/>
      </c>
      <c r="CL40" s="42" t="str">
        <f t="shared" si="19"/>
        <v/>
      </c>
      <c r="CM40" s="43">
        <f t="shared" si="25"/>
        <v>84.5</v>
      </c>
      <c r="CN40" s="44">
        <f t="shared" si="20"/>
        <v>85</v>
      </c>
      <c r="CO40" s="45"/>
      <c r="CP40" s="52">
        <v>11</v>
      </c>
      <c r="CQ40"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0" s="45"/>
      <c r="CS40" s="52">
        <v>11</v>
      </c>
      <c r="CT40" s="46" t="str">
        <f t="shared" si="22"/>
        <v xml:space="preserve">Memiliki keterampilan  menggambar grafik fungsi nilai mutlak, menyelesaikan masalah kontekstual SPLTV, </v>
      </c>
    </row>
    <row r="41" spans="1:110" x14ac:dyDescent="0.25">
      <c r="A41" s="8">
        <v>31</v>
      </c>
      <c r="B41" s="8">
        <v>100433</v>
      </c>
      <c r="C41" s="8" t="s">
        <v>230</v>
      </c>
      <c r="E41" s="60">
        <f t="shared" si="23"/>
        <v>76</v>
      </c>
      <c r="F41" s="61" t="str">
        <f t="shared" si="0"/>
        <v>B</v>
      </c>
      <c r="G41"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1" s="62">
        <f t="shared" si="1"/>
        <v>82</v>
      </c>
      <c r="I41" s="61" t="str">
        <f t="shared" si="2"/>
        <v>B</v>
      </c>
      <c r="J41" s="61" t="str">
        <f t="shared" si="3"/>
        <v xml:space="preserve">Memiliki keterampilan  menggambar grafik fungsi nilai mutlak, menyelesaikan masalah kontekstual SPLTV, </v>
      </c>
      <c r="K41" s="13"/>
      <c r="L41" s="41">
        <f t="shared" si="4"/>
        <v>72</v>
      </c>
      <c r="M41" s="41">
        <f t="shared" si="5"/>
        <v>75</v>
      </c>
      <c r="O41" s="41">
        <v>70</v>
      </c>
      <c r="P41" s="41"/>
      <c r="Q41" s="42"/>
      <c r="R41" s="41">
        <v>73</v>
      </c>
      <c r="S41" s="41"/>
      <c r="T41" s="42"/>
      <c r="U41" s="41"/>
      <c r="V41" s="41"/>
      <c r="W41" s="42"/>
      <c r="X41" s="41"/>
      <c r="Y41" s="41"/>
      <c r="Z41" s="42"/>
      <c r="AA41" s="41"/>
      <c r="AB41" s="41"/>
      <c r="AC41" s="42"/>
      <c r="AD41" s="42">
        <f t="shared" si="6"/>
        <v>72</v>
      </c>
      <c r="AE41" s="41">
        <v>81</v>
      </c>
      <c r="AF41" s="41"/>
      <c r="AG41" s="42"/>
      <c r="AH41" s="41">
        <v>82</v>
      </c>
      <c r="AI41" s="41"/>
      <c r="AJ41" s="42"/>
      <c r="AK41" s="41"/>
      <c r="AL41" s="41"/>
      <c r="AM41" s="42"/>
      <c r="AN41" s="41"/>
      <c r="AO41" s="41"/>
      <c r="AP41" s="42"/>
      <c r="AQ41" s="41"/>
      <c r="AR41" s="41"/>
      <c r="AS41" s="42"/>
      <c r="AT41" s="41">
        <v>75</v>
      </c>
      <c r="AU41" s="43">
        <f t="shared" si="7"/>
        <v>76.2</v>
      </c>
      <c r="AV41" s="44">
        <f t="shared" si="8"/>
        <v>76</v>
      </c>
      <c r="AW41" s="45"/>
      <c r="AX41" s="41"/>
      <c r="AY41" s="41"/>
      <c r="AZ41" s="42">
        <v>79</v>
      </c>
      <c r="BA41" s="41"/>
      <c r="BB41" s="41"/>
      <c r="BC41" s="42"/>
      <c r="BD41" s="41"/>
      <c r="BE41" s="41"/>
      <c r="BF41" s="42"/>
      <c r="BG41" s="41"/>
      <c r="BH41" s="41"/>
      <c r="BI41" s="42"/>
      <c r="BJ41" s="41"/>
      <c r="BK41" s="41"/>
      <c r="BL41" s="42"/>
      <c r="BM41" s="42">
        <f t="shared" si="26"/>
        <v>79</v>
      </c>
      <c r="BN41" s="42" t="str">
        <f t="shared" si="10"/>
        <v/>
      </c>
      <c r="BO41" s="42" t="str">
        <f t="shared" si="11"/>
        <v/>
      </c>
      <c r="BP41" s="42" t="str">
        <f t="shared" si="12"/>
        <v/>
      </c>
      <c r="BQ41" s="42" t="str">
        <f t="shared" si="13"/>
        <v/>
      </c>
      <c r="BR41" s="42">
        <f t="shared" si="14"/>
        <v>79</v>
      </c>
      <c r="BS41" s="41"/>
      <c r="BT41" s="41">
        <v>84</v>
      </c>
      <c r="BU41" s="42"/>
      <c r="BV41" s="41"/>
      <c r="BW41" s="41"/>
      <c r="BX41" s="42"/>
      <c r="BY41" s="41"/>
      <c r="BZ41" s="41"/>
      <c r="CA41" s="42"/>
      <c r="CB41" s="41"/>
      <c r="CC41" s="41"/>
      <c r="CD41" s="42"/>
      <c r="CE41" s="41"/>
      <c r="CF41" s="41"/>
      <c r="CG41" s="42"/>
      <c r="CH41" s="42">
        <f t="shared" si="15"/>
        <v>84</v>
      </c>
      <c r="CI41" s="42" t="str">
        <f t="shared" si="16"/>
        <v/>
      </c>
      <c r="CJ41" s="42" t="str">
        <f t="shared" si="17"/>
        <v/>
      </c>
      <c r="CK41" s="42" t="str">
        <f t="shared" si="18"/>
        <v/>
      </c>
      <c r="CL41" s="42" t="str">
        <f t="shared" si="19"/>
        <v/>
      </c>
      <c r="CM41" s="43">
        <f t="shared" si="25"/>
        <v>81.5</v>
      </c>
      <c r="CN41" s="44">
        <f t="shared" si="20"/>
        <v>82</v>
      </c>
      <c r="CO41" s="45"/>
      <c r="CP41" s="52">
        <v>11</v>
      </c>
      <c r="CQ41"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1" s="45"/>
      <c r="CS41" s="52">
        <v>11</v>
      </c>
      <c r="CT41" s="46" t="str">
        <f t="shared" si="22"/>
        <v xml:space="preserve">Memiliki keterampilan  menggambar grafik fungsi nilai mutlak, menyelesaikan masalah kontekstual SPLTV, </v>
      </c>
    </row>
    <row r="42" spans="1:110" x14ac:dyDescent="0.25">
      <c r="A42" s="8">
        <v>32</v>
      </c>
      <c r="B42" s="8">
        <v>100449</v>
      </c>
      <c r="C42" s="8" t="s">
        <v>231</v>
      </c>
      <c r="E42" s="60">
        <f t="shared" si="23"/>
        <v>81</v>
      </c>
      <c r="F42" s="61" t="str">
        <f t="shared" si="0"/>
        <v>B</v>
      </c>
      <c r="G42"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2" s="62">
        <f t="shared" si="1"/>
        <v>86</v>
      </c>
      <c r="I42" s="61" t="str">
        <f t="shared" si="2"/>
        <v>B</v>
      </c>
      <c r="J42" s="61" t="str">
        <f t="shared" si="3"/>
        <v xml:space="preserve">Memiliki keterampilan  menggambar grafik fungsi nilai mutlak, menyelesaikan masalah kontekstual SPLTV, </v>
      </c>
      <c r="K42" s="13"/>
      <c r="L42" s="41">
        <f t="shared" si="4"/>
        <v>81</v>
      </c>
      <c r="M42" s="41">
        <f t="shared" si="5"/>
        <v>74</v>
      </c>
      <c r="O42" s="41">
        <v>85</v>
      </c>
      <c r="P42" s="41"/>
      <c r="Q42" s="42"/>
      <c r="R42" s="41">
        <v>77</v>
      </c>
      <c r="S42" s="41"/>
      <c r="T42" s="42"/>
      <c r="U42" s="41"/>
      <c r="V42" s="41"/>
      <c r="W42" s="42"/>
      <c r="X42" s="41"/>
      <c r="Y42" s="41"/>
      <c r="Z42" s="42"/>
      <c r="AA42" s="41"/>
      <c r="AB42" s="41"/>
      <c r="AC42" s="42"/>
      <c r="AD42" s="42">
        <f t="shared" si="6"/>
        <v>81</v>
      </c>
      <c r="AE42" s="41">
        <v>84</v>
      </c>
      <c r="AF42" s="41"/>
      <c r="AG42" s="42"/>
      <c r="AH42" s="41">
        <v>87</v>
      </c>
      <c r="AI42" s="41"/>
      <c r="AJ42" s="42"/>
      <c r="AK42" s="41"/>
      <c r="AL42" s="41"/>
      <c r="AM42" s="42"/>
      <c r="AN42" s="41"/>
      <c r="AO42" s="41"/>
      <c r="AP42" s="42"/>
      <c r="AQ42" s="41"/>
      <c r="AR42" s="41"/>
      <c r="AS42" s="42"/>
      <c r="AT42" s="41">
        <v>74</v>
      </c>
      <c r="AU42" s="43">
        <f t="shared" si="7"/>
        <v>81.400000000000006</v>
      </c>
      <c r="AV42" s="44">
        <f t="shared" si="8"/>
        <v>81</v>
      </c>
      <c r="AW42" s="45"/>
      <c r="AX42" s="41"/>
      <c r="AY42" s="41"/>
      <c r="AZ42" s="42">
        <v>88</v>
      </c>
      <c r="BA42" s="41"/>
      <c r="BB42" s="41"/>
      <c r="BC42" s="42"/>
      <c r="BD42" s="41"/>
      <c r="BE42" s="41"/>
      <c r="BF42" s="42"/>
      <c r="BG42" s="41"/>
      <c r="BH42" s="41"/>
      <c r="BI42" s="42"/>
      <c r="BJ42" s="41"/>
      <c r="BK42" s="41"/>
      <c r="BL42" s="42"/>
      <c r="BM42" s="42">
        <f t="shared" si="26"/>
        <v>88</v>
      </c>
      <c r="BN42" s="42" t="str">
        <f t="shared" si="10"/>
        <v/>
      </c>
      <c r="BO42" s="42" t="str">
        <f t="shared" si="11"/>
        <v/>
      </c>
      <c r="BP42" s="42" t="str">
        <f t="shared" si="12"/>
        <v/>
      </c>
      <c r="BQ42" s="42" t="str">
        <f t="shared" si="13"/>
        <v/>
      </c>
      <c r="BR42" s="42">
        <f t="shared" si="14"/>
        <v>88</v>
      </c>
      <c r="BS42" s="41"/>
      <c r="BT42" s="41">
        <v>83</v>
      </c>
      <c r="BU42" s="42"/>
      <c r="BV42" s="41"/>
      <c r="BW42" s="41"/>
      <c r="BX42" s="42"/>
      <c r="BY42" s="41"/>
      <c r="BZ42" s="41"/>
      <c r="CA42" s="42"/>
      <c r="CB42" s="41"/>
      <c r="CC42" s="41"/>
      <c r="CD42" s="42"/>
      <c r="CE42" s="41"/>
      <c r="CF42" s="41"/>
      <c r="CG42" s="42"/>
      <c r="CH42" s="42">
        <f t="shared" si="15"/>
        <v>83</v>
      </c>
      <c r="CI42" s="42" t="str">
        <f t="shared" si="16"/>
        <v/>
      </c>
      <c r="CJ42" s="42" t="str">
        <f t="shared" si="17"/>
        <v/>
      </c>
      <c r="CK42" s="42" t="str">
        <f t="shared" si="18"/>
        <v/>
      </c>
      <c r="CL42" s="42" t="str">
        <f t="shared" si="19"/>
        <v/>
      </c>
      <c r="CM42" s="43">
        <f t="shared" si="25"/>
        <v>85.5</v>
      </c>
      <c r="CN42" s="44">
        <f t="shared" si="20"/>
        <v>86</v>
      </c>
      <c r="CO42" s="45"/>
      <c r="CP42" s="52">
        <v>11</v>
      </c>
      <c r="CQ42" s="46" t="str">
        <f t="shared" si="21"/>
        <v xml:space="preserve">Memiliki kemampuan pemahanan  persamaan dan pertidaksamaan nilai mutlak linear satu variabel, pertidaksamaan rasional dan irasional satu variabel, sistem persamaan linear tiga variabel, sistem pertidaksamaan dua variabel (linear-kuadrat dan kuadrat-kuadrat), </v>
      </c>
      <c r="CR42" s="45"/>
      <c r="CS42" s="52">
        <v>11</v>
      </c>
      <c r="CT42" s="46" t="str">
        <f t="shared" si="22"/>
        <v xml:space="preserve">Memiliki keterampilan  menggambar grafik fungsi nilai mutlak, menyelesaikan masalah kontekstual SPLTV, </v>
      </c>
    </row>
    <row r="43" spans="1:110" x14ac:dyDescent="0.25">
      <c r="A43" s="8">
        <v>33</v>
      </c>
      <c r="B43" s="8">
        <v>100465</v>
      </c>
      <c r="C43" s="8" t="s">
        <v>232</v>
      </c>
      <c r="E43" s="60">
        <f t="shared" si="23"/>
        <v>80</v>
      </c>
      <c r="F43" s="61" t="str">
        <f t="shared" ref="F43:F60" si="27">IF(E43="","",IF(E43&lt;=69,"D",IF(E43&lt;=75,"C",IF(E43&lt;=90,"B",IF(E43&lt;=100,"A","E")))))</f>
        <v>B</v>
      </c>
      <c r="G43"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3" s="62">
        <f t="shared" ref="H43:H60" si="28">CN43</f>
        <v>85</v>
      </c>
      <c r="I43" s="61" t="str">
        <f t="shared" ref="I43:I60" si="29">IF(H43="","",IF(H43&lt;=69,"D",IF(H43&lt;=75,"C",IF(H43&lt;=90,"B",IF(H43&lt;=100,"A","E")))))</f>
        <v>B</v>
      </c>
      <c r="J43" s="61" t="str">
        <f t="shared" ref="J43:J60" si="30">CT43</f>
        <v xml:space="preserve">Memiliki keterampilan  menggambar grafik fungsi nilai mutlak, menyelesaikan masalah kontekstual SPLTV, </v>
      </c>
      <c r="K43" s="13"/>
      <c r="L43" s="41">
        <f t="shared" ref="L43:L60" si="31">AD43</f>
        <v>80</v>
      </c>
      <c r="M43" s="41">
        <f t="shared" ref="M43:M60" si="32">IF(COUNTBLANK(AT43:AT43),"",AT43)</f>
        <v>77</v>
      </c>
      <c r="O43" s="41">
        <v>84</v>
      </c>
      <c r="P43" s="41"/>
      <c r="Q43" s="42"/>
      <c r="R43" s="41">
        <v>75</v>
      </c>
      <c r="S43" s="41"/>
      <c r="T43" s="42"/>
      <c r="U43" s="41"/>
      <c r="V43" s="41"/>
      <c r="W43" s="42"/>
      <c r="X43" s="41"/>
      <c r="Y43" s="41"/>
      <c r="Z43" s="42"/>
      <c r="AA43" s="41"/>
      <c r="AB43" s="41"/>
      <c r="AC43" s="42"/>
      <c r="AD43" s="42">
        <f t="shared" ref="AD43:AD60" si="33">IF(AND(O43="",P43="",Q43=""),"",ROUND(AVERAGE(O43:AC43),0))</f>
        <v>80</v>
      </c>
      <c r="AE43" s="41">
        <v>83</v>
      </c>
      <c r="AF43" s="41"/>
      <c r="AG43" s="42"/>
      <c r="AH43" s="41">
        <v>83</v>
      </c>
      <c r="AI43" s="41"/>
      <c r="AJ43" s="42"/>
      <c r="AK43" s="41"/>
      <c r="AL43" s="41"/>
      <c r="AM43" s="42"/>
      <c r="AN43" s="41"/>
      <c r="AO43" s="41"/>
      <c r="AP43" s="42"/>
      <c r="AQ43" s="41"/>
      <c r="AR43" s="41"/>
      <c r="AS43" s="42"/>
      <c r="AT43" s="41">
        <v>77</v>
      </c>
      <c r="AU43" s="43">
        <f t="shared" ref="AU43:AU60" si="34">IF(AT43="","",AVERAGE(O43:AC43,AE43:AT43))</f>
        <v>80.400000000000006</v>
      </c>
      <c r="AV43" s="44">
        <f t="shared" ref="AV43:AV60" si="35">IF(AU43="","",ROUND(AU43,0))</f>
        <v>80</v>
      </c>
      <c r="AW43" s="45"/>
      <c r="AX43" s="41"/>
      <c r="AY43" s="41"/>
      <c r="AZ43" s="42">
        <v>83</v>
      </c>
      <c r="BA43" s="41"/>
      <c r="BB43" s="41"/>
      <c r="BC43" s="42"/>
      <c r="BD43" s="41"/>
      <c r="BE43" s="41"/>
      <c r="BF43" s="42"/>
      <c r="BG43" s="41"/>
      <c r="BH43" s="41"/>
      <c r="BI43" s="42"/>
      <c r="BJ43" s="41"/>
      <c r="BK43" s="41"/>
      <c r="BL43" s="42"/>
      <c r="BM43" s="42">
        <f t="shared" ref="BM43:BM60" si="36">IF(AND(AZ43="",AY43="",AX43=""),"",MAX(AX43:AZ43))</f>
        <v>83</v>
      </c>
      <c r="BN43" s="42" t="str">
        <f t="shared" ref="BN43:BN60" si="37">IF(AND(BB43="",BC43="",BA43=""),"",MAX(BA43:BC43))</f>
        <v/>
      </c>
      <c r="BO43" s="42" t="str">
        <f t="shared" ref="BO43:BO60" si="38">IF(AND(BD43="",BE43="",BF43=""),"",MAX(BD43:BF43))</f>
        <v/>
      </c>
      <c r="BP43" s="42" t="str">
        <f t="shared" ref="BP43:BP60" si="39">IF(AND(BG43="",BH43="",BI43=""),"",MAX(BG43:BI43))</f>
        <v/>
      </c>
      <c r="BQ43" s="42" t="str">
        <f t="shared" ref="BQ43:BQ60" si="40">IF(AND(BJ43="",BK43="",BL43=""),"",MAX(BJ43:BL43))</f>
        <v/>
      </c>
      <c r="BR43" s="42">
        <f t="shared" ref="BR43:BR60" si="41">IF(AND(BM43=""),"",ROUND(AVERAGE(BM43:BQ43),0))</f>
        <v>83</v>
      </c>
      <c r="BS43" s="41"/>
      <c r="BT43" s="41">
        <v>87</v>
      </c>
      <c r="BU43" s="42"/>
      <c r="BV43" s="41"/>
      <c r="BW43" s="41"/>
      <c r="BX43" s="42"/>
      <c r="BY43" s="41"/>
      <c r="BZ43" s="41"/>
      <c r="CA43" s="42"/>
      <c r="CB43" s="41"/>
      <c r="CC43" s="41"/>
      <c r="CD43" s="42"/>
      <c r="CE43" s="41"/>
      <c r="CF43" s="41"/>
      <c r="CG43" s="42"/>
      <c r="CH43" s="42">
        <f t="shared" ref="CH43:CH60" si="42">IF(AND(BU43="",BT43="",BS43=""),"",MAX(BS43:BU43))</f>
        <v>87</v>
      </c>
      <c r="CI43" s="42" t="str">
        <f t="shared" ref="CI43:CI60" si="43">IF(AND(BW43="",BX43="",BV43=""),"",MAX(BV43:BX43))</f>
        <v/>
      </c>
      <c r="CJ43" s="42" t="str">
        <f t="shared" ref="CJ43:CJ60" si="44">IF(AND(BY43="",BZ43="",CA43=""),"",MAX(BY43:CA43))</f>
        <v/>
      </c>
      <c r="CK43" s="42" t="str">
        <f t="shared" ref="CK43:CK60" si="45">IF(AND(CB43="",CC43="",CD43=""),"",MAX(CB43:CD43))</f>
        <v/>
      </c>
      <c r="CL43" s="42" t="str">
        <f t="shared" ref="CL43:CL60" si="46">IF(AND(CE43="",CF43="",CG43=""),"",MAX(CE43:CG43))</f>
        <v/>
      </c>
      <c r="CM43" s="43">
        <f t="shared" ref="CM43:CM60" si="47">IF(AND(CH43=""),"",AVERAGE(BR43,CH43:CL43))</f>
        <v>85</v>
      </c>
      <c r="CN43" s="44">
        <f t="shared" ref="CN43:CN60" si="48">IF(CM43="","",ROUND(CM43,0))</f>
        <v>85</v>
      </c>
      <c r="CO43" s="45"/>
      <c r="CP43" s="52">
        <v>11</v>
      </c>
      <c r="CQ43" s="46" t="str">
        <f t="shared" ref="CQ43:CQ60" si="49">IF(CP43="","",VLOOKUP(CP43,$DE$9:$DF$20,2,0))</f>
        <v xml:space="preserve">Memiliki kemampuan pemahanan  persamaan dan pertidaksamaan nilai mutlak linear satu variabel, pertidaksamaan rasional dan irasional satu variabel, sistem persamaan linear tiga variabel, sistem pertidaksamaan dua variabel (linear-kuadrat dan kuadrat-kuadrat), </v>
      </c>
      <c r="CR43" s="45"/>
      <c r="CS43" s="52">
        <v>11</v>
      </c>
      <c r="CT43" s="46" t="str">
        <f t="shared" ref="CT43:CT60" si="50">IF(CS43="","",VLOOKUP(CS43,$DE$22:$DF$33,2,0))</f>
        <v xml:space="preserve">Memiliki keterampilan  menggambar grafik fungsi nilai mutlak, menyelesaikan masalah kontekstual SPLTV, </v>
      </c>
    </row>
    <row r="44" spans="1:110" x14ac:dyDescent="0.25">
      <c r="A44" s="8">
        <v>34</v>
      </c>
      <c r="B44" s="8">
        <v>100481</v>
      </c>
      <c r="C44" s="8" t="s">
        <v>233</v>
      </c>
      <c r="E44" s="60">
        <f t="shared" si="23"/>
        <v>82</v>
      </c>
      <c r="F44" s="61" t="str">
        <f t="shared" si="27"/>
        <v>B</v>
      </c>
      <c r="G44"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4" s="62">
        <f t="shared" si="28"/>
        <v>84</v>
      </c>
      <c r="I44" s="61" t="str">
        <f t="shared" si="29"/>
        <v>B</v>
      </c>
      <c r="J44" s="61" t="str">
        <f t="shared" si="30"/>
        <v xml:space="preserve">Memiliki keterampilan  menggambar grafik fungsi nilai mutlak, menyelesaikan masalah kontekstual SPLTV, </v>
      </c>
      <c r="K44" s="13"/>
      <c r="L44" s="41">
        <f t="shared" si="31"/>
        <v>83</v>
      </c>
      <c r="M44" s="41">
        <f t="shared" si="32"/>
        <v>76</v>
      </c>
      <c r="O44" s="41">
        <v>83</v>
      </c>
      <c r="P44" s="41"/>
      <c r="Q44" s="42"/>
      <c r="R44" s="41">
        <v>82</v>
      </c>
      <c r="S44" s="41"/>
      <c r="T44" s="42"/>
      <c r="U44" s="41"/>
      <c r="V44" s="41"/>
      <c r="W44" s="42"/>
      <c r="X44" s="41"/>
      <c r="Y44" s="41"/>
      <c r="Z44" s="42"/>
      <c r="AA44" s="41"/>
      <c r="AB44" s="41"/>
      <c r="AC44" s="42"/>
      <c r="AD44" s="42">
        <f t="shared" si="33"/>
        <v>83</v>
      </c>
      <c r="AE44" s="41">
        <v>85</v>
      </c>
      <c r="AF44" s="41"/>
      <c r="AG44" s="42"/>
      <c r="AH44" s="41">
        <v>84</v>
      </c>
      <c r="AI44" s="41"/>
      <c r="AJ44" s="42"/>
      <c r="AK44" s="41"/>
      <c r="AL44" s="41"/>
      <c r="AM44" s="42"/>
      <c r="AN44" s="41"/>
      <c r="AO44" s="41"/>
      <c r="AP44" s="42"/>
      <c r="AQ44" s="41"/>
      <c r="AR44" s="41"/>
      <c r="AS44" s="42"/>
      <c r="AT44" s="41">
        <v>76</v>
      </c>
      <c r="AU44" s="43">
        <f t="shared" si="34"/>
        <v>82</v>
      </c>
      <c r="AV44" s="44">
        <f t="shared" si="35"/>
        <v>82</v>
      </c>
      <c r="AW44" s="45"/>
      <c r="AX44" s="41"/>
      <c r="AY44" s="41"/>
      <c r="AZ44" s="42">
        <v>80</v>
      </c>
      <c r="BA44" s="41"/>
      <c r="BB44" s="41"/>
      <c r="BC44" s="42"/>
      <c r="BD44" s="41"/>
      <c r="BE44" s="41"/>
      <c r="BF44" s="42"/>
      <c r="BG44" s="41"/>
      <c r="BH44" s="41"/>
      <c r="BI44" s="42"/>
      <c r="BJ44" s="41"/>
      <c r="BK44" s="41"/>
      <c r="BL44" s="42"/>
      <c r="BM44" s="42">
        <f t="shared" si="36"/>
        <v>80</v>
      </c>
      <c r="BN44" s="42" t="str">
        <f t="shared" si="37"/>
        <v/>
      </c>
      <c r="BO44" s="42" t="str">
        <f t="shared" si="38"/>
        <v/>
      </c>
      <c r="BP44" s="42" t="str">
        <f t="shared" si="39"/>
        <v/>
      </c>
      <c r="BQ44" s="42" t="str">
        <f t="shared" si="40"/>
        <v/>
      </c>
      <c r="BR44" s="42">
        <f t="shared" si="41"/>
        <v>80</v>
      </c>
      <c r="BS44" s="41"/>
      <c r="BT44" s="41">
        <v>87</v>
      </c>
      <c r="BU44" s="42"/>
      <c r="BV44" s="41"/>
      <c r="BW44" s="41"/>
      <c r="BX44" s="42"/>
      <c r="BY44" s="41"/>
      <c r="BZ44" s="41"/>
      <c r="CA44" s="42"/>
      <c r="CB44" s="41"/>
      <c r="CC44" s="41"/>
      <c r="CD44" s="42"/>
      <c r="CE44" s="41"/>
      <c r="CF44" s="41"/>
      <c r="CG44" s="42"/>
      <c r="CH44" s="42">
        <f t="shared" si="42"/>
        <v>87</v>
      </c>
      <c r="CI44" s="42" t="str">
        <f t="shared" si="43"/>
        <v/>
      </c>
      <c r="CJ44" s="42" t="str">
        <f t="shared" si="44"/>
        <v/>
      </c>
      <c r="CK44" s="42" t="str">
        <f t="shared" si="45"/>
        <v/>
      </c>
      <c r="CL44" s="42" t="str">
        <f t="shared" si="46"/>
        <v/>
      </c>
      <c r="CM44" s="43">
        <f t="shared" si="47"/>
        <v>83.5</v>
      </c>
      <c r="CN44" s="44">
        <f t="shared" si="48"/>
        <v>84</v>
      </c>
      <c r="CO44" s="45"/>
      <c r="CP44" s="52">
        <v>11</v>
      </c>
      <c r="CQ44" s="46" t="str">
        <f t="shared" si="49"/>
        <v xml:space="preserve">Memiliki kemampuan pemahanan  persamaan dan pertidaksamaan nilai mutlak linear satu variabel, pertidaksamaan rasional dan irasional satu variabel, sistem persamaan linear tiga variabel, sistem pertidaksamaan dua variabel (linear-kuadrat dan kuadrat-kuadrat), </v>
      </c>
      <c r="CR44" s="45"/>
      <c r="CS44" s="52">
        <v>11</v>
      </c>
      <c r="CT44" s="46" t="str">
        <f t="shared" si="50"/>
        <v xml:space="preserve">Memiliki keterampilan  menggambar grafik fungsi nilai mutlak, menyelesaikan masalah kontekstual SPLTV, </v>
      </c>
    </row>
    <row r="45" spans="1:110" x14ac:dyDescent="0.25">
      <c r="A45" s="8">
        <v>35</v>
      </c>
      <c r="B45" s="8">
        <v>100497</v>
      </c>
      <c r="C45" s="8" t="s">
        <v>234</v>
      </c>
      <c r="E45" s="60">
        <f t="shared" si="23"/>
        <v>79</v>
      </c>
      <c r="F45" s="61" t="str">
        <f t="shared" si="27"/>
        <v>B</v>
      </c>
      <c r="G45"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5" s="62">
        <f t="shared" si="28"/>
        <v>68</v>
      </c>
      <c r="I45" s="61" t="str">
        <f t="shared" si="29"/>
        <v>D</v>
      </c>
      <c r="J45" s="61" t="str">
        <f t="shared" si="30"/>
        <v xml:space="preserve">Memiliki keterampilan  menggambar grafik fungsi nilai mutlak, menyelesaikan masalah kontekstual SPLTV, </v>
      </c>
      <c r="K45" s="13"/>
      <c r="L45" s="41">
        <f t="shared" si="31"/>
        <v>77</v>
      </c>
      <c r="M45" s="41">
        <f t="shared" si="32"/>
        <v>76</v>
      </c>
      <c r="O45" s="41">
        <v>72</v>
      </c>
      <c r="P45" s="41"/>
      <c r="Q45" s="42"/>
      <c r="R45" s="41">
        <v>82</v>
      </c>
      <c r="S45" s="41"/>
      <c r="T45" s="42"/>
      <c r="U45" s="41"/>
      <c r="V45" s="41"/>
      <c r="W45" s="42"/>
      <c r="X45" s="41"/>
      <c r="Y45" s="41"/>
      <c r="Z45" s="42"/>
      <c r="AA45" s="41"/>
      <c r="AB45" s="41"/>
      <c r="AC45" s="42"/>
      <c r="AD45" s="42">
        <f t="shared" si="33"/>
        <v>77</v>
      </c>
      <c r="AE45" s="41">
        <v>85</v>
      </c>
      <c r="AF45" s="41"/>
      <c r="AG45" s="42"/>
      <c r="AH45" s="41">
        <v>79</v>
      </c>
      <c r="AI45" s="41"/>
      <c r="AJ45" s="42"/>
      <c r="AK45" s="41"/>
      <c r="AL45" s="41"/>
      <c r="AM45" s="42"/>
      <c r="AN45" s="41"/>
      <c r="AO45" s="41"/>
      <c r="AP45" s="42"/>
      <c r="AQ45" s="41"/>
      <c r="AR45" s="41"/>
      <c r="AS45" s="42"/>
      <c r="AT45" s="41">
        <v>76</v>
      </c>
      <c r="AU45" s="43">
        <f t="shared" si="34"/>
        <v>78.8</v>
      </c>
      <c r="AV45" s="44">
        <f t="shared" si="35"/>
        <v>79</v>
      </c>
      <c r="AW45" s="45"/>
      <c r="AX45" s="41"/>
      <c r="AY45" s="41"/>
      <c r="AZ45" s="42">
        <v>85</v>
      </c>
      <c r="BA45" s="41"/>
      <c r="BB45" s="41"/>
      <c r="BC45" s="42"/>
      <c r="BD45" s="41"/>
      <c r="BE45" s="41"/>
      <c r="BF45" s="42"/>
      <c r="BG45" s="41"/>
      <c r="BH45" s="41"/>
      <c r="BI45" s="42"/>
      <c r="BJ45" s="41"/>
      <c r="BK45" s="41"/>
      <c r="BL45" s="42"/>
      <c r="BM45" s="42">
        <f t="shared" si="36"/>
        <v>85</v>
      </c>
      <c r="BN45" s="42" t="str">
        <f t="shared" si="37"/>
        <v/>
      </c>
      <c r="BO45" s="42" t="str">
        <f t="shared" si="38"/>
        <v/>
      </c>
      <c r="BP45" s="42" t="str">
        <f t="shared" si="39"/>
        <v/>
      </c>
      <c r="BQ45" s="42" t="str">
        <f t="shared" si="40"/>
        <v/>
      </c>
      <c r="BR45" s="42">
        <f t="shared" si="41"/>
        <v>85</v>
      </c>
      <c r="BS45" s="41"/>
      <c r="BT45" s="41">
        <v>50</v>
      </c>
      <c r="BU45" s="42"/>
      <c r="BV45" s="41"/>
      <c r="BW45" s="41"/>
      <c r="BX45" s="42"/>
      <c r="BY45" s="41"/>
      <c r="BZ45" s="41"/>
      <c r="CA45" s="42"/>
      <c r="CB45" s="41"/>
      <c r="CC45" s="41"/>
      <c r="CD45" s="42"/>
      <c r="CE45" s="41"/>
      <c r="CF45" s="41"/>
      <c r="CG45" s="42"/>
      <c r="CH45" s="42">
        <f t="shared" si="42"/>
        <v>50</v>
      </c>
      <c r="CI45" s="42" t="str">
        <f t="shared" si="43"/>
        <v/>
      </c>
      <c r="CJ45" s="42" t="str">
        <f t="shared" si="44"/>
        <v/>
      </c>
      <c r="CK45" s="42" t="str">
        <f t="shared" si="45"/>
        <v/>
      </c>
      <c r="CL45" s="42" t="str">
        <f t="shared" si="46"/>
        <v/>
      </c>
      <c r="CM45" s="43">
        <f t="shared" si="47"/>
        <v>67.5</v>
      </c>
      <c r="CN45" s="44">
        <f t="shared" si="48"/>
        <v>68</v>
      </c>
      <c r="CO45" s="45"/>
      <c r="CP45" s="52">
        <v>11</v>
      </c>
      <c r="CQ45" s="46" t="str">
        <f t="shared" si="49"/>
        <v xml:space="preserve">Memiliki kemampuan pemahanan  persamaan dan pertidaksamaan nilai mutlak linear satu variabel, pertidaksamaan rasional dan irasional satu variabel, sistem persamaan linear tiga variabel, sistem pertidaksamaan dua variabel (linear-kuadrat dan kuadrat-kuadrat), </v>
      </c>
      <c r="CR45" s="45"/>
      <c r="CS45" s="52">
        <v>11</v>
      </c>
      <c r="CT45" s="46" t="str">
        <f t="shared" si="50"/>
        <v xml:space="preserve">Memiliki keterampilan  menggambar grafik fungsi nilai mutlak, menyelesaikan masalah kontekstual SPLTV, </v>
      </c>
    </row>
    <row r="46" spans="1:110" x14ac:dyDescent="0.25">
      <c r="A46" s="8">
        <v>36</v>
      </c>
      <c r="B46" s="8">
        <v>100513</v>
      </c>
      <c r="C46" s="8" t="s">
        <v>235</v>
      </c>
      <c r="E46" s="60">
        <f t="shared" si="23"/>
        <v>75</v>
      </c>
      <c r="F46" s="61" t="str">
        <f t="shared" si="27"/>
        <v>C</v>
      </c>
      <c r="G46" s="61" t="str">
        <f t="shared" si="24"/>
        <v xml:space="preserve">Memiliki kemampuan pemahanan  persamaan dan pertidaksamaan nilai mutlak linear satu variabel, pertidaksamaan rasional dan irasional satu variabel, sistem persamaan linear tiga variabel, sistem pertidaksamaan dua variabel (linear-kuadrat dan kuadrat-kuadrat), </v>
      </c>
      <c r="H46" s="62">
        <f t="shared" si="28"/>
        <v>85</v>
      </c>
      <c r="I46" s="61" t="str">
        <f t="shared" si="29"/>
        <v>B</v>
      </c>
      <c r="J46" s="61" t="str">
        <f t="shared" si="30"/>
        <v xml:space="preserve">Memiliki keterampilan  menggambar grafik fungsi nilai mutlak, menyelesaikan masalah kontekstual SPLTV, </v>
      </c>
      <c r="K46" s="13"/>
      <c r="L46" s="41">
        <f t="shared" si="31"/>
        <v>71</v>
      </c>
      <c r="M46" s="41">
        <f t="shared" si="32"/>
        <v>78</v>
      </c>
      <c r="O46" s="41">
        <v>70</v>
      </c>
      <c r="P46" s="41"/>
      <c r="Q46" s="42"/>
      <c r="R46" s="41">
        <v>72</v>
      </c>
      <c r="S46" s="41"/>
      <c r="T46" s="42"/>
      <c r="U46" s="41"/>
      <c r="V46" s="41"/>
      <c r="W46" s="42"/>
      <c r="X46" s="41"/>
      <c r="Y46" s="41"/>
      <c r="Z46" s="42"/>
      <c r="AA46" s="41"/>
      <c r="AB46" s="41"/>
      <c r="AC46" s="42"/>
      <c r="AD46" s="42">
        <f t="shared" si="33"/>
        <v>71</v>
      </c>
      <c r="AE46" s="41">
        <v>80</v>
      </c>
      <c r="AF46" s="41"/>
      <c r="AG46" s="42"/>
      <c r="AH46" s="41">
        <v>76</v>
      </c>
      <c r="AI46" s="41"/>
      <c r="AJ46" s="42"/>
      <c r="AK46" s="41"/>
      <c r="AL46" s="41"/>
      <c r="AM46" s="42"/>
      <c r="AN46" s="41"/>
      <c r="AO46" s="41"/>
      <c r="AP46" s="42"/>
      <c r="AQ46" s="41"/>
      <c r="AR46" s="41"/>
      <c r="AS46" s="42"/>
      <c r="AT46" s="41">
        <v>78</v>
      </c>
      <c r="AU46" s="43">
        <f t="shared" si="34"/>
        <v>75.2</v>
      </c>
      <c r="AV46" s="44">
        <f t="shared" si="35"/>
        <v>75</v>
      </c>
      <c r="AW46" s="45"/>
      <c r="AX46" s="41"/>
      <c r="AY46" s="41"/>
      <c r="AZ46" s="42">
        <v>83</v>
      </c>
      <c r="BA46" s="41"/>
      <c r="BB46" s="41"/>
      <c r="BC46" s="42"/>
      <c r="BD46" s="41"/>
      <c r="BE46" s="41"/>
      <c r="BF46" s="42"/>
      <c r="BG46" s="41"/>
      <c r="BH46" s="41"/>
      <c r="BI46" s="42"/>
      <c r="BJ46" s="41"/>
      <c r="BK46" s="41"/>
      <c r="BL46" s="42"/>
      <c r="BM46" s="42">
        <f t="shared" si="36"/>
        <v>83</v>
      </c>
      <c r="BN46" s="42" t="str">
        <f t="shared" si="37"/>
        <v/>
      </c>
      <c r="BO46" s="42" t="str">
        <f t="shared" si="38"/>
        <v/>
      </c>
      <c r="BP46" s="42" t="str">
        <f t="shared" si="39"/>
        <v/>
      </c>
      <c r="BQ46" s="42" t="str">
        <f t="shared" si="40"/>
        <v/>
      </c>
      <c r="BR46" s="42">
        <f t="shared" si="41"/>
        <v>83</v>
      </c>
      <c r="BS46" s="41"/>
      <c r="BT46" s="41">
        <v>87</v>
      </c>
      <c r="BU46" s="42"/>
      <c r="BV46" s="41"/>
      <c r="BW46" s="41"/>
      <c r="BX46" s="42"/>
      <c r="BY46" s="41"/>
      <c r="BZ46" s="41"/>
      <c r="CA46" s="42"/>
      <c r="CB46" s="41"/>
      <c r="CC46" s="41"/>
      <c r="CD46" s="42"/>
      <c r="CE46" s="41"/>
      <c r="CF46" s="41"/>
      <c r="CG46" s="42"/>
      <c r="CH46" s="42">
        <f t="shared" si="42"/>
        <v>87</v>
      </c>
      <c r="CI46" s="42" t="str">
        <f t="shared" si="43"/>
        <v/>
      </c>
      <c r="CJ46" s="42" t="str">
        <f t="shared" si="44"/>
        <v/>
      </c>
      <c r="CK46" s="42" t="str">
        <f t="shared" si="45"/>
        <v/>
      </c>
      <c r="CL46" s="42" t="str">
        <f t="shared" si="46"/>
        <v/>
      </c>
      <c r="CM46" s="43">
        <f t="shared" si="47"/>
        <v>85</v>
      </c>
      <c r="CN46" s="44">
        <f t="shared" si="48"/>
        <v>85</v>
      </c>
      <c r="CO46" s="45"/>
      <c r="CP46" s="52">
        <v>11</v>
      </c>
      <c r="CQ46" s="46" t="str">
        <f t="shared" si="49"/>
        <v xml:space="preserve">Memiliki kemampuan pemahanan  persamaan dan pertidaksamaan nilai mutlak linear satu variabel, pertidaksamaan rasional dan irasional satu variabel, sistem persamaan linear tiga variabel, sistem pertidaksamaan dua variabel (linear-kuadrat dan kuadrat-kuadrat), </v>
      </c>
      <c r="CR46" s="45"/>
      <c r="CS46" s="52">
        <v>11</v>
      </c>
      <c r="CT46" s="46" t="str">
        <f t="shared" si="50"/>
        <v xml:space="preserve">Memiliki keterampilan  menggambar grafik fungsi nilai mutlak, menyelesaikan masalah kontekstual SPLTV, </v>
      </c>
    </row>
    <row r="47" spans="1:110" x14ac:dyDescent="0.25">
      <c r="A47" s="8"/>
      <c r="B47" s="8"/>
      <c r="C47" s="8"/>
      <c r="E47" s="62"/>
      <c r="F47" s="61" t="str">
        <f t="shared" si="27"/>
        <v/>
      </c>
      <c r="G47" s="61" t="str">
        <f t="shared" ref="G47:G60" si="51">CQ47</f>
        <v/>
      </c>
      <c r="H47" s="62" t="str">
        <f t="shared" si="28"/>
        <v/>
      </c>
      <c r="I47" s="61" t="str">
        <f t="shared" si="29"/>
        <v/>
      </c>
      <c r="J47" s="61" t="str">
        <f t="shared" si="30"/>
        <v/>
      </c>
      <c r="K47" s="13"/>
      <c r="L47" s="41" t="str">
        <f t="shared" si="31"/>
        <v/>
      </c>
      <c r="M47" s="41" t="str">
        <f t="shared" si="32"/>
        <v/>
      </c>
      <c r="O47" s="41"/>
      <c r="P47" s="41"/>
      <c r="Q47" s="42"/>
      <c r="R47" s="41"/>
      <c r="S47" s="41"/>
      <c r="T47" s="42"/>
      <c r="U47" s="41"/>
      <c r="V47" s="41"/>
      <c r="W47" s="42"/>
      <c r="X47" s="41"/>
      <c r="Y47" s="41"/>
      <c r="Z47" s="42"/>
      <c r="AA47" s="41"/>
      <c r="AB47" s="41"/>
      <c r="AC47" s="42"/>
      <c r="AD47" s="42" t="str">
        <f t="shared" si="33"/>
        <v/>
      </c>
      <c r="AE47" s="41"/>
      <c r="AF47" s="41"/>
      <c r="AG47" s="42"/>
      <c r="AH47" s="41"/>
      <c r="AI47" s="41"/>
      <c r="AJ47" s="42"/>
      <c r="AK47" s="41"/>
      <c r="AL47" s="41"/>
      <c r="AM47" s="42"/>
      <c r="AN47" s="41"/>
      <c r="AO47" s="41"/>
      <c r="AP47" s="42"/>
      <c r="AQ47" s="41"/>
      <c r="AR47" s="41"/>
      <c r="AS47" s="42"/>
      <c r="AT47" s="41"/>
      <c r="AU47" s="43" t="str">
        <f t="shared" si="34"/>
        <v/>
      </c>
      <c r="AV47" s="44" t="str">
        <f t="shared" si="35"/>
        <v/>
      </c>
      <c r="AW47" s="45"/>
      <c r="AX47" s="41"/>
      <c r="AY47" s="41"/>
      <c r="AZ47" s="42"/>
      <c r="BA47" s="41"/>
      <c r="BB47" s="41"/>
      <c r="BC47" s="42"/>
      <c r="BD47" s="41"/>
      <c r="BE47" s="41"/>
      <c r="BF47" s="42"/>
      <c r="BG47" s="41"/>
      <c r="BH47" s="41"/>
      <c r="BI47" s="42"/>
      <c r="BJ47" s="41"/>
      <c r="BK47" s="41"/>
      <c r="BL47" s="42"/>
      <c r="BM47" s="42" t="str">
        <f t="shared" si="36"/>
        <v/>
      </c>
      <c r="BN47" s="42" t="str">
        <f t="shared" si="37"/>
        <v/>
      </c>
      <c r="BO47" s="42" t="str">
        <f t="shared" si="38"/>
        <v/>
      </c>
      <c r="BP47" s="42" t="str">
        <f t="shared" si="39"/>
        <v/>
      </c>
      <c r="BQ47" s="42" t="str">
        <f t="shared" si="40"/>
        <v/>
      </c>
      <c r="BR47" s="42" t="str">
        <f t="shared" si="41"/>
        <v/>
      </c>
      <c r="BS47" s="41"/>
      <c r="BT47" s="41"/>
      <c r="BU47" s="42"/>
      <c r="BV47" s="41"/>
      <c r="BW47" s="41"/>
      <c r="BX47" s="42"/>
      <c r="BY47" s="41"/>
      <c r="BZ47" s="41"/>
      <c r="CA47" s="42"/>
      <c r="CB47" s="41"/>
      <c r="CC47" s="41"/>
      <c r="CD47" s="42"/>
      <c r="CE47" s="41"/>
      <c r="CF47" s="41"/>
      <c r="CG47" s="42"/>
      <c r="CH47" s="42" t="str">
        <f t="shared" si="42"/>
        <v/>
      </c>
      <c r="CI47" s="42" t="str">
        <f t="shared" si="43"/>
        <v/>
      </c>
      <c r="CJ47" s="42" t="str">
        <f t="shared" si="44"/>
        <v/>
      </c>
      <c r="CK47" s="42" t="str">
        <f t="shared" si="45"/>
        <v/>
      </c>
      <c r="CL47" s="42" t="str">
        <f t="shared" si="46"/>
        <v/>
      </c>
      <c r="CM47" s="43" t="str">
        <f t="shared" si="47"/>
        <v/>
      </c>
      <c r="CN47" s="44" t="str">
        <f t="shared" si="48"/>
        <v/>
      </c>
      <c r="CO47" s="45"/>
      <c r="CP47" s="41"/>
      <c r="CQ47" s="46" t="str">
        <f t="shared" si="49"/>
        <v/>
      </c>
      <c r="CR47" s="45"/>
      <c r="CS47" s="41"/>
      <c r="CT47" s="46" t="str">
        <f t="shared" si="50"/>
        <v/>
      </c>
    </row>
    <row r="48" spans="1:110" x14ac:dyDescent="0.25">
      <c r="A48" s="8"/>
      <c r="B48" s="8"/>
      <c r="C48" s="8"/>
      <c r="E48" s="62" t="str">
        <f t="shared" ref="E48:E60" si="52">AV48</f>
        <v/>
      </c>
      <c r="F48" s="61" t="str">
        <f t="shared" si="27"/>
        <v/>
      </c>
      <c r="G48" s="61" t="str">
        <f t="shared" si="51"/>
        <v/>
      </c>
      <c r="H48" s="62" t="str">
        <f t="shared" si="28"/>
        <v/>
      </c>
      <c r="I48" s="61" t="str">
        <f t="shared" si="29"/>
        <v/>
      </c>
      <c r="J48" s="61" t="str">
        <f t="shared" si="30"/>
        <v/>
      </c>
      <c r="K48" s="13"/>
      <c r="L48" s="41" t="str">
        <f t="shared" si="31"/>
        <v/>
      </c>
      <c r="M48" s="41" t="str">
        <f t="shared" si="32"/>
        <v/>
      </c>
      <c r="O48" s="41"/>
      <c r="P48" s="41"/>
      <c r="Q48" s="42"/>
      <c r="R48" s="41"/>
      <c r="S48" s="41"/>
      <c r="T48" s="42"/>
      <c r="U48" s="41"/>
      <c r="V48" s="41"/>
      <c r="W48" s="42"/>
      <c r="X48" s="41"/>
      <c r="Y48" s="41"/>
      <c r="Z48" s="42"/>
      <c r="AA48" s="41"/>
      <c r="AB48" s="41"/>
      <c r="AC48" s="42"/>
      <c r="AD48" s="42" t="str">
        <f t="shared" si="33"/>
        <v/>
      </c>
      <c r="AE48" s="41"/>
      <c r="AF48" s="41"/>
      <c r="AG48" s="42"/>
      <c r="AH48" s="41"/>
      <c r="AI48" s="41"/>
      <c r="AJ48" s="42"/>
      <c r="AK48" s="41"/>
      <c r="AL48" s="41"/>
      <c r="AM48" s="42"/>
      <c r="AN48" s="41"/>
      <c r="AO48" s="41"/>
      <c r="AP48" s="42"/>
      <c r="AQ48" s="41"/>
      <c r="AR48" s="41"/>
      <c r="AS48" s="42"/>
      <c r="AT48" s="41"/>
      <c r="AU48" s="43" t="str">
        <f t="shared" si="34"/>
        <v/>
      </c>
      <c r="AV48" s="44" t="str">
        <f t="shared" si="35"/>
        <v/>
      </c>
      <c r="AW48" s="45"/>
      <c r="AX48" s="41"/>
      <c r="AY48" s="41"/>
      <c r="AZ48" s="42"/>
      <c r="BA48" s="41"/>
      <c r="BB48" s="41"/>
      <c r="BC48" s="42"/>
      <c r="BD48" s="41"/>
      <c r="BE48" s="41"/>
      <c r="BF48" s="42"/>
      <c r="BG48" s="41"/>
      <c r="BH48" s="41"/>
      <c r="BI48" s="42"/>
      <c r="BJ48" s="41"/>
      <c r="BK48" s="41"/>
      <c r="BL48" s="42"/>
      <c r="BM48" s="42" t="str">
        <f t="shared" si="36"/>
        <v/>
      </c>
      <c r="BN48" s="42" t="str">
        <f t="shared" si="37"/>
        <v/>
      </c>
      <c r="BO48" s="42" t="str">
        <f t="shared" si="38"/>
        <v/>
      </c>
      <c r="BP48" s="42" t="str">
        <f t="shared" si="39"/>
        <v/>
      </c>
      <c r="BQ48" s="42" t="str">
        <f t="shared" si="40"/>
        <v/>
      </c>
      <c r="BR48" s="42" t="str">
        <f t="shared" si="41"/>
        <v/>
      </c>
      <c r="BS48" s="41"/>
      <c r="BT48" s="41"/>
      <c r="BU48" s="42"/>
      <c r="BV48" s="41"/>
      <c r="BW48" s="41"/>
      <c r="BX48" s="42"/>
      <c r="BY48" s="41"/>
      <c r="BZ48" s="41"/>
      <c r="CA48" s="42"/>
      <c r="CB48" s="41"/>
      <c r="CC48" s="41"/>
      <c r="CD48" s="42"/>
      <c r="CE48" s="41"/>
      <c r="CF48" s="41"/>
      <c r="CG48" s="42"/>
      <c r="CH48" s="42" t="str">
        <f t="shared" si="42"/>
        <v/>
      </c>
      <c r="CI48" s="42" t="str">
        <f t="shared" si="43"/>
        <v/>
      </c>
      <c r="CJ48" s="42" t="str">
        <f t="shared" si="44"/>
        <v/>
      </c>
      <c r="CK48" s="42" t="str">
        <f t="shared" si="45"/>
        <v/>
      </c>
      <c r="CL48" s="42" t="str">
        <f t="shared" si="46"/>
        <v/>
      </c>
      <c r="CM48" s="43" t="str">
        <f t="shared" si="47"/>
        <v/>
      </c>
      <c r="CN48" s="44" t="str">
        <f t="shared" si="48"/>
        <v/>
      </c>
      <c r="CO48" s="45"/>
      <c r="CP48" s="41"/>
      <c r="CQ48" s="46" t="str">
        <f t="shared" si="49"/>
        <v/>
      </c>
      <c r="CR48" s="45"/>
      <c r="CS48" s="41"/>
      <c r="CT48" s="46" t="str">
        <f t="shared" si="50"/>
        <v/>
      </c>
    </row>
    <row r="49" spans="1:98" x14ac:dyDescent="0.25">
      <c r="A49" s="8"/>
      <c r="B49" s="8"/>
      <c r="C49" s="8"/>
      <c r="E49" s="62" t="str">
        <f t="shared" si="52"/>
        <v/>
      </c>
      <c r="F49" s="61" t="str">
        <f t="shared" si="27"/>
        <v/>
      </c>
      <c r="G49" s="61" t="str">
        <f t="shared" si="51"/>
        <v/>
      </c>
      <c r="H49" s="62" t="str">
        <f t="shared" si="28"/>
        <v/>
      </c>
      <c r="I49" s="61" t="str">
        <f t="shared" si="29"/>
        <v/>
      </c>
      <c r="J49" s="61" t="str">
        <f t="shared" si="30"/>
        <v/>
      </c>
      <c r="K49" s="13"/>
      <c r="L49" s="41" t="str">
        <f t="shared" si="31"/>
        <v/>
      </c>
      <c r="M49" s="41" t="str">
        <f t="shared" si="32"/>
        <v/>
      </c>
      <c r="O49" s="41"/>
      <c r="P49" s="41"/>
      <c r="Q49" s="42"/>
      <c r="R49" s="41"/>
      <c r="S49" s="41"/>
      <c r="T49" s="42"/>
      <c r="U49" s="41"/>
      <c r="V49" s="41"/>
      <c r="W49" s="42"/>
      <c r="X49" s="41"/>
      <c r="Y49" s="41"/>
      <c r="Z49" s="42"/>
      <c r="AA49" s="41"/>
      <c r="AB49" s="41"/>
      <c r="AC49" s="42"/>
      <c r="AD49" s="42" t="str">
        <f t="shared" si="33"/>
        <v/>
      </c>
      <c r="AE49" s="41"/>
      <c r="AF49" s="41"/>
      <c r="AG49" s="42"/>
      <c r="AH49" s="41"/>
      <c r="AI49" s="41"/>
      <c r="AJ49" s="42"/>
      <c r="AK49" s="41"/>
      <c r="AL49" s="41"/>
      <c r="AM49" s="42"/>
      <c r="AN49" s="41"/>
      <c r="AO49" s="41"/>
      <c r="AP49" s="42"/>
      <c r="AQ49" s="41"/>
      <c r="AR49" s="41"/>
      <c r="AS49" s="42"/>
      <c r="AT49" s="41"/>
      <c r="AU49" s="43" t="str">
        <f t="shared" si="34"/>
        <v/>
      </c>
      <c r="AV49" s="44" t="str">
        <f t="shared" si="35"/>
        <v/>
      </c>
      <c r="AW49" s="45"/>
      <c r="AX49" s="41"/>
      <c r="AY49" s="41"/>
      <c r="AZ49" s="42"/>
      <c r="BA49" s="41"/>
      <c r="BB49" s="41"/>
      <c r="BC49" s="42"/>
      <c r="BD49" s="41"/>
      <c r="BE49" s="41"/>
      <c r="BF49" s="42"/>
      <c r="BG49" s="41"/>
      <c r="BH49" s="41"/>
      <c r="BI49" s="42"/>
      <c r="BJ49" s="41"/>
      <c r="BK49" s="41"/>
      <c r="BL49" s="42"/>
      <c r="BM49" s="42" t="str">
        <f t="shared" si="36"/>
        <v/>
      </c>
      <c r="BN49" s="42" t="str">
        <f t="shared" si="37"/>
        <v/>
      </c>
      <c r="BO49" s="42" t="str">
        <f t="shared" si="38"/>
        <v/>
      </c>
      <c r="BP49" s="42" t="str">
        <f t="shared" si="39"/>
        <v/>
      </c>
      <c r="BQ49" s="42" t="str">
        <f t="shared" si="40"/>
        <v/>
      </c>
      <c r="BR49" s="42" t="str">
        <f t="shared" si="41"/>
        <v/>
      </c>
      <c r="BS49" s="41"/>
      <c r="BT49" s="41"/>
      <c r="BU49" s="42"/>
      <c r="BV49" s="41"/>
      <c r="BW49" s="41"/>
      <c r="BX49" s="42"/>
      <c r="BY49" s="41"/>
      <c r="BZ49" s="41"/>
      <c r="CA49" s="42"/>
      <c r="CB49" s="41"/>
      <c r="CC49" s="41"/>
      <c r="CD49" s="42"/>
      <c r="CE49" s="41"/>
      <c r="CF49" s="41"/>
      <c r="CG49" s="42"/>
      <c r="CH49" s="42" t="str">
        <f t="shared" si="42"/>
        <v/>
      </c>
      <c r="CI49" s="42" t="str">
        <f t="shared" si="43"/>
        <v/>
      </c>
      <c r="CJ49" s="42" t="str">
        <f t="shared" si="44"/>
        <v/>
      </c>
      <c r="CK49" s="42" t="str">
        <f t="shared" si="45"/>
        <v/>
      </c>
      <c r="CL49" s="42" t="str">
        <f t="shared" si="46"/>
        <v/>
      </c>
      <c r="CM49" s="43" t="str">
        <f t="shared" si="47"/>
        <v/>
      </c>
      <c r="CN49" s="44" t="str">
        <f t="shared" si="48"/>
        <v/>
      </c>
      <c r="CO49" s="45"/>
      <c r="CP49" s="41"/>
      <c r="CQ49" s="46" t="str">
        <f t="shared" si="49"/>
        <v/>
      </c>
      <c r="CR49" s="45"/>
      <c r="CS49" s="41"/>
      <c r="CT49" s="46" t="str">
        <f t="shared" si="50"/>
        <v/>
      </c>
    </row>
    <row r="50" spans="1:98" x14ac:dyDescent="0.25">
      <c r="A50" s="8"/>
      <c r="B50" s="8"/>
      <c r="C50" s="8"/>
      <c r="E50" s="62" t="str">
        <f t="shared" si="52"/>
        <v/>
      </c>
      <c r="F50" s="61" t="str">
        <f t="shared" si="27"/>
        <v/>
      </c>
      <c r="G50" s="61" t="str">
        <f t="shared" si="51"/>
        <v/>
      </c>
      <c r="H50" s="62" t="str">
        <f t="shared" si="28"/>
        <v/>
      </c>
      <c r="I50" s="61" t="str">
        <f t="shared" si="29"/>
        <v/>
      </c>
      <c r="J50" s="61" t="str">
        <f t="shared" si="30"/>
        <v/>
      </c>
      <c r="K50" s="13"/>
      <c r="L50" s="41" t="str">
        <f t="shared" si="31"/>
        <v/>
      </c>
      <c r="M50" s="41" t="str">
        <f t="shared" si="32"/>
        <v/>
      </c>
      <c r="O50" s="41"/>
      <c r="P50" s="41"/>
      <c r="Q50" s="42"/>
      <c r="R50" s="41"/>
      <c r="S50" s="41"/>
      <c r="T50" s="42"/>
      <c r="U50" s="41"/>
      <c r="V50" s="41"/>
      <c r="W50" s="42"/>
      <c r="X50" s="41"/>
      <c r="Y50" s="41"/>
      <c r="Z50" s="42"/>
      <c r="AA50" s="41"/>
      <c r="AB50" s="41"/>
      <c r="AC50" s="42"/>
      <c r="AD50" s="42" t="str">
        <f t="shared" si="33"/>
        <v/>
      </c>
      <c r="AE50" s="41"/>
      <c r="AF50" s="41"/>
      <c r="AG50" s="42"/>
      <c r="AH50" s="41"/>
      <c r="AI50" s="41"/>
      <c r="AJ50" s="42"/>
      <c r="AK50" s="41"/>
      <c r="AL50" s="41"/>
      <c r="AM50" s="42"/>
      <c r="AN50" s="41"/>
      <c r="AO50" s="41"/>
      <c r="AP50" s="42"/>
      <c r="AQ50" s="41"/>
      <c r="AR50" s="41"/>
      <c r="AS50" s="42"/>
      <c r="AT50" s="41"/>
      <c r="AU50" s="43" t="str">
        <f t="shared" si="34"/>
        <v/>
      </c>
      <c r="AV50" s="44" t="str">
        <f t="shared" si="35"/>
        <v/>
      </c>
      <c r="AW50" s="45"/>
      <c r="AX50" s="41"/>
      <c r="AY50" s="41"/>
      <c r="AZ50" s="42"/>
      <c r="BA50" s="41"/>
      <c r="BB50" s="41"/>
      <c r="BC50" s="42"/>
      <c r="BD50" s="41"/>
      <c r="BE50" s="41"/>
      <c r="BF50" s="42"/>
      <c r="BG50" s="41"/>
      <c r="BH50" s="41"/>
      <c r="BI50" s="42"/>
      <c r="BJ50" s="41"/>
      <c r="BK50" s="41"/>
      <c r="BL50" s="42"/>
      <c r="BM50" s="42" t="str">
        <f t="shared" si="36"/>
        <v/>
      </c>
      <c r="BN50" s="42" t="str">
        <f t="shared" si="37"/>
        <v/>
      </c>
      <c r="BO50" s="42" t="str">
        <f t="shared" si="38"/>
        <v/>
      </c>
      <c r="BP50" s="42" t="str">
        <f t="shared" si="39"/>
        <v/>
      </c>
      <c r="BQ50" s="42" t="str">
        <f t="shared" si="40"/>
        <v/>
      </c>
      <c r="BR50" s="42" t="str">
        <f t="shared" si="41"/>
        <v/>
      </c>
      <c r="BS50" s="41"/>
      <c r="BT50" s="41"/>
      <c r="BU50" s="42"/>
      <c r="BV50" s="41"/>
      <c r="BW50" s="41"/>
      <c r="BX50" s="42"/>
      <c r="BY50" s="41"/>
      <c r="BZ50" s="41"/>
      <c r="CA50" s="42"/>
      <c r="CB50" s="41"/>
      <c r="CC50" s="41"/>
      <c r="CD50" s="42"/>
      <c r="CE50" s="41"/>
      <c r="CF50" s="41"/>
      <c r="CG50" s="42"/>
      <c r="CH50" s="42" t="str">
        <f t="shared" si="42"/>
        <v/>
      </c>
      <c r="CI50" s="42" t="str">
        <f t="shared" si="43"/>
        <v/>
      </c>
      <c r="CJ50" s="42" t="str">
        <f t="shared" si="44"/>
        <v/>
      </c>
      <c r="CK50" s="42" t="str">
        <f t="shared" si="45"/>
        <v/>
      </c>
      <c r="CL50" s="42" t="str">
        <f t="shared" si="46"/>
        <v/>
      </c>
      <c r="CM50" s="43" t="str">
        <f t="shared" si="47"/>
        <v/>
      </c>
      <c r="CN50" s="44" t="str">
        <f t="shared" si="48"/>
        <v/>
      </c>
      <c r="CO50" s="45"/>
      <c r="CP50" s="41"/>
      <c r="CQ50" s="46" t="str">
        <f t="shared" si="49"/>
        <v/>
      </c>
      <c r="CR50" s="45"/>
      <c r="CS50" s="41"/>
      <c r="CT50" s="46" t="str">
        <f t="shared" si="50"/>
        <v/>
      </c>
    </row>
    <row r="51" spans="1:98" x14ac:dyDescent="0.25">
      <c r="A51" s="8"/>
      <c r="B51" s="8"/>
      <c r="C51" s="8"/>
      <c r="E51" s="62" t="str">
        <f t="shared" si="52"/>
        <v/>
      </c>
      <c r="F51" s="61" t="str">
        <f t="shared" si="27"/>
        <v/>
      </c>
      <c r="G51" s="61" t="str">
        <f t="shared" si="51"/>
        <v/>
      </c>
      <c r="H51" s="62" t="str">
        <f t="shared" si="28"/>
        <v/>
      </c>
      <c r="I51" s="61" t="str">
        <f t="shared" si="29"/>
        <v/>
      </c>
      <c r="J51" s="61" t="str">
        <f t="shared" si="30"/>
        <v/>
      </c>
      <c r="K51" s="13"/>
      <c r="L51" s="41" t="str">
        <f t="shared" si="31"/>
        <v/>
      </c>
      <c r="M51" s="41" t="str">
        <f t="shared" si="32"/>
        <v/>
      </c>
      <c r="O51" s="41"/>
      <c r="P51" s="41"/>
      <c r="Q51" s="42"/>
      <c r="R51" s="41"/>
      <c r="S51" s="41"/>
      <c r="T51" s="42"/>
      <c r="U51" s="41"/>
      <c r="V51" s="41"/>
      <c r="W51" s="42"/>
      <c r="X51" s="41"/>
      <c r="Y51" s="41"/>
      <c r="Z51" s="42"/>
      <c r="AA51" s="41"/>
      <c r="AB51" s="41"/>
      <c r="AC51" s="42"/>
      <c r="AD51" s="42" t="str">
        <f t="shared" si="33"/>
        <v/>
      </c>
      <c r="AE51" s="41"/>
      <c r="AF51" s="41"/>
      <c r="AG51" s="42"/>
      <c r="AH51" s="41"/>
      <c r="AI51" s="41"/>
      <c r="AJ51" s="42"/>
      <c r="AK51" s="41"/>
      <c r="AL51" s="41"/>
      <c r="AM51" s="42"/>
      <c r="AN51" s="41"/>
      <c r="AO51" s="41"/>
      <c r="AP51" s="42"/>
      <c r="AQ51" s="41"/>
      <c r="AR51" s="41"/>
      <c r="AS51" s="42"/>
      <c r="AT51" s="41"/>
      <c r="AU51" s="43" t="str">
        <f t="shared" si="34"/>
        <v/>
      </c>
      <c r="AV51" s="44" t="str">
        <f t="shared" si="35"/>
        <v/>
      </c>
      <c r="AW51" s="45"/>
      <c r="AX51" s="41"/>
      <c r="AY51" s="41"/>
      <c r="AZ51" s="42"/>
      <c r="BA51" s="41"/>
      <c r="BB51" s="41"/>
      <c r="BC51" s="42"/>
      <c r="BD51" s="41"/>
      <c r="BE51" s="41"/>
      <c r="BF51" s="42"/>
      <c r="BG51" s="41"/>
      <c r="BH51" s="41"/>
      <c r="BI51" s="42"/>
      <c r="BJ51" s="41"/>
      <c r="BK51" s="41"/>
      <c r="BL51" s="42"/>
      <c r="BM51" s="42" t="str">
        <f t="shared" si="36"/>
        <v/>
      </c>
      <c r="BN51" s="42" t="str">
        <f t="shared" si="37"/>
        <v/>
      </c>
      <c r="BO51" s="42" t="str">
        <f t="shared" si="38"/>
        <v/>
      </c>
      <c r="BP51" s="42" t="str">
        <f t="shared" si="39"/>
        <v/>
      </c>
      <c r="BQ51" s="42" t="str">
        <f t="shared" si="40"/>
        <v/>
      </c>
      <c r="BR51" s="42" t="str">
        <f t="shared" si="41"/>
        <v/>
      </c>
      <c r="BS51" s="41"/>
      <c r="BT51" s="41"/>
      <c r="BU51" s="42"/>
      <c r="BV51" s="41"/>
      <c r="BW51" s="41"/>
      <c r="BX51" s="42"/>
      <c r="BY51" s="41"/>
      <c r="BZ51" s="41"/>
      <c r="CA51" s="42"/>
      <c r="CB51" s="41"/>
      <c r="CC51" s="41"/>
      <c r="CD51" s="42"/>
      <c r="CE51" s="41"/>
      <c r="CF51" s="41"/>
      <c r="CG51" s="42"/>
      <c r="CH51" s="42" t="str">
        <f t="shared" si="42"/>
        <v/>
      </c>
      <c r="CI51" s="42" t="str">
        <f t="shared" si="43"/>
        <v/>
      </c>
      <c r="CJ51" s="42" t="str">
        <f t="shared" si="44"/>
        <v/>
      </c>
      <c r="CK51" s="42" t="str">
        <f t="shared" si="45"/>
        <v/>
      </c>
      <c r="CL51" s="42" t="str">
        <f t="shared" si="46"/>
        <v/>
      </c>
      <c r="CM51" s="43" t="str">
        <f t="shared" si="47"/>
        <v/>
      </c>
      <c r="CN51" s="44" t="str">
        <f t="shared" si="48"/>
        <v/>
      </c>
      <c r="CO51" s="45"/>
      <c r="CP51" s="41"/>
      <c r="CQ51" s="46" t="str">
        <f t="shared" si="49"/>
        <v/>
      </c>
      <c r="CR51" s="45"/>
      <c r="CS51" s="41"/>
      <c r="CT51" s="46" t="str">
        <f t="shared" si="50"/>
        <v/>
      </c>
    </row>
    <row r="52" spans="1:98" x14ac:dyDescent="0.25">
      <c r="A52" s="8"/>
      <c r="B52" s="8"/>
      <c r="C52" s="8"/>
      <c r="E52" s="62" t="str">
        <f t="shared" si="52"/>
        <v/>
      </c>
      <c r="F52" s="61" t="str">
        <f t="shared" si="27"/>
        <v/>
      </c>
      <c r="G52" s="61" t="str">
        <f t="shared" si="51"/>
        <v/>
      </c>
      <c r="H52" s="62" t="str">
        <f t="shared" si="28"/>
        <v/>
      </c>
      <c r="I52" s="61" t="str">
        <f t="shared" si="29"/>
        <v/>
      </c>
      <c r="J52" s="61" t="str">
        <f t="shared" si="30"/>
        <v/>
      </c>
      <c r="K52" s="13"/>
      <c r="L52" s="41" t="str">
        <f t="shared" si="31"/>
        <v/>
      </c>
      <c r="M52" s="41" t="str">
        <f t="shared" si="32"/>
        <v/>
      </c>
      <c r="O52" s="41"/>
      <c r="P52" s="41"/>
      <c r="Q52" s="42"/>
      <c r="R52" s="41"/>
      <c r="S52" s="41"/>
      <c r="T52" s="42"/>
      <c r="U52" s="41"/>
      <c r="V52" s="41"/>
      <c r="W52" s="42"/>
      <c r="X52" s="41"/>
      <c r="Y52" s="41"/>
      <c r="Z52" s="42"/>
      <c r="AA52" s="41"/>
      <c r="AB52" s="41"/>
      <c r="AC52" s="42"/>
      <c r="AD52" s="42" t="str">
        <f t="shared" si="33"/>
        <v/>
      </c>
      <c r="AE52" s="41"/>
      <c r="AF52" s="41"/>
      <c r="AG52" s="42"/>
      <c r="AH52" s="41"/>
      <c r="AI52" s="41"/>
      <c r="AJ52" s="42"/>
      <c r="AK52" s="41"/>
      <c r="AL52" s="41"/>
      <c r="AM52" s="42"/>
      <c r="AN52" s="41"/>
      <c r="AO52" s="41"/>
      <c r="AP52" s="42"/>
      <c r="AQ52" s="41"/>
      <c r="AR52" s="41"/>
      <c r="AS52" s="42"/>
      <c r="AT52" s="41"/>
      <c r="AU52" s="43" t="str">
        <f t="shared" si="34"/>
        <v/>
      </c>
      <c r="AV52" s="44" t="str">
        <f t="shared" si="35"/>
        <v/>
      </c>
      <c r="AW52" s="45"/>
      <c r="AX52" s="41"/>
      <c r="AY52" s="41"/>
      <c r="AZ52" s="42"/>
      <c r="BA52" s="41"/>
      <c r="BB52" s="41"/>
      <c r="BC52" s="42"/>
      <c r="BD52" s="41"/>
      <c r="BE52" s="41"/>
      <c r="BF52" s="42"/>
      <c r="BG52" s="41"/>
      <c r="BH52" s="41"/>
      <c r="BI52" s="42"/>
      <c r="BJ52" s="41"/>
      <c r="BK52" s="41"/>
      <c r="BL52" s="42"/>
      <c r="BM52" s="42" t="str">
        <f t="shared" si="36"/>
        <v/>
      </c>
      <c r="BN52" s="42" t="str">
        <f t="shared" si="37"/>
        <v/>
      </c>
      <c r="BO52" s="42" t="str">
        <f t="shared" si="38"/>
        <v/>
      </c>
      <c r="BP52" s="42" t="str">
        <f t="shared" si="39"/>
        <v/>
      </c>
      <c r="BQ52" s="42" t="str">
        <f t="shared" si="40"/>
        <v/>
      </c>
      <c r="BR52" s="42" t="str">
        <f t="shared" si="41"/>
        <v/>
      </c>
      <c r="BS52" s="41"/>
      <c r="BT52" s="41"/>
      <c r="BU52" s="42"/>
      <c r="BV52" s="41"/>
      <c r="BW52" s="41"/>
      <c r="BX52" s="42"/>
      <c r="BY52" s="41"/>
      <c r="BZ52" s="41"/>
      <c r="CA52" s="42"/>
      <c r="CB52" s="41"/>
      <c r="CC52" s="41"/>
      <c r="CD52" s="42"/>
      <c r="CE52" s="41"/>
      <c r="CF52" s="41"/>
      <c r="CG52" s="42"/>
      <c r="CH52" s="42" t="str">
        <f t="shared" si="42"/>
        <v/>
      </c>
      <c r="CI52" s="42" t="str">
        <f t="shared" si="43"/>
        <v/>
      </c>
      <c r="CJ52" s="42" t="str">
        <f t="shared" si="44"/>
        <v/>
      </c>
      <c r="CK52" s="42" t="str">
        <f t="shared" si="45"/>
        <v/>
      </c>
      <c r="CL52" s="42" t="str">
        <f t="shared" si="46"/>
        <v/>
      </c>
      <c r="CM52" s="43" t="str">
        <f t="shared" si="47"/>
        <v/>
      </c>
      <c r="CN52" s="44" t="str">
        <f t="shared" si="48"/>
        <v/>
      </c>
      <c r="CO52" s="45"/>
      <c r="CP52" s="41"/>
      <c r="CQ52" s="46" t="str">
        <f t="shared" si="49"/>
        <v/>
      </c>
      <c r="CR52" s="45"/>
      <c r="CS52" s="41"/>
      <c r="CT52" s="46" t="str">
        <f t="shared" si="50"/>
        <v/>
      </c>
    </row>
    <row r="53" spans="1:98" x14ac:dyDescent="0.25">
      <c r="A53" s="8"/>
      <c r="B53" s="8"/>
      <c r="C53" s="8"/>
      <c r="E53" s="56" t="str">
        <f t="shared" si="52"/>
        <v/>
      </c>
      <c r="F53" s="57" t="str">
        <f t="shared" si="27"/>
        <v/>
      </c>
      <c r="G53" s="57" t="str">
        <f t="shared" si="51"/>
        <v/>
      </c>
      <c r="H53" s="56" t="str">
        <f t="shared" si="28"/>
        <v/>
      </c>
      <c r="I53" s="57" t="str">
        <f t="shared" si="29"/>
        <v/>
      </c>
      <c r="J53" s="57" t="str">
        <f t="shared" si="30"/>
        <v/>
      </c>
      <c r="K53" s="13"/>
      <c r="L53" s="41" t="str">
        <f t="shared" si="31"/>
        <v/>
      </c>
      <c r="M53" s="41" t="str">
        <f t="shared" si="32"/>
        <v/>
      </c>
      <c r="O53" s="41"/>
      <c r="P53" s="41"/>
      <c r="Q53" s="42"/>
      <c r="R53" s="41"/>
      <c r="S53" s="41"/>
      <c r="T53" s="42"/>
      <c r="U53" s="41"/>
      <c r="V53" s="41"/>
      <c r="W53" s="42"/>
      <c r="X53" s="41"/>
      <c r="Y53" s="41"/>
      <c r="Z53" s="42"/>
      <c r="AA53" s="41"/>
      <c r="AB53" s="41"/>
      <c r="AC53" s="42"/>
      <c r="AD53" s="42" t="str">
        <f t="shared" si="33"/>
        <v/>
      </c>
      <c r="AE53" s="41"/>
      <c r="AF53" s="41"/>
      <c r="AG53" s="42"/>
      <c r="AH53" s="41"/>
      <c r="AI53" s="41"/>
      <c r="AJ53" s="42"/>
      <c r="AK53" s="41"/>
      <c r="AL53" s="41"/>
      <c r="AM53" s="42"/>
      <c r="AN53" s="41"/>
      <c r="AO53" s="41"/>
      <c r="AP53" s="42"/>
      <c r="AQ53" s="41"/>
      <c r="AR53" s="41"/>
      <c r="AS53" s="42"/>
      <c r="AT53" s="41"/>
      <c r="AU53" s="43" t="str">
        <f t="shared" si="34"/>
        <v/>
      </c>
      <c r="AV53" s="44" t="str">
        <f t="shared" si="35"/>
        <v/>
      </c>
      <c r="AW53" s="45"/>
      <c r="AX53" s="41"/>
      <c r="AY53" s="41"/>
      <c r="AZ53" s="42"/>
      <c r="BA53" s="41"/>
      <c r="BB53" s="41"/>
      <c r="BC53" s="42"/>
      <c r="BD53" s="41"/>
      <c r="BE53" s="41"/>
      <c r="BF53" s="42"/>
      <c r="BG53" s="41"/>
      <c r="BH53" s="41"/>
      <c r="BI53" s="42"/>
      <c r="BJ53" s="41"/>
      <c r="BK53" s="41"/>
      <c r="BL53" s="42"/>
      <c r="BM53" s="42" t="str">
        <f t="shared" si="36"/>
        <v/>
      </c>
      <c r="BN53" s="42" t="str">
        <f t="shared" si="37"/>
        <v/>
      </c>
      <c r="BO53" s="42" t="str">
        <f t="shared" si="38"/>
        <v/>
      </c>
      <c r="BP53" s="42" t="str">
        <f t="shared" si="39"/>
        <v/>
      </c>
      <c r="BQ53" s="42" t="str">
        <f t="shared" si="40"/>
        <v/>
      </c>
      <c r="BR53" s="42" t="str">
        <f t="shared" si="41"/>
        <v/>
      </c>
      <c r="BS53" s="41"/>
      <c r="BT53" s="41"/>
      <c r="BU53" s="42"/>
      <c r="BV53" s="41"/>
      <c r="BW53" s="41"/>
      <c r="BX53" s="42"/>
      <c r="BY53" s="41"/>
      <c r="BZ53" s="41"/>
      <c r="CA53" s="42"/>
      <c r="CB53" s="41"/>
      <c r="CC53" s="41"/>
      <c r="CD53" s="42"/>
      <c r="CE53" s="41"/>
      <c r="CF53" s="41"/>
      <c r="CG53" s="42"/>
      <c r="CH53" s="42" t="str">
        <f t="shared" si="42"/>
        <v/>
      </c>
      <c r="CI53" s="42" t="str">
        <f t="shared" si="43"/>
        <v/>
      </c>
      <c r="CJ53" s="42" t="str">
        <f t="shared" si="44"/>
        <v/>
      </c>
      <c r="CK53" s="42" t="str">
        <f t="shared" si="45"/>
        <v/>
      </c>
      <c r="CL53" s="42" t="str">
        <f t="shared" si="46"/>
        <v/>
      </c>
      <c r="CM53" s="43" t="str">
        <f t="shared" si="47"/>
        <v/>
      </c>
      <c r="CN53" s="44" t="str">
        <f t="shared" si="48"/>
        <v/>
      </c>
      <c r="CO53" s="45"/>
      <c r="CP53" s="41"/>
      <c r="CQ53" s="46" t="str">
        <f t="shared" si="49"/>
        <v/>
      </c>
      <c r="CR53" s="45"/>
      <c r="CS53" s="41"/>
      <c r="CT53" s="46" t="str">
        <f t="shared" si="50"/>
        <v/>
      </c>
    </row>
    <row r="54" spans="1:98" x14ac:dyDescent="0.25">
      <c r="A54" s="8"/>
      <c r="B54" s="8"/>
      <c r="C54" s="8"/>
      <c r="E54" s="47" t="str">
        <f t="shared" si="52"/>
        <v/>
      </c>
      <c r="F54" s="8" t="str">
        <f t="shared" si="27"/>
        <v/>
      </c>
      <c r="G54" s="8" t="str">
        <f t="shared" si="51"/>
        <v/>
      </c>
      <c r="H54" s="47" t="str">
        <f t="shared" si="28"/>
        <v/>
      </c>
      <c r="I54" s="8" t="str">
        <f t="shared" si="29"/>
        <v/>
      </c>
      <c r="J54" s="8" t="str">
        <f t="shared" si="30"/>
        <v/>
      </c>
      <c r="K54" s="13"/>
      <c r="L54" s="41" t="str">
        <f t="shared" si="31"/>
        <v/>
      </c>
      <c r="M54" s="41" t="str">
        <f t="shared" si="32"/>
        <v/>
      </c>
      <c r="O54" s="41"/>
      <c r="P54" s="41"/>
      <c r="Q54" s="42"/>
      <c r="R54" s="41"/>
      <c r="S54" s="41"/>
      <c r="T54" s="42"/>
      <c r="U54" s="41"/>
      <c r="V54" s="41"/>
      <c r="W54" s="42"/>
      <c r="X54" s="41"/>
      <c r="Y54" s="41"/>
      <c r="Z54" s="42"/>
      <c r="AA54" s="41"/>
      <c r="AB54" s="41"/>
      <c r="AC54" s="42"/>
      <c r="AD54" s="42" t="str">
        <f t="shared" si="33"/>
        <v/>
      </c>
      <c r="AE54" s="41"/>
      <c r="AF54" s="41"/>
      <c r="AG54" s="42"/>
      <c r="AH54" s="41"/>
      <c r="AI54" s="41"/>
      <c r="AJ54" s="42"/>
      <c r="AK54" s="41"/>
      <c r="AL54" s="41"/>
      <c r="AM54" s="42"/>
      <c r="AN54" s="41"/>
      <c r="AO54" s="41"/>
      <c r="AP54" s="42"/>
      <c r="AQ54" s="41"/>
      <c r="AR54" s="41"/>
      <c r="AS54" s="42"/>
      <c r="AT54" s="41"/>
      <c r="AU54" s="43" t="str">
        <f t="shared" si="34"/>
        <v/>
      </c>
      <c r="AV54" s="44" t="str">
        <f t="shared" si="35"/>
        <v/>
      </c>
      <c r="AW54" s="45"/>
      <c r="AX54" s="41"/>
      <c r="AY54" s="41"/>
      <c r="AZ54" s="42"/>
      <c r="BA54" s="41"/>
      <c r="BB54" s="41"/>
      <c r="BC54" s="42"/>
      <c r="BD54" s="41"/>
      <c r="BE54" s="41"/>
      <c r="BF54" s="42"/>
      <c r="BG54" s="41"/>
      <c r="BH54" s="41"/>
      <c r="BI54" s="42"/>
      <c r="BJ54" s="41"/>
      <c r="BK54" s="41"/>
      <c r="BL54" s="42"/>
      <c r="BM54" s="42" t="str">
        <f t="shared" si="36"/>
        <v/>
      </c>
      <c r="BN54" s="42" t="str">
        <f t="shared" si="37"/>
        <v/>
      </c>
      <c r="BO54" s="42" t="str">
        <f t="shared" si="38"/>
        <v/>
      </c>
      <c r="BP54" s="42" t="str">
        <f t="shared" si="39"/>
        <v/>
      </c>
      <c r="BQ54" s="42" t="str">
        <f t="shared" si="40"/>
        <v/>
      </c>
      <c r="BR54" s="42" t="str">
        <f t="shared" si="41"/>
        <v/>
      </c>
      <c r="BS54" s="41"/>
      <c r="BT54" s="41"/>
      <c r="BU54" s="42"/>
      <c r="BV54" s="41"/>
      <c r="BW54" s="41"/>
      <c r="BX54" s="42"/>
      <c r="BY54" s="41"/>
      <c r="BZ54" s="41"/>
      <c r="CA54" s="42"/>
      <c r="CB54" s="41"/>
      <c r="CC54" s="41"/>
      <c r="CD54" s="42"/>
      <c r="CE54" s="41"/>
      <c r="CF54" s="41"/>
      <c r="CG54" s="42"/>
      <c r="CH54" s="42" t="str">
        <f t="shared" si="42"/>
        <v/>
      </c>
      <c r="CI54" s="42" t="str">
        <f t="shared" si="43"/>
        <v/>
      </c>
      <c r="CJ54" s="42" t="str">
        <f t="shared" si="44"/>
        <v/>
      </c>
      <c r="CK54" s="42" t="str">
        <f t="shared" si="45"/>
        <v/>
      </c>
      <c r="CL54" s="42" t="str">
        <f t="shared" si="46"/>
        <v/>
      </c>
      <c r="CM54" s="43" t="str">
        <f t="shared" si="47"/>
        <v/>
      </c>
      <c r="CN54" s="44" t="str">
        <f t="shared" si="48"/>
        <v/>
      </c>
      <c r="CO54" s="45"/>
      <c r="CP54" s="41"/>
      <c r="CQ54" s="46" t="str">
        <f t="shared" si="49"/>
        <v/>
      </c>
      <c r="CR54" s="45"/>
      <c r="CS54" s="41"/>
      <c r="CT54" s="46" t="str">
        <f t="shared" si="50"/>
        <v/>
      </c>
    </row>
    <row r="55" spans="1:98" x14ac:dyDescent="0.25">
      <c r="A55" s="8"/>
      <c r="B55" s="8"/>
      <c r="C55" s="8"/>
      <c r="E55" s="47" t="str">
        <f t="shared" si="52"/>
        <v/>
      </c>
      <c r="F55" s="8" t="str">
        <f t="shared" si="27"/>
        <v/>
      </c>
      <c r="G55" s="8" t="str">
        <f t="shared" si="51"/>
        <v/>
      </c>
      <c r="H55" s="47" t="str">
        <f t="shared" si="28"/>
        <v/>
      </c>
      <c r="I55" s="8" t="str">
        <f t="shared" si="29"/>
        <v/>
      </c>
      <c r="J55" s="8" t="str">
        <f t="shared" si="30"/>
        <v/>
      </c>
      <c r="K55" s="13"/>
      <c r="L55" s="41" t="str">
        <f t="shared" si="31"/>
        <v/>
      </c>
      <c r="M55" s="41" t="str">
        <f t="shared" si="32"/>
        <v/>
      </c>
      <c r="O55" s="41"/>
      <c r="P55" s="41"/>
      <c r="Q55" s="42"/>
      <c r="R55" s="41"/>
      <c r="S55" s="41"/>
      <c r="T55" s="42"/>
      <c r="U55" s="41"/>
      <c r="V55" s="41"/>
      <c r="W55" s="42"/>
      <c r="X55" s="41"/>
      <c r="Y55" s="41"/>
      <c r="Z55" s="42"/>
      <c r="AA55" s="41"/>
      <c r="AB55" s="41"/>
      <c r="AC55" s="42"/>
      <c r="AD55" s="42" t="str">
        <f t="shared" si="33"/>
        <v/>
      </c>
      <c r="AE55" s="41"/>
      <c r="AF55" s="41"/>
      <c r="AG55" s="42"/>
      <c r="AH55" s="41"/>
      <c r="AI55" s="41"/>
      <c r="AJ55" s="42"/>
      <c r="AK55" s="41"/>
      <c r="AL55" s="41"/>
      <c r="AM55" s="42"/>
      <c r="AN55" s="41"/>
      <c r="AO55" s="41"/>
      <c r="AP55" s="42"/>
      <c r="AQ55" s="41"/>
      <c r="AR55" s="41"/>
      <c r="AS55" s="42"/>
      <c r="AT55" s="41"/>
      <c r="AU55" s="43" t="str">
        <f t="shared" si="34"/>
        <v/>
      </c>
      <c r="AV55" s="44" t="str">
        <f t="shared" si="35"/>
        <v/>
      </c>
      <c r="AW55" s="45"/>
      <c r="AX55" s="41"/>
      <c r="AY55" s="41"/>
      <c r="AZ55" s="42"/>
      <c r="BA55" s="41"/>
      <c r="BB55" s="41"/>
      <c r="BC55" s="42"/>
      <c r="BD55" s="41"/>
      <c r="BE55" s="41"/>
      <c r="BF55" s="42"/>
      <c r="BG55" s="41"/>
      <c r="BH55" s="41"/>
      <c r="BI55" s="42"/>
      <c r="BJ55" s="41"/>
      <c r="BK55" s="41"/>
      <c r="BL55" s="42"/>
      <c r="BM55" s="42" t="str">
        <f t="shared" si="36"/>
        <v/>
      </c>
      <c r="BN55" s="42" t="str">
        <f t="shared" si="37"/>
        <v/>
      </c>
      <c r="BO55" s="42" t="str">
        <f t="shared" si="38"/>
        <v/>
      </c>
      <c r="BP55" s="42" t="str">
        <f t="shared" si="39"/>
        <v/>
      </c>
      <c r="BQ55" s="42" t="str">
        <f t="shared" si="40"/>
        <v/>
      </c>
      <c r="BR55" s="42" t="str">
        <f t="shared" si="41"/>
        <v/>
      </c>
      <c r="BS55" s="41"/>
      <c r="BT55" s="41"/>
      <c r="BU55" s="42"/>
      <c r="BV55" s="41"/>
      <c r="BW55" s="41"/>
      <c r="BX55" s="42"/>
      <c r="BY55" s="41"/>
      <c r="BZ55" s="41"/>
      <c r="CA55" s="42"/>
      <c r="CB55" s="41"/>
      <c r="CC55" s="41"/>
      <c r="CD55" s="42"/>
      <c r="CE55" s="41"/>
      <c r="CF55" s="41"/>
      <c r="CG55" s="42"/>
      <c r="CH55" s="42" t="str">
        <f t="shared" si="42"/>
        <v/>
      </c>
      <c r="CI55" s="42" t="str">
        <f t="shared" si="43"/>
        <v/>
      </c>
      <c r="CJ55" s="42" t="str">
        <f t="shared" si="44"/>
        <v/>
      </c>
      <c r="CK55" s="42" t="str">
        <f t="shared" si="45"/>
        <v/>
      </c>
      <c r="CL55" s="42" t="str">
        <f t="shared" si="46"/>
        <v/>
      </c>
      <c r="CM55" s="43" t="str">
        <f t="shared" si="47"/>
        <v/>
      </c>
      <c r="CN55" s="44" t="str">
        <f t="shared" si="48"/>
        <v/>
      </c>
      <c r="CO55" s="45"/>
      <c r="CP55" s="41"/>
      <c r="CQ55" s="46" t="str">
        <f t="shared" si="49"/>
        <v/>
      </c>
      <c r="CR55" s="45"/>
      <c r="CS55" s="41"/>
      <c r="CT55" s="46" t="str">
        <f t="shared" si="50"/>
        <v/>
      </c>
    </row>
    <row r="56" spans="1:98" x14ac:dyDescent="0.25">
      <c r="A56" s="8"/>
      <c r="B56" s="8"/>
      <c r="C56" s="8"/>
      <c r="E56" s="47" t="str">
        <f t="shared" si="52"/>
        <v/>
      </c>
      <c r="F56" s="8" t="str">
        <f t="shared" si="27"/>
        <v/>
      </c>
      <c r="G56" s="8" t="str">
        <f t="shared" si="51"/>
        <v/>
      </c>
      <c r="H56" s="47" t="str">
        <f t="shared" si="28"/>
        <v/>
      </c>
      <c r="I56" s="8" t="str">
        <f t="shared" si="29"/>
        <v/>
      </c>
      <c r="J56" s="8" t="str">
        <f t="shared" si="30"/>
        <v/>
      </c>
      <c r="K56" s="13"/>
      <c r="L56" s="41" t="str">
        <f t="shared" si="31"/>
        <v/>
      </c>
      <c r="M56" s="41" t="str">
        <f t="shared" si="32"/>
        <v/>
      </c>
      <c r="O56" s="41"/>
      <c r="P56" s="41"/>
      <c r="Q56" s="42"/>
      <c r="R56" s="41"/>
      <c r="S56" s="41"/>
      <c r="T56" s="42"/>
      <c r="U56" s="41"/>
      <c r="V56" s="41"/>
      <c r="W56" s="42"/>
      <c r="X56" s="41"/>
      <c r="Y56" s="41"/>
      <c r="Z56" s="42"/>
      <c r="AA56" s="41"/>
      <c r="AB56" s="41"/>
      <c r="AC56" s="42"/>
      <c r="AD56" s="42" t="str">
        <f t="shared" si="33"/>
        <v/>
      </c>
      <c r="AE56" s="41"/>
      <c r="AF56" s="41"/>
      <c r="AG56" s="42"/>
      <c r="AH56" s="41"/>
      <c r="AI56" s="41"/>
      <c r="AJ56" s="42"/>
      <c r="AK56" s="41"/>
      <c r="AL56" s="41"/>
      <c r="AM56" s="42"/>
      <c r="AN56" s="41"/>
      <c r="AO56" s="41"/>
      <c r="AP56" s="42"/>
      <c r="AQ56" s="41"/>
      <c r="AR56" s="41"/>
      <c r="AS56" s="42"/>
      <c r="AT56" s="41"/>
      <c r="AU56" s="43" t="str">
        <f t="shared" si="34"/>
        <v/>
      </c>
      <c r="AV56" s="44" t="str">
        <f t="shared" si="35"/>
        <v/>
      </c>
      <c r="AW56" s="45"/>
      <c r="AX56" s="41"/>
      <c r="AY56" s="41"/>
      <c r="AZ56" s="42"/>
      <c r="BA56" s="41"/>
      <c r="BB56" s="41"/>
      <c r="BC56" s="42"/>
      <c r="BD56" s="41"/>
      <c r="BE56" s="41"/>
      <c r="BF56" s="42"/>
      <c r="BG56" s="41"/>
      <c r="BH56" s="41"/>
      <c r="BI56" s="42"/>
      <c r="BJ56" s="41"/>
      <c r="BK56" s="41"/>
      <c r="BL56" s="42"/>
      <c r="BM56" s="42" t="str">
        <f t="shared" si="36"/>
        <v/>
      </c>
      <c r="BN56" s="42" t="str">
        <f t="shared" si="37"/>
        <v/>
      </c>
      <c r="BO56" s="42" t="str">
        <f t="shared" si="38"/>
        <v/>
      </c>
      <c r="BP56" s="42" t="str">
        <f t="shared" si="39"/>
        <v/>
      </c>
      <c r="BQ56" s="42" t="str">
        <f t="shared" si="40"/>
        <v/>
      </c>
      <c r="BR56" s="42" t="str">
        <f t="shared" si="41"/>
        <v/>
      </c>
      <c r="BS56" s="41"/>
      <c r="BT56" s="41"/>
      <c r="BU56" s="42"/>
      <c r="BV56" s="41"/>
      <c r="BW56" s="41"/>
      <c r="BX56" s="42"/>
      <c r="BY56" s="41"/>
      <c r="BZ56" s="41"/>
      <c r="CA56" s="42"/>
      <c r="CB56" s="41"/>
      <c r="CC56" s="41"/>
      <c r="CD56" s="42"/>
      <c r="CE56" s="41"/>
      <c r="CF56" s="41"/>
      <c r="CG56" s="42"/>
      <c r="CH56" s="42" t="str">
        <f t="shared" si="42"/>
        <v/>
      </c>
      <c r="CI56" s="42" t="str">
        <f t="shared" si="43"/>
        <v/>
      </c>
      <c r="CJ56" s="42" t="str">
        <f t="shared" si="44"/>
        <v/>
      </c>
      <c r="CK56" s="42" t="str">
        <f t="shared" si="45"/>
        <v/>
      </c>
      <c r="CL56" s="42" t="str">
        <f t="shared" si="46"/>
        <v/>
      </c>
      <c r="CM56" s="43" t="str">
        <f t="shared" si="47"/>
        <v/>
      </c>
      <c r="CN56" s="44" t="str">
        <f t="shared" si="48"/>
        <v/>
      </c>
      <c r="CO56" s="45"/>
      <c r="CP56" s="41"/>
      <c r="CQ56" s="46" t="str">
        <f t="shared" si="49"/>
        <v/>
      </c>
      <c r="CR56" s="45"/>
      <c r="CS56" s="41"/>
      <c r="CT56" s="46" t="str">
        <f t="shared" si="50"/>
        <v/>
      </c>
    </row>
    <row r="57" spans="1:98" x14ac:dyDescent="0.25">
      <c r="A57" s="8"/>
      <c r="B57" s="8"/>
      <c r="C57" s="8"/>
      <c r="E57" s="47" t="str">
        <f t="shared" si="52"/>
        <v/>
      </c>
      <c r="F57" s="8" t="str">
        <f t="shared" si="27"/>
        <v/>
      </c>
      <c r="G57" s="8" t="str">
        <f t="shared" si="51"/>
        <v/>
      </c>
      <c r="H57" s="47" t="str">
        <f t="shared" si="28"/>
        <v/>
      </c>
      <c r="I57" s="8" t="str">
        <f t="shared" si="29"/>
        <v/>
      </c>
      <c r="J57" s="8" t="str">
        <f t="shared" si="30"/>
        <v/>
      </c>
      <c r="K57" s="13"/>
      <c r="L57" s="41" t="str">
        <f t="shared" si="31"/>
        <v/>
      </c>
      <c r="M57" s="41" t="str">
        <f t="shared" si="32"/>
        <v/>
      </c>
      <c r="O57" s="41"/>
      <c r="P57" s="41"/>
      <c r="Q57" s="42"/>
      <c r="R57" s="41"/>
      <c r="S57" s="41"/>
      <c r="T57" s="42"/>
      <c r="U57" s="41"/>
      <c r="V57" s="41"/>
      <c r="W57" s="42"/>
      <c r="X57" s="41"/>
      <c r="Y57" s="41"/>
      <c r="Z57" s="42"/>
      <c r="AA57" s="41"/>
      <c r="AB57" s="41"/>
      <c r="AC57" s="42"/>
      <c r="AD57" s="42" t="str">
        <f t="shared" si="33"/>
        <v/>
      </c>
      <c r="AE57" s="41"/>
      <c r="AF57" s="41"/>
      <c r="AG57" s="42"/>
      <c r="AH57" s="41"/>
      <c r="AI57" s="41"/>
      <c r="AJ57" s="42"/>
      <c r="AK57" s="41"/>
      <c r="AL57" s="41"/>
      <c r="AM57" s="42"/>
      <c r="AN57" s="41"/>
      <c r="AO57" s="41"/>
      <c r="AP57" s="42"/>
      <c r="AQ57" s="41"/>
      <c r="AR57" s="41"/>
      <c r="AS57" s="42"/>
      <c r="AT57" s="41"/>
      <c r="AU57" s="43" t="str">
        <f t="shared" si="34"/>
        <v/>
      </c>
      <c r="AV57" s="44" t="str">
        <f t="shared" si="35"/>
        <v/>
      </c>
      <c r="AW57" s="45"/>
      <c r="AX57" s="41"/>
      <c r="AY57" s="41"/>
      <c r="AZ57" s="42"/>
      <c r="BA57" s="41"/>
      <c r="BB57" s="41"/>
      <c r="BC57" s="42"/>
      <c r="BD57" s="41"/>
      <c r="BE57" s="41"/>
      <c r="BF57" s="42"/>
      <c r="BG57" s="41"/>
      <c r="BH57" s="41"/>
      <c r="BI57" s="42"/>
      <c r="BJ57" s="41"/>
      <c r="BK57" s="41"/>
      <c r="BL57" s="42"/>
      <c r="BM57" s="42" t="str">
        <f t="shared" si="36"/>
        <v/>
      </c>
      <c r="BN57" s="42" t="str">
        <f t="shared" si="37"/>
        <v/>
      </c>
      <c r="BO57" s="42" t="str">
        <f t="shared" si="38"/>
        <v/>
      </c>
      <c r="BP57" s="42" t="str">
        <f t="shared" si="39"/>
        <v/>
      </c>
      <c r="BQ57" s="42" t="str">
        <f t="shared" si="40"/>
        <v/>
      </c>
      <c r="BR57" s="42" t="str">
        <f t="shared" si="41"/>
        <v/>
      </c>
      <c r="BS57" s="41"/>
      <c r="BT57" s="41"/>
      <c r="BU57" s="42"/>
      <c r="BV57" s="41"/>
      <c r="BW57" s="41"/>
      <c r="BX57" s="42"/>
      <c r="BY57" s="41"/>
      <c r="BZ57" s="41"/>
      <c r="CA57" s="42"/>
      <c r="CB57" s="41"/>
      <c r="CC57" s="41"/>
      <c r="CD57" s="42"/>
      <c r="CE57" s="41"/>
      <c r="CF57" s="41"/>
      <c r="CG57" s="42"/>
      <c r="CH57" s="42" t="str">
        <f t="shared" si="42"/>
        <v/>
      </c>
      <c r="CI57" s="42" t="str">
        <f t="shared" si="43"/>
        <v/>
      </c>
      <c r="CJ57" s="42" t="str">
        <f t="shared" si="44"/>
        <v/>
      </c>
      <c r="CK57" s="42" t="str">
        <f t="shared" si="45"/>
        <v/>
      </c>
      <c r="CL57" s="42" t="str">
        <f t="shared" si="46"/>
        <v/>
      </c>
      <c r="CM57" s="43" t="str">
        <f t="shared" si="47"/>
        <v/>
      </c>
      <c r="CN57" s="44" t="str">
        <f t="shared" si="48"/>
        <v/>
      </c>
      <c r="CO57" s="45"/>
      <c r="CP57" s="41"/>
      <c r="CQ57" s="46" t="str">
        <f t="shared" si="49"/>
        <v/>
      </c>
      <c r="CR57" s="45"/>
      <c r="CS57" s="41"/>
      <c r="CT57" s="46" t="str">
        <f t="shared" si="50"/>
        <v/>
      </c>
    </row>
    <row r="58" spans="1:98" x14ac:dyDescent="0.25">
      <c r="A58" s="8"/>
      <c r="B58" s="8"/>
      <c r="C58" s="8"/>
      <c r="E58" s="47" t="str">
        <f t="shared" si="52"/>
        <v/>
      </c>
      <c r="F58" s="8" t="str">
        <f t="shared" si="27"/>
        <v/>
      </c>
      <c r="G58" s="8" t="str">
        <f t="shared" si="51"/>
        <v/>
      </c>
      <c r="H58" s="47" t="str">
        <f t="shared" si="28"/>
        <v/>
      </c>
      <c r="I58" s="8" t="str">
        <f t="shared" si="29"/>
        <v/>
      </c>
      <c r="J58" s="8" t="str">
        <f t="shared" si="30"/>
        <v/>
      </c>
      <c r="K58" s="13"/>
      <c r="L58" s="41" t="str">
        <f t="shared" si="31"/>
        <v/>
      </c>
      <c r="M58" s="41" t="str">
        <f t="shared" si="32"/>
        <v/>
      </c>
      <c r="O58" s="41"/>
      <c r="P58" s="41"/>
      <c r="Q58" s="42"/>
      <c r="R58" s="41"/>
      <c r="S58" s="41"/>
      <c r="T58" s="42"/>
      <c r="U58" s="41"/>
      <c r="V58" s="41"/>
      <c r="W58" s="42"/>
      <c r="X58" s="41"/>
      <c r="Y58" s="41"/>
      <c r="Z58" s="42"/>
      <c r="AA58" s="41"/>
      <c r="AB58" s="41"/>
      <c r="AC58" s="42"/>
      <c r="AD58" s="42" t="str">
        <f t="shared" si="33"/>
        <v/>
      </c>
      <c r="AE58" s="41"/>
      <c r="AF58" s="41"/>
      <c r="AG58" s="42"/>
      <c r="AH58" s="41"/>
      <c r="AI58" s="41"/>
      <c r="AJ58" s="42"/>
      <c r="AK58" s="41"/>
      <c r="AL58" s="41"/>
      <c r="AM58" s="42"/>
      <c r="AN58" s="41"/>
      <c r="AO58" s="41"/>
      <c r="AP58" s="42"/>
      <c r="AQ58" s="41"/>
      <c r="AR58" s="41"/>
      <c r="AS58" s="42"/>
      <c r="AT58" s="41"/>
      <c r="AU58" s="43" t="str">
        <f t="shared" si="34"/>
        <v/>
      </c>
      <c r="AV58" s="44" t="str">
        <f t="shared" si="35"/>
        <v/>
      </c>
      <c r="AW58" s="45"/>
      <c r="AX58" s="41"/>
      <c r="AY58" s="41"/>
      <c r="AZ58" s="42"/>
      <c r="BA58" s="41"/>
      <c r="BB58" s="41"/>
      <c r="BC58" s="42"/>
      <c r="BD58" s="41"/>
      <c r="BE58" s="41"/>
      <c r="BF58" s="42"/>
      <c r="BG58" s="41"/>
      <c r="BH58" s="41"/>
      <c r="BI58" s="42"/>
      <c r="BJ58" s="41"/>
      <c r="BK58" s="41"/>
      <c r="BL58" s="42"/>
      <c r="BM58" s="42" t="str">
        <f t="shared" si="36"/>
        <v/>
      </c>
      <c r="BN58" s="42" t="str">
        <f t="shared" si="37"/>
        <v/>
      </c>
      <c r="BO58" s="42" t="str">
        <f t="shared" si="38"/>
        <v/>
      </c>
      <c r="BP58" s="42" t="str">
        <f t="shared" si="39"/>
        <v/>
      </c>
      <c r="BQ58" s="42" t="str">
        <f t="shared" si="40"/>
        <v/>
      </c>
      <c r="BR58" s="42" t="str">
        <f t="shared" si="41"/>
        <v/>
      </c>
      <c r="BS58" s="41"/>
      <c r="BT58" s="41"/>
      <c r="BU58" s="42"/>
      <c r="BV58" s="41"/>
      <c r="BW58" s="41"/>
      <c r="BX58" s="42"/>
      <c r="BY58" s="41"/>
      <c r="BZ58" s="41"/>
      <c r="CA58" s="42"/>
      <c r="CB58" s="41"/>
      <c r="CC58" s="41"/>
      <c r="CD58" s="42"/>
      <c r="CE58" s="41"/>
      <c r="CF58" s="41"/>
      <c r="CG58" s="42"/>
      <c r="CH58" s="42" t="str">
        <f t="shared" si="42"/>
        <v/>
      </c>
      <c r="CI58" s="42" t="str">
        <f t="shared" si="43"/>
        <v/>
      </c>
      <c r="CJ58" s="42" t="str">
        <f t="shared" si="44"/>
        <v/>
      </c>
      <c r="CK58" s="42" t="str">
        <f t="shared" si="45"/>
        <v/>
      </c>
      <c r="CL58" s="42" t="str">
        <f t="shared" si="46"/>
        <v/>
      </c>
      <c r="CM58" s="43" t="str">
        <f t="shared" si="47"/>
        <v/>
      </c>
      <c r="CN58" s="44" t="str">
        <f t="shared" si="48"/>
        <v/>
      </c>
      <c r="CO58" s="45"/>
      <c r="CP58" s="41"/>
      <c r="CQ58" s="46" t="str">
        <f t="shared" si="49"/>
        <v/>
      </c>
      <c r="CR58" s="45"/>
      <c r="CS58" s="41"/>
      <c r="CT58" s="46" t="str">
        <f t="shared" si="50"/>
        <v/>
      </c>
    </row>
    <row r="59" spans="1:98" x14ac:dyDescent="0.25">
      <c r="A59" s="8"/>
      <c r="B59" s="8"/>
      <c r="C59" s="8"/>
      <c r="E59" s="47" t="str">
        <f t="shared" si="52"/>
        <v/>
      </c>
      <c r="F59" s="8" t="str">
        <f t="shared" si="27"/>
        <v/>
      </c>
      <c r="G59" s="8" t="str">
        <f t="shared" si="51"/>
        <v/>
      </c>
      <c r="H59" s="47" t="str">
        <f t="shared" si="28"/>
        <v/>
      </c>
      <c r="I59" s="8" t="str">
        <f t="shared" si="29"/>
        <v/>
      </c>
      <c r="J59" s="8" t="str">
        <f t="shared" si="30"/>
        <v/>
      </c>
      <c r="K59" s="13"/>
      <c r="L59" s="41" t="str">
        <f t="shared" si="31"/>
        <v/>
      </c>
      <c r="M59" s="41" t="str">
        <f t="shared" si="32"/>
        <v/>
      </c>
      <c r="O59" s="41"/>
      <c r="P59" s="41"/>
      <c r="Q59" s="42"/>
      <c r="R59" s="41"/>
      <c r="S59" s="41"/>
      <c r="T59" s="42"/>
      <c r="U59" s="41"/>
      <c r="V59" s="41"/>
      <c r="W59" s="42"/>
      <c r="X59" s="41"/>
      <c r="Y59" s="41"/>
      <c r="Z59" s="42"/>
      <c r="AA59" s="41"/>
      <c r="AB59" s="41"/>
      <c r="AC59" s="42"/>
      <c r="AD59" s="42" t="str">
        <f t="shared" si="33"/>
        <v/>
      </c>
      <c r="AE59" s="41"/>
      <c r="AF59" s="41"/>
      <c r="AG59" s="42"/>
      <c r="AH59" s="41"/>
      <c r="AI59" s="41"/>
      <c r="AJ59" s="42"/>
      <c r="AK59" s="41"/>
      <c r="AL59" s="41"/>
      <c r="AM59" s="42"/>
      <c r="AN59" s="41"/>
      <c r="AO59" s="41"/>
      <c r="AP59" s="42"/>
      <c r="AQ59" s="41"/>
      <c r="AR59" s="41"/>
      <c r="AS59" s="42"/>
      <c r="AT59" s="41"/>
      <c r="AU59" s="43" t="str">
        <f t="shared" si="34"/>
        <v/>
      </c>
      <c r="AV59" s="44" t="str">
        <f t="shared" si="35"/>
        <v/>
      </c>
      <c r="AW59" s="45"/>
      <c r="AX59" s="41"/>
      <c r="AY59" s="41"/>
      <c r="AZ59" s="42"/>
      <c r="BA59" s="41"/>
      <c r="BB59" s="41"/>
      <c r="BC59" s="42"/>
      <c r="BD59" s="41"/>
      <c r="BE59" s="41"/>
      <c r="BF59" s="42"/>
      <c r="BG59" s="41"/>
      <c r="BH59" s="41"/>
      <c r="BI59" s="42"/>
      <c r="BJ59" s="41"/>
      <c r="BK59" s="41"/>
      <c r="BL59" s="42"/>
      <c r="BM59" s="42" t="str">
        <f t="shared" si="36"/>
        <v/>
      </c>
      <c r="BN59" s="42" t="str">
        <f t="shared" si="37"/>
        <v/>
      </c>
      <c r="BO59" s="42" t="str">
        <f t="shared" si="38"/>
        <v/>
      </c>
      <c r="BP59" s="42" t="str">
        <f t="shared" si="39"/>
        <v/>
      </c>
      <c r="BQ59" s="42" t="str">
        <f t="shared" si="40"/>
        <v/>
      </c>
      <c r="BR59" s="42" t="str">
        <f t="shared" si="41"/>
        <v/>
      </c>
      <c r="BS59" s="41"/>
      <c r="BT59" s="41"/>
      <c r="BU59" s="42"/>
      <c r="BV59" s="41"/>
      <c r="BW59" s="41"/>
      <c r="BX59" s="42"/>
      <c r="BY59" s="41"/>
      <c r="BZ59" s="41"/>
      <c r="CA59" s="42"/>
      <c r="CB59" s="41"/>
      <c r="CC59" s="41"/>
      <c r="CD59" s="42"/>
      <c r="CE59" s="41"/>
      <c r="CF59" s="41"/>
      <c r="CG59" s="42"/>
      <c r="CH59" s="42" t="str">
        <f t="shared" si="42"/>
        <v/>
      </c>
      <c r="CI59" s="42" t="str">
        <f t="shared" si="43"/>
        <v/>
      </c>
      <c r="CJ59" s="42" t="str">
        <f t="shared" si="44"/>
        <v/>
      </c>
      <c r="CK59" s="42" t="str">
        <f t="shared" si="45"/>
        <v/>
      </c>
      <c r="CL59" s="42" t="str">
        <f t="shared" si="46"/>
        <v/>
      </c>
      <c r="CM59" s="43" t="str">
        <f t="shared" si="47"/>
        <v/>
      </c>
      <c r="CN59" s="44" t="str">
        <f t="shared" si="48"/>
        <v/>
      </c>
      <c r="CO59" s="45"/>
      <c r="CP59" s="41"/>
      <c r="CQ59" s="46" t="str">
        <f t="shared" si="49"/>
        <v/>
      </c>
      <c r="CR59" s="45"/>
      <c r="CS59" s="41"/>
      <c r="CT59" s="46" t="str">
        <f t="shared" si="50"/>
        <v/>
      </c>
    </row>
    <row r="60" spans="1:98" x14ac:dyDescent="0.25">
      <c r="A60" s="8"/>
      <c r="B60" s="8"/>
      <c r="C60" s="8"/>
      <c r="E60" s="47" t="str">
        <f t="shared" si="52"/>
        <v/>
      </c>
      <c r="F60" s="8" t="str">
        <f t="shared" si="27"/>
        <v/>
      </c>
      <c r="G60" s="8" t="str">
        <f t="shared" si="51"/>
        <v/>
      </c>
      <c r="H60" s="47" t="str">
        <f t="shared" si="28"/>
        <v/>
      </c>
      <c r="I60" s="8" t="str">
        <f t="shared" si="29"/>
        <v/>
      </c>
      <c r="J60" s="8" t="str">
        <f t="shared" si="30"/>
        <v/>
      </c>
      <c r="K60" s="13"/>
      <c r="L60" s="41" t="str">
        <f t="shared" si="31"/>
        <v/>
      </c>
      <c r="M60" s="41" t="str">
        <f t="shared" si="32"/>
        <v/>
      </c>
      <c r="O60" s="41"/>
      <c r="P60" s="41"/>
      <c r="Q60" s="42"/>
      <c r="R60" s="41"/>
      <c r="S60" s="41"/>
      <c r="T60" s="42"/>
      <c r="U60" s="41"/>
      <c r="V60" s="41"/>
      <c r="W60" s="42"/>
      <c r="X60" s="41"/>
      <c r="Y60" s="41"/>
      <c r="Z60" s="42"/>
      <c r="AA60" s="41"/>
      <c r="AB60" s="41"/>
      <c r="AC60" s="42"/>
      <c r="AD60" s="42" t="str">
        <f t="shared" si="33"/>
        <v/>
      </c>
      <c r="AE60" s="41"/>
      <c r="AF60" s="41"/>
      <c r="AG60" s="42"/>
      <c r="AH60" s="41"/>
      <c r="AI60" s="41"/>
      <c r="AJ60" s="42"/>
      <c r="AK60" s="41"/>
      <c r="AL60" s="41"/>
      <c r="AM60" s="42"/>
      <c r="AN60" s="41"/>
      <c r="AO60" s="41"/>
      <c r="AP60" s="42"/>
      <c r="AQ60" s="41"/>
      <c r="AR60" s="41"/>
      <c r="AS60" s="42"/>
      <c r="AT60" s="41"/>
      <c r="AU60" s="43" t="str">
        <f t="shared" si="34"/>
        <v/>
      </c>
      <c r="AV60" s="44" t="str">
        <f t="shared" si="35"/>
        <v/>
      </c>
      <c r="AW60" s="45"/>
      <c r="AX60" s="41"/>
      <c r="AY60" s="41"/>
      <c r="AZ60" s="42"/>
      <c r="BA60" s="41"/>
      <c r="BB60" s="41"/>
      <c r="BC60" s="42"/>
      <c r="BD60" s="41"/>
      <c r="BE60" s="41"/>
      <c r="BF60" s="42"/>
      <c r="BG60" s="41"/>
      <c r="BH60" s="41"/>
      <c r="BI60" s="42"/>
      <c r="BJ60" s="41"/>
      <c r="BK60" s="41"/>
      <c r="BL60" s="42"/>
      <c r="BM60" s="42" t="str">
        <f t="shared" si="36"/>
        <v/>
      </c>
      <c r="BN60" s="42" t="str">
        <f t="shared" si="37"/>
        <v/>
      </c>
      <c r="BO60" s="42" t="str">
        <f t="shared" si="38"/>
        <v/>
      </c>
      <c r="BP60" s="42" t="str">
        <f t="shared" si="39"/>
        <v/>
      </c>
      <c r="BQ60" s="42" t="str">
        <f t="shared" si="40"/>
        <v/>
      </c>
      <c r="BR60" s="42" t="str">
        <f t="shared" si="41"/>
        <v/>
      </c>
      <c r="BS60" s="41"/>
      <c r="BT60" s="41"/>
      <c r="BU60" s="42"/>
      <c r="BV60" s="41"/>
      <c r="BW60" s="41"/>
      <c r="BX60" s="42"/>
      <c r="BY60" s="41"/>
      <c r="BZ60" s="41"/>
      <c r="CA60" s="42"/>
      <c r="CB60" s="41"/>
      <c r="CC60" s="41"/>
      <c r="CD60" s="42"/>
      <c r="CE60" s="41"/>
      <c r="CF60" s="41"/>
      <c r="CG60" s="42"/>
      <c r="CH60" s="42" t="str">
        <f t="shared" si="42"/>
        <v/>
      </c>
      <c r="CI60" s="42" t="str">
        <f t="shared" si="43"/>
        <v/>
      </c>
      <c r="CJ60" s="42" t="str">
        <f t="shared" si="44"/>
        <v/>
      </c>
      <c r="CK60" s="42" t="str">
        <f t="shared" si="45"/>
        <v/>
      </c>
      <c r="CL60" s="42" t="str">
        <f t="shared" si="46"/>
        <v/>
      </c>
      <c r="CM60" s="43" t="str">
        <f t="shared" si="47"/>
        <v/>
      </c>
      <c r="CN60" s="44" t="str">
        <f t="shared" si="48"/>
        <v/>
      </c>
      <c r="CO60" s="45"/>
      <c r="CP60" s="41"/>
      <c r="CQ60" s="46" t="str">
        <f t="shared" si="49"/>
        <v/>
      </c>
      <c r="CR60" s="45"/>
      <c r="CS60" s="41"/>
      <c r="CT60" s="46" t="str">
        <f t="shared" si="50"/>
        <v/>
      </c>
    </row>
  </sheetData>
  <sheetProtection formatCells="0" formatColumns="0" formatRows="0" insertColumns="0" insertRows="0" insertHyperlinks="0" deleteColumns="0" deleteRows="0" sort="0" autoFilter="0" pivotTables="0"/>
  <mergeCells count="43">
    <mergeCell ref="CB9:CD9"/>
    <mergeCell ref="CE9:CG9"/>
    <mergeCell ref="CP8:CP10"/>
    <mergeCell ref="CQ8:CQ10"/>
    <mergeCell ref="CN8:CN10"/>
    <mergeCell ref="CS8:CS10"/>
    <mergeCell ref="CY11:DA11"/>
    <mergeCell ref="CY25:DA25"/>
    <mergeCell ref="AU8:AU10"/>
    <mergeCell ref="AV8:AV10"/>
    <mergeCell ref="CT8:CT10"/>
    <mergeCell ref="CM8:CM10"/>
    <mergeCell ref="AX9:AZ9"/>
    <mergeCell ref="BA9:BC9"/>
    <mergeCell ref="BD9:BF9"/>
    <mergeCell ref="BG9:BI9"/>
    <mergeCell ref="BJ9:BL9"/>
    <mergeCell ref="BR9:BR10"/>
    <mergeCell ref="BS9:BU9"/>
    <mergeCell ref="BV9:BX9"/>
    <mergeCell ref="BY9:CA9"/>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A8:A10"/>
    <mergeCell ref="B8:B10"/>
    <mergeCell ref="C8:C10"/>
    <mergeCell ref="E9:G9"/>
    <mergeCell ref="H9:J9"/>
    <mergeCell ref="E7:J8"/>
  </mergeCells>
  <conditionalFormatting sqref="O11">
    <cfRule type="cellIs" dxfId="5539" priority="1" operator="lessThan">
      <formula>$C$4</formula>
    </cfRule>
  </conditionalFormatting>
  <conditionalFormatting sqref="O12">
    <cfRule type="cellIs" dxfId="5538" priority="2" operator="lessThan">
      <formula>$C$4</formula>
    </cfRule>
  </conditionalFormatting>
  <conditionalFormatting sqref="O13">
    <cfRule type="cellIs" dxfId="5537" priority="3" operator="lessThan">
      <formula>$C$4</formula>
    </cfRule>
  </conditionalFormatting>
  <conditionalFormatting sqref="O14">
    <cfRule type="cellIs" dxfId="5536" priority="4" operator="lessThan">
      <formula>$C$4</formula>
    </cfRule>
  </conditionalFormatting>
  <conditionalFormatting sqref="O15">
    <cfRule type="cellIs" dxfId="5535" priority="5" operator="lessThan">
      <formula>$C$4</formula>
    </cfRule>
  </conditionalFormatting>
  <conditionalFormatting sqref="O16">
    <cfRule type="cellIs" dxfId="5534" priority="6" operator="lessThan">
      <formula>$C$4</formula>
    </cfRule>
  </conditionalFormatting>
  <conditionalFormatting sqref="O17">
    <cfRule type="cellIs" dxfId="5533" priority="7" operator="lessThan">
      <formula>$C$4</formula>
    </cfRule>
  </conditionalFormatting>
  <conditionalFormatting sqref="O18">
    <cfRule type="cellIs" dxfId="5532" priority="8" operator="lessThan">
      <formula>$C$4</formula>
    </cfRule>
  </conditionalFormatting>
  <conditionalFormatting sqref="O19">
    <cfRule type="cellIs" dxfId="5531" priority="9" operator="lessThan">
      <formula>$C$4</formula>
    </cfRule>
  </conditionalFormatting>
  <conditionalFormatting sqref="O20">
    <cfRule type="cellIs" dxfId="5530" priority="10" operator="lessThan">
      <formula>$C$4</formula>
    </cfRule>
  </conditionalFormatting>
  <conditionalFormatting sqref="O21">
    <cfRule type="cellIs" dxfId="5529" priority="11" operator="lessThan">
      <formula>$C$4</formula>
    </cfRule>
  </conditionalFormatting>
  <conditionalFormatting sqref="O22">
    <cfRule type="cellIs" dxfId="5528" priority="12" operator="lessThan">
      <formula>$C$4</formula>
    </cfRule>
  </conditionalFormatting>
  <conditionalFormatting sqref="O23">
    <cfRule type="cellIs" dxfId="5527" priority="13" operator="lessThan">
      <formula>$C$4</formula>
    </cfRule>
  </conditionalFormatting>
  <conditionalFormatting sqref="O24">
    <cfRule type="cellIs" dxfId="5526" priority="14" operator="lessThan">
      <formula>$C$4</formula>
    </cfRule>
  </conditionalFormatting>
  <conditionalFormatting sqref="O25">
    <cfRule type="cellIs" dxfId="5525" priority="15" operator="lessThan">
      <formula>$C$4</formula>
    </cfRule>
  </conditionalFormatting>
  <conditionalFormatting sqref="O26">
    <cfRule type="cellIs" dxfId="5524" priority="16" operator="lessThan">
      <formula>$C$4</formula>
    </cfRule>
  </conditionalFormatting>
  <conditionalFormatting sqref="O27">
    <cfRule type="cellIs" dxfId="5523" priority="17" operator="lessThan">
      <formula>$C$4</formula>
    </cfRule>
  </conditionalFormatting>
  <conditionalFormatting sqref="O28">
    <cfRule type="cellIs" dxfId="5522" priority="18" operator="lessThan">
      <formula>$C$4</formula>
    </cfRule>
  </conditionalFormatting>
  <conditionalFormatting sqref="O29">
    <cfRule type="cellIs" dxfId="5521" priority="19" operator="lessThan">
      <formula>$C$4</formula>
    </cfRule>
  </conditionalFormatting>
  <conditionalFormatting sqref="O30">
    <cfRule type="cellIs" dxfId="5520" priority="20" operator="lessThan">
      <formula>$C$4</formula>
    </cfRule>
  </conditionalFormatting>
  <conditionalFormatting sqref="O31">
    <cfRule type="cellIs" dxfId="5519" priority="21" operator="lessThan">
      <formula>$C$4</formula>
    </cfRule>
  </conditionalFormatting>
  <conditionalFormatting sqref="O32">
    <cfRule type="cellIs" dxfId="5518" priority="22" operator="lessThan">
      <formula>$C$4</formula>
    </cfRule>
  </conditionalFormatting>
  <conditionalFormatting sqref="O33">
    <cfRule type="cellIs" dxfId="5517" priority="23" operator="lessThan">
      <formula>$C$4</formula>
    </cfRule>
  </conditionalFormatting>
  <conditionalFormatting sqref="O34">
    <cfRule type="cellIs" dxfId="5516" priority="24" operator="lessThan">
      <formula>$C$4</formula>
    </cfRule>
  </conditionalFormatting>
  <conditionalFormatting sqref="O35">
    <cfRule type="cellIs" dxfId="5515" priority="25" operator="lessThan">
      <formula>$C$4</formula>
    </cfRule>
  </conditionalFormatting>
  <conditionalFormatting sqref="O36">
    <cfRule type="cellIs" dxfId="5514" priority="26" operator="lessThan">
      <formula>$C$4</formula>
    </cfRule>
  </conditionalFormatting>
  <conditionalFormatting sqref="O37">
    <cfRule type="cellIs" dxfId="5513" priority="27" operator="lessThan">
      <formula>$C$4</formula>
    </cfRule>
  </conditionalFormatting>
  <conditionalFormatting sqref="O38">
    <cfRule type="cellIs" dxfId="5512" priority="28" operator="lessThan">
      <formula>$C$4</formula>
    </cfRule>
  </conditionalFormatting>
  <conditionalFormatting sqref="O39">
    <cfRule type="cellIs" dxfId="5511" priority="29" operator="lessThan">
      <formula>$C$4</formula>
    </cfRule>
  </conditionalFormatting>
  <conditionalFormatting sqref="O40">
    <cfRule type="cellIs" dxfId="5510" priority="30" operator="lessThan">
      <formula>$C$4</formula>
    </cfRule>
  </conditionalFormatting>
  <conditionalFormatting sqref="O41">
    <cfRule type="cellIs" dxfId="5509" priority="31" operator="lessThan">
      <formula>$C$4</formula>
    </cfRule>
  </conditionalFormatting>
  <conditionalFormatting sqref="O42">
    <cfRule type="cellIs" dxfId="5508" priority="32" operator="lessThan">
      <formula>$C$4</formula>
    </cfRule>
  </conditionalFormatting>
  <conditionalFormatting sqref="O43">
    <cfRule type="cellIs" dxfId="5507" priority="33" operator="lessThan">
      <formula>$C$4</formula>
    </cfRule>
  </conditionalFormatting>
  <conditionalFormatting sqref="O44">
    <cfRule type="cellIs" dxfId="5506" priority="34" operator="lessThan">
      <formula>$C$4</formula>
    </cfRule>
  </conditionalFormatting>
  <conditionalFormatting sqref="O45">
    <cfRule type="cellIs" dxfId="5505" priority="35" operator="lessThan">
      <formula>$C$4</formula>
    </cfRule>
  </conditionalFormatting>
  <conditionalFormatting sqref="O46">
    <cfRule type="cellIs" dxfId="5504" priority="36" operator="lessThan">
      <formula>$C$4</formula>
    </cfRule>
  </conditionalFormatting>
  <conditionalFormatting sqref="O47">
    <cfRule type="cellIs" dxfId="5503" priority="37" operator="lessThan">
      <formula>$C$4</formula>
    </cfRule>
  </conditionalFormatting>
  <conditionalFormatting sqref="O48">
    <cfRule type="cellIs" dxfId="5502" priority="38" operator="lessThan">
      <formula>$C$4</formula>
    </cfRule>
  </conditionalFormatting>
  <conditionalFormatting sqref="O49">
    <cfRule type="cellIs" dxfId="5501" priority="39" operator="lessThan">
      <formula>$C$4</formula>
    </cfRule>
  </conditionalFormatting>
  <conditionalFormatting sqref="O50">
    <cfRule type="cellIs" dxfId="5500" priority="40" operator="lessThan">
      <formula>$C$4</formula>
    </cfRule>
  </conditionalFormatting>
  <conditionalFormatting sqref="O51">
    <cfRule type="cellIs" dxfId="5499" priority="41" operator="lessThan">
      <formula>$C$4</formula>
    </cfRule>
  </conditionalFormatting>
  <conditionalFormatting sqref="O52">
    <cfRule type="cellIs" dxfId="5498" priority="42" operator="lessThan">
      <formula>$C$4</formula>
    </cfRule>
  </conditionalFormatting>
  <conditionalFormatting sqref="O53">
    <cfRule type="cellIs" dxfId="5497" priority="43" operator="lessThan">
      <formula>$C$4</formula>
    </cfRule>
  </conditionalFormatting>
  <conditionalFormatting sqref="O54">
    <cfRule type="cellIs" dxfId="5496" priority="44" operator="lessThan">
      <formula>$C$4</formula>
    </cfRule>
  </conditionalFormatting>
  <conditionalFormatting sqref="O55">
    <cfRule type="cellIs" dxfId="5495" priority="45" operator="lessThan">
      <formula>$C$4</formula>
    </cfRule>
  </conditionalFormatting>
  <conditionalFormatting sqref="O56">
    <cfRule type="cellIs" dxfId="5494" priority="46" operator="lessThan">
      <formula>$C$4</formula>
    </cfRule>
  </conditionalFormatting>
  <conditionalFormatting sqref="O57">
    <cfRule type="cellIs" dxfId="5493" priority="47" operator="lessThan">
      <formula>$C$4</formula>
    </cfRule>
  </conditionalFormatting>
  <conditionalFormatting sqref="O58">
    <cfRule type="cellIs" dxfId="5492" priority="48" operator="lessThan">
      <formula>$C$4</formula>
    </cfRule>
  </conditionalFormatting>
  <conditionalFormatting sqref="O59">
    <cfRule type="cellIs" dxfId="5491" priority="49" operator="lessThan">
      <formula>$C$4</formula>
    </cfRule>
  </conditionalFormatting>
  <conditionalFormatting sqref="O60">
    <cfRule type="cellIs" dxfId="5490" priority="50" operator="lessThan">
      <formula>$C$4</formula>
    </cfRule>
  </conditionalFormatting>
  <conditionalFormatting sqref="P11">
    <cfRule type="cellIs" dxfId="5489" priority="51" operator="lessThan">
      <formula>$C$4</formula>
    </cfRule>
  </conditionalFormatting>
  <conditionalFormatting sqref="P12">
    <cfRule type="cellIs" dxfId="5488" priority="52" operator="lessThan">
      <formula>$C$4</formula>
    </cfRule>
  </conditionalFormatting>
  <conditionalFormatting sqref="P13">
    <cfRule type="cellIs" dxfId="5487" priority="53" operator="lessThan">
      <formula>$C$4</formula>
    </cfRule>
  </conditionalFormatting>
  <conditionalFormatting sqref="P14">
    <cfRule type="cellIs" dxfId="5486" priority="54" operator="lessThan">
      <formula>$C$4</formula>
    </cfRule>
  </conditionalFormatting>
  <conditionalFormatting sqref="P15">
    <cfRule type="cellIs" dxfId="5485" priority="55" operator="lessThan">
      <formula>$C$4</formula>
    </cfRule>
  </conditionalFormatting>
  <conditionalFormatting sqref="P16">
    <cfRule type="cellIs" dxfId="5484" priority="56" operator="lessThan">
      <formula>$C$4</formula>
    </cfRule>
  </conditionalFormatting>
  <conditionalFormatting sqref="P17">
    <cfRule type="cellIs" dxfId="5483" priority="57" operator="lessThan">
      <formula>$C$4</formula>
    </cfRule>
  </conditionalFormatting>
  <conditionalFormatting sqref="P18">
    <cfRule type="cellIs" dxfId="5482" priority="58" operator="lessThan">
      <formula>$C$4</formula>
    </cfRule>
  </conditionalFormatting>
  <conditionalFormatting sqref="P19">
    <cfRule type="cellIs" dxfId="5481" priority="59" operator="lessThan">
      <formula>$C$4</formula>
    </cfRule>
  </conditionalFormatting>
  <conditionalFormatting sqref="P20">
    <cfRule type="cellIs" dxfId="5480" priority="60" operator="lessThan">
      <formula>$C$4</formula>
    </cfRule>
  </conditionalFormatting>
  <conditionalFormatting sqref="P21">
    <cfRule type="cellIs" dxfId="5479" priority="61" operator="lessThan">
      <formula>$C$4</formula>
    </cfRule>
  </conditionalFormatting>
  <conditionalFormatting sqref="P22">
    <cfRule type="cellIs" dxfId="5478" priority="62" operator="lessThan">
      <formula>$C$4</formula>
    </cfRule>
  </conditionalFormatting>
  <conditionalFormatting sqref="P23">
    <cfRule type="cellIs" dxfId="5477" priority="63" operator="lessThan">
      <formula>$C$4</formula>
    </cfRule>
  </conditionalFormatting>
  <conditionalFormatting sqref="P24">
    <cfRule type="cellIs" dxfId="5476" priority="64" operator="lessThan">
      <formula>$C$4</formula>
    </cfRule>
  </conditionalFormatting>
  <conditionalFormatting sqref="P25">
    <cfRule type="cellIs" dxfId="5475" priority="65" operator="lessThan">
      <formula>$C$4</formula>
    </cfRule>
  </conditionalFormatting>
  <conditionalFormatting sqref="P26">
    <cfRule type="cellIs" dxfId="5474" priority="66" operator="lessThan">
      <formula>$C$4</formula>
    </cfRule>
  </conditionalFormatting>
  <conditionalFormatting sqref="P27">
    <cfRule type="cellIs" dxfId="5473" priority="67" operator="lessThan">
      <formula>$C$4</formula>
    </cfRule>
  </conditionalFormatting>
  <conditionalFormatting sqref="P28">
    <cfRule type="cellIs" dxfId="5472" priority="68" operator="lessThan">
      <formula>$C$4</formula>
    </cfRule>
  </conditionalFormatting>
  <conditionalFormatting sqref="P29">
    <cfRule type="cellIs" dxfId="5471" priority="69" operator="lessThan">
      <formula>$C$4</formula>
    </cfRule>
  </conditionalFormatting>
  <conditionalFormatting sqref="P30">
    <cfRule type="cellIs" dxfId="5470" priority="70" operator="lessThan">
      <formula>$C$4</formula>
    </cfRule>
  </conditionalFormatting>
  <conditionalFormatting sqref="P31">
    <cfRule type="cellIs" dxfId="5469" priority="71" operator="lessThan">
      <formula>$C$4</formula>
    </cfRule>
  </conditionalFormatting>
  <conditionalFormatting sqref="P32">
    <cfRule type="cellIs" dxfId="5468" priority="72" operator="lessThan">
      <formula>$C$4</formula>
    </cfRule>
  </conditionalFormatting>
  <conditionalFormatting sqref="P33">
    <cfRule type="cellIs" dxfId="5467" priority="73" operator="lessThan">
      <formula>$C$4</formula>
    </cfRule>
  </conditionalFormatting>
  <conditionalFormatting sqref="P34">
    <cfRule type="cellIs" dxfId="5466" priority="74" operator="lessThan">
      <formula>$C$4</formula>
    </cfRule>
  </conditionalFormatting>
  <conditionalFormatting sqref="P35">
    <cfRule type="cellIs" dxfId="5465" priority="75" operator="lessThan">
      <formula>$C$4</formula>
    </cfRule>
  </conditionalFormatting>
  <conditionalFormatting sqref="P36">
    <cfRule type="cellIs" dxfId="5464" priority="76" operator="lessThan">
      <formula>$C$4</formula>
    </cfRule>
  </conditionalFormatting>
  <conditionalFormatting sqref="P37">
    <cfRule type="cellIs" dxfId="5463" priority="77" operator="lessThan">
      <formula>$C$4</formula>
    </cfRule>
  </conditionalFormatting>
  <conditionalFormatting sqref="P38">
    <cfRule type="cellIs" dxfId="5462" priority="78" operator="lessThan">
      <formula>$C$4</formula>
    </cfRule>
  </conditionalFormatting>
  <conditionalFormatting sqref="P39">
    <cfRule type="cellIs" dxfId="5461" priority="79" operator="lessThan">
      <formula>$C$4</formula>
    </cfRule>
  </conditionalFormatting>
  <conditionalFormatting sqref="P40">
    <cfRule type="cellIs" dxfId="5460" priority="80" operator="lessThan">
      <formula>$C$4</formula>
    </cfRule>
  </conditionalFormatting>
  <conditionalFormatting sqref="P41">
    <cfRule type="cellIs" dxfId="5459" priority="81" operator="lessThan">
      <formula>$C$4</formula>
    </cfRule>
  </conditionalFormatting>
  <conditionalFormatting sqref="P42">
    <cfRule type="cellIs" dxfId="5458" priority="82" operator="lessThan">
      <formula>$C$4</formula>
    </cfRule>
  </conditionalFormatting>
  <conditionalFormatting sqref="P43">
    <cfRule type="cellIs" dxfId="5457" priority="83" operator="lessThan">
      <formula>$C$4</formula>
    </cfRule>
  </conditionalFormatting>
  <conditionalFormatting sqref="P44">
    <cfRule type="cellIs" dxfId="5456" priority="84" operator="lessThan">
      <formula>$C$4</formula>
    </cfRule>
  </conditionalFormatting>
  <conditionalFormatting sqref="P45">
    <cfRule type="cellIs" dxfId="5455" priority="85" operator="lessThan">
      <formula>$C$4</formula>
    </cfRule>
  </conditionalFormatting>
  <conditionalFormatting sqref="P46">
    <cfRule type="cellIs" dxfId="5454" priority="86" operator="lessThan">
      <formula>$C$4</formula>
    </cfRule>
  </conditionalFormatting>
  <conditionalFormatting sqref="P47">
    <cfRule type="cellIs" dxfId="5453" priority="87" operator="lessThan">
      <formula>$C$4</formula>
    </cfRule>
  </conditionalFormatting>
  <conditionalFormatting sqref="P48">
    <cfRule type="cellIs" dxfId="5452" priority="88" operator="lessThan">
      <formula>$C$4</formula>
    </cfRule>
  </conditionalFormatting>
  <conditionalFormatting sqref="P49">
    <cfRule type="cellIs" dxfId="5451" priority="89" operator="lessThan">
      <formula>$C$4</formula>
    </cfRule>
  </conditionalFormatting>
  <conditionalFormatting sqref="P50">
    <cfRule type="cellIs" dxfId="5450" priority="90" operator="lessThan">
      <formula>$C$4</formula>
    </cfRule>
  </conditionalFormatting>
  <conditionalFormatting sqref="P51">
    <cfRule type="cellIs" dxfId="5449" priority="91" operator="lessThan">
      <formula>$C$4</formula>
    </cfRule>
  </conditionalFormatting>
  <conditionalFormatting sqref="P52">
    <cfRule type="cellIs" dxfId="5448" priority="92" operator="lessThan">
      <formula>$C$4</formula>
    </cfRule>
  </conditionalFormatting>
  <conditionalFormatting sqref="P53">
    <cfRule type="cellIs" dxfId="5447" priority="93" operator="lessThan">
      <formula>$C$4</formula>
    </cfRule>
  </conditionalFormatting>
  <conditionalFormatting sqref="P54">
    <cfRule type="cellIs" dxfId="5446" priority="94" operator="lessThan">
      <formula>$C$4</formula>
    </cfRule>
  </conditionalFormatting>
  <conditionalFormatting sqref="P55">
    <cfRule type="cellIs" dxfId="5445" priority="95" operator="lessThan">
      <formula>$C$4</formula>
    </cfRule>
  </conditionalFormatting>
  <conditionalFormatting sqref="P56">
    <cfRule type="cellIs" dxfId="5444" priority="96" operator="lessThan">
      <formula>$C$4</formula>
    </cfRule>
  </conditionalFormatting>
  <conditionalFormatting sqref="P57">
    <cfRule type="cellIs" dxfId="5443" priority="97" operator="lessThan">
      <formula>$C$4</formula>
    </cfRule>
  </conditionalFormatting>
  <conditionalFormatting sqref="P58">
    <cfRule type="cellIs" dxfId="5442" priority="98" operator="lessThan">
      <formula>$C$4</formula>
    </cfRule>
  </conditionalFormatting>
  <conditionalFormatting sqref="P59">
    <cfRule type="cellIs" dxfId="5441" priority="99" operator="lessThan">
      <formula>$C$4</formula>
    </cfRule>
  </conditionalFormatting>
  <conditionalFormatting sqref="P60">
    <cfRule type="cellIs" dxfId="5440" priority="100" operator="lessThan">
      <formula>$C$4</formula>
    </cfRule>
  </conditionalFormatting>
  <conditionalFormatting sqref="Q11">
    <cfRule type="cellIs" dxfId="5439" priority="101" operator="lessThan">
      <formula>$C$4</formula>
    </cfRule>
  </conditionalFormatting>
  <conditionalFormatting sqref="Q12">
    <cfRule type="cellIs" dxfId="5438" priority="102" operator="lessThan">
      <formula>$C$4</formula>
    </cfRule>
  </conditionalFormatting>
  <conditionalFormatting sqref="Q13">
    <cfRule type="cellIs" dxfId="5437" priority="103" operator="lessThan">
      <formula>$C$4</formula>
    </cfRule>
  </conditionalFormatting>
  <conditionalFormatting sqref="Q14">
    <cfRule type="cellIs" dxfId="5436" priority="104" operator="lessThan">
      <formula>$C$4</formula>
    </cfRule>
  </conditionalFormatting>
  <conditionalFormatting sqref="Q15">
    <cfRule type="cellIs" dxfId="5435" priority="105" operator="lessThan">
      <formula>$C$4</formula>
    </cfRule>
  </conditionalFormatting>
  <conditionalFormatting sqref="Q16">
    <cfRule type="cellIs" dxfId="5434" priority="106" operator="lessThan">
      <formula>$C$4</formula>
    </cfRule>
  </conditionalFormatting>
  <conditionalFormatting sqref="Q17">
    <cfRule type="cellIs" dxfId="5433" priority="107" operator="lessThan">
      <formula>$C$4</formula>
    </cfRule>
  </conditionalFormatting>
  <conditionalFormatting sqref="Q18">
    <cfRule type="cellIs" dxfId="5432" priority="108" operator="lessThan">
      <formula>$C$4</formula>
    </cfRule>
  </conditionalFormatting>
  <conditionalFormatting sqref="Q19">
    <cfRule type="cellIs" dxfId="5431" priority="109" operator="lessThan">
      <formula>$C$4</formula>
    </cfRule>
  </conditionalFormatting>
  <conditionalFormatting sqref="Q20">
    <cfRule type="cellIs" dxfId="5430" priority="110" operator="lessThan">
      <formula>$C$4</formula>
    </cfRule>
  </conditionalFormatting>
  <conditionalFormatting sqref="Q21">
    <cfRule type="cellIs" dxfId="5429" priority="111" operator="lessThan">
      <formula>$C$4</formula>
    </cfRule>
  </conditionalFormatting>
  <conditionalFormatting sqref="Q22">
    <cfRule type="cellIs" dxfId="5428" priority="112" operator="lessThan">
      <formula>$C$4</formula>
    </cfRule>
  </conditionalFormatting>
  <conditionalFormatting sqref="Q23">
    <cfRule type="cellIs" dxfId="5427" priority="113" operator="lessThan">
      <formula>$C$4</formula>
    </cfRule>
  </conditionalFormatting>
  <conditionalFormatting sqref="Q24">
    <cfRule type="cellIs" dxfId="5426" priority="114" operator="lessThan">
      <formula>$C$4</formula>
    </cfRule>
  </conditionalFormatting>
  <conditionalFormatting sqref="Q25">
    <cfRule type="cellIs" dxfId="5425" priority="115" operator="lessThan">
      <formula>$C$4</formula>
    </cfRule>
  </conditionalFormatting>
  <conditionalFormatting sqref="Q26">
    <cfRule type="cellIs" dxfId="5424" priority="116" operator="lessThan">
      <formula>$C$4</formula>
    </cfRule>
  </conditionalFormatting>
  <conditionalFormatting sqref="Q27">
    <cfRule type="cellIs" dxfId="5423" priority="117" operator="lessThan">
      <formula>$C$4</formula>
    </cfRule>
  </conditionalFormatting>
  <conditionalFormatting sqref="Q28">
    <cfRule type="cellIs" dxfId="5422" priority="118" operator="lessThan">
      <formula>$C$4</formula>
    </cfRule>
  </conditionalFormatting>
  <conditionalFormatting sqref="Q29">
    <cfRule type="cellIs" dxfId="5421" priority="119" operator="lessThan">
      <formula>$C$4</formula>
    </cfRule>
  </conditionalFormatting>
  <conditionalFormatting sqref="Q30">
    <cfRule type="cellIs" dxfId="5420" priority="120" operator="lessThan">
      <formula>$C$4</formula>
    </cfRule>
  </conditionalFormatting>
  <conditionalFormatting sqref="Q31">
    <cfRule type="cellIs" dxfId="5419" priority="121" operator="lessThan">
      <formula>$C$4</formula>
    </cfRule>
  </conditionalFormatting>
  <conditionalFormatting sqref="Q32">
    <cfRule type="cellIs" dxfId="5418" priority="122" operator="lessThan">
      <formula>$C$4</formula>
    </cfRule>
  </conditionalFormatting>
  <conditionalFormatting sqref="Q33">
    <cfRule type="cellIs" dxfId="5417" priority="123" operator="lessThan">
      <formula>$C$4</formula>
    </cfRule>
  </conditionalFormatting>
  <conditionalFormatting sqref="Q34">
    <cfRule type="cellIs" dxfId="5416" priority="124" operator="lessThan">
      <formula>$C$4</formula>
    </cfRule>
  </conditionalFormatting>
  <conditionalFormatting sqref="Q35">
    <cfRule type="cellIs" dxfId="5415" priority="125" operator="lessThan">
      <formula>$C$4</formula>
    </cfRule>
  </conditionalFormatting>
  <conditionalFormatting sqref="Q36">
    <cfRule type="cellIs" dxfId="5414" priority="126" operator="lessThan">
      <formula>$C$4</formula>
    </cfRule>
  </conditionalFormatting>
  <conditionalFormatting sqref="Q37">
    <cfRule type="cellIs" dxfId="5413" priority="127" operator="lessThan">
      <formula>$C$4</formula>
    </cfRule>
  </conditionalFormatting>
  <conditionalFormatting sqref="Q38">
    <cfRule type="cellIs" dxfId="5412" priority="128" operator="lessThan">
      <formula>$C$4</formula>
    </cfRule>
  </conditionalFormatting>
  <conditionalFormatting sqref="Q39">
    <cfRule type="cellIs" dxfId="5411" priority="129" operator="lessThan">
      <formula>$C$4</formula>
    </cfRule>
  </conditionalFormatting>
  <conditionalFormatting sqref="Q40">
    <cfRule type="cellIs" dxfId="5410" priority="130" operator="lessThan">
      <formula>$C$4</formula>
    </cfRule>
  </conditionalFormatting>
  <conditionalFormatting sqref="Q41">
    <cfRule type="cellIs" dxfId="5409" priority="131" operator="lessThan">
      <formula>$C$4</formula>
    </cfRule>
  </conditionalFormatting>
  <conditionalFormatting sqref="Q42">
    <cfRule type="cellIs" dxfId="5408" priority="132" operator="lessThan">
      <formula>$C$4</formula>
    </cfRule>
  </conditionalFormatting>
  <conditionalFormatting sqref="Q43">
    <cfRule type="cellIs" dxfId="5407" priority="133" operator="lessThan">
      <formula>$C$4</formula>
    </cfRule>
  </conditionalFormatting>
  <conditionalFormatting sqref="Q44">
    <cfRule type="cellIs" dxfId="5406" priority="134" operator="lessThan">
      <formula>$C$4</formula>
    </cfRule>
  </conditionalFormatting>
  <conditionalFormatting sqref="Q45">
    <cfRule type="cellIs" dxfId="5405" priority="135" operator="lessThan">
      <formula>$C$4</formula>
    </cfRule>
  </conditionalFormatting>
  <conditionalFormatting sqref="Q46">
    <cfRule type="cellIs" dxfId="5404" priority="136" operator="lessThan">
      <formula>$C$4</formula>
    </cfRule>
  </conditionalFormatting>
  <conditionalFormatting sqref="Q47">
    <cfRule type="cellIs" dxfId="5403" priority="137" operator="lessThan">
      <formula>$C$4</formula>
    </cfRule>
  </conditionalFormatting>
  <conditionalFormatting sqref="Q48">
    <cfRule type="cellIs" dxfId="5402" priority="138" operator="lessThan">
      <formula>$C$4</formula>
    </cfRule>
  </conditionalFormatting>
  <conditionalFormatting sqref="Q49">
    <cfRule type="cellIs" dxfId="5401" priority="139" operator="lessThan">
      <formula>$C$4</formula>
    </cfRule>
  </conditionalFormatting>
  <conditionalFormatting sqref="Q50">
    <cfRule type="cellIs" dxfId="5400" priority="140" operator="lessThan">
      <formula>$C$4</formula>
    </cfRule>
  </conditionalFormatting>
  <conditionalFormatting sqref="Q51">
    <cfRule type="cellIs" dxfId="5399" priority="141" operator="lessThan">
      <formula>$C$4</formula>
    </cfRule>
  </conditionalFormatting>
  <conditionalFormatting sqref="Q52">
    <cfRule type="cellIs" dxfId="5398" priority="142" operator="lessThan">
      <formula>$C$4</formula>
    </cfRule>
  </conditionalFormatting>
  <conditionalFormatting sqref="Q53">
    <cfRule type="cellIs" dxfId="5397" priority="143" operator="lessThan">
      <formula>$C$4</formula>
    </cfRule>
  </conditionalFormatting>
  <conditionalFormatting sqref="Q54">
    <cfRule type="cellIs" dxfId="5396" priority="144" operator="lessThan">
      <formula>$C$4</formula>
    </cfRule>
  </conditionalFormatting>
  <conditionalFormatting sqref="Q55">
    <cfRule type="cellIs" dxfId="5395" priority="145" operator="lessThan">
      <formula>$C$4</formula>
    </cfRule>
  </conditionalFormatting>
  <conditionalFormatting sqref="Q56">
    <cfRule type="cellIs" dxfId="5394" priority="146" operator="lessThan">
      <formula>$C$4</formula>
    </cfRule>
  </conditionalFormatting>
  <conditionalFormatting sqref="Q57">
    <cfRule type="cellIs" dxfId="5393" priority="147" operator="lessThan">
      <formula>$C$4</formula>
    </cfRule>
  </conditionalFormatting>
  <conditionalFormatting sqref="Q58">
    <cfRule type="cellIs" dxfId="5392" priority="148" operator="lessThan">
      <formula>$C$4</formula>
    </cfRule>
  </conditionalFormatting>
  <conditionalFormatting sqref="Q59">
    <cfRule type="cellIs" dxfId="5391" priority="149" operator="lessThan">
      <formula>$C$4</formula>
    </cfRule>
  </conditionalFormatting>
  <conditionalFormatting sqref="Q60">
    <cfRule type="cellIs" dxfId="5390" priority="150" operator="lessThan">
      <formula>$C$4</formula>
    </cfRule>
  </conditionalFormatting>
  <conditionalFormatting sqref="T11">
    <cfRule type="cellIs" dxfId="5389" priority="151" operator="lessThan">
      <formula>$C$4</formula>
    </cfRule>
  </conditionalFormatting>
  <conditionalFormatting sqref="T12">
    <cfRule type="cellIs" dxfId="5388" priority="152" operator="lessThan">
      <formula>$C$4</formula>
    </cfRule>
  </conditionalFormatting>
  <conditionalFormatting sqref="T13">
    <cfRule type="cellIs" dxfId="5387" priority="153" operator="lessThan">
      <formula>$C$4</formula>
    </cfRule>
  </conditionalFormatting>
  <conditionalFormatting sqref="T14">
    <cfRule type="cellIs" dxfId="5386" priority="154" operator="lessThan">
      <formula>$C$4</formula>
    </cfRule>
  </conditionalFormatting>
  <conditionalFormatting sqref="T15">
    <cfRule type="cellIs" dxfId="5385" priority="155" operator="lessThan">
      <formula>$C$4</formula>
    </cfRule>
  </conditionalFormatting>
  <conditionalFormatting sqref="T16">
    <cfRule type="cellIs" dxfId="5384" priority="156" operator="lessThan">
      <formula>$C$4</formula>
    </cfRule>
  </conditionalFormatting>
  <conditionalFormatting sqref="T17">
    <cfRule type="cellIs" dxfId="5383" priority="157" operator="lessThan">
      <formula>$C$4</formula>
    </cfRule>
  </conditionalFormatting>
  <conditionalFormatting sqref="T18">
    <cfRule type="cellIs" dxfId="5382" priority="158" operator="lessThan">
      <formula>$C$4</formula>
    </cfRule>
  </conditionalFormatting>
  <conditionalFormatting sqref="T19">
    <cfRule type="cellIs" dxfId="5381" priority="159" operator="lessThan">
      <formula>$C$4</formula>
    </cfRule>
  </conditionalFormatting>
  <conditionalFormatting sqref="T20">
    <cfRule type="cellIs" dxfId="5380" priority="160" operator="lessThan">
      <formula>$C$4</formula>
    </cfRule>
  </conditionalFormatting>
  <conditionalFormatting sqref="T21">
    <cfRule type="cellIs" dxfId="5379" priority="161" operator="lessThan">
      <formula>$C$4</formula>
    </cfRule>
  </conditionalFormatting>
  <conditionalFormatting sqref="T22">
    <cfRule type="cellIs" dxfId="5378" priority="162" operator="lessThan">
      <formula>$C$4</formula>
    </cfRule>
  </conditionalFormatting>
  <conditionalFormatting sqref="T23">
    <cfRule type="cellIs" dxfId="5377" priority="163" operator="lessThan">
      <formula>$C$4</formula>
    </cfRule>
  </conditionalFormatting>
  <conditionalFormatting sqref="T24">
    <cfRule type="cellIs" dxfId="5376" priority="164" operator="lessThan">
      <formula>$C$4</formula>
    </cfRule>
  </conditionalFormatting>
  <conditionalFormatting sqref="T25">
    <cfRule type="cellIs" dxfId="5375" priority="165" operator="lessThan">
      <formula>$C$4</formula>
    </cfRule>
  </conditionalFormatting>
  <conditionalFormatting sqref="T26">
    <cfRule type="cellIs" dxfId="5374" priority="166" operator="lessThan">
      <formula>$C$4</formula>
    </cfRule>
  </conditionalFormatting>
  <conditionalFormatting sqref="T27">
    <cfRule type="cellIs" dxfId="5373" priority="167" operator="lessThan">
      <formula>$C$4</formula>
    </cfRule>
  </conditionalFormatting>
  <conditionalFormatting sqref="T28">
    <cfRule type="cellIs" dxfId="5372" priority="168" operator="lessThan">
      <formula>$C$4</formula>
    </cfRule>
  </conditionalFormatting>
  <conditionalFormatting sqref="T29">
    <cfRule type="cellIs" dxfId="5371" priority="169" operator="lessThan">
      <formula>$C$4</formula>
    </cfRule>
  </conditionalFormatting>
  <conditionalFormatting sqref="T30">
    <cfRule type="cellIs" dxfId="5370" priority="170" operator="lessThan">
      <formula>$C$4</formula>
    </cfRule>
  </conditionalFormatting>
  <conditionalFormatting sqref="T31">
    <cfRule type="cellIs" dxfId="5369" priority="171" operator="lessThan">
      <formula>$C$4</formula>
    </cfRule>
  </conditionalFormatting>
  <conditionalFormatting sqref="T32">
    <cfRule type="cellIs" dxfId="5368" priority="172" operator="lessThan">
      <formula>$C$4</formula>
    </cfRule>
  </conditionalFormatting>
  <conditionalFormatting sqref="T33">
    <cfRule type="cellIs" dxfId="5367" priority="173" operator="lessThan">
      <formula>$C$4</formula>
    </cfRule>
  </conditionalFormatting>
  <conditionalFormatting sqref="T34">
    <cfRule type="cellIs" dxfId="5366" priority="174" operator="lessThan">
      <formula>$C$4</formula>
    </cfRule>
  </conditionalFormatting>
  <conditionalFormatting sqref="T35">
    <cfRule type="cellIs" dxfId="5365" priority="175" operator="lessThan">
      <formula>$C$4</formula>
    </cfRule>
  </conditionalFormatting>
  <conditionalFormatting sqref="T36">
    <cfRule type="cellIs" dxfId="5364" priority="176" operator="lessThan">
      <formula>$C$4</formula>
    </cfRule>
  </conditionalFormatting>
  <conditionalFormatting sqref="T37">
    <cfRule type="cellIs" dxfId="5363" priority="177" operator="lessThan">
      <formula>$C$4</formula>
    </cfRule>
  </conditionalFormatting>
  <conditionalFormatting sqref="T38">
    <cfRule type="cellIs" dxfId="5362" priority="178" operator="lessThan">
      <formula>$C$4</formula>
    </cfRule>
  </conditionalFormatting>
  <conditionalFormatting sqref="T39">
    <cfRule type="cellIs" dxfId="5361" priority="179" operator="lessThan">
      <formula>$C$4</formula>
    </cfRule>
  </conditionalFormatting>
  <conditionalFormatting sqref="T40">
    <cfRule type="cellIs" dxfId="5360" priority="180" operator="lessThan">
      <formula>$C$4</formula>
    </cfRule>
  </conditionalFormatting>
  <conditionalFormatting sqref="T41">
    <cfRule type="cellIs" dxfId="5359" priority="181" operator="lessThan">
      <formula>$C$4</formula>
    </cfRule>
  </conditionalFormatting>
  <conditionalFormatting sqref="T42">
    <cfRule type="cellIs" dxfId="5358" priority="182" operator="lessThan">
      <formula>$C$4</formula>
    </cfRule>
  </conditionalFormatting>
  <conditionalFormatting sqref="T43">
    <cfRule type="cellIs" dxfId="5357" priority="183" operator="lessThan">
      <formula>$C$4</formula>
    </cfRule>
  </conditionalFormatting>
  <conditionalFormatting sqref="T44">
    <cfRule type="cellIs" dxfId="5356" priority="184" operator="lessThan">
      <formula>$C$4</formula>
    </cfRule>
  </conditionalFormatting>
  <conditionalFormatting sqref="T45">
    <cfRule type="cellIs" dxfId="5355" priority="185" operator="lessThan">
      <formula>$C$4</formula>
    </cfRule>
  </conditionalFormatting>
  <conditionalFormatting sqref="T46">
    <cfRule type="cellIs" dxfId="5354" priority="186" operator="lessThan">
      <formula>$C$4</formula>
    </cfRule>
  </conditionalFormatting>
  <conditionalFormatting sqref="T47">
    <cfRule type="cellIs" dxfId="5353" priority="187" operator="lessThan">
      <formula>$C$4</formula>
    </cfRule>
  </conditionalFormatting>
  <conditionalFormatting sqref="T48">
    <cfRule type="cellIs" dxfId="5352" priority="188" operator="lessThan">
      <formula>$C$4</formula>
    </cfRule>
  </conditionalFormatting>
  <conditionalFormatting sqref="T49">
    <cfRule type="cellIs" dxfId="5351" priority="189" operator="lessThan">
      <formula>$C$4</formula>
    </cfRule>
  </conditionalFormatting>
  <conditionalFormatting sqref="T50">
    <cfRule type="cellIs" dxfId="5350" priority="190" operator="lessThan">
      <formula>$C$4</formula>
    </cfRule>
  </conditionalFormatting>
  <conditionalFormatting sqref="T51">
    <cfRule type="cellIs" dxfId="5349" priority="191" operator="lessThan">
      <formula>$C$4</formula>
    </cfRule>
  </conditionalFormatting>
  <conditionalFormatting sqref="T52">
    <cfRule type="cellIs" dxfId="5348" priority="192" operator="lessThan">
      <formula>$C$4</formula>
    </cfRule>
  </conditionalFormatting>
  <conditionalFormatting sqref="T53">
    <cfRule type="cellIs" dxfId="5347" priority="193" operator="lessThan">
      <formula>$C$4</formula>
    </cfRule>
  </conditionalFormatting>
  <conditionalFormatting sqref="T54">
    <cfRule type="cellIs" dxfId="5346" priority="194" operator="lessThan">
      <formula>$C$4</formula>
    </cfRule>
  </conditionalFormatting>
  <conditionalFormatting sqref="T55">
    <cfRule type="cellIs" dxfId="5345" priority="195" operator="lessThan">
      <formula>$C$4</formula>
    </cfRule>
  </conditionalFormatting>
  <conditionalFormatting sqref="T56">
    <cfRule type="cellIs" dxfId="5344" priority="196" operator="lessThan">
      <formula>$C$4</formula>
    </cfRule>
  </conditionalFormatting>
  <conditionalFormatting sqref="T57">
    <cfRule type="cellIs" dxfId="5343" priority="197" operator="lessThan">
      <formula>$C$4</formula>
    </cfRule>
  </conditionalFormatting>
  <conditionalFormatting sqref="T58">
    <cfRule type="cellIs" dxfId="5342" priority="198" operator="lessThan">
      <formula>$C$4</formula>
    </cfRule>
  </conditionalFormatting>
  <conditionalFormatting sqref="T59">
    <cfRule type="cellIs" dxfId="5341" priority="199" operator="lessThan">
      <formula>$C$4</formula>
    </cfRule>
  </conditionalFormatting>
  <conditionalFormatting sqref="T60">
    <cfRule type="cellIs" dxfId="5340" priority="200" operator="lessThan">
      <formula>$C$4</formula>
    </cfRule>
  </conditionalFormatting>
  <conditionalFormatting sqref="W11">
    <cfRule type="cellIs" dxfId="5339" priority="201" operator="lessThan">
      <formula>$C$4</formula>
    </cfRule>
  </conditionalFormatting>
  <conditionalFormatting sqref="W12">
    <cfRule type="cellIs" dxfId="5338" priority="202" operator="lessThan">
      <formula>$C$4</formula>
    </cfRule>
  </conditionalFormatting>
  <conditionalFormatting sqref="W13">
    <cfRule type="cellIs" dxfId="5337" priority="203" operator="lessThan">
      <formula>$C$4</formula>
    </cfRule>
  </conditionalFormatting>
  <conditionalFormatting sqref="W14">
    <cfRule type="cellIs" dxfId="5336" priority="204" operator="lessThan">
      <formula>$C$4</formula>
    </cfRule>
  </conditionalFormatting>
  <conditionalFormatting sqref="W15">
    <cfRule type="cellIs" dxfId="5335" priority="205" operator="lessThan">
      <formula>$C$4</formula>
    </cfRule>
  </conditionalFormatting>
  <conditionalFormatting sqref="W16">
    <cfRule type="cellIs" dxfId="5334" priority="206" operator="lessThan">
      <formula>$C$4</formula>
    </cfRule>
  </conditionalFormatting>
  <conditionalFormatting sqref="W17">
    <cfRule type="cellIs" dxfId="5333" priority="207" operator="lessThan">
      <formula>$C$4</formula>
    </cfRule>
  </conditionalFormatting>
  <conditionalFormatting sqref="W18">
    <cfRule type="cellIs" dxfId="5332" priority="208" operator="lessThan">
      <formula>$C$4</formula>
    </cfRule>
  </conditionalFormatting>
  <conditionalFormatting sqref="W19">
    <cfRule type="cellIs" dxfId="5331" priority="209" operator="lessThan">
      <formula>$C$4</formula>
    </cfRule>
  </conditionalFormatting>
  <conditionalFormatting sqref="W20">
    <cfRule type="cellIs" dxfId="5330" priority="210" operator="lessThan">
      <formula>$C$4</formula>
    </cfRule>
  </conditionalFormatting>
  <conditionalFormatting sqref="W21">
    <cfRule type="cellIs" dxfId="5329" priority="211" operator="lessThan">
      <formula>$C$4</formula>
    </cfRule>
  </conditionalFormatting>
  <conditionalFormatting sqref="W22">
    <cfRule type="cellIs" dxfId="5328" priority="212" operator="lessThan">
      <formula>$C$4</formula>
    </cfRule>
  </conditionalFormatting>
  <conditionalFormatting sqref="W23">
    <cfRule type="cellIs" dxfId="5327" priority="213" operator="lessThan">
      <formula>$C$4</formula>
    </cfRule>
  </conditionalFormatting>
  <conditionalFormatting sqref="W24">
    <cfRule type="cellIs" dxfId="5326" priority="214" operator="lessThan">
      <formula>$C$4</formula>
    </cfRule>
  </conditionalFormatting>
  <conditionalFormatting sqref="W25">
    <cfRule type="cellIs" dxfId="5325" priority="215" operator="lessThan">
      <formula>$C$4</formula>
    </cfRule>
  </conditionalFormatting>
  <conditionalFormatting sqref="W26">
    <cfRule type="cellIs" dxfId="5324" priority="216" operator="lessThan">
      <formula>$C$4</formula>
    </cfRule>
  </conditionalFormatting>
  <conditionalFormatting sqref="W27">
    <cfRule type="cellIs" dxfId="5323" priority="217" operator="lessThan">
      <formula>$C$4</formula>
    </cfRule>
  </conditionalFormatting>
  <conditionalFormatting sqref="W28">
    <cfRule type="cellIs" dxfId="5322" priority="218" operator="lessThan">
      <formula>$C$4</formula>
    </cfRule>
  </conditionalFormatting>
  <conditionalFormatting sqref="W29">
    <cfRule type="cellIs" dxfId="5321" priority="219" operator="lessThan">
      <formula>$C$4</formula>
    </cfRule>
  </conditionalFormatting>
  <conditionalFormatting sqref="W30">
    <cfRule type="cellIs" dxfId="5320" priority="220" operator="lessThan">
      <formula>$C$4</formula>
    </cfRule>
  </conditionalFormatting>
  <conditionalFormatting sqref="W31">
    <cfRule type="cellIs" dxfId="5319" priority="221" operator="lessThan">
      <formula>$C$4</formula>
    </cfRule>
  </conditionalFormatting>
  <conditionalFormatting sqref="W32">
    <cfRule type="cellIs" dxfId="5318" priority="222" operator="lessThan">
      <formula>$C$4</formula>
    </cfRule>
  </conditionalFormatting>
  <conditionalFormatting sqref="W33">
    <cfRule type="cellIs" dxfId="5317" priority="223" operator="lessThan">
      <formula>$C$4</formula>
    </cfRule>
  </conditionalFormatting>
  <conditionalFormatting sqref="W34">
    <cfRule type="cellIs" dxfId="5316" priority="224" operator="lessThan">
      <formula>$C$4</formula>
    </cfRule>
  </conditionalFormatting>
  <conditionalFormatting sqref="W35">
    <cfRule type="cellIs" dxfId="5315" priority="225" operator="lessThan">
      <formula>$C$4</formula>
    </cfRule>
  </conditionalFormatting>
  <conditionalFormatting sqref="W36">
    <cfRule type="cellIs" dxfId="5314" priority="226" operator="lessThan">
      <formula>$C$4</formula>
    </cfRule>
  </conditionalFormatting>
  <conditionalFormatting sqref="W37">
    <cfRule type="cellIs" dxfId="5313" priority="227" operator="lessThan">
      <formula>$C$4</formula>
    </cfRule>
  </conditionalFormatting>
  <conditionalFormatting sqref="W38">
    <cfRule type="cellIs" dxfId="5312" priority="228" operator="lessThan">
      <formula>$C$4</formula>
    </cfRule>
  </conditionalFormatting>
  <conditionalFormatting sqref="W39">
    <cfRule type="cellIs" dxfId="5311" priority="229" operator="lessThan">
      <formula>$C$4</formula>
    </cfRule>
  </conditionalFormatting>
  <conditionalFormatting sqref="W40">
    <cfRule type="cellIs" dxfId="5310" priority="230" operator="lessThan">
      <formula>$C$4</formula>
    </cfRule>
  </conditionalFormatting>
  <conditionalFormatting sqref="W41">
    <cfRule type="cellIs" dxfId="5309" priority="231" operator="lessThan">
      <formula>$C$4</formula>
    </cfRule>
  </conditionalFormatting>
  <conditionalFormatting sqref="W42">
    <cfRule type="cellIs" dxfId="5308" priority="232" operator="lessThan">
      <formula>$C$4</formula>
    </cfRule>
  </conditionalFormatting>
  <conditionalFormatting sqref="W43">
    <cfRule type="cellIs" dxfId="5307" priority="233" operator="lessThan">
      <formula>$C$4</formula>
    </cfRule>
  </conditionalFormatting>
  <conditionalFormatting sqref="W44">
    <cfRule type="cellIs" dxfId="5306" priority="234" operator="lessThan">
      <formula>$C$4</formula>
    </cfRule>
  </conditionalFormatting>
  <conditionalFormatting sqref="W45">
    <cfRule type="cellIs" dxfId="5305" priority="235" operator="lessThan">
      <formula>$C$4</formula>
    </cfRule>
  </conditionalFormatting>
  <conditionalFormatting sqref="W46">
    <cfRule type="cellIs" dxfId="5304" priority="236" operator="lessThan">
      <formula>$C$4</formula>
    </cfRule>
  </conditionalFormatting>
  <conditionalFormatting sqref="W47">
    <cfRule type="cellIs" dxfId="5303" priority="237" operator="lessThan">
      <formula>$C$4</formula>
    </cfRule>
  </conditionalFormatting>
  <conditionalFormatting sqref="W48">
    <cfRule type="cellIs" dxfId="5302" priority="238" operator="lessThan">
      <formula>$C$4</formula>
    </cfRule>
  </conditionalFormatting>
  <conditionalFormatting sqref="W49">
    <cfRule type="cellIs" dxfId="5301" priority="239" operator="lessThan">
      <formula>$C$4</formula>
    </cfRule>
  </conditionalFormatting>
  <conditionalFormatting sqref="W50">
    <cfRule type="cellIs" dxfId="5300" priority="240" operator="lessThan">
      <formula>$C$4</formula>
    </cfRule>
  </conditionalFormatting>
  <conditionalFormatting sqref="W51">
    <cfRule type="cellIs" dxfId="5299" priority="241" operator="lessThan">
      <formula>$C$4</formula>
    </cfRule>
  </conditionalFormatting>
  <conditionalFormatting sqref="W52">
    <cfRule type="cellIs" dxfId="5298" priority="242" operator="lessThan">
      <formula>$C$4</formula>
    </cfRule>
  </conditionalFormatting>
  <conditionalFormatting sqref="W53">
    <cfRule type="cellIs" dxfId="5297" priority="243" operator="lessThan">
      <formula>$C$4</formula>
    </cfRule>
  </conditionalFormatting>
  <conditionalFormatting sqref="W54">
    <cfRule type="cellIs" dxfId="5296" priority="244" operator="lessThan">
      <formula>$C$4</formula>
    </cfRule>
  </conditionalFormatting>
  <conditionalFormatting sqref="W55">
    <cfRule type="cellIs" dxfId="5295" priority="245" operator="lessThan">
      <formula>$C$4</formula>
    </cfRule>
  </conditionalFormatting>
  <conditionalFormatting sqref="W56">
    <cfRule type="cellIs" dxfId="5294" priority="246" operator="lessThan">
      <formula>$C$4</formula>
    </cfRule>
  </conditionalFormatting>
  <conditionalFormatting sqref="W57">
    <cfRule type="cellIs" dxfId="5293" priority="247" operator="lessThan">
      <formula>$C$4</formula>
    </cfRule>
  </conditionalFormatting>
  <conditionalFormatting sqref="W58">
    <cfRule type="cellIs" dxfId="5292" priority="248" operator="lessThan">
      <formula>$C$4</formula>
    </cfRule>
  </conditionalFormatting>
  <conditionalFormatting sqref="W59">
    <cfRule type="cellIs" dxfId="5291" priority="249" operator="lessThan">
      <formula>$C$4</formula>
    </cfRule>
  </conditionalFormatting>
  <conditionalFormatting sqref="W60">
    <cfRule type="cellIs" dxfId="5290" priority="250" operator="lessThan">
      <formula>$C$4</formula>
    </cfRule>
  </conditionalFormatting>
  <conditionalFormatting sqref="X11">
    <cfRule type="cellIs" dxfId="5289" priority="251" operator="lessThan">
      <formula>$C$4</formula>
    </cfRule>
  </conditionalFormatting>
  <conditionalFormatting sqref="X12">
    <cfRule type="cellIs" dxfId="5288" priority="252" operator="lessThan">
      <formula>$C$4</formula>
    </cfRule>
  </conditionalFormatting>
  <conditionalFormatting sqref="X13">
    <cfRule type="cellIs" dxfId="5287" priority="253" operator="lessThan">
      <formula>$C$4</formula>
    </cfRule>
  </conditionalFormatting>
  <conditionalFormatting sqref="X14">
    <cfRule type="cellIs" dxfId="5286" priority="254" operator="lessThan">
      <formula>$C$4</formula>
    </cfRule>
  </conditionalFormatting>
  <conditionalFormatting sqref="X15">
    <cfRule type="cellIs" dxfId="5285" priority="255" operator="lessThan">
      <formula>$C$4</formula>
    </cfRule>
  </conditionalFormatting>
  <conditionalFormatting sqref="X16">
    <cfRule type="cellIs" dxfId="5284" priority="256" operator="lessThan">
      <formula>$C$4</formula>
    </cfRule>
  </conditionalFormatting>
  <conditionalFormatting sqref="X17">
    <cfRule type="cellIs" dxfId="5283" priority="257" operator="lessThan">
      <formula>$C$4</formula>
    </cfRule>
  </conditionalFormatting>
  <conditionalFormatting sqref="X18">
    <cfRule type="cellIs" dxfId="5282" priority="258" operator="lessThan">
      <formula>$C$4</formula>
    </cfRule>
  </conditionalFormatting>
  <conditionalFormatting sqref="X19">
    <cfRule type="cellIs" dxfId="5281" priority="259" operator="lessThan">
      <formula>$C$4</formula>
    </cfRule>
  </conditionalFormatting>
  <conditionalFormatting sqref="X20">
    <cfRule type="cellIs" dxfId="5280" priority="260" operator="lessThan">
      <formula>$C$4</formula>
    </cfRule>
  </conditionalFormatting>
  <conditionalFormatting sqref="X21">
    <cfRule type="cellIs" dxfId="5279" priority="261" operator="lessThan">
      <formula>$C$4</formula>
    </cfRule>
  </conditionalFormatting>
  <conditionalFormatting sqref="X22">
    <cfRule type="cellIs" dxfId="5278" priority="262" operator="lessThan">
      <formula>$C$4</formula>
    </cfRule>
  </conditionalFormatting>
  <conditionalFormatting sqref="X23">
    <cfRule type="cellIs" dxfId="5277" priority="263" operator="lessThan">
      <formula>$C$4</formula>
    </cfRule>
  </conditionalFormatting>
  <conditionalFormatting sqref="X24">
    <cfRule type="cellIs" dxfId="5276" priority="264" operator="lessThan">
      <formula>$C$4</formula>
    </cfRule>
  </conditionalFormatting>
  <conditionalFormatting sqref="X25">
    <cfRule type="cellIs" dxfId="5275" priority="265" operator="lessThan">
      <formula>$C$4</formula>
    </cfRule>
  </conditionalFormatting>
  <conditionalFormatting sqref="X26">
    <cfRule type="cellIs" dxfId="5274" priority="266" operator="lessThan">
      <formula>$C$4</formula>
    </cfRule>
  </conditionalFormatting>
  <conditionalFormatting sqref="X27">
    <cfRule type="cellIs" dxfId="5273" priority="267" operator="lessThan">
      <formula>$C$4</formula>
    </cfRule>
  </conditionalFormatting>
  <conditionalFormatting sqref="X28">
    <cfRule type="cellIs" dxfId="5272" priority="268" operator="lessThan">
      <formula>$C$4</formula>
    </cfRule>
  </conditionalFormatting>
  <conditionalFormatting sqref="X29">
    <cfRule type="cellIs" dxfId="5271" priority="269" operator="lessThan">
      <formula>$C$4</formula>
    </cfRule>
  </conditionalFormatting>
  <conditionalFormatting sqref="X30">
    <cfRule type="cellIs" dxfId="5270" priority="270" operator="lessThan">
      <formula>$C$4</formula>
    </cfRule>
  </conditionalFormatting>
  <conditionalFormatting sqref="X31">
    <cfRule type="cellIs" dxfId="5269" priority="271" operator="lessThan">
      <formula>$C$4</formula>
    </cfRule>
  </conditionalFormatting>
  <conditionalFormatting sqref="X32">
    <cfRule type="cellIs" dxfId="5268" priority="272" operator="lessThan">
      <formula>$C$4</formula>
    </cfRule>
  </conditionalFormatting>
  <conditionalFormatting sqref="X33">
    <cfRule type="cellIs" dxfId="5267" priority="273" operator="lessThan">
      <formula>$C$4</formula>
    </cfRule>
  </conditionalFormatting>
  <conditionalFormatting sqref="X34">
    <cfRule type="cellIs" dxfId="5266" priority="274" operator="lessThan">
      <formula>$C$4</formula>
    </cfRule>
  </conditionalFormatting>
  <conditionalFormatting sqref="X35">
    <cfRule type="cellIs" dxfId="5265" priority="275" operator="lessThan">
      <formula>$C$4</formula>
    </cfRule>
  </conditionalFormatting>
  <conditionalFormatting sqref="X36">
    <cfRule type="cellIs" dxfId="5264" priority="276" operator="lessThan">
      <formula>$C$4</formula>
    </cfRule>
  </conditionalFormatting>
  <conditionalFormatting sqref="X37">
    <cfRule type="cellIs" dxfId="5263" priority="277" operator="lessThan">
      <formula>$C$4</formula>
    </cfRule>
  </conditionalFormatting>
  <conditionalFormatting sqref="X38">
    <cfRule type="cellIs" dxfId="5262" priority="278" operator="lessThan">
      <formula>$C$4</formula>
    </cfRule>
  </conditionalFormatting>
  <conditionalFormatting sqref="X39">
    <cfRule type="cellIs" dxfId="5261" priority="279" operator="lessThan">
      <formula>$C$4</formula>
    </cfRule>
  </conditionalFormatting>
  <conditionalFormatting sqref="X40">
    <cfRule type="cellIs" dxfId="5260" priority="280" operator="lessThan">
      <formula>$C$4</formula>
    </cfRule>
  </conditionalFormatting>
  <conditionalFormatting sqref="X41">
    <cfRule type="cellIs" dxfId="5259" priority="281" operator="lessThan">
      <formula>$C$4</formula>
    </cfRule>
  </conditionalFormatting>
  <conditionalFormatting sqref="X42">
    <cfRule type="cellIs" dxfId="5258" priority="282" operator="lessThan">
      <formula>$C$4</formula>
    </cfRule>
  </conditionalFormatting>
  <conditionalFormatting sqref="X43">
    <cfRule type="cellIs" dxfId="5257" priority="283" operator="lessThan">
      <formula>$C$4</formula>
    </cfRule>
  </conditionalFormatting>
  <conditionalFormatting sqref="X44">
    <cfRule type="cellIs" dxfId="5256" priority="284" operator="lessThan">
      <formula>$C$4</formula>
    </cfRule>
  </conditionalFormatting>
  <conditionalFormatting sqref="X45">
    <cfRule type="cellIs" dxfId="5255" priority="285" operator="lessThan">
      <formula>$C$4</formula>
    </cfRule>
  </conditionalFormatting>
  <conditionalFormatting sqref="X46">
    <cfRule type="cellIs" dxfId="5254" priority="286" operator="lessThan">
      <formula>$C$4</formula>
    </cfRule>
  </conditionalFormatting>
  <conditionalFormatting sqref="X47">
    <cfRule type="cellIs" dxfId="5253" priority="287" operator="lessThan">
      <formula>$C$4</formula>
    </cfRule>
  </conditionalFormatting>
  <conditionalFormatting sqref="X48">
    <cfRule type="cellIs" dxfId="5252" priority="288" operator="lessThan">
      <formula>$C$4</formula>
    </cfRule>
  </conditionalFormatting>
  <conditionalFormatting sqref="X49">
    <cfRule type="cellIs" dxfId="5251" priority="289" operator="lessThan">
      <formula>$C$4</formula>
    </cfRule>
  </conditionalFormatting>
  <conditionalFormatting sqref="X50">
    <cfRule type="cellIs" dxfId="5250" priority="290" operator="lessThan">
      <formula>$C$4</formula>
    </cfRule>
  </conditionalFormatting>
  <conditionalFormatting sqref="X51">
    <cfRule type="cellIs" dxfId="5249" priority="291" operator="lessThan">
      <formula>$C$4</formula>
    </cfRule>
  </conditionalFormatting>
  <conditionalFormatting sqref="X52">
    <cfRule type="cellIs" dxfId="5248" priority="292" operator="lessThan">
      <formula>$C$4</formula>
    </cfRule>
  </conditionalFormatting>
  <conditionalFormatting sqref="X53">
    <cfRule type="cellIs" dxfId="5247" priority="293" operator="lessThan">
      <formula>$C$4</formula>
    </cfRule>
  </conditionalFormatting>
  <conditionalFormatting sqref="X54">
    <cfRule type="cellIs" dxfId="5246" priority="294" operator="lessThan">
      <formula>$C$4</formula>
    </cfRule>
  </conditionalFormatting>
  <conditionalFormatting sqref="X55">
    <cfRule type="cellIs" dxfId="5245" priority="295" operator="lessThan">
      <formula>$C$4</formula>
    </cfRule>
  </conditionalFormatting>
  <conditionalFormatting sqref="X56">
    <cfRule type="cellIs" dxfId="5244" priority="296" operator="lessThan">
      <formula>$C$4</formula>
    </cfRule>
  </conditionalFormatting>
  <conditionalFormatting sqref="X57">
    <cfRule type="cellIs" dxfId="5243" priority="297" operator="lessThan">
      <formula>$C$4</formula>
    </cfRule>
  </conditionalFormatting>
  <conditionalFormatting sqref="X58">
    <cfRule type="cellIs" dxfId="5242" priority="298" operator="lessThan">
      <formula>$C$4</formula>
    </cfRule>
  </conditionalFormatting>
  <conditionalFormatting sqref="X59">
    <cfRule type="cellIs" dxfId="5241" priority="299" operator="lessThan">
      <formula>$C$4</formula>
    </cfRule>
  </conditionalFormatting>
  <conditionalFormatting sqref="X60">
    <cfRule type="cellIs" dxfId="5240" priority="300" operator="lessThan">
      <formula>$C$4</formula>
    </cfRule>
  </conditionalFormatting>
  <conditionalFormatting sqref="Y11">
    <cfRule type="cellIs" dxfId="5239" priority="301" operator="lessThan">
      <formula>$C$4</formula>
    </cfRule>
  </conditionalFormatting>
  <conditionalFormatting sqref="Y12">
    <cfRule type="cellIs" dxfId="5238" priority="302" operator="lessThan">
      <formula>$C$4</formula>
    </cfRule>
  </conditionalFormatting>
  <conditionalFormatting sqref="Y13">
    <cfRule type="cellIs" dxfId="5237" priority="303" operator="lessThan">
      <formula>$C$4</formula>
    </cfRule>
  </conditionalFormatting>
  <conditionalFormatting sqref="Y14">
    <cfRule type="cellIs" dxfId="5236" priority="304" operator="lessThan">
      <formula>$C$4</formula>
    </cfRule>
  </conditionalFormatting>
  <conditionalFormatting sqref="Y15">
    <cfRule type="cellIs" dxfId="5235" priority="305" operator="lessThan">
      <formula>$C$4</formula>
    </cfRule>
  </conditionalFormatting>
  <conditionalFormatting sqref="Y16">
    <cfRule type="cellIs" dxfId="5234" priority="306" operator="lessThan">
      <formula>$C$4</formula>
    </cfRule>
  </conditionalFormatting>
  <conditionalFormatting sqref="Y17">
    <cfRule type="cellIs" dxfId="5233" priority="307" operator="lessThan">
      <formula>$C$4</formula>
    </cfRule>
  </conditionalFormatting>
  <conditionalFormatting sqref="Y18">
    <cfRule type="cellIs" dxfId="5232" priority="308" operator="lessThan">
      <formula>$C$4</formula>
    </cfRule>
  </conditionalFormatting>
  <conditionalFormatting sqref="Y19">
    <cfRule type="cellIs" dxfId="5231" priority="309" operator="lessThan">
      <formula>$C$4</formula>
    </cfRule>
  </conditionalFormatting>
  <conditionalFormatting sqref="Y20">
    <cfRule type="cellIs" dxfId="5230" priority="310" operator="lessThan">
      <formula>$C$4</formula>
    </cfRule>
  </conditionalFormatting>
  <conditionalFormatting sqref="Y21">
    <cfRule type="cellIs" dxfId="5229" priority="311" operator="lessThan">
      <formula>$C$4</formula>
    </cfRule>
  </conditionalFormatting>
  <conditionalFormatting sqref="Y22">
    <cfRule type="cellIs" dxfId="5228" priority="312" operator="lessThan">
      <formula>$C$4</formula>
    </cfRule>
  </conditionalFormatting>
  <conditionalFormatting sqref="Y23">
    <cfRule type="cellIs" dxfId="5227" priority="313" operator="lessThan">
      <formula>$C$4</formula>
    </cfRule>
  </conditionalFormatting>
  <conditionalFormatting sqref="Y24">
    <cfRule type="cellIs" dxfId="5226" priority="314" operator="lessThan">
      <formula>$C$4</formula>
    </cfRule>
  </conditionalFormatting>
  <conditionalFormatting sqref="Y25">
    <cfRule type="cellIs" dxfId="5225" priority="315" operator="lessThan">
      <formula>$C$4</formula>
    </cfRule>
  </conditionalFormatting>
  <conditionalFormatting sqref="Y26">
    <cfRule type="cellIs" dxfId="5224" priority="316" operator="lessThan">
      <formula>$C$4</formula>
    </cfRule>
  </conditionalFormatting>
  <conditionalFormatting sqref="Y27">
    <cfRule type="cellIs" dxfId="5223" priority="317" operator="lessThan">
      <formula>$C$4</formula>
    </cfRule>
  </conditionalFormatting>
  <conditionalFormatting sqref="Y28">
    <cfRule type="cellIs" dxfId="5222" priority="318" operator="lessThan">
      <formula>$C$4</formula>
    </cfRule>
  </conditionalFormatting>
  <conditionalFormatting sqref="Y29">
    <cfRule type="cellIs" dxfId="5221" priority="319" operator="lessThan">
      <formula>$C$4</formula>
    </cfRule>
  </conditionalFormatting>
  <conditionalFormatting sqref="Y30">
    <cfRule type="cellIs" dxfId="5220" priority="320" operator="lessThan">
      <formula>$C$4</formula>
    </cfRule>
  </conditionalFormatting>
  <conditionalFormatting sqref="Y31">
    <cfRule type="cellIs" dxfId="5219" priority="321" operator="lessThan">
      <formula>$C$4</formula>
    </cfRule>
  </conditionalFormatting>
  <conditionalFormatting sqref="Y32">
    <cfRule type="cellIs" dxfId="5218" priority="322" operator="lessThan">
      <formula>$C$4</formula>
    </cfRule>
  </conditionalFormatting>
  <conditionalFormatting sqref="Y33">
    <cfRule type="cellIs" dxfId="5217" priority="323" operator="lessThan">
      <formula>$C$4</formula>
    </cfRule>
  </conditionalFormatting>
  <conditionalFormatting sqref="Y34">
    <cfRule type="cellIs" dxfId="5216" priority="324" operator="lessThan">
      <formula>$C$4</formula>
    </cfRule>
  </conditionalFormatting>
  <conditionalFormatting sqref="Y35">
    <cfRule type="cellIs" dxfId="5215" priority="325" operator="lessThan">
      <formula>$C$4</formula>
    </cfRule>
  </conditionalFormatting>
  <conditionalFormatting sqref="Y36">
    <cfRule type="cellIs" dxfId="5214" priority="326" operator="lessThan">
      <formula>$C$4</formula>
    </cfRule>
  </conditionalFormatting>
  <conditionalFormatting sqref="Y37">
    <cfRule type="cellIs" dxfId="5213" priority="327" operator="lessThan">
      <formula>$C$4</formula>
    </cfRule>
  </conditionalFormatting>
  <conditionalFormatting sqref="Y38">
    <cfRule type="cellIs" dxfId="5212" priority="328" operator="lessThan">
      <formula>$C$4</formula>
    </cfRule>
  </conditionalFormatting>
  <conditionalFormatting sqref="Y39">
    <cfRule type="cellIs" dxfId="5211" priority="329" operator="lessThan">
      <formula>$C$4</formula>
    </cfRule>
  </conditionalFormatting>
  <conditionalFormatting sqref="Y40">
    <cfRule type="cellIs" dxfId="5210" priority="330" operator="lessThan">
      <formula>$C$4</formula>
    </cfRule>
  </conditionalFormatting>
  <conditionalFormatting sqref="Y41">
    <cfRule type="cellIs" dxfId="5209" priority="331" operator="lessThan">
      <formula>$C$4</formula>
    </cfRule>
  </conditionalFormatting>
  <conditionalFormatting sqref="Y42">
    <cfRule type="cellIs" dxfId="5208" priority="332" operator="lessThan">
      <formula>$C$4</formula>
    </cfRule>
  </conditionalFormatting>
  <conditionalFormatting sqref="Y43">
    <cfRule type="cellIs" dxfId="5207" priority="333" operator="lessThan">
      <formula>$C$4</formula>
    </cfRule>
  </conditionalFormatting>
  <conditionalFormatting sqref="Y44">
    <cfRule type="cellIs" dxfId="5206" priority="334" operator="lessThan">
      <formula>$C$4</formula>
    </cfRule>
  </conditionalFormatting>
  <conditionalFormatting sqref="Y45">
    <cfRule type="cellIs" dxfId="5205" priority="335" operator="lessThan">
      <formula>$C$4</formula>
    </cfRule>
  </conditionalFormatting>
  <conditionalFormatting sqref="Y46">
    <cfRule type="cellIs" dxfId="5204" priority="336" operator="lessThan">
      <formula>$C$4</formula>
    </cfRule>
  </conditionalFormatting>
  <conditionalFormatting sqref="Y47">
    <cfRule type="cellIs" dxfId="5203" priority="337" operator="lessThan">
      <formula>$C$4</formula>
    </cfRule>
  </conditionalFormatting>
  <conditionalFormatting sqref="Y48">
    <cfRule type="cellIs" dxfId="5202" priority="338" operator="lessThan">
      <formula>$C$4</formula>
    </cfRule>
  </conditionalFormatting>
  <conditionalFormatting sqref="Y49">
    <cfRule type="cellIs" dxfId="5201" priority="339" operator="lessThan">
      <formula>$C$4</formula>
    </cfRule>
  </conditionalFormatting>
  <conditionalFormatting sqref="Y50">
    <cfRule type="cellIs" dxfId="5200" priority="340" operator="lessThan">
      <formula>$C$4</formula>
    </cfRule>
  </conditionalFormatting>
  <conditionalFormatting sqref="Y51">
    <cfRule type="cellIs" dxfId="5199" priority="341" operator="lessThan">
      <formula>$C$4</formula>
    </cfRule>
  </conditionalFormatting>
  <conditionalFormatting sqref="Y52">
    <cfRule type="cellIs" dxfId="5198" priority="342" operator="lessThan">
      <formula>$C$4</formula>
    </cfRule>
  </conditionalFormatting>
  <conditionalFormatting sqref="Y53">
    <cfRule type="cellIs" dxfId="5197" priority="343" operator="lessThan">
      <formula>$C$4</formula>
    </cfRule>
  </conditionalFormatting>
  <conditionalFormatting sqref="Y54">
    <cfRule type="cellIs" dxfId="5196" priority="344" operator="lessThan">
      <formula>$C$4</formula>
    </cfRule>
  </conditionalFormatting>
  <conditionalFormatting sqref="Y55">
    <cfRule type="cellIs" dxfId="5195" priority="345" operator="lessThan">
      <formula>$C$4</formula>
    </cfRule>
  </conditionalFormatting>
  <conditionalFormatting sqref="Y56">
    <cfRule type="cellIs" dxfId="5194" priority="346" operator="lessThan">
      <formula>$C$4</formula>
    </cfRule>
  </conditionalFormatting>
  <conditionalFormatting sqref="Y57">
    <cfRule type="cellIs" dxfId="5193" priority="347" operator="lessThan">
      <formula>$C$4</formula>
    </cfRule>
  </conditionalFormatting>
  <conditionalFormatting sqref="Y58">
    <cfRule type="cellIs" dxfId="5192" priority="348" operator="lessThan">
      <formula>$C$4</formula>
    </cfRule>
  </conditionalFormatting>
  <conditionalFormatting sqref="Y59">
    <cfRule type="cellIs" dxfId="5191" priority="349" operator="lessThan">
      <formula>$C$4</formula>
    </cfRule>
  </conditionalFormatting>
  <conditionalFormatting sqref="Y60">
    <cfRule type="cellIs" dxfId="5190" priority="350" operator="lessThan">
      <formula>$C$4</formula>
    </cfRule>
  </conditionalFormatting>
  <conditionalFormatting sqref="Z11">
    <cfRule type="cellIs" dxfId="5189" priority="351" operator="lessThan">
      <formula>$C$4</formula>
    </cfRule>
  </conditionalFormatting>
  <conditionalFormatting sqref="Z12">
    <cfRule type="cellIs" dxfId="5188" priority="352" operator="lessThan">
      <formula>$C$4</formula>
    </cfRule>
  </conditionalFormatting>
  <conditionalFormatting sqref="Z13">
    <cfRule type="cellIs" dxfId="5187" priority="353" operator="lessThan">
      <formula>$C$4</formula>
    </cfRule>
  </conditionalFormatting>
  <conditionalFormatting sqref="Z14">
    <cfRule type="cellIs" dxfId="5186" priority="354" operator="lessThan">
      <formula>$C$4</formula>
    </cfRule>
  </conditionalFormatting>
  <conditionalFormatting sqref="Z15">
    <cfRule type="cellIs" dxfId="5185" priority="355" operator="lessThan">
      <formula>$C$4</formula>
    </cfRule>
  </conditionalFormatting>
  <conditionalFormatting sqref="Z16">
    <cfRule type="cellIs" dxfId="5184" priority="356" operator="lessThan">
      <formula>$C$4</formula>
    </cfRule>
  </conditionalFormatting>
  <conditionalFormatting sqref="Z17">
    <cfRule type="cellIs" dxfId="5183" priority="357" operator="lessThan">
      <formula>$C$4</formula>
    </cfRule>
  </conditionalFormatting>
  <conditionalFormatting sqref="Z18">
    <cfRule type="cellIs" dxfId="5182" priority="358" operator="lessThan">
      <formula>$C$4</formula>
    </cfRule>
  </conditionalFormatting>
  <conditionalFormatting sqref="Z19">
    <cfRule type="cellIs" dxfId="5181" priority="359" operator="lessThan">
      <formula>$C$4</formula>
    </cfRule>
  </conditionalFormatting>
  <conditionalFormatting sqref="Z20">
    <cfRule type="cellIs" dxfId="5180" priority="360" operator="lessThan">
      <formula>$C$4</formula>
    </cfRule>
  </conditionalFormatting>
  <conditionalFormatting sqref="Z21">
    <cfRule type="cellIs" dxfId="5179" priority="361" operator="lessThan">
      <formula>$C$4</formula>
    </cfRule>
  </conditionalFormatting>
  <conditionalFormatting sqref="Z22">
    <cfRule type="cellIs" dxfId="5178" priority="362" operator="lessThan">
      <formula>$C$4</formula>
    </cfRule>
  </conditionalFormatting>
  <conditionalFormatting sqref="Z23">
    <cfRule type="cellIs" dxfId="5177" priority="363" operator="lessThan">
      <formula>$C$4</formula>
    </cfRule>
  </conditionalFormatting>
  <conditionalFormatting sqref="Z24">
    <cfRule type="cellIs" dxfId="5176" priority="364" operator="lessThan">
      <formula>$C$4</formula>
    </cfRule>
  </conditionalFormatting>
  <conditionalFormatting sqref="Z25">
    <cfRule type="cellIs" dxfId="5175" priority="365" operator="lessThan">
      <formula>$C$4</formula>
    </cfRule>
  </conditionalFormatting>
  <conditionalFormatting sqref="Z26">
    <cfRule type="cellIs" dxfId="5174" priority="366" operator="lessThan">
      <formula>$C$4</formula>
    </cfRule>
  </conditionalFormatting>
  <conditionalFormatting sqref="Z27">
    <cfRule type="cellIs" dxfId="5173" priority="367" operator="lessThan">
      <formula>$C$4</formula>
    </cfRule>
  </conditionalFormatting>
  <conditionalFormatting sqref="Z28">
    <cfRule type="cellIs" dxfId="5172" priority="368" operator="lessThan">
      <formula>$C$4</formula>
    </cfRule>
  </conditionalFormatting>
  <conditionalFormatting sqref="Z29">
    <cfRule type="cellIs" dxfId="5171" priority="369" operator="lessThan">
      <formula>$C$4</formula>
    </cfRule>
  </conditionalFormatting>
  <conditionalFormatting sqref="Z30">
    <cfRule type="cellIs" dxfId="5170" priority="370" operator="lessThan">
      <formula>$C$4</formula>
    </cfRule>
  </conditionalFormatting>
  <conditionalFormatting sqref="Z31">
    <cfRule type="cellIs" dxfId="5169" priority="371" operator="lessThan">
      <formula>$C$4</formula>
    </cfRule>
  </conditionalFormatting>
  <conditionalFormatting sqref="Z32">
    <cfRule type="cellIs" dxfId="5168" priority="372" operator="lessThan">
      <formula>$C$4</formula>
    </cfRule>
  </conditionalFormatting>
  <conditionalFormatting sqref="Z33">
    <cfRule type="cellIs" dxfId="5167" priority="373" operator="lessThan">
      <formula>$C$4</formula>
    </cfRule>
  </conditionalFormatting>
  <conditionalFormatting sqref="Z34">
    <cfRule type="cellIs" dxfId="5166" priority="374" operator="lessThan">
      <formula>$C$4</formula>
    </cfRule>
  </conditionalFormatting>
  <conditionalFormatting sqref="Z35">
    <cfRule type="cellIs" dxfId="5165" priority="375" operator="lessThan">
      <formula>$C$4</formula>
    </cfRule>
  </conditionalFormatting>
  <conditionalFormatting sqref="Z36">
    <cfRule type="cellIs" dxfId="5164" priority="376" operator="lessThan">
      <formula>$C$4</formula>
    </cfRule>
  </conditionalFormatting>
  <conditionalFormatting sqref="Z37">
    <cfRule type="cellIs" dxfId="5163" priority="377" operator="lessThan">
      <formula>$C$4</formula>
    </cfRule>
  </conditionalFormatting>
  <conditionalFormatting sqref="Z38">
    <cfRule type="cellIs" dxfId="5162" priority="378" operator="lessThan">
      <formula>$C$4</formula>
    </cfRule>
  </conditionalFormatting>
  <conditionalFormatting sqref="Z39">
    <cfRule type="cellIs" dxfId="5161" priority="379" operator="lessThan">
      <formula>$C$4</formula>
    </cfRule>
  </conditionalFormatting>
  <conditionalFormatting sqref="Z40">
    <cfRule type="cellIs" dxfId="5160" priority="380" operator="lessThan">
      <formula>$C$4</formula>
    </cfRule>
  </conditionalFormatting>
  <conditionalFormatting sqref="Z41">
    <cfRule type="cellIs" dxfId="5159" priority="381" operator="lessThan">
      <formula>$C$4</formula>
    </cfRule>
  </conditionalFormatting>
  <conditionalFormatting sqref="Z42">
    <cfRule type="cellIs" dxfId="5158" priority="382" operator="lessThan">
      <formula>$C$4</formula>
    </cfRule>
  </conditionalFormatting>
  <conditionalFormatting sqref="Z43">
    <cfRule type="cellIs" dxfId="5157" priority="383" operator="lessThan">
      <formula>$C$4</formula>
    </cfRule>
  </conditionalFormatting>
  <conditionalFormatting sqref="Z44">
    <cfRule type="cellIs" dxfId="5156" priority="384" operator="lessThan">
      <formula>$C$4</formula>
    </cfRule>
  </conditionalFormatting>
  <conditionalFormatting sqref="Z45">
    <cfRule type="cellIs" dxfId="5155" priority="385" operator="lessThan">
      <formula>$C$4</formula>
    </cfRule>
  </conditionalFormatting>
  <conditionalFormatting sqref="Z46">
    <cfRule type="cellIs" dxfId="5154" priority="386" operator="lessThan">
      <formula>$C$4</formula>
    </cfRule>
  </conditionalFormatting>
  <conditionalFormatting sqref="Z47">
    <cfRule type="cellIs" dxfId="5153" priority="387" operator="lessThan">
      <formula>$C$4</formula>
    </cfRule>
  </conditionalFormatting>
  <conditionalFormatting sqref="Z48">
    <cfRule type="cellIs" dxfId="5152" priority="388" operator="lessThan">
      <formula>$C$4</formula>
    </cfRule>
  </conditionalFormatting>
  <conditionalFormatting sqref="Z49">
    <cfRule type="cellIs" dxfId="5151" priority="389" operator="lessThan">
      <formula>$C$4</formula>
    </cfRule>
  </conditionalFormatting>
  <conditionalFormatting sqref="Z50">
    <cfRule type="cellIs" dxfId="5150" priority="390" operator="lessThan">
      <formula>$C$4</formula>
    </cfRule>
  </conditionalFormatting>
  <conditionalFormatting sqref="Z51">
    <cfRule type="cellIs" dxfId="5149" priority="391" operator="lessThan">
      <formula>$C$4</formula>
    </cfRule>
  </conditionalFormatting>
  <conditionalFormatting sqref="Z52">
    <cfRule type="cellIs" dxfId="5148" priority="392" operator="lessThan">
      <formula>$C$4</formula>
    </cfRule>
  </conditionalFormatting>
  <conditionalFormatting sqref="Z53">
    <cfRule type="cellIs" dxfId="5147" priority="393" operator="lessThan">
      <formula>$C$4</formula>
    </cfRule>
  </conditionalFormatting>
  <conditionalFormatting sqref="Z54">
    <cfRule type="cellIs" dxfId="5146" priority="394" operator="lessThan">
      <formula>$C$4</formula>
    </cfRule>
  </conditionalFormatting>
  <conditionalFormatting sqref="Z55">
    <cfRule type="cellIs" dxfId="5145" priority="395" operator="lessThan">
      <formula>$C$4</formula>
    </cfRule>
  </conditionalFormatting>
  <conditionalFormatting sqref="Z56">
    <cfRule type="cellIs" dxfId="5144" priority="396" operator="lessThan">
      <formula>$C$4</formula>
    </cfRule>
  </conditionalFormatting>
  <conditionalFormatting sqref="Z57">
    <cfRule type="cellIs" dxfId="5143" priority="397" operator="lessThan">
      <formula>$C$4</formula>
    </cfRule>
  </conditionalFormatting>
  <conditionalFormatting sqref="Z58">
    <cfRule type="cellIs" dxfId="5142" priority="398" operator="lessThan">
      <formula>$C$4</formula>
    </cfRule>
  </conditionalFormatting>
  <conditionalFormatting sqref="Z59">
    <cfRule type="cellIs" dxfId="5141" priority="399" operator="lessThan">
      <formula>$C$4</formula>
    </cfRule>
  </conditionalFormatting>
  <conditionalFormatting sqref="Z60">
    <cfRule type="cellIs" dxfId="5140" priority="400" operator="lessThan">
      <formula>$C$4</formula>
    </cfRule>
  </conditionalFormatting>
  <conditionalFormatting sqref="AA11">
    <cfRule type="cellIs" dxfId="5139" priority="401" operator="lessThan">
      <formula>$C$4</formula>
    </cfRule>
  </conditionalFormatting>
  <conditionalFormatting sqref="AA12">
    <cfRule type="cellIs" dxfId="5138" priority="402" operator="lessThan">
      <formula>$C$4</formula>
    </cfRule>
  </conditionalFormatting>
  <conditionalFormatting sqref="AA13">
    <cfRule type="cellIs" dxfId="5137" priority="403" operator="lessThan">
      <formula>$C$4</formula>
    </cfRule>
  </conditionalFormatting>
  <conditionalFormatting sqref="AA14">
    <cfRule type="cellIs" dxfId="5136" priority="404" operator="lessThan">
      <formula>$C$4</formula>
    </cfRule>
  </conditionalFormatting>
  <conditionalFormatting sqref="AA15">
    <cfRule type="cellIs" dxfId="5135" priority="405" operator="lessThan">
      <formula>$C$4</formula>
    </cfRule>
  </conditionalFormatting>
  <conditionalFormatting sqref="AA16">
    <cfRule type="cellIs" dxfId="5134" priority="406" operator="lessThan">
      <formula>$C$4</formula>
    </cfRule>
  </conditionalFormatting>
  <conditionalFormatting sqref="AA17">
    <cfRule type="cellIs" dxfId="5133" priority="407" operator="lessThan">
      <formula>$C$4</formula>
    </cfRule>
  </conditionalFormatting>
  <conditionalFormatting sqref="AA18">
    <cfRule type="cellIs" dxfId="5132" priority="408" operator="lessThan">
      <formula>$C$4</formula>
    </cfRule>
  </conditionalFormatting>
  <conditionalFormatting sqref="AA19">
    <cfRule type="cellIs" dxfId="5131" priority="409" operator="lessThan">
      <formula>$C$4</formula>
    </cfRule>
  </conditionalFormatting>
  <conditionalFormatting sqref="AA20">
    <cfRule type="cellIs" dxfId="5130" priority="410" operator="lessThan">
      <formula>$C$4</formula>
    </cfRule>
  </conditionalFormatting>
  <conditionalFormatting sqref="AA21">
    <cfRule type="cellIs" dxfId="5129" priority="411" operator="lessThan">
      <formula>$C$4</formula>
    </cfRule>
  </conditionalFormatting>
  <conditionalFormatting sqref="AA22">
    <cfRule type="cellIs" dxfId="5128" priority="412" operator="lessThan">
      <formula>$C$4</formula>
    </cfRule>
  </conditionalFormatting>
  <conditionalFormatting sqref="AA23">
    <cfRule type="cellIs" dxfId="5127" priority="413" operator="lessThan">
      <formula>$C$4</formula>
    </cfRule>
  </conditionalFormatting>
  <conditionalFormatting sqref="AA24">
    <cfRule type="cellIs" dxfId="5126" priority="414" operator="lessThan">
      <formula>$C$4</formula>
    </cfRule>
  </conditionalFormatting>
  <conditionalFormatting sqref="AA25">
    <cfRule type="cellIs" dxfId="5125" priority="415" operator="lessThan">
      <formula>$C$4</formula>
    </cfRule>
  </conditionalFormatting>
  <conditionalFormatting sqref="AA26">
    <cfRule type="cellIs" dxfId="5124" priority="416" operator="lessThan">
      <formula>$C$4</formula>
    </cfRule>
  </conditionalFormatting>
  <conditionalFormatting sqref="AA27">
    <cfRule type="cellIs" dxfId="5123" priority="417" operator="lessThan">
      <formula>$C$4</formula>
    </cfRule>
  </conditionalFormatting>
  <conditionalFormatting sqref="AA28">
    <cfRule type="cellIs" dxfId="5122" priority="418" operator="lessThan">
      <formula>$C$4</formula>
    </cfRule>
  </conditionalFormatting>
  <conditionalFormatting sqref="AA29">
    <cfRule type="cellIs" dxfId="5121" priority="419" operator="lessThan">
      <formula>$C$4</formula>
    </cfRule>
  </conditionalFormatting>
  <conditionalFormatting sqref="AA30">
    <cfRule type="cellIs" dxfId="5120" priority="420" operator="lessThan">
      <formula>$C$4</formula>
    </cfRule>
  </conditionalFormatting>
  <conditionalFormatting sqref="AA31">
    <cfRule type="cellIs" dxfId="5119" priority="421" operator="lessThan">
      <formula>$C$4</formula>
    </cfRule>
  </conditionalFormatting>
  <conditionalFormatting sqref="AA32">
    <cfRule type="cellIs" dxfId="5118" priority="422" operator="lessThan">
      <formula>$C$4</formula>
    </cfRule>
  </conditionalFormatting>
  <conditionalFormatting sqref="AA33">
    <cfRule type="cellIs" dxfId="5117" priority="423" operator="lessThan">
      <formula>$C$4</formula>
    </cfRule>
  </conditionalFormatting>
  <conditionalFormatting sqref="AA34">
    <cfRule type="cellIs" dxfId="5116" priority="424" operator="lessThan">
      <formula>$C$4</formula>
    </cfRule>
  </conditionalFormatting>
  <conditionalFormatting sqref="AA35">
    <cfRule type="cellIs" dxfId="5115" priority="425" operator="lessThan">
      <formula>$C$4</formula>
    </cfRule>
  </conditionalFormatting>
  <conditionalFormatting sqref="AA36">
    <cfRule type="cellIs" dxfId="5114" priority="426" operator="lessThan">
      <formula>$C$4</formula>
    </cfRule>
  </conditionalFormatting>
  <conditionalFormatting sqref="AA37">
    <cfRule type="cellIs" dxfId="5113" priority="427" operator="lessThan">
      <formula>$C$4</formula>
    </cfRule>
  </conditionalFormatting>
  <conditionalFormatting sqref="AA38">
    <cfRule type="cellIs" dxfId="5112" priority="428" operator="lessThan">
      <formula>$C$4</formula>
    </cfRule>
  </conditionalFormatting>
  <conditionalFormatting sqref="AA39">
    <cfRule type="cellIs" dxfId="5111" priority="429" operator="lessThan">
      <formula>$C$4</formula>
    </cfRule>
  </conditionalFormatting>
  <conditionalFormatting sqref="AA40">
    <cfRule type="cellIs" dxfId="5110" priority="430" operator="lessThan">
      <formula>$C$4</formula>
    </cfRule>
  </conditionalFormatting>
  <conditionalFormatting sqref="AA41">
    <cfRule type="cellIs" dxfId="5109" priority="431" operator="lessThan">
      <formula>$C$4</formula>
    </cfRule>
  </conditionalFormatting>
  <conditionalFormatting sqref="AA42">
    <cfRule type="cellIs" dxfId="5108" priority="432" operator="lessThan">
      <formula>$C$4</formula>
    </cfRule>
  </conditionalFormatting>
  <conditionalFormatting sqref="AA43">
    <cfRule type="cellIs" dxfId="5107" priority="433" operator="lessThan">
      <formula>$C$4</formula>
    </cfRule>
  </conditionalFormatting>
  <conditionalFormatting sqref="AA44">
    <cfRule type="cellIs" dxfId="5106" priority="434" operator="lessThan">
      <formula>$C$4</formula>
    </cfRule>
  </conditionalFormatting>
  <conditionalFormatting sqref="AA45">
    <cfRule type="cellIs" dxfId="5105" priority="435" operator="lessThan">
      <formula>$C$4</formula>
    </cfRule>
  </conditionalFormatting>
  <conditionalFormatting sqref="AA46">
    <cfRule type="cellIs" dxfId="5104" priority="436" operator="lessThan">
      <formula>$C$4</formula>
    </cfRule>
  </conditionalFormatting>
  <conditionalFormatting sqref="AA47">
    <cfRule type="cellIs" dxfId="5103" priority="437" operator="lessThan">
      <formula>$C$4</formula>
    </cfRule>
  </conditionalFormatting>
  <conditionalFormatting sqref="AA48">
    <cfRule type="cellIs" dxfId="5102" priority="438" operator="lessThan">
      <formula>$C$4</formula>
    </cfRule>
  </conditionalFormatting>
  <conditionalFormatting sqref="AA49">
    <cfRule type="cellIs" dxfId="5101" priority="439" operator="lessThan">
      <formula>$C$4</formula>
    </cfRule>
  </conditionalFormatting>
  <conditionalFormatting sqref="AA50">
    <cfRule type="cellIs" dxfId="5100" priority="440" operator="lessThan">
      <formula>$C$4</formula>
    </cfRule>
  </conditionalFormatting>
  <conditionalFormatting sqref="AA51">
    <cfRule type="cellIs" dxfId="5099" priority="441" operator="lessThan">
      <formula>$C$4</formula>
    </cfRule>
  </conditionalFormatting>
  <conditionalFormatting sqref="AA52">
    <cfRule type="cellIs" dxfId="5098" priority="442" operator="lessThan">
      <formula>$C$4</formula>
    </cfRule>
  </conditionalFormatting>
  <conditionalFormatting sqref="AA53">
    <cfRule type="cellIs" dxfId="5097" priority="443" operator="lessThan">
      <formula>$C$4</formula>
    </cfRule>
  </conditionalFormatting>
  <conditionalFormatting sqref="AA54">
    <cfRule type="cellIs" dxfId="5096" priority="444" operator="lessThan">
      <formula>$C$4</formula>
    </cfRule>
  </conditionalFormatting>
  <conditionalFormatting sqref="AA55">
    <cfRule type="cellIs" dxfId="5095" priority="445" operator="lessThan">
      <formula>$C$4</formula>
    </cfRule>
  </conditionalFormatting>
  <conditionalFormatting sqref="AA56">
    <cfRule type="cellIs" dxfId="5094" priority="446" operator="lessThan">
      <formula>$C$4</formula>
    </cfRule>
  </conditionalFormatting>
  <conditionalFormatting sqref="AA57">
    <cfRule type="cellIs" dxfId="5093" priority="447" operator="lessThan">
      <formula>$C$4</formula>
    </cfRule>
  </conditionalFormatting>
  <conditionalFormatting sqref="AA58">
    <cfRule type="cellIs" dxfId="5092" priority="448" operator="lessThan">
      <formula>$C$4</formula>
    </cfRule>
  </conditionalFormatting>
  <conditionalFormatting sqref="AA59">
    <cfRule type="cellIs" dxfId="5091" priority="449" operator="lessThan">
      <formula>$C$4</formula>
    </cfRule>
  </conditionalFormatting>
  <conditionalFormatting sqref="AA60">
    <cfRule type="cellIs" dxfId="5090" priority="450" operator="lessThan">
      <formula>$C$4</formula>
    </cfRule>
  </conditionalFormatting>
  <conditionalFormatting sqref="AB11">
    <cfRule type="cellIs" dxfId="5089" priority="451" operator="lessThan">
      <formula>$C$4</formula>
    </cfRule>
  </conditionalFormatting>
  <conditionalFormatting sqref="AB12">
    <cfRule type="cellIs" dxfId="5088" priority="452" operator="lessThan">
      <formula>$C$4</formula>
    </cfRule>
  </conditionalFormatting>
  <conditionalFormatting sqref="AB13">
    <cfRule type="cellIs" dxfId="5087" priority="453" operator="lessThan">
      <formula>$C$4</formula>
    </cfRule>
  </conditionalFormatting>
  <conditionalFormatting sqref="AB14">
    <cfRule type="cellIs" dxfId="5086" priority="454" operator="lessThan">
      <formula>$C$4</formula>
    </cfRule>
  </conditionalFormatting>
  <conditionalFormatting sqref="AB15">
    <cfRule type="cellIs" dxfId="5085" priority="455" operator="lessThan">
      <formula>$C$4</formula>
    </cfRule>
  </conditionalFormatting>
  <conditionalFormatting sqref="AB16">
    <cfRule type="cellIs" dxfId="5084" priority="456" operator="lessThan">
      <formula>$C$4</formula>
    </cfRule>
  </conditionalFormatting>
  <conditionalFormatting sqref="AB17">
    <cfRule type="cellIs" dxfId="5083" priority="457" operator="lessThan">
      <formula>$C$4</formula>
    </cfRule>
  </conditionalFormatting>
  <conditionalFormatting sqref="AB18">
    <cfRule type="cellIs" dxfId="5082" priority="458" operator="lessThan">
      <formula>$C$4</formula>
    </cfRule>
  </conditionalFormatting>
  <conditionalFormatting sqref="AB19">
    <cfRule type="cellIs" dxfId="5081" priority="459" operator="lessThan">
      <formula>$C$4</formula>
    </cfRule>
  </conditionalFormatting>
  <conditionalFormatting sqref="AB20">
    <cfRule type="cellIs" dxfId="5080" priority="460" operator="lessThan">
      <formula>$C$4</formula>
    </cfRule>
  </conditionalFormatting>
  <conditionalFormatting sqref="AB21">
    <cfRule type="cellIs" dxfId="5079" priority="461" operator="lessThan">
      <formula>$C$4</formula>
    </cfRule>
  </conditionalFormatting>
  <conditionalFormatting sqref="AB22">
    <cfRule type="cellIs" dxfId="5078" priority="462" operator="lessThan">
      <formula>$C$4</formula>
    </cfRule>
  </conditionalFormatting>
  <conditionalFormatting sqref="AB23">
    <cfRule type="cellIs" dxfId="5077" priority="463" operator="lessThan">
      <formula>$C$4</formula>
    </cfRule>
  </conditionalFormatting>
  <conditionalFormatting sqref="AB24">
    <cfRule type="cellIs" dxfId="5076" priority="464" operator="lessThan">
      <formula>$C$4</formula>
    </cfRule>
  </conditionalFormatting>
  <conditionalFormatting sqref="AB25">
    <cfRule type="cellIs" dxfId="5075" priority="465" operator="lessThan">
      <formula>$C$4</formula>
    </cfRule>
  </conditionalFormatting>
  <conditionalFormatting sqref="AB26">
    <cfRule type="cellIs" dxfId="5074" priority="466" operator="lessThan">
      <formula>$C$4</formula>
    </cfRule>
  </conditionalFormatting>
  <conditionalFormatting sqref="AB27">
    <cfRule type="cellIs" dxfId="5073" priority="467" operator="lessThan">
      <formula>$C$4</formula>
    </cfRule>
  </conditionalFormatting>
  <conditionalFormatting sqref="AB28">
    <cfRule type="cellIs" dxfId="5072" priority="468" operator="lessThan">
      <formula>$C$4</formula>
    </cfRule>
  </conditionalFormatting>
  <conditionalFormatting sqref="AB29">
    <cfRule type="cellIs" dxfId="5071" priority="469" operator="lessThan">
      <formula>$C$4</formula>
    </cfRule>
  </conditionalFormatting>
  <conditionalFormatting sqref="AB30">
    <cfRule type="cellIs" dxfId="5070" priority="470" operator="lessThan">
      <formula>$C$4</formula>
    </cfRule>
  </conditionalFormatting>
  <conditionalFormatting sqref="AB31">
    <cfRule type="cellIs" dxfId="5069" priority="471" operator="lessThan">
      <formula>$C$4</formula>
    </cfRule>
  </conditionalFormatting>
  <conditionalFormatting sqref="AB32">
    <cfRule type="cellIs" dxfId="5068" priority="472" operator="lessThan">
      <formula>$C$4</formula>
    </cfRule>
  </conditionalFormatting>
  <conditionalFormatting sqref="AB33">
    <cfRule type="cellIs" dxfId="5067" priority="473" operator="lessThan">
      <formula>$C$4</formula>
    </cfRule>
  </conditionalFormatting>
  <conditionalFormatting sqref="AB34">
    <cfRule type="cellIs" dxfId="5066" priority="474" operator="lessThan">
      <formula>$C$4</formula>
    </cfRule>
  </conditionalFormatting>
  <conditionalFormatting sqref="AB35">
    <cfRule type="cellIs" dxfId="5065" priority="475" operator="lessThan">
      <formula>$C$4</formula>
    </cfRule>
  </conditionalFormatting>
  <conditionalFormatting sqref="AB36">
    <cfRule type="cellIs" dxfId="5064" priority="476" operator="lessThan">
      <formula>$C$4</formula>
    </cfRule>
  </conditionalFormatting>
  <conditionalFormatting sqref="AB37">
    <cfRule type="cellIs" dxfId="5063" priority="477" operator="lessThan">
      <formula>$C$4</formula>
    </cfRule>
  </conditionalFormatting>
  <conditionalFormatting sqref="AB38">
    <cfRule type="cellIs" dxfId="5062" priority="478" operator="lessThan">
      <formula>$C$4</formula>
    </cfRule>
  </conditionalFormatting>
  <conditionalFormatting sqref="AB39">
    <cfRule type="cellIs" dxfId="5061" priority="479" operator="lessThan">
      <formula>$C$4</formula>
    </cfRule>
  </conditionalFormatting>
  <conditionalFormatting sqref="AB40">
    <cfRule type="cellIs" dxfId="5060" priority="480" operator="lessThan">
      <formula>$C$4</formula>
    </cfRule>
  </conditionalFormatting>
  <conditionalFormatting sqref="AB41">
    <cfRule type="cellIs" dxfId="5059" priority="481" operator="lessThan">
      <formula>$C$4</formula>
    </cfRule>
  </conditionalFormatting>
  <conditionalFormatting sqref="AB42">
    <cfRule type="cellIs" dxfId="5058" priority="482" operator="lessThan">
      <formula>$C$4</formula>
    </cfRule>
  </conditionalFormatting>
  <conditionalFormatting sqref="AB43">
    <cfRule type="cellIs" dxfId="5057" priority="483" operator="lessThan">
      <formula>$C$4</formula>
    </cfRule>
  </conditionalFormatting>
  <conditionalFormatting sqref="AB44">
    <cfRule type="cellIs" dxfId="5056" priority="484" operator="lessThan">
      <formula>$C$4</formula>
    </cfRule>
  </conditionalFormatting>
  <conditionalFormatting sqref="AB45">
    <cfRule type="cellIs" dxfId="5055" priority="485" operator="lessThan">
      <formula>$C$4</formula>
    </cfRule>
  </conditionalFormatting>
  <conditionalFormatting sqref="AB46">
    <cfRule type="cellIs" dxfId="5054" priority="486" operator="lessThan">
      <formula>$C$4</formula>
    </cfRule>
  </conditionalFormatting>
  <conditionalFormatting sqref="AB47">
    <cfRule type="cellIs" dxfId="5053" priority="487" operator="lessThan">
      <formula>$C$4</formula>
    </cfRule>
  </conditionalFormatting>
  <conditionalFormatting sqref="AB48">
    <cfRule type="cellIs" dxfId="5052" priority="488" operator="lessThan">
      <formula>$C$4</formula>
    </cfRule>
  </conditionalFormatting>
  <conditionalFormatting sqref="AB49">
    <cfRule type="cellIs" dxfId="5051" priority="489" operator="lessThan">
      <formula>$C$4</formula>
    </cfRule>
  </conditionalFormatting>
  <conditionalFormatting sqref="AB50">
    <cfRule type="cellIs" dxfId="5050" priority="490" operator="lessThan">
      <formula>$C$4</formula>
    </cfRule>
  </conditionalFormatting>
  <conditionalFormatting sqref="AB51">
    <cfRule type="cellIs" dxfId="5049" priority="491" operator="lessThan">
      <formula>$C$4</formula>
    </cfRule>
  </conditionalFormatting>
  <conditionalFormatting sqref="AB52">
    <cfRule type="cellIs" dxfId="5048" priority="492" operator="lessThan">
      <formula>$C$4</formula>
    </cfRule>
  </conditionalFormatting>
  <conditionalFormatting sqref="AB53">
    <cfRule type="cellIs" dxfId="5047" priority="493" operator="lessThan">
      <formula>$C$4</formula>
    </cfRule>
  </conditionalFormatting>
  <conditionalFormatting sqref="AB54">
    <cfRule type="cellIs" dxfId="5046" priority="494" operator="lessThan">
      <formula>$C$4</formula>
    </cfRule>
  </conditionalFormatting>
  <conditionalFormatting sqref="AB55">
    <cfRule type="cellIs" dxfId="5045" priority="495" operator="lessThan">
      <formula>$C$4</formula>
    </cfRule>
  </conditionalFormatting>
  <conditionalFormatting sqref="AB56">
    <cfRule type="cellIs" dxfId="5044" priority="496" operator="lessThan">
      <formula>$C$4</formula>
    </cfRule>
  </conditionalFormatting>
  <conditionalFormatting sqref="AB57">
    <cfRule type="cellIs" dxfId="5043" priority="497" operator="lessThan">
      <formula>$C$4</formula>
    </cfRule>
  </conditionalFormatting>
  <conditionalFormatting sqref="AB58">
    <cfRule type="cellIs" dxfId="5042" priority="498" operator="lessThan">
      <formula>$C$4</formula>
    </cfRule>
  </conditionalFormatting>
  <conditionalFormatting sqref="AB59">
    <cfRule type="cellIs" dxfId="5041" priority="499" operator="lessThan">
      <formula>$C$4</formula>
    </cfRule>
  </conditionalFormatting>
  <conditionalFormatting sqref="AB60">
    <cfRule type="cellIs" dxfId="5040" priority="500" operator="lessThan">
      <formula>$C$4</formula>
    </cfRule>
  </conditionalFormatting>
  <conditionalFormatting sqref="AC11">
    <cfRule type="cellIs" dxfId="5039" priority="501" operator="lessThan">
      <formula>$C$4</formula>
    </cfRule>
  </conditionalFormatting>
  <conditionalFormatting sqref="AC12">
    <cfRule type="cellIs" dxfId="5038" priority="502" operator="lessThan">
      <formula>$C$4</formula>
    </cfRule>
  </conditionalFormatting>
  <conditionalFormatting sqref="AC13">
    <cfRule type="cellIs" dxfId="5037" priority="503" operator="lessThan">
      <formula>$C$4</formula>
    </cfRule>
  </conditionalFormatting>
  <conditionalFormatting sqref="AC14">
    <cfRule type="cellIs" dxfId="5036" priority="504" operator="lessThan">
      <formula>$C$4</formula>
    </cfRule>
  </conditionalFormatting>
  <conditionalFormatting sqref="AC15">
    <cfRule type="cellIs" dxfId="5035" priority="505" operator="lessThan">
      <formula>$C$4</formula>
    </cfRule>
  </conditionalFormatting>
  <conditionalFormatting sqref="AC16">
    <cfRule type="cellIs" dxfId="5034" priority="506" operator="lessThan">
      <formula>$C$4</formula>
    </cfRule>
  </conditionalFormatting>
  <conditionalFormatting sqref="AC17">
    <cfRule type="cellIs" dxfId="5033" priority="507" operator="lessThan">
      <formula>$C$4</formula>
    </cfRule>
  </conditionalFormatting>
  <conditionalFormatting sqref="AC18">
    <cfRule type="cellIs" dxfId="5032" priority="508" operator="lessThan">
      <formula>$C$4</formula>
    </cfRule>
  </conditionalFormatting>
  <conditionalFormatting sqref="AC19">
    <cfRule type="cellIs" dxfId="5031" priority="509" operator="lessThan">
      <formula>$C$4</formula>
    </cfRule>
  </conditionalFormatting>
  <conditionalFormatting sqref="AC20">
    <cfRule type="cellIs" dxfId="5030" priority="510" operator="lessThan">
      <formula>$C$4</formula>
    </cfRule>
  </conditionalFormatting>
  <conditionalFormatting sqref="AC21">
    <cfRule type="cellIs" dxfId="5029" priority="511" operator="lessThan">
      <formula>$C$4</formula>
    </cfRule>
  </conditionalFormatting>
  <conditionalFormatting sqref="AC22">
    <cfRule type="cellIs" dxfId="5028" priority="512" operator="lessThan">
      <formula>$C$4</formula>
    </cfRule>
  </conditionalFormatting>
  <conditionalFormatting sqref="AC23">
    <cfRule type="cellIs" dxfId="5027" priority="513" operator="lessThan">
      <formula>$C$4</formula>
    </cfRule>
  </conditionalFormatting>
  <conditionalFormatting sqref="AC24">
    <cfRule type="cellIs" dxfId="5026" priority="514" operator="lessThan">
      <formula>$C$4</formula>
    </cfRule>
  </conditionalFormatting>
  <conditionalFormatting sqref="AC25">
    <cfRule type="cellIs" dxfId="5025" priority="515" operator="lessThan">
      <formula>$C$4</formula>
    </cfRule>
  </conditionalFormatting>
  <conditionalFormatting sqref="AC26">
    <cfRule type="cellIs" dxfId="5024" priority="516" operator="lessThan">
      <formula>$C$4</formula>
    </cfRule>
  </conditionalFormatting>
  <conditionalFormatting sqref="AC27">
    <cfRule type="cellIs" dxfId="5023" priority="517" operator="lessThan">
      <formula>$C$4</formula>
    </cfRule>
  </conditionalFormatting>
  <conditionalFormatting sqref="AC28">
    <cfRule type="cellIs" dxfId="5022" priority="518" operator="lessThan">
      <formula>$C$4</formula>
    </cfRule>
  </conditionalFormatting>
  <conditionalFormatting sqref="AC29">
    <cfRule type="cellIs" dxfId="5021" priority="519" operator="lessThan">
      <formula>$C$4</formula>
    </cfRule>
  </conditionalFormatting>
  <conditionalFormatting sqref="AC30">
    <cfRule type="cellIs" dxfId="5020" priority="520" operator="lessThan">
      <formula>$C$4</formula>
    </cfRule>
  </conditionalFormatting>
  <conditionalFormatting sqref="AC31">
    <cfRule type="cellIs" dxfId="5019" priority="521" operator="lessThan">
      <formula>$C$4</formula>
    </cfRule>
  </conditionalFormatting>
  <conditionalFormatting sqref="AC32">
    <cfRule type="cellIs" dxfId="5018" priority="522" operator="lessThan">
      <formula>$C$4</formula>
    </cfRule>
  </conditionalFormatting>
  <conditionalFormatting sqref="AC33">
    <cfRule type="cellIs" dxfId="5017" priority="523" operator="lessThan">
      <formula>$C$4</formula>
    </cfRule>
  </conditionalFormatting>
  <conditionalFormatting sqref="AC34">
    <cfRule type="cellIs" dxfId="5016" priority="524" operator="lessThan">
      <formula>$C$4</formula>
    </cfRule>
  </conditionalFormatting>
  <conditionalFormatting sqref="AC35">
    <cfRule type="cellIs" dxfId="5015" priority="525" operator="lessThan">
      <formula>$C$4</formula>
    </cfRule>
  </conditionalFormatting>
  <conditionalFormatting sqref="AC36">
    <cfRule type="cellIs" dxfId="5014" priority="526" operator="lessThan">
      <formula>$C$4</formula>
    </cfRule>
  </conditionalFormatting>
  <conditionalFormatting sqref="AC37">
    <cfRule type="cellIs" dxfId="5013" priority="527" operator="lessThan">
      <formula>$C$4</formula>
    </cfRule>
  </conditionalFormatting>
  <conditionalFormatting sqref="AC38">
    <cfRule type="cellIs" dxfId="5012" priority="528" operator="lessThan">
      <formula>$C$4</formula>
    </cfRule>
  </conditionalFormatting>
  <conditionalFormatting sqref="AC39">
    <cfRule type="cellIs" dxfId="5011" priority="529" operator="lessThan">
      <formula>$C$4</formula>
    </cfRule>
  </conditionalFormatting>
  <conditionalFormatting sqref="AC40">
    <cfRule type="cellIs" dxfId="5010" priority="530" operator="lessThan">
      <formula>$C$4</formula>
    </cfRule>
  </conditionalFormatting>
  <conditionalFormatting sqref="AC41">
    <cfRule type="cellIs" dxfId="5009" priority="531" operator="lessThan">
      <formula>$C$4</formula>
    </cfRule>
  </conditionalFormatting>
  <conditionalFormatting sqref="AC42">
    <cfRule type="cellIs" dxfId="5008" priority="532" operator="lessThan">
      <formula>$C$4</formula>
    </cfRule>
  </conditionalFormatting>
  <conditionalFormatting sqref="AC43">
    <cfRule type="cellIs" dxfId="5007" priority="533" operator="lessThan">
      <formula>$C$4</formula>
    </cfRule>
  </conditionalFormatting>
  <conditionalFormatting sqref="AC44">
    <cfRule type="cellIs" dxfId="5006" priority="534" operator="lessThan">
      <formula>$C$4</formula>
    </cfRule>
  </conditionalFormatting>
  <conditionalFormatting sqref="AC45">
    <cfRule type="cellIs" dxfId="5005" priority="535" operator="lessThan">
      <formula>$C$4</formula>
    </cfRule>
  </conditionalFormatting>
  <conditionalFormatting sqref="AC46">
    <cfRule type="cellIs" dxfId="5004" priority="536" operator="lessThan">
      <formula>$C$4</formula>
    </cfRule>
  </conditionalFormatting>
  <conditionalFormatting sqref="AC47">
    <cfRule type="cellIs" dxfId="5003" priority="537" operator="lessThan">
      <formula>$C$4</formula>
    </cfRule>
  </conditionalFormatting>
  <conditionalFormatting sqref="AC48">
    <cfRule type="cellIs" dxfId="5002" priority="538" operator="lessThan">
      <formula>$C$4</formula>
    </cfRule>
  </conditionalFormatting>
  <conditionalFormatting sqref="AC49">
    <cfRule type="cellIs" dxfId="5001" priority="539" operator="lessThan">
      <formula>$C$4</formula>
    </cfRule>
  </conditionalFormatting>
  <conditionalFormatting sqref="AC50">
    <cfRule type="cellIs" dxfId="5000" priority="540" operator="lessThan">
      <formula>$C$4</formula>
    </cfRule>
  </conditionalFormatting>
  <conditionalFormatting sqref="AC51">
    <cfRule type="cellIs" dxfId="4999" priority="541" operator="lessThan">
      <formula>$C$4</formula>
    </cfRule>
  </conditionalFormatting>
  <conditionalFormatting sqref="AC52">
    <cfRule type="cellIs" dxfId="4998" priority="542" operator="lessThan">
      <formula>$C$4</formula>
    </cfRule>
  </conditionalFormatting>
  <conditionalFormatting sqref="AC53">
    <cfRule type="cellIs" dxfId="4997" priority="543" operator="lessThan">
      <formula>$C$4</formula>
    </cfRule>
  </conditionalFormatting>
  <conditionalFormatting sqref="AC54">
    <cfRule type="cellIs" dxfId="4996" priority="544" operator="lessThan">
      <formula>$C$4</formula>
    </cfRule>
  </conditionalFormatting>
  <conditionalFormatting sqref="AC55">
    <cfRule type="cellIs" dxfId="4995" priority="545" operator="lessThan">
      <formula>$C$4</formula>
    </cfRule>
  </conditionalFormatting>
  <conditionalFormatting sqref="AC56">
    <cfRule type="cellIs" dxfId="4994" priority="546" operator="lessThan">
      <formula>$C$4</formula>
    </cfRule>
  </conditionalFormatting>
  <conditionalFormatting sqref="AC57">
    <cfRule type="cellIs" dxfId="4993" priority="547" operator="lessThan">
      <formula>$C$4</formula>
    </cfRule>
  </conditionalFormatting>
  <conditionalFormatting sqref="AC58">
    <cfRule type="cellIs" dxfId="4992" priority="548" operator="lessThan">
      <formula>$C$4</formula>
    </cfRule>
  </conditionalFormatting>
  <conditionalFormatting sqref="AC59">
    <cfRule type="cellIs" dxfId="4991" priority="549" operator="lessThan">
      <formula>$C$4</formula>
    </cfRule>
  </conditionalFormatting>
  <conditionalFormatting sqref="AC60">
    <cfRule type="cellIs" dxfId="4990" priority="550" operator="lessThan">
      <formula>$C$4</formula>
    </cfRule>
  </conditionalFormatting>
  <conditionalFormatting sqref="AD11">
    <cfRule type="cellIs" dxfId="4989" priority="551" operator="lessThan">
      <formula>$C$4</formula>
    </cfRule>
  </conditionalFormatting>
  <conditionalFormatting sqref="AD12">
    <cfRule type="cellIs" dxfId="4988" priority="552" operator="lessThan">
      <formula>$C$4</formula>
    </cfRule>
  </conditionalFormatting>
  <conditionalFormatting sqref="AD13">
    <cfRule type="cellIs" dxfId="4987" priority="553" operator="lessThan">
      <formula>$C$4</formula>
    </cfRule>
  </conditionalFormatting>
  <conditionalFormatting sqref="AD14">
    <cfRule type="cellIs" dxfId="4986" priority="554" operator="lessThan">
      <formula>$C$4</formula>
    </cfRule>
  </conditionalFormatting>
  <conditionalFormatting sqref="AD15">
    <cfRule type="cellIs" dxfId="4985" priority="555" operator="lessThan">
      <formula>$C$4</formula>
    </cfRule>
  </conditionalFormatting>
  <conditionalFormatting sqref="AD16">
    <cfRule type="cellIs" dxfId="4984" priority="556" operator="lessThan">
      <formula>$C$4</formula>
    </cfRule>
  </conditionalFormatting>
  <conditionalFormatting sqref="AD17">
    <cfRule type="cellIs" dxfId="4983" priority="557" operator="lessThan">
      <formula>$C$4</formula>
    </cfRule>
  </conditionalFormatting>
  <conditionalFormatting sqref="AD18">
    <cfRule type="cellIs" dxfId="4982" priority="558" operator="lessThan">
      <formula>$C$4</formula>
    </cfRule>
  </conditionalFormatting>
  <conditionalFormatting sqref="AD19">
    <cfRule type="cellIs" dxfId="4981" priority="559" operator="lessThan">
      <formula>$C$4</formula>
    </cfRule>
  </conditionalFormatting>
  <conditionalFormatting sqref="AD20">
    <cfRule type="cellIs" dxfId="4980" priority="560" operator="lessThan">
      <formula>$C$4</formula>
    </cfRule>
  </conditionalFormatting>
  <conditionalFormatting sqref="AD21">
    <cfRule type="cellIs" dxfId="4979" priority="561" operator="lessThan">
      <formula>$C$4</formula>
    </cfRule>
  </conditionalFormatting>
  <conditionalFormatting sqref="AD22">
    <cfRule type="cellIs" dxfId="4978" priority="562" operator="lessThan">
      <formula>$C$4</formula>
    </cfRule>
  </conditionalFormatting>
  <conditionalFormatting sqref="AD23">
    <cfRule type="cellIs" dxfId="4977" priority="563" operator="lessThan">
      <formula>$C$4</formula>
    </cfRule>
  </conditionalFormatting>
  <conditionalFormatting sqref="AD24">
    <cfRule type="cellIs" dxfId="4976" priority="564" operator="lessThan">
      <formula>$C$4</formula>
    </cfRule>
  </conditionalFormatting>
  <conditionalFormatting sqref="AD25">
    <cfRule type="cellIs" dxfId="4975" priority="565" operator="lessThan">
      <formula>$C$4</formula>
    </cfRule>
  </conditionalFormatting>
  <conditionalFormatting sqref="AD26">
    <cfRule type="cellIs" dxfId="4974" priority="566" operator="lessThan">
      <formula>$C$4</formula>
    </cfRule>
  </conditionalFormatting>
  <conditionalFormatting sqref="AD27">
    <cfRule type="cellIs" dxfId="4973" priority="567" operator="lessThan">
      <formula>$C$4</formula>
    </cfRule>
  </conditionalFormatting>
  <conditionalFormatting sqref="AD28">
    <cfRule type="cellIs" dxfId="4972" priority="568" operator="lessThan">
      <formula>$C$4</formula>
    </cfRule>
  </conditionalFormatting>
  <conditionalFormatting sqref="AD29">
    <cfRule type="cellIs" dxfId="4971" priority="569" operator="lessThan">
      <formula>$C$4</formula>
    </cfRule>
  </conditionalFormatting>
  <conditionalFormatting sqref="AD30">
    <cfRule type="cellIs" dxfId="4970" priority="570" operator="lessThan">
      <formula>$C$4</formula>
    </cfRule>
  </conditionalFormatting>
  <conditionalFormatting sqref="AD31">
    <cfRule type="cellIs" dxfId="4969" priority="571" operator="lessThan">
      <formula>$C$4</formula>
    </cfRule>
  </conditionalFormatting>
  <conditionalFormatting sqref="AD32">
    <cfRule type="cellIs" dxfId="4968" priority="572" operator="lessThan">
      <formula>$C$4</formula>
    </cfRule>
  </conditionalFormatting>
  <conditionalFormatting sqref="AD33">
    <cfRule type="cellIs" dxfId="4967" priority="573" operator="lessThan">
      <formula>$C$4</formula>
    </cfRule>
  </conditionalFormatting>
  <conditionalFormatting sqref="AD34">
    <cfRule type="cellIs" dxfId="4966" priority="574" operator="lessThan">
      <formula>$C$4</formula>
    </cfRule>
  </conditionalFormatting>
  <conditionalFormatting sqref="AD35">
    <cfRule type="cellIs" dxfId="4965" priority="575" operator="lessThan">
      <formula>$C$4</formula>
    </cfRule>
  </conditionalFormatting>
  <conditionalFormatting sqref="AD36">
    <cfRule type="cellIs" dxfId="4964" priority="576" operator="lessThan">
      <formula>$C$4</formula>
    </cfRule>
  </conditionalFormatting>
  <conditionalFormatting sqref="AD37">
    <cfRule type="cellIs" dxfId="4963" priority="577" operator="lessThan">
      <formula>$C$4</formula>
    </cfRule>
  </conditionalFormatting>
  <conditionalFormatting sqref="AD38">
    <cfRule type="cellIs" dxfId="4962" priority="578" operator="lessThan">
      <formula>$C$4</formula>
    </cfRule>
  </conditionalFormatting>
  <conditionalFormatting sqref="AD39">
    <cfRule type="cellIs" dxfId="4961" priority="579" operator="lessThan">
      <formula>$C$4</formula>
    </cfRule>
  </conditionalFormatting>
  <conditionalFormatting sqref="AD40">
    <cfRule type="cellIs" dxfId="4960" priority="580" operator="lessThan">
      <formula>$C$4</formula>
    </cfRule>
  </conditionalFormatting>
  <conditionalFormatting sqref="AD41">
    <cfRule type="cellIs" dxfId="4959" priority="581" operator="lessThan">
      <formula>$C$4</formula>
    </cfRule>
  </conditionalFormatting>
  <conditionalFormatting sqref="AD42">
    <cfRule type="cellIs" dxfId="4958" priority="582" operator="lessThan">
      <formula>$C$4</formula>
    </cfRule>
  </conditionalFormatting>
  <conditionalFormatting sqref="AD43">
    <cfRule type="cellIs" dxfId="4957" priority="583" operator="lessThan">
      <formula>$C$4</formula>
    </cfRule>
  </conditionalFormatting>
  <conditionalFormatting sqref="AD44">
    <cfRule type="cellIs" dxfId="4956" priority="584" operator="lessThan">
      <formula>$C$4</formula>
    </cfRule>
  </conditionalFormatting>
  <conditionalFormatting sqref="AD45">
    <cfRule type="cellIs" dxfId="4955" priority="585" operator="lessThan">
      <formula>$C$4</formula>
    </cfRule>
  </conditionalFormatting>
  <conditionalFormatting sqref="AD46">
    <cfRule type="cellIs" dxfId="4954" priority="586" operator="lessThan">
      <formula>$C$4</formula>
    </cfRule>
  </conditionalFormatting>
  <conditionalFormatting sqref="AD47">
    <cfRule type="cellIs" dxfId="4953" priority="587" operator="lessThan">
      <formula>$C$4</formula>
    </cfRule>
  </conditionalFormatting>
  <conditionalFormatting sqref="AD48">
    <cfRule type="cellIs" dxfId="4952" priority="588" operator="lessThan">
      <formula>$C$4</formula>
    </cfRule>
  </conditionalFormatting>
  <conditionalFormatting sqref="AD49">
    <cfRule type="cellIs" dxfId="4951" priority="589" operator="lessThan">
      <formula>$C$4</formula>
    </cfRule>
  </conditionalFormatting>
  <conditionalFormatting sqref="AD50">
    <cfRule type="cellIs" dxfId="4950" priority="590" operator="lessThan">
      <formula>$C$4</formula>
    </cfRule>
  </conditionalFormatting>
  <conditionalFormatting sqref="AD51">
    <cfRule type="cellIs" dxfId="4949" priority="591" operator="lessThan">
      <formula>$C$4</formula>
    </cfRule>
  </conditionalFormatting>
  <conditionalFormatting sqref="AD52">
    <cfRule type="cellIs" dxfId="4948" priority="592" operator="lessThan">
      <formula>$C$4</formula>
    </cfRule>
  </conditionalFormatting>
  <conditionalFormatting sqref="AD53">
    <cfRule type="cellIs" dxfId="4947" priority="593" operator="lessThan">
      <formula>$C$4</formula>
    </cfRule>
  </conditionalFormatting>
  <conditionalFormatting sqref="AD54">
    <cfRule type="cellIs" dxfId="4946" priority="594" operator="lessThan">
      <formula>$C$4</formula>
    </cfRule>
  </conditionalFormatting>
  <conditionalFormatting sqref="AD55">
    <cfRule type="cellIs" dxfId="4945" priority="595" operator="lessThan">
      <formula>$C$4</formula>
    </cfRule>
  </conditionalFormatting>
  <conditionalFormatting sqref="AD56">
    <cfRule type="cellIs" dxfId="4944" priority="596" operator="lessThan">
      <formula>$C$4</formula>
    </cfRule>
  </conditionalFormatting>
  <conditionalFormatting sqref="AD57">
    <cfRule type="cellIs" dxfId="4943" priority="597" operator="lessThan">
      <formula>$C$4</formula>
    </cfRule>
  </conditionalFormatting>
  <conditionalFormatting sqref="AD58">
    <cfRule type="cellIs" dxfId="4942" priority="598" operator="lessThan">
      <formula>$C$4</formula>
    </cfRule>
  </conditionalFormatting>
  <conditionalFormatting sqref="AD59">
    <cfRule type="cellIs" dxfId="4941" priority="599" operator="lessThan">
      <formula>$C$4</formula>
    </cfRule>
  </conditionalFormatting>
  <conditionalFormatting sqref="AD60">
    <cfRule type="cellIs" dxfId="4940" priority="600" operator="lessThan">
      <formula>$C$4</formula>
    </cfRule>
  </conditionalFormatting>
  <conditionalFormatting sqref="AE11">
    <cfRule type="cellIs" dxfId="4939" priority="601" operator="lessThan">
      <formula>$C$4</formula>
    </cfRule>
  </conditionalFormatting>
  <conditionalFormatting sqref="AE12">
    <cfRule type="cellIs" dxfId="4938" priority="602" operator="lessThan">
      <formula>$C$4</formula>
    </cfRule>
  </conditionalFormatting>
  <conditionalFormatting sqref="AE13">
    <cfRule type="cellIs" dxfId="4937" priority="603" operator="lessThan">
      <formula>$C$4</formula>
    </cfRule>
  </conditionalFormatting>
  <conditionalFormatting sqref="AE14">
    <cfRule type="cellIs" dxfId="4936" priority="604" operator="lessThan">
      <formula>$C$4</formula>
    </cfRule>
  </conditionalFormatting>
  <conditionalFormatting sqref="AE15">
    <cfRule type="cellIs" dxfId="4935" priority="605" operator="lessThan">
      <formula>$C$4</formula>
    </cfRule>
  </conditionalFormatting>
  <conditionalFormatting sqref="AE16">
    <cfRule type="cellIs" dxfId="4934" priority="606" operator="lessThan">
      <formula>$C$4</formula>
    </cfRule>
  </conditionalFormatting>
  <conditionalFormatting sqref="AE17">
    <cfRule type="cellIs" dxfId="4933" priority="607" operator="lessThan">
      <formula>$C$4</formula>
    </cfRule>
  </conditionalFormatting>
  <conditionalFormatting sqref="AE18">
    <cfRule type="cellIs" dxfId="4932" priority="608" operator="lessThan">
      <formula>$C$4</formula>
    </cfRule>
  </conditionalFormatting>
  <conditionalFormatting sqref="AE19">
    <cfRule type="cellIs" dxfId="4931" priority="609" operator="lessThan">
      <formula>$C$4</formula>
    </cfRule>
  </conditionalFormatting>
  <conditionalFormatting sqref="AE20">
    <cfRule type="cellIs" dxfId="4930" priority="610" operator="lessThan">
      <formula>$C$4</formula>
    </cfRule>
  </conditionalFormatting>
  <conditionalFormatting sqref="AE21">
    <cfRule type="cellIs" dxfId="4929" priority="611" operator="lessThan">
      <formula>$C$4</formula>
    </cfRule>
  </conditionalFormatting>
  <conditionalFormatting sqref="AE22">
    <cfRule type="cellIs" dxfId="4928" priority="612" operator="lessThan">
      <formula>$C$4</formula>
    </cfRule>
  </conditionalFormatting>
  <conditionalFormatting sqref="AE23">
    <cfRule type="cellIs" dxfId="4927" priority="613" operator="lessThan">
      <formula>$C$4</formula>
    </cfRule>
  </conditionalFormatting>
  <conditionalFormatting sqref="AE24">
    <cfRule type="cellIs" dxfId="4926" priority="614" operator="lessThan">
      <formula>$C$4</formula>
    </cfRule>
  </conditionalFormatting>
  <conditionalFormatting sqref="AE25">
    <cfRule type="cellIs" dxfId="4925" priority="615" operator="lessThan">
      <formula>$C$4</formula>
    </cfRule>
  </conditionalFormatting>
  <conditionalFormatting sqref="AE26">
    <cfRule type="cellIs" dxfId="4924" priority="616" operator="lessThan">
      <formula>$C$4</formula>
    </cfRule>
  </conditionalFormatting>
  <conditionalFormatting sqref="AE27">
    <cfRule type="cellIs" dxfId="4923" priority="617" operator="lessThan">
      <formula>$C$4</formula>
    </cfRule>
  </conditionalFormatting>
  <conditionalFormatting sqref="AE28">
    <cfRule type="cellIs" dxfId="4922" priority="618" operator="lessThan">
      <formula>$C$4</formula>
    </cfRule>
  </conditionalFormatting>
  <conditionalFormatting sqref="AE29">
    <cfRule type="cellIs" dxfId="4921" priority="619" operator="lessThan">
      <formula>$C$4</formula>
    </cfRule>
  </conditionalFormatting>
  <conditionalFormatting sqref="AE30">
    <cfRule type="cellIs" dxfId="4920" priority="620" operator="lessThan">
      <formula>$C$4</formula>
    </cfRule>
  </conditionalFormatting>
  <conditionalFormatting sqref="AE31">
    <cfRule type="cellIs" dxfId="4919" priority="621" operator="lessThan">
      <formula>$C$4</formula>
    </cfRule>
  </conditionalFormatting>
  <conditionalFormatting sqref="AE32">
    <cfRule type="cellIs" dxfId="4918" priority="622" operator="lessThan">
      <formula>$C$4</formula>
    </cfRule>
  </conditionalFormatting>
  <conditionalFormatting sqref="AE33">
    <cfRule type="cellIs" dxfId="4917" priority="623" operator="lessThan">
      <formula>$C$4</formula>
    </cfRule>
  </conditionalFormatting>
  <conditionalFormatting sqref="AE34">
    <cfRule type="cellIs" dxfId="4916" priority="624" operator="lessThan">
      <formula>$C$4</formula>
    </cfRule>
  </conditionalFormatting>
  <conditionalFormatting sqref="AE35">
    <cfRule type="cellIs" dxfId="4915" priority="625" operator="lessThan">
      <formula>$C$4</formula>
    </cfRule>
  </conditionalFormatting>
  <conditionalFormatting sqref="AE36">
    <cfRule type="cellIs" dxfId="4914" priority="626" operator="lessThan">
      <formula>$C$4</formula>
    </cfRule>
  </conditionalFormatting>
  <conditionalFormatting sqref="AE37">
    <cfRule type="cellIs" dxfId="4913" priority="627" operator="lessThan">
      <formula>$C$4</formula>
    </cfRule>
  </conditionalFormatting>
  <conditionalFormatting sqref="AE38">
    <cfRule type="cellIs" dxfId="4912" priority="628" operator="lessThan">
      <formula>$C$4</formula>
    </cfRule>
  </conditionalFormatting>
  <conditionalFormatting sqref="AE39">
    <cfRule type="cellIs" dxfId="4911" priority="629" operator="lessThan">
      <formula>$C$4</formula>
    </cfRule>
  </conditionalFormatting>
  <conditionalFormatting sqref="AE40">
    <cfRule type="cellIs" dxfId="4910" priority="630" operator="lessThan">
      <formula>$C$4</formula>
    </cfRule>
  </conditionalFormatting>
  <conditionalFormatting sqref="AE41">
    <cfRule type="cellIs" dxfId="4909" priority="631" operator="lessThan">
      <formula>$C$4</formula>
    </cfRule>
  </conditionalFormatting>
  <conditionalFormatting sqref="AE42">
    <cfRule type="cellIs" dxfId="4908" priority="632" operator="lessThan">
      <formula>$C$4</formula>
    </cfRule>
  </conditionalFormatting>
  <conditionalFormatting sqref="AE43">
    <cfRule type="cellIs" dxfId="4907" priority="633" operator="lessThan">
      <formula>$C$4</formula>
    </cfRule>
  </conditionalFormatting>
  <conditionalFormatting sqref="AE44">
    <cfRule type="cellIs" dxfId="4906" priority="634" operator="lessThan">
      <formula>$C$4</formula>
    </cfRule>
  </conditionalFormatting>
  <conditionalFormatting sqref="AE45">
    <cfRule type="cellIs" dxfId="4905" priority="635" operator="lessThan">
      <formula>$C$4</formula>
    </cfRule>
  </conditionalFormatting>
  <conditionalFormatting sqref="AE46">
    <cfRule type="cellIs" dxfId="4904" priority="636" operator="lessThan">
      <formula>$C$4</formula>
    </cfRule>
  </conditionalFormatting>
  <conditionalFormatting sqref="AE47">
    <cfRule type="cellIs" dxfId="4903" priority="637" operator="lessThan">
      <formula>$C$4</formula>
    </cfRule>
  </conditionalFormatting>
  <conditionalFormatting sqref="AE48">
    <cfRule type="cellIs" dxfId="4902" priority="638" operator="lessThan">
      <formula>$C$4</formula>
    </cfRule>
  </conditionalFormatting>
  <conditionalFormatting sqref="AE49">
    <cfRule type="cellIs" dxfId="4901" priority="639" operator="lessThan">
      <formula>$C$4</formula>
    </cfRule>
  </conditionalFormatting>
  <conditionalFormatting sqref="AE50">
    <cfRule type="cellIs" dxfId="4900" priority="640" operator="lessThan">
      <formula>$C$4</formula>
    </cfRule>
  </conditionalFormatting>
  <conditionalFormatting sqref="AE51">
    <cfRule type="cellIs" dxfId="4899" priority="641" operator="lessThan">
      <formula>$C$4</formula>
    </cfRule>
  </conditionalFormatting>
  <conditionalFormatting sqref="AE52">
    <cfRule type="cellIs" dxfId="4898" priority="642" operator="lessThan">
      <formula>$C$4</formula>
    </cfRule>
  </conditionalFormatting>
  <conditionalFormatting sqref="AE53">
    <cfRule type="cellIs" dxfId="4897" priority="643" operator="lessThan">
      <formula>$C$4</formula>
    </cfRule>
  </conditionalFormatting>
  <conditionalFormatting sqref="AE54">
    <cfRule type="cellIs" dxfId="4896" priority="644" operator="lessThan">
      <formula>$C$4</formula>
    </cfRule>
  </conditionalFormatting>
  <conditionalFormatting sqref="AE55">
    <cfRule type="cellIs" dxfId="4895" priority="645" operator="lessThan">
      <formula>$C$4</formula>
    </cfRule>
  </conditionalFormatting>
  <conditionalFormatting sqref="AE56">
    <cfRule type="cellIs" dxfId="4894" priority="646" operator="lessThan">
      <formula>$C$4</formula>
    </cfRule>
  </conditionalFormatting>
  <conditionalFormatting sqref="AE57">
    <cfRule type="cellIs" dxfId="4893" priority="647" operator="lessThan">
      <formula>$C$4</formula>
    </cfRule>
  </conditionalFormatting>
  <conditionalFormatting sqref="AE58">
    <cfRule type="cellIs" dxfId="4892" priority="648" operator="lessThan">
      <formula>$C$4</formula>
    </cfRule>
  </conditionalFormatting>
  <conditionalFormatting sqref="AE59">
    <cfRule type="cellIs" dxfId="4891" priority="649" operator="lessThan">
      <formula>$C$4</formula>
    </cfRule>
  </conditionalFormatting>
  <conditionalFormatting sqref="AE60">
    <cfRule type="cellIs" dxfId="4890" priority="650" operator="lessThan">
      <formula>$C$4</formula>
    </cfRule>
  </conditionalFormatting>
  <conditionalFormatting sqref="AF11">
    <cfRule type="cellIs" dxfId="4889" priority="651" operator="lessThan">
      <formula>$C$4</formula>
    </cfRule>
  </conditionalFormatting>
  <conditionalFormatting sqref="AF12">
    <cfRule type="cellIs" dxfId="4888" priority="652" operator="lessThan">
      <formula>$C$4</formula>
    </cfRule>
  </conditionalFormatting>
  <conditionalFormatting sqref="AF13">
    <cfRule type="cellIs" dxfId="4887" priority="653" operator="lessThan">
      <formula>$C$4</formula>
    </cfRule>
  </conditionalFormatting>
  <conditionalFormatting sqref="AF14">
    <cfRule type="cellIs" dxfId="4886" priority="654" operator="lessThan">
      <formula>$C$4</formula>
    </cfRule>
  </conditionalFormatting>
  <conditionalFormatting sqref="AF15">
    <cfRule type="cellIs" dxfId="4885" priority="655" operator="lessThan">
      <formula>$C$4</formula>
    </cfRule>
  </conditionalFormatting>
  <conditionalFormatting sqref="AF16">
    <cfRule type="cellIs" dxfId="4884" priority="656" operator="lessThan">
      <formula>$C$4</formula>
    </cfRule>
  </conditionalFormatting>
  <conditionalFormatting sqref="AF17">
    <cfRule type="cellIs" dxfId="4883" priority="657" operator="lessThan">
      <formula>$C$4</formula>
    </cfRule>
  </conditionalFormatting>
  <conditionalFormatting sqref="AF18">
    <cfRule type="cellIs" dxfId="4882" priority="658" operator="lessThan">
      <formula>$C$4</formula>
    </cfRule>
  </conditionalFormatting>
  <conditionalFormatting sqref="AF19">
    <cfRule type="cellIs" dxfId="4881" priority="659" operator="lessThan">
      <formula>$C$4</formula>
    </cfRule>
  </conditionalFormatting>
  <conditionalFormatting sqref="AF20">
    <cfRule type="cellIs" dxfId="4880" priority="660" operator="lessThan">
      <formula>$C$4</formula>
    </cfRule>
  </conditionalFormatting>
  <conditionalFormatting sqref="AF21">
    <cfRule type="cellIs" dxfId="4879" priority="661" operator="lessThan">
      <formula>$C$4</formula>
    </cfRule>
  </conditionalFormatting>
  <conditionalFormatting sqref="AF22">
    <cfRule type="cellIs" dxfId="4878" priority="662" operator="lessThan">
      <formula>$C$4</formula>
    </cfRule>
  </conditionalFormatting>
  <conditionalFormatting sqref="AF23">
    <cfRule type="cellIs" dxfId="4877" priority="663" operator="lessThan">
      <formula>$C$4</formula>
    </cfRule>
  </conditionalFormatting>
  <conditionalFormatting sqref="AF24">
    <cfRule type="cellIs" dxfId="4876" priority="664" operator="lessThan">
      <formula>$C$4</formula>
    </cfRule>
  </conditionalFormatting>
  <conditionalFormatting sqref="AF25">
    <cfRule type="cellIs" dxfId="4875" priority="665" operator="lessThan">
      <formula>$C$4</formula>
    </cfRule>
  </conditionalFormatting>
  <conditionalFormatting sqref="AF26">
    <cfRule type="cellIs" dxfId="4874" priority="666" operator="lessThan">
      <formula>$C$4</formula>
    </cfRule>
  </conditionalFormatting>
  <conditionalFormatting sqref="AF27">
    <cfRule type="cellIs" dxfId="4873" priority="667" operator="lessThan">
      <formula>$C$4</formula>
    </cfRule>
  </conditionalFormatting>
  <conditionalFormatting sqref="AF28">
    <cfRule type="cellIs" dxfId="4872" priority="668" operator="lessThan">
      <formula>$C$4</formula>
    </cfRule>
  </conditionalFormatting>
  <conditionalFormatting sqref="AF29">
    <cfRule type="cellIs" dxfId="4871" priority="669" operator="lessThan">
      <formula>$C$4</formula>
    </cfRule>
  </conditionalFormatting>
  <conditionalFormatting sqref="AF30">
    <cfRule type="cellIs" dxfId="4870" priority="670" operator="lessThan">
      <formula>$C$4</formula>
    </cfRule>
  </conditionalFormatting>
  <conditionalFormatting sqref="AF31">
    <cfRule type="cellIs" dxfId="4869" priority="671" operator="lessThan">
      <formula>$C$4</formula>
    </cfRule>
  </conditionalFormatting>
  <conditionalFormatting sqref="AF32">
    <cfRule type="cellIs" dxfId="4868" priority="672" operator="lessThan">
      <formula>$C$4</formula>
    </cfRule>
  </conditionalFormatting>
  <conditionalFormatting sqref="AF33">
    <cfRule type="cellIs" dxfId="4867" priority="673" operator="lessThan">
      <formula>$C$4</formula>
    </cfRule>
  </conditionalFormatting>
  <conditionalFormatting sqref="AF34">
    <cfRule type="cellIs" dxfId="4866" priority="674" operator="lessThan">
      <formula>$C$4</formula>
    </cfRule>
  </conditionalFormatting>
  <conditionalFormatting sqref="AF35">
    <cfRule type="cellIs" dxfId="4865" priority="675" operator="lessThan">
      <formula>$C$4</formula>
    </cfRule>
  </conditionalFormatting>
  <conditionalFormatting sqref="AF36">
    <cfRule type="cellIs" dxfId="4864" priority="676" operator="lessThan">
      <formula>$C$4</formula>
    </cfRule>
  </conditionalFormatting>
  <conditionalFormatting sqref="AF37">
    <cfRule type="cellIs" dxfId="4863" priority="677" operator="lessThan">
      <formula>$C$4</formula>
    </cfRule>
  </conditionalFormatting>
  <conditionalFormatting sqref="AF38">
    <cfRule type="cellIs" dxfId="4862" priority="678" operator="lessThan">
      <formula>$C$4</formula>
    </cfRule>
  </conditionalFormatting>
  <conditionalFormatting sqref="AF39">
    <cfRule type="cellIs" dxfId="4861" priority="679" operator="lessThan">
      <formula>$C$4</formula>
    </cfRule>
  </conditionalFormatting>
  <conditionalFormatting sqref="AF40">
    <cfRule type="cellIs" dxfId="4860" priority="680" operator="lessThan">
      <formula>$C$4</formula>
    </cfRule>
  </conditionalFormatting>
  <conditionalFormatting sqref="AF41">
    <cfRule type="cellIs" dxfId="4859" priority="681" operator="lessThan">
      <formula>$C$4</formula>
    </cfRule>
  </conditionalFormatting>
  <conditionalFormatting sqref="AF42">
    <cfRule type="cellIs" dxfId="4858" priority="682" operator="lessThan">
      <formula>$C$4</formula>
    </cfRule>
  </conditionalFormatting>
  <conditionalFormatting sqref="AF43">
    <cfRule type="cellIs" dxfId="4857" priority="683" operator="lessThan">
      <formula>$C$4</formula>
    </cfRule>
  </conditionalFormatting>
  <conditionalFormatting sqref="AF44">
    <cfRule type="cellIs" dxfId="4856" priority="684" operator="lessThan">
      <formula>$C$4</formula>
    </cfRule>
  </conditionalFormatting>
  <conditionalFormatting sqref="AF45">
    <cfRule type="cellIs" dxfId="4855" priority="685" operator="lessThan">
      <formula>$C$4</formula>
    </cfRule>
  </conditionalFormatting>
  <conditionalFormatting sqref="AF46">
    <cfRule type="cellIs" dxfId="4854" priority="686" operator="lessThan">
      <formula>$C$4</formula>
    </cfRule>
  </conditionalFormatting>
  <conditionalFormatting sqref="AF47">
    <cfRule type="cellIs" dxfId="4853" priority="687" operator="lessThan">
      <formula>$C$4</formula>
    </cfRule>
  </conditionalFormatting>
  <conditionalFormatting sqref="AF48">
    <cfRule type="cellIs" dxfId="4852" priority="688" operator="lessThan">
      <formula>$C$4</formula>
    </cfRule>
  </conditionalFormatting>
  <conditionalFormatting sqref="AF49">
    <cfRule type="cellIs" dxfId="4851" priority="689" operator="lessThan">
      <formula>$C$4</formula>
    </cfRule>
  </conditionalFormatting>
  <conditionalFormatting sqref="AF50">
    <cfRule type="cellIs" dxfId="4850" priority="690" operator="lessThan">
      <formula>$C$4</formula>
    </cfRule>
  </conditionalFormatting>
  <conditionalFormatting sqref="AF51">
    <cfRule type="cellIs" dxfId="4849" priority="691" operator="lessThan">
      <formula>$C$4</formula>
    </cfRule>
  </conditionalFormatting>
  <conditionalFormatting sqref="AF52">
    <cfRule type="cellIs" dxfId="4848" priority="692" operator="lessThan">
      <formula>$C$4</formula>
    </cfRule>
  </conditionalFormatting>
  <conditionalFormatting sqref="AF53">
    <cfRule type="cellIs" dxfId="4847" priority="693" operator="lessThan">
      <formula>$C$4</formula>
    </cfRule>
  </conditionalFormatting>
  <conditionalFormatting sqref="AF54">
    <cfRule type="cellIs" dxfId="4846" priority="694" operator="lessThan">
      <formula>$C$4</formula>
    </cfRule>
  </conditionalFormatting>
  <conditionalFormatting sqref="AF55">
    <cfRule type="cellIs" dxfId="4845" priority="695" operator="lessThan">
      <formula>$C$4</formula>
    </cfRule>
  </conditionalFormatting>
  <conditionalFormatting sqref="AF56">
    <cfRule type="cellIs" dxfId="4844" priority="696" operator="lessThan">
      <formula>$C$4</formula>
    </cfRule>
  </conditionalFormatting>
  <conditionalFormatting sqref="AF57">
    <cfRule type="cellIs" dxfId="4843" priority="697" operator="lessThan">
      <formula>$C$4</formula>
    </cfRule>
  </conditionalFormatting>
  <conditionalFormatting sqref="AF58">
    <cfRule type="cellIs" dxfId="4842" priority="698" operator="lessThan">
      <formula>$C$4</formula>
    </cfRule>
  </conditionalFormatting>
  <conditionalFormatting sqref="AF59">
    <cfRule type="cellIs" dxfId="4841" priority="699" operator="lessThan">
      <formula>$C$4</formula>
    </cfRule>
  </conditionalFormatting>
  <conditionalFormatting sqref="AF60">
    <cfRule type="cellIs" dxfId="4840" priority="700" operator="lessThan">
      <formula>$C$4</formula>
    </cfRule>
  </conditionalFormatting>
  <conditionalFormatting sqref="AG11">
    <cfRule type="cellIs" dxfId="4839" priority="701" operator="lessThan">
      <formula>$C$4</formula>
    </cfRule>
  </conditionalFormatting>
  <conditionalFormatting sqref="AG12">
    <cfRule type="cellIs" dxfId="4838" priority="702" operator="lessThan">
      <formula>$C$4</formula>
    </cfRule>
  </conditionalFormatting>
  <conditionalFormatting sqref="AG13">
    <cfRule type="cellIs" dxfId="4837" priority="703" operator="lessThan">
      <formula>$C$4</formula>
    </cfRule>
  </conditionalFormatting>
  <conditionalFormatting sqref="AG14">
    <cfRule type="cellIs" dxfId="4836" priority="704" operator="lessThan">
      <formula>$C$4</formula>
    </cfRule>
  </conditionalFormatting>
  <conditionalFormatting sqref="AG15">
    <cfRule type="cellIs" dxfId="4835" priority="705" operator="lessThan">
      <formula>$C$4</formula>
    </cfRule>
  </conditionalFormatting>
  <conditionalFormatting sqref="AG16">
    <cfRule type="cellIs" dxfId="4834" priority="706" operator="lessThan">
      <formula>$C$4</formula>
    </cfRule>
  </conditionalFormatting>
  <conditionalFormatting sqref="AG17">
    <cfRule type="cellIs" dxfId="4833" priority="707" operator="lessThan">
      <formula>$C$4</formula>
    </cfRule>
  </conditionalFormatting>
  <conditionalFormatting sqref="AG18">
    <cfRule type="cellIs" dxfId="4832" priority="708" operator="lessThan">
      <formula>$C$4</formula>
    </cfRule>
  </conditionalFormatting>
  <conditionalFormatting sqref="AG19">
    <cfRule type="cellIs" dxfId="4831" priority="709" operator="lessThan">
      <formula>$C$4</formula>
    </cfRule>
  </conditionalFormatting>
  <conditionalFormatting sqref="AG20">
    <cfRule type="cellIs" dxfId="4830" priority="710" operator="lessThan">
      <formula>$C$4</formula>
    </cfRule>
  </conditionalFormatting>
  <conditionalFormatting sqref="AG21">
    <cfRule type="cellIs" dxfId="4829" priority="711" operator="lessThan">
      <formula>$C$4</formula>
    </cfRule>
  </conditionalFormatting>
  <conditionalFormatting sqref="AG22">
    <cfRule type="cellIs" dxfId="4828" priority="712" operator="lessThan">
      <formula>$C$4</formula>
    </cfRule>
  </conditionalFormatting>
  <conditionalFormatting sqref="AG23">
    <cfRule type="cellIs" dxfId="4827" priority="713" operator="lessThan">
      <formula>$C$4</formula>
    </cfRule>
  </conditionalFormatting>
  <conditionalFormatting sqref="AG24">
    <cfRule type="cellIs" dxfId="4826" priority="714" operator="lessThan">
      <formula>$C$4</formula>
    </cfRule>
  </conditionalFormatting>
  <conditionalFormatting sqref="AG25">
    <cfRule type="cellIs" dxfId="4825" priority="715" operator="lessThan">
      <formula>$C$4</formula>
    </cfRule>
  </conditionalFormatting>
  <conditionalFormatting sqref="AG26">
    <cfRule type="cellIs" dxfId="4824" priority="716" operator="lessThan">
      <formula>$C$4</formula>
    </cfRule>
  </conditionalFormatting>
  <conditionalFormatting sqref="AG27">
    <cfRule type="cellIs" dxfId="4823" priority="717" operator="lessThan">
      <formula>$C$4</formula>
    </cfRule>
  </conditionalFormatting>
  <conditionalFormatting sqref="AG28">
    <cfRule type="cellIs" dxfId="4822" priority="718" operator="lessThan">
      <formula>$C$4</formula>
    </cfRule>
  </conditionalFormatting>
  <conditionalFormatting sqref="AG29">
    <cfRule type="cellIs" dxfId="4821" priority="719" operator="lessThan">
      <formula>$C$4</formula>
    </cfRule>
  </conditionalFormatting>
  <conditionalFormatting sqref="AG30">
    <cfRule type="cellIs" dxfId="4820" priority="720" operator="lessThan">
      <formula>$C$4</formula>
    </cfRule>
  </conditionalFormatting>
  <conditionalFormatting sqref="AG31">
    <cfRule type="cellIs" dxfId="4819" priority="721" operator="lessThan">
      <formula>$C$4</formula>
    </cfRule>
  </conditionalFormatting>
  <conditionalFormatting sqref="AG32">
    <cfRule type="cellIs" dxfId="4818" priority="722" operator="lessThan">
      <formula>$C$4</formula>
    </cfRule>
  </conditionalFormatting>
  <conditionalFormatting sqref="AG33">
    <cfRule type="cellIs" dxfId="4817" priority="723" operator="lessThan">
      <formula>$C$4</formula>
    </cfRule>
  </conditionalFormatting>
  <conditionalFormatting sqref="AG34">
    <cfRule type="cellIs" dxfId="4816" priority="724" operator="lessThan">
      <formula>$C$4</formula>
    </cfRule>
  </conditionalFormatting>
  <conditionalFormatting sqref="AG35">
    <cfRule type="cellIs" dxfId="4815" priority="725" operator="lessThan">
      <formula>$C$4</formula>
    </cfRule>
  </conditionalFormatting>
  <conditionalFormatting sqref="AG36">
    <cfRule type="cellIs" dxfId="4814" priority="726" operator="lessThan">
      <formula>$C$4</formula>
    </cfRule>
  </conditionalFormatting>
  <conditionalFormatting sqref="AG37">
    <cfRule type="cellIs" dxfId="4813" priority="727" operator="lessThan">
      <formula>$C$4</formula>
    </cfRule>
  </conditionalFormatting>
  <conditionalFormatting sqref="AG38">
    <cfRule type="cellIs" dxfId="4812" priority="728" operator="lessThan">
      <formula>$C$4</formula>
    </cfRule>
  </conditionalFormatting>
  <conditionalFormatting sqref="AG39">
    <cfRule type="cellIs" dxfId="4811" priority="729" operator="lessThan">
      <formula>$C$4</formula>
    </cfRule>
  </conditionalFormatting>
  <conditionalFormatting sqref="AG40">
    <cfRule type="cellIs" dxfId="4810" priority="730" operator="lessThan">
      <formula>$C$4</formula>
    </cfRule>
  </conditionalFormatting>
  <conditionalFormatting sqref="AG41">
    <cfRule type="cellIs" dxfId="4809" priority="731" operator="lessThan">
      <formula>$C$4</formula>
    </cfRule>
  </conditionalFormatting>
  <conditionalFormatting sqref="AG42">
    <cfRule type="cellIs" dxfId="4808" priority="732" operator="lessThan">
      <formula>$C$4</formula>
    </cfRule>
  </conditionalFormatting>
  <conditionalFormatting sqref="AG43">
    <cfRule type="cellIs" dxfId="4807" priority="733" operator="lessThan">
      <formula>$C$4</formula>
    </cfRule>
  </conditionalFormatting>
  <conditionalFormatting sqref="AG44">
    <cfRule type="cellIs" dxfId="4806" priority="734" operator="lessThan">
      <formula>$C$4</formula>
    </cfRule>
  </conditionalFormatting>
  <conditionalFormatting sqref="AG45">
    <cfRule type="cellIs" dxfId="4805" priority="735" operator="lessThan">
      <formula>$C$4</formula>
    </cfRule>
  </conditionalFormatting>
  <conditionalFormatting sqref="AG46">
    <cfRule type="cellIs" dxfId="4804" priority="736" operator="lessThan">
      <formula>$C$4</formula>
    </cfRule>
  </conditionalFormatting>
  <conditionalFormatting sqref="AG47">
    <cfRule type="cellIs" dxfId="4803" priority="737" operator="lessThan">
      <formula>$C$4</formula>
    </cfRule>
  </conditionalFormatting>
  <conditionalFormatting sqref="AG48">
    <cfRule type="cellIs" dxfId="4802" priority="738" operator="lessThan">
      <formula>$C$4</formula>
    </cfRule>
  </conditionalFormatting>
  <conditionalFormatting sqref="AG49">
    <cfRule type="cellIs" dxfId="4801" priority="739" operator="lessThan">
      <formula>$C$4</formula>
    </cfRule>
  </conditionalFormatting>
  <conditionalFormatting sqref="AG50">
    <cfRule type="cellIs" dxfId="4800" priority="740" operator="lessThan">
      <formula>$C$4</formula>
    </cfRule>
  </conditionalFormatting>
  <conditionalFormatting sqref="AG51">
    <cfRule type="cellIs" dxfId="4799" priority="741" operator="lessThan">
      <formula>$C$4</formula>
    </cfRule>
  </conditionalFormatting>
  <conditionalFormatting sqref="AG52">
    <cfRule type="cellIs" dxfId="4798" priority="742" operator="lessThan">
      <formula>$C$4</formula>
    </cfRule>
  </conditionalFormatting>
  <conditionalFormatting sqref="AG53">
    <cfRule type="cellIs" dxfId="4797" priority="743" operator="lessThan">
      <formula>$C$4</formula>
    </cfRule>
  </conditionalFormatting>
  <conditionalFormatting sqref="AG54">
    <cfRule type="cellIs" dxfId="4796" priority="744" operator="lessThan">
      <formula>$C$4</formula>
    </cfRule>
  </conditionalFormatting>
  <conditionalFormatting sqref="AG55">
    <cfRule type="cellIs" dxfId="4795" priority="745" operator="lessThan">
      <formula>$C$4</formula>
    </cfRule>
  </conditionalFormatting>
  <conditionalFormatting sqref="AG56">
    <cfRule type="cellIs" dxfId="4794" priority="746" operator="lessThan">
      <formula>$C$4</formula>
    </cfRule>
  </conditionalFormatting>
  <conditionalFormatting sqref="AG57">
    <cfRule type="cellIs" dxfId="4793" priority="747" operator="lessThan">
      <formula>$C$4</formula>
    </cfRule>
  </conditionalFormatting>
  <conditionalFormatting sqref="AG58">
    <cfRule type="cellIs" dxfId="4792" priority="748" operator="lessThan">
      <formula>$C$4</formula>
    </cfRule>
  </conditionalFormatting>
  <conditionalFormatting sqref="AG59">
    <cfRule type="cellIs" dxfId="4791" priority="749" operator="lessThan">
      <formula>$C$4</formula>
    </cfRule>
  </conditionalFormatting>
  <conditionalFormatting sqref="AG60">
    <cfRule type="cellIs" dxfId="4790" priority="750" operator="lessThan">
      <formula>$C$4</formula>
    </cfRule>
  </conditionalFormatting>
  <conditionalFormatting sqref="AH11">
    <cfRule type="cellIs" dxfId="4789" priority="751" operator="lessThan">
      <formula>$C$4</formula>
    </cfRule>
  </conditionalFormatting>
  <conditionalFormatting sqref="AH12">
    <cfRule type="cellIs" dxfId="4788" priority="752" operator="lessThan">
      <formula>$C$4</formula>
    </cfRule>
  </conditionalFormatting>
  <conditionalFormatting sqref="AH13">
    <cfRule type="cellIs" dxfId="4787" priority="753" operator="lessThan">
      <formula>$C$4</formula>
    </cfRule>
  </conditionalFormatting>
  <conditionalFormatting sqref="AH14">
    <cfRule type="cellIs" dxfId="4786" priority="754" operator="lessThan">
      <formula>$C$4</formula>
    </cfRule>
  </conditionalFormatting>
  <conditionalFormatting sqref="AH15">
    <cfRule type="cellIs" dxfId="4785" priority="755" operator="lessThan">
      <formula>$C$4</formula>
    </cfRule>
  </conditionalFormatting>
  <conditionalFormatting sqref="AH16">
    <cfRule type="cellIs" dxfId="4784" priority="756" operator="lessThan">
      <formula>$C$4</formula>
    </cfRule>
  </conditionalFormatting>
  <conditionalFormatting sqref="AH17">
    <cfRule type="cellIs" dxfId="4783" priority="757" operator="lessThan">
      <formula>$C$4</formula>
    </cfRule>
  </conditionalFormatting>
  <conditionalFormatting sqref="AH18">
    <cfRule type="cellIs" dxfId="4782" priority="758" operator="lessThan">
      <formula>$C$4</formula>
    </cfRule>
  </conditionalFormatting>
  <conditionalFormatting sqref="AH19">
    <cfRule type="cellIs" dxfId="4781" priority="759" operator="lessThan">
      <formula>$C$4</formula>
    </cfRule>
  </conditionalFormatting>
  <conditionalFormatting sqref="AH20">
    <cfRule type="cellIs" dxfId="4780" priority="760" operator="lessThan">
      <formula>$C$4</formula>
    </cfRule>
  </conditionalFormatting>
  <conditionalFormatting sqref="AH21">
    <cfRule type="cellIs" dxfId="4779" priority="761" operator="lessThan">
      <formula>$C$4</formula>
    </cfRule>
  </conditionalFormatting>
  <conditionalFormatting sqref="AH22">
    <cfRule type="cellIs" dxfId="4778" priority="762" operator="lessThan">
      <formula>$C$4</formula>
    </cfRule>
  </conditionalFormatting>
  <conditionalFormatting sqref="AH23">
    <cfRule type="cellIs" dxfId="4777" priority="763" operator="lessThan">
      <formula>$C$4</formula>
    </cfRule>
  </conditionalFormatting>
  <conditionalFormatting sqref="AH24">
    <cfRule type="cellIs" dxfId="4776" priority="764" operator="lessThan">
      <formula>$C$4</formula>
    </cfRule>
  </conditionalFormatting>
  <conditionalFormatting sqref="AH25">
    <cfRule type="cellIs" dxfId="4775" priority="765" operator="lessThan">
      <formula>$C$4</formula>
    </cfRule>
  </conditionalFormatting>
  <conditionalFormatting sqref="AH26">
    <cfRule type="cellIs" dxfId="4774" priority="766" operator="lessThan">
      <formula>$C$4</formula>
    </cfRule>
  </conditionalFormatting>
  <conditionalFormatting sqref="AH27">
    <cfRule type="cellIs" dxfId="4773" priority="767" operator="lessThan">
      <formula>$C$4</formula>
    </cfRule>
  </conditionalFormatting>
  <conditionalFormatting sqref="AH28">
    <cfRule type="cellIs" dxfId="4772" priority="768" operator="lessThan">
      <formula>$C$4</formula>
    </cfRule>
  </conditionalFormatting>
  <conditionalFormatting sqref="AH29">
    <cfRule type="cellIs" dxfId="4771" priority="769" operator="lessThan">
      <formula>$C$4</formula>
    </cfRule>
  </conditionalFormatting>
  <conditionalFormatting sqref="AH30">
    <cfRule type="cellIs" dxfId="4770" priority="770" operator="lessThan">
      <formula>$C$4</formula>
    </cfRule>
  </conditionalFormatting>
  <conditionalFormatting sqref="AH31">
    <cfRule type="cellIs" dxfId="4769" priority="771" operator="lessThan">
      <formula>$C$4</formula>
    </cfRule>
  </conditionalFormatting>
  <conditionalFormatting sqref="AH32">
    <cfRule type="cellIs" dxfId="4768" priority="772" operator="lessThan">
      <formula>$C$4</formula>
    </cfRule>
  </conditionalFormatting>
  <conditionalFormatting sqref="AH33">
    <cfRule type="cellIs" dxfId="4767" priority="773" operator="lessThan">
      <formula>$C$4</formula>
    </cfRule>
  </conditionalFormatting>
  <conditionalFormatting sqref="AH34">
    <cfRule type="cellIs" dxfId="4766" priority="774" operator="lessThan">
      <formula>$C$4</formula>
    </cfRule>
  </conditionalFormatting>
  <conditionalFormatting sqref="AH35">
    <cfRule type="cellIs" dxfId="4765" priority="775" operator="lessThan">
      <formula>$C$4</formula>
    </cfRule>
  </conditionalFormatting>
  <conditionalFormatting sqref="AH36">
    <cfRule type="cellIs" dxfId="4764" priority="776" operator="lessThan">
      <formula>$C$4</formula>
    </cfRule>
  </conditionalFormatting>
  <conditionalFormatting sqref="AH37">
    <cfRule type="cellIs" dxfId="4763" priority="777" operator="lessThan">
      <formula>$C$4</formula>
    </cfRule>
  </conditionalFormatting>
  <conditionalFormatting sqref="AH38">
    <cfRule type="cellIs" dxfId="4762" priority="778" operator="lessThan">
      <formula>$C$4</formula>
    </cfRule>
  </conditionalFormatting>
  <conditionalFormatting sqref="AH39">
    <cfRule type="cellIs" dxfId="4761" priority="779" operator="lessThan">
      <formula>$C$4</formula>
    </cfRule>
  </conditionalFormatting>
  <conditionalFormatting sqref="AH40">
    <cfRule type="cellIs" dxfId="4760" priority="780" operator="lessThan">
      <formula>$C$4</formula>
    </cfRule>
  </conditionalFormatting>
  <conditionalFormatting sqref="AH41">
    <cfRule type="cellIs" dxfId="4759" priority="781" operator="lessThan">
      <formula>$C$4</formula>
    </cfRule>
  </conditionalFormatting>
  <conditionalFormatting sqref="AH42">
    <cfRule type="cellIs" dxfId="4758" priority="782" operator="lessThan">
      <formula>$C$4</formula>
    </cfRule>
  </conditionalFormatting>
  <conditionalFormatting sqref="AH43">
    <cfRule type="cellIs" dxfId="4757" priority="783" operator="lessThan">
      <formula>$C$4</formula>
    </cfRule>
  </conditionalFormatting>
  <conditionalFormatting sqref="AH44">
    <cfRule type="cellIs" dxfId="4756" priority="784" operator="lessThan">
      <formula>$C$4</formula>
    </cfRule>
  </conditionalFormatting>
  <conditionalFormatting sqref="AH45">
    <cfRule type="cellIs" dxfId="4755" priority="785" operator="lessThan">
      <formula>$C$4</formula>
    </cfRule>
  </conditionalFormatting>
  <conditionalFormatting sqref="AH46">
    <cfRule type="cellIs" dxfId="4754" priority="786" operator="lessThan">
      <formula>$C$4</formula>
    </cfRule>
  </conditionalFormatting>
  <conditionalFormatting sqref="AH47">
    <cfRule type="cellIs" dxfId="4753" priority="787" operator="lessThan">
      <formula>$C$4</formula>
    </cfRule>
  </conditionalFormatting>
  <conditionalFormatting sqref="AH48">
    <cfRule type="cellIs" dxfId="4752" priority="788" operator="lessThan">
      <formula>$C$4</formula>
    </cfRule>
  </conditionalFormatting>
  <conditionalFormatting sqref="AH49">
    <cfRule type="cellIs" dxfId="4751" priority="789" operator="lessThan">
      <formula>$C$4</formula>
    </cfRule>
  </conditionalFormatting>
  <conditionalFormatting sqref="AH50">
    <cfRule type="cellIs" dxfId="4750" priority="790" operator="lessThan">
      <formula>$C$4</formula>
    </cfRule>
  </conditionalFormatting>
  <conditionalFormatting sqref="AH51">
    <cfRule type="cellIs" dxfId="4749" priority="791" operator="lessThan">
      <formula>$C$4</formula>
    </cfRule>
  </conditionalFormatting>
  <conditionalFormatting sqref="AH52">
    <cfRule type="cellIs" dxfId="4748" priority="792" operator="lessThan">
      <formula>$C$4</formula>
    </cfRule>
  </conditionalFormatting>
  <conditionalFormatting sqref="AH53">
    <cfRule type="cellIs" dxfId="4747" priority="793" operator="lessThan">
      <formula>$C$4</formula>
    </cfRule>
  </conditionalFormatting>
  <conditionalFormatting sqref="AH54">
    <cfRule type="cellIs" dxfId="4746" priority="794" operator="lessThan">
      <formula>$C$4</formula>
    </cfRule>
  </conditionalFormatting>
  <conditionalFormatting sqref="AH55">
    <cfRule type="cellIs" dxfId="4745" priority="795" operator="lessThan">
      <formula>$C$4</formula>
    </cfRule>
  </conditionalFormatting>
  <conditionalFormatting sqref="AH56">
    <cfRule type="cellIs" dxfId="4744" priority="796" operator="lessThan">
      <formula>$C$4</formula>
    </cfRule>
  </conditionalFormatting>
  <conditionalFormatting sqref="AH57">
    <cfRule type="cellIs" dxfId="4743" priority="797" operator="lessThan">
      <formula>$C$4</formula>
    </cfRule>
  </conditionalFormatting>
  <conditionalFormatting sqref="AH58">
    <cfRule type="cellIs" dxfId="4742" priority="798" operator="lessThan">
      <formula>$C$4</formula>
    </cfRule>
  </conditionalFormatting>
  <conditionalFormatting sqref="AH59">
    <cfRule type="cellIs" dxfId="4741" priority="799" operator="lessThan">
      <formula>$C$4</formula>
    </cfRule>
  </conditionalFormatting>
  <conditionalFormatting sqref="AH60">
    <cfRule type="cellIs" dxfId="4740" priority="800" operator="lessThan">
      <formula>$C$4</formula>
    </cfRule>
  </conditionalFormatting>
  <conditionalFormatting sqref="AI11">
    <cfRule type="cellIs" dxfId="4739" priority="801" operator="lessThan">
      <formula>$C$4</formula>
    </cfRule>
  </conditionalFormatting>
  <conditionalFormatting sqref="AI12">
    <cfRule type="cellIs" dxfId="4738" priority="802" operator="lessThan">
      <formula>$C$4</formula>
    </cfRule>
  </conditionalFormatting>
  <conditionalFormatting sqref="AI13">
    <cfRule type="cellIs" dxfId="4737" priority="803" operator="lessThan">
      <formula>$C$4</formula>
    </cfRule>
  </conditionalFormatting>
  <conditionalFormatting sqref="AI14">
    <cfRule type="cellIs" dxfId="4736" priority="804" operator="lessThan">
      <formula>$C$4</formula>
    </cfRule>
  </conditionalFormatting>
  <conditionalFormatting sqref="AI15">
    <cfRule type="cellIs" dxfId="4735" priority="805" operator="lessThan">
      <formula>$C$4</formula>
    </cfRule>
  </conditionalFormatting>
  <conditionalFormatting sqref="AI16">
    <cfRule type="cellIs" dxfId="4734" priority="806" operator="lessThan">
      <formula>$C$4</formula>
    </cfRule>
  </conditionalFormatting>
  <conditionalFormatting sqref="AI17">
    <cfRule type="cellIs" dxfId="4733" priority="807" operator="lessThan">
      <formula>$C$4</formula>
    </cfRule>
  </conditionalFormatting>
  <conditionalFormatting sqref="AI18">
    <cfRule type="cellIs" dxfId="4732" priority="808" operator="lessThan">
      <formula>$C$4</formula>
    </cfRule>
  </conditionalFormatting>
  <conditionalFormatting sqref="AI19">
    <cfRule type="cellIs" dxfId="4731" priority="809" operator="lessThan">
      <formula>$C$4</formula>
    </cfRule>
  </conditionalFormatting>
  <conditionalFormatting sqref="AI20">
    <cfRule type="cellIs" dxfId="4730" priority="810" operator="lessThan">
      <formula>$C$4</formula>
    </cfRule>
  </conditionalFormatting>
  <conditionalFormatting sqref="AI21">
    <cfRule type="cellIs" dxfId="4729" priority="811" operator="lessThan">
      <formula>$C$4</formula>
    </cfRule>
  </conditionalFormatting>
  <conditionalFormatting sqref="AI22">
    <cfRule type="cellIs" dxfId="4728" priority="812" operator="lessThan">
      <formula>$C$4</formula>
    </cfRule>
  </conditionalFormatting>
  <conditionalFormatting sqref="AI23">
    <cfRule type="cellIs" dxfId="4727" priority="813" operator="lessThan">
      <formula>$C$4</formula>
    </cfRule>
  </conditionalFormatting>
  <conditionalFormatting sqref="AI24">
    <cfRule type="cellIs" dxfId="4726" priority="814" operator="lessThan">
      <formula>$C$4</formula>
    </cfRule>
  </conditionalFormatting>
  <conditionalFormatting sqref="AI25">
    <cfRule type="cellIs" dxfId="4725" priority="815" operator="lessThan">
      <formula>$C$4</formula>
    </cfRule>
  </conditionalFormatting>
  <conditionalFormatting sqref="AI26">
    <cfRule type="cellIs" dxfId="4724" priority="816" operator="lessThan">
      <formula>$C$4</formula>
    </cfRule>
  </conditionalFormatting>
  <conditionalFormatting sqref="AI27">
    <cfRule type="cellIs" dxfId="4723" priority="817" operator="lessThan">
      <formula>$C$4</formula>
    </cfRule>
  </conditionalFormatting>
  <conditionalFormatting sqref="AI28">
    <cfRule type="cellIs" dxfId="4722" priority="818" operator="lessThan">
      <formula>$C$4</formula>
    </cfRule>
  </conditionalFormatting>
  <conditionalFormatting sqref="AI29">
    <cfRule type="cellIs" dxfId="4721" priority="819" operator="lessThan">
      <formula>$C$4</formula>
    </cfRule>
  </conditionalFormatting>
  <conditionalFormatting sqref="AI30">
    <cfRule type="cellIs" dxfId="4720" priority="820" operator="lessThan">
      <formula>$C$4</formula>
    </cfRule>
  </conditionalFormatting>
  <conditionalFormatting sqref="AI31">
    <cfRule type="cellIs" dxfId="4719" priority="821" operator="lessThan">
      <formula>$C$4</formula>
    </cfRule>
  </conditionalFormatting>
  <conditionalFormatting sqref="AI32">
    <cfRule type="cellIs" dxfId="4718" priority="822" operator="lessThan">
      <formula>$C$4</formula>
    </cfRule>
  </conditionalFormatting>
  <conditionalFormatting sqref="AI33">
    <cfRule type="cellIs" dxfId="4717" priority="823" operator="lessThan">
      <formula>$C$4</formula>
    </cfRule>
  </conditionalFormatting>
  <conditionalFormatting sqref="AI34">
    <cfRule type="cellIs" dxfId="4716" priority="824" operator="lessThan">
      <formula>$C$4</formula>
    </cfRule>
  </conditionalFormatting>
  <conditionalFormatting sqref="AI35">
    <cfRule type="cellIs" dxfId="4715" priority="825" operator="lessThan">
      <formula>$C$4</formula>
    </cfRule>
  </conditionalFormatting>
  <conditionalFormatting sqref="AI36">
    <cfRule type="cellIs" dxfId="4714" priority="826" operator="lessThan">
      <formula>$C$4</formula>
    </cfRule>
  </conditionalFormatting>
  <conditionalFormatting sqref="AI37">
    <cfRule type="cellIs" dxfId="4713" priority="827" operator="lessThan">
      <formula>$C$4</formula>
    </cfRule>
  </conditionalFormatting>
  <conditionalFormatting sqref="AI38">
    <cfRule type="cellIs" dxfId="4712" priority="828" operator="lessThan">
      <formula>$C$4</formula>
    </cfRule>
  </conditionalFormatting>
  <conditionalFormatting sqref="AI39">
    <cfRule type="cellIs" dxfId="4711" priority="829" operator="lessThan">
      <formula>$C$4</formula>
    </cfRule>
  </conditionalFormatting>
  <conditionalFormatting sqref="AI40">
    <cfRule type="cellIs" dxfId="4710" priority="830" operator="lessThan">
      <formula>$C$4</formula>
    </cfRule>
  </conditionalFormatting>
  <conditionalFormatting sqref="AI41">
    <cfRule type="cellIs" dxfId="4709" priority="831" operator="lessThan">
      <formula>$C$4</formula>
    </cfRule>
  </conditionalFormatting>
  <conditionalFormatting sqref="AI42">
    <cfRule type="cellIs" dxfId="4708" priority="832" operator="lessThan">
      <formula>$C$4</formula>
    </cfRule>
  </conditionalFormatting>
  <conditionalFormatting sqref="AI43">
    <cfRule type="cellIs" dxfId="4707" priority="833" operator="lessThan">
      <formula>$C$4</formula>
    </cfRule>
  </conditionalFormatting>
  <conditionalFormatting sqref="AI44">
    <cfRule type="cellIs" dxfId="4706" priority="834" operator="lessThan">
      <formula>$C$4</formula>
    </cfRule>
  </conditionalFormatting>
  <conditionalFormatting sqref="AI45">
    <cfRule type="cellIs" dxfId="4705" priority="835" operator="lessThan">
      <formula>$C$4</formula>
    </cfRule>
  </conditionalFormatting>
  <conditionalFormatting sqref="AI46">
    <cfRule type="cellIs" dxfId="4704" priority="836" operator="lessThan">
      <formula>$C$4</formula>
    </cfRule>
  </conditionalFormatting>
  <conditionalFormatting sqref="AI47">
    <cfRule type="cellIs" dxfId="4703" priority="837" operator="lessThan">
      <formula>$C$4</formula>
    </cfRule>
  </conditionalFormatting>
  <conditionalFormatting sqref="AI48">
    <cfRule type="cellIs" dxfId="4702" priority="838" operator="lessThan">
      <formula>$C$4</formula>
    </cfRule>
  </conditionalFormatting>
  <conditionalFormatting sqref="AI49">
    <cfRule type="cellIs" dxfId="4701" priority="839" operator="lessThan">
      <formula>$C$4</formula>
    </cfRule>
  </conditionalFormatting>
  <conditionalFormatting sqref="AI50">
    <cfRule type="cellIs" dxfId="4700" priority="840" operator="lessThan">
      <formula>$C$4</formula>
    </cfRule>
  </conditionalFormatting>
  <conditionalFormatting sqref="AI51">
    <cfRule type="cellIs" dxfId="4699" priority="841" operator="lessThan">
      <formula>$C$4</formula>
    </cfRule>
  </conditionalFormatting>
  <conditionalFormatting sqref="AI52">
    <cfRule type="cellIs" dxfId="4698" priority="842" operator="lessThan">
      <formula>$C$4</formula>
    </cfRule>
  </conditionalFormatting>
  <conditionalFormatting sqref="AI53">
    <cfRule type="cellIs" dxfId="4697" priority="843" operator="lessThan">
      <formula>$C$4</formula>
    </cfRule>
  </conditionalFormatting>
  <conditionalFormatting sqref="AI54">
    <cfRule type="cellIs" dxfId="4696" priority="844" operator="lessThan">
      <formula>$C$4</formula>
    </cfRule>
  </conditionalFormatting>
  <conditionalFormatting sqref="AI55">
    <cfRule type="cellIs" dxfId="4695" priority="845" operator="lessThan">
      <formula>$C$4</formula>
    </cfRule>
  </conditionalFormatting>
  <conditionalFormatting sqref="AI56">
    <cfRule type="cellIs" dxfId="4694" priority="846" operator="lessThan">
      <formula>$C$4</formula>
    </cfRule>
  </conditionalFormatting>
  <conditionalFormatting sqref="AI57">
    <cfRule type="cellIs" dxfId="4693" priority="847" operator="lessThan">
      <formula>$C$4</formula>
    </cfRule>
  </conditionalFormatting>
  <conditionalFormatting sqref="AI58">
    <cfRule type="cellIs" dxfId="4692" priority="848" operator="lessThan">
      <formula>$C$4</formula>
    </cfRule>
  </conditionalFormatting>
  <conditionalFormatting sqref="AI59">
    <cfRule type="cellIs" dxfId="4691" priority="849" operator="lessThan">
      <formula>$C$4</formula>
    </cfRule>
  </conditionalFormatting>
  <conditionalFormatting sqref="AI60">
    <cfRule type="cellIs" dxfId="4690" priority="850" operator="lessThan">
      <formula>$C$4</formula>
    </cfRule>
  </conditionalFormatting>
  <conditionalFormatting sqref="AJ11">
    <cfRule type="cellIs" dxfId="4689" priority="851" operator="lessThan">
      <formula>$C$4</formula>
    </cfRule>
  </conditionalFormatting>
  <conditionalFormatting sqref="AJ12">
    <cfRule type="cellIs" dxfId="4688" priority="852" operator="lessThan">
      <formula>$C$4</formula>
    </cfRule>
  </conditionalFormatting>
  <conditionalFormatting sqref="AJ13">
    <cfRule type="cellIs" dxfId="4687" priority="853" operator="lessThan">
      <formula>$C$4</formula>
    </cfRule>
  </conditionalFormatting>
  <conditionalFormatting sqref="AJ14">
    <cfRule type="cellIs" dxfId="4686" priority="854" operator="lessThan">
      <formula>$C$4</formula>
    </cfRule>
  </conditionalFormatting>
  <conditionalFormatting sqref="AJ15">
    <cfRule type="cellIs" dxfId="4685" priority="855" operator="lessThan">
      <formula>$C$4</formula>
    </cfRule>
  </conditionalFormatting>
  <conditionalFormatting sqref="AJ16">
    <cfRule type="cellIs" dxfId="4684" priority="856" operator="lessThan">
      <formula>$C$4</formula>
    </cfRule>
  </conditionalFormatting>
  <conditionalFormatting sqref="AJ17">
    <cfRule type="cellIs" dxfId="4683" priority="857" operator="lessThan">
      <formula>$C$4</formula>
    </cfRule>
  </conditionalFormatting>
  <conditionalFormatting sqref="AJ18">
    <cfRule type="cellIs" dxfId="4682" priority="858" operator="lessThan">
      <formula>$C$4</formula>
    </cfRule>
  </conditionalFormatting>
  <conditionalFormatting sqref="AJ19">
    <cfRule type="cellIs" dxfId="4681" priority="859" operator="lessThan">
      <formula>$C$4</formula>
    </cfRule>
  </conditionalFormatting>
  <conditionalFormatting sqref="AJ20">
    <cfRule type="cellIs" dxfId="4680" priority="860" operator="lessThan">
      <formula>$C$4</formula>
    </cfRule>
  </conditionalFormatting>
  <conditionalFormatting sqref="AJ21">
    <cfRule type="cellIs" dxfId="4679" priority="861" operator="lessThan">
      <formula>$C$4</formula>
    </cfRule>
  </conditionalFormatting>
  <conditionalFormatting sqref="AJ22">
    <cfRule type="cellIs" dxfId="4678" priority="862" operator="lessThan">
      <formula>$C$4</formula>
    </cfRule>
  </conditionalFormatting>
  <conditionalFormatting sqref="AJ23">
    <cfRule type="cellIs" dxfId="4677" priority="863" operator="lessThan">
      <formula>$C$4</formula>
    </cfRule>
  </conditionalFormatting>
  <conditionalFormatting sqref="AJ24">
    <cfRule type="cellIs" dxfId="4676" priority="864" operator="lessThan">
      <formula>$C$4</formula>
    </cfRule>
  </conditionalFormatting>
  <conditionalFormatting sqref="AJ25">
    <cfRule type="cellIs" dxfId="4675" priority="865" operator="lessThan">
      <formula>$C$4</formula>
    </cfRule>
  </conditionalFormatting>
  <conditionalFormatting sqref="AJ26">
    <cfRule type="cellIs" dxfId="4674" priority="866" operator="lessThan">
      <formula>$C$4</formula>
    </cfRule>
  </conditionalFormatting>
  <conditionalFormatting sqref="AJ27">
    <cfRule type="cellIs" dxfId="4673" priority="867" operator="lessThan">
      <formula>$C$4</formula>
    </cfRule>
  </conditionalFormatting>
  <conditionalFormatting sqref="AJ28">
    <cfRule type="cellIs" dxfId="4672" priority="868" operator="lessThan">
      <formula>$C$4</formula>
    </cfRule>
  </conditionalFormatting>
  <conditionalFormatting sqref="AJ29">
    <cfRule type="cellIs" dxfId="4671" priority="869" operator="lessThan">
      <formula>$C$4</formula>
    </cfRule>
  </conditionalFormatting>
  <conditionalFormatting sqref="AJ30">
    <cfRule type="cellIs" dxfId="4670" priority="870" operator="lessThan">
      <formula>$C$4</formula>
    </cfRule>
  </conditionalFormatting>
  <conditionalFormatting sqref="AJ31">
    <cfRule type="cellIs" dxfId="4669" priority="871" operator="lessThan">
      <formula>$C$4</formula>
    </cfRule>
  </conditionalFormatting>
  <conditionalFormatting sqref="AJ32">
    <cfRule type="cellIs" dxfId="4668" priority="872" operator="lessThan">
      <formula>$C$4</formula>
    </cfRule>
  </conditionalFormatting>
  <conditionalFormatting sqref="AJ33">
    <cfRule type="cellIs" dxfId="4667" priority="873" operator="lessThan">
      <formula>$C$4</formula>
    </cfRule>
  </conditionalFormatting>
  <conditionalFormatting sqref="AJ34">
    <cfRule type="cellIs" dxfId="4666" priority="874" operator="lessThan">
      <formula>$C$4</formula>
    </cfRule>
  </conditionalFormatting>
  <conditionalFormatting sqref="AJ35">
    <cfRule type="cellIs" dxfId="4665" priority="875" operator="lessThan">
      <formula>$C$4</formula>
    </cfRule>
  </conditionalFormatting>
  <conditionalFormatting sqref="AJ36">
    <cfRule type="cellIs" dxfId="4664" priority="876" operator="lessThan">
      <formula>$C$4</formula>
    </cfRule>
  </conditionalFormatting>
  <conditionalFormatting sqref="AJ37">
    <cfRule type="cellIs" dxfId="4663" priority="877" operator="lessThan">
      <formula>$C$4</formula>
    </cfRule>
  </conditionalFormatting>
  <conditionalFormatting sqref="AJ38">
    <cfRule type="cellIs" dxfId="4662" priority="878" operator="lessThan">
      <formula>$C$4</formula>
    </cfRule>
  </conditionalFormatting>
  <conditionalFormatting sqref="AJ39">
    <cfRule type="cellIs" dxfId="4661" priority="879" operator="lessThan">
      <formula>$C$4</formula>
    </cfRule>
  </conditionalFormatting>
  <conditionalFormatting sqref="AJ40">
    <cfRule type="cellIs" dxfId="4660" priority="880" operator="lessThan">
      <formula>$C$4</formula>
    </cfRule>
  </conditionalFormatting>
  <conditionalFormatting sqref="AJ41">
    <cfRule type="cellIs" dxfId="4659" priority="881" operator="lessThan">
      <formula>$C$4</formula>
    </cfRule>
  </conditionalFormatting>
  <conditionalFormatting sqref="AJ42">
    <cfRule type="cellIs" dxfId="4658" priority="882" operator="lessThan">
      <formula>$C$4</formula>
    </cfRule>
  </conditionalFormatting>
  <conditionalFormatting sqref="AJ43">
    <cfRule type="cellIs" dxfId="4657" priority="883" operator="lessThan">
      <formula>$C$4</formula>
    </cfRule>
  </conditionalFormatting>
  <conditionalFormatting sqref="AJ44">
    <cfRule type="cellIs" dxfId="4656" priority="884" operator="lessThan">
      <formula>$C$4</formula>
    </cfRule>
  </conditionalFormatting>
  <conditionalFormatting sqref="AJ45">
    <cfRule type="cellIs" dxfId="4655" priority="885" operator="lessThan">
      <formula>$C$4</formula>
    </cfRule>
  </conditionalFormatting>
  <conditionalFormatting sqref="AJ46">
    <cfRule type="cellIs" dxfId="4654" priority="886" operator="lessThan">
      <formula>$C$4</formula>
    </cfRule>
  </conditionalFormatting>
  <conditionalFormatting sqref="AJ47">
    <cfRule type="cellIs" dxfId="4653" priority="887" operator="lessThan">
      <formula>$C$4</formula>
    </cfRule>
  </conditionalFormatting>
  <conditionalFormatting sqref="AJ48">
    <cfRule type="cellIs" dxfId="4652" priority="888" operator="lessThan">
      <formula>$C$4</formula>
    </cfRule>
  </conditionalFormatting>
  <conditionalFormatting sqref="AJ49">
    <cfRule type="cellIs" dxfId="4651" priority="889" operator="lessThan">
      <formula>$C$4</formula>
    </cfRule>
  </conditionalFormatting>
  <conditionalFormatting sqref="AJ50">
    <cfRule type="cellIs" dxfId="4650" priority="890" operator="lessThan">
      <formula>$C$4</formula>
    </cfRule>
  </conditionalFormatting>
  <conditionalFormatting sqref="AJ51">
    <cfRule type="cellIs" dxfId="4649" priority="891" operator="lessThan">
      <formula>$C$4</formula>
    </cfRule>
  </conditionalFormatting>
  <conditionalFormatting sqref="AJ52">
    <cfRule type="cellIs" dxfId="4648" priority="892" operator="lessThan">
      <formula>$C$4</formula>
    </cfRule>
  </conditionalFormatting>
  <conditionalFormatting sqref="AJ53">
    <cfRule type="cellIs" dxfId="4647" priority="893" operator="lessThan">
      <formula>$C$4</formula>
    </cfRule>
  </conditionalFormatting>
  <conditionalFormatting sqref="AJ54">
    <cfRule type="cellIs" dxfId="4646" priority="894" operator="lessThan">
      <formula>$C$4</formula>
    </cfRule>
  </conditionalFormatting>
  <conditionalFormatting sqref="AJ55">
    <cfRule type="cellIs" dxfId="4645" priority="895" operator="lessThan">
      <formula>$C$4</formula>
    </cfRule>
  </conditionalFormatting>
  <conditionalFormatting sqref="AJ56">
    <cfRule type="cellIs" dxfId="4644" priority="896" operator="lessThan">
      <formula>$C$4</formula>
    </cfRule>
  </conditionalFormatting>
  <conditionalFormatting sqref="AJ57">
    <cfRule type="cellIs" dxfId="4643" priority="897" operator="lessThan">
      <formula>$C$4</formula>
    </cfRule>
  </conditionalFormatting>
  <conditionalFormatting sqref="AJ58">
    <cfRule type="cellIs" dxfId="4642" priority="898" operator="lessThan">
      <formula>$C$4</formula>
    </cfRule>
  </conditionalFormatting>
  <conditionalFormatting sqref="AJ59">
    <cfRule type="cellIs" dxfId="4641" priority="899" operator="lessThan">
      <formula>$C$4</formula>
    </cfRule>
  </conditionalFormatting>
  <conditionalFormatting sqref="AJ60">
    <cfRule type="cellIs" dxfId="4640" priority="900" operator="lessThan">
      <formula>$C$4</formula>
    </cfRule>
  </conditionalFormatting>
  <conditionalFormatting sqref="AK11">
    <cfRule type="cellIs" dxfId="4639" priority="901" operator="lessThan">
      <formula>$C$4</formula>
    </cfRule>
  </conditionalFormatting>
  <conditionalFormatting sqref="AK12">
    <cfRule type="cellIs" dxfId="4638" priority="902" operator="lessThan">
      <formula>$C$4</formula>
    </cfRule>
  </conditionalFormatting>
  <conditionalFormatting sqref="AK13">
    <cfRule type="cellIs" dxfId="4637" priority="903" operator="lessThan">
      <formula>$C$4</formula>
    </cfRule>
  </conditionalFormatting>
  <conditionalFormatting sqref="AK14">
    <cfRule type="cellIs" dxfId="4636" priority="904" operator="lessThan">
      <formula>$C$4</formula>
    </cfRule>
  </conditionalFormatting>
  <conditionalFormatting sqref="AK15">
    <cfRule type="cellIs" dxfId="4635" priority="905" operator="lessThan">
      <formula>$C$4</formula>
    </cfRule>
  </conditionalFormatting>
  <conditionalFormatting sqref="AK16">
    <cfRule type="cellIs" dxfId="4634" priority="906" operator="lessThan">
      <formula>$C$4</formula>
    </cfRule>
  </conditionalFormatting>
  <conditionalFormatting sqref="AK17">
    <cfRule type="cellIs" dxfId="4633" priority="907" operator="lessThan">
      <formula>$C$4</formula>
    </cfRule>
  </conditionalFormatting>
  <conditionalFormatting sqref="AK18">
    <cfRule type="cellIs" dxfId="4632" priority="908" operator="lessThan">
      <formula>$C$4</formula>
    </cfRule>
  </conditionalFormatting>
  <conditionalFormatting sqref="AK19">
    <cfRule type="cellIs" dxfId="4631" priority="909" operator="lessThan">
      <formula>$C$4</formula>
    </cfRule>
  </conditionalFormatting>
  <conditionalFormatting sqref="AK20">
    <cfRule type="cellIs" dxfId="4630" priority="910" operator="lessThan">
      <formula>$C$4</formula>
    </cfRule>
  </conditionalFormatting>
  <conditionalFormatting sqref="AK21">
    <cfRule type="cellIs" dxfId="4629" priority="911" operator="lessThan">
      <formula>$C$4</formula>
    </cfRule>
  </conditionalFormatting>
  <conditionalFormatting sqref="AK22">
    <cfRule type="cellIs" dxfId="4628" priority="912" operator="lessThan">
      <formula>$C$4</formula>
    </cfRule>
  </conditionalFormatting>
  <conditionalFormatting sqref="AK23">
    <cfRule type="cellIs" dxfId="4627" priority="913" operator="lessThan">
      <formula>$C$4</formula>
    </cfRule>
  </conditionalFormatting>
  <conditionalFormatting sqref="AK24">
    <cfRule type="cellIs" dxfId="4626" priority="914" operator="lessThan">
      <formula>$C$4</formula>
    </cfRule>
  </conditionalFormatting>
  <conditionalFormatting sqref="AK25">
    <cfRule type="cellIs" dxfId="4625" priority="915" operator="lessThan">
      <formula>$C$4</formula>
    </cfRule>
  </conditionalFormatting>
  <conditionalFormatting sqref="AK26">
    <cfRule type="cellIs" dxfId="4624" priority="916" operator="lessThan">
      <formula>$C$4</formula>
    </cfRule>
  </conditionalFormatting>
  <conditionalFormatting sqref="AK27">
    <cfRule type="cellIs" dxfId="4623" priority="917" operator="lessThan">
      <formula>$C$4</formula>
    </cfRule>
  </conditionalFormatting>
  <conditionalFormatting sqref="AK28">
    <cfRule type="cellIs" dxfId="4622" priority="918" operator="lessThan">
      <formula>$C$4</formula>
    </cfRule>
  </conditionalFormatting>
  <conditionalFormatting sqref="AK29">
    <cfRule type="cellIs" dxfId="4621" priority="919" operator="lessThan">
      <formula>$C$4</formula>
    </cfRule>
  </conditionalFormatting>
  <conditionalFormatting sqref="AK30">
    <cfRule type="cellIs" dxfId="4620" priority="920" operator="lessThan">
      <formula>$C$4</formula>
    </cfRule>
  </conditionalFormatting>
  <conditionalFormatting sqref="AK31">
    <cfRule type="cellIs" dxfId="4619" priority="921" operator="lessThan">
      <formula>$C$4</formula>
    </cfRule>
  </conditionalFormatting>
  <conditionalFormatting sqref="AK32">
    <cfRule type="cellIs" dxfId="4618" priority="922" operator="lessThan">
      <formula>$C$4</formula>
    </cfRule>
  </conditionalFormatting>
  <conditionalFormatting sqref="AK33">
    <cfRule type="cellIs" dxfId="4617" priority="923" operator="lessThan">
      <formula>$C$4</formula>
    </cfRule>
  </conditionalFormatting>
  <conditionalFormatting sqref="AK34">
    <cfRule type="cellIs" dxfId="4616" priority="924" operator="lessThan">
      <formula>$C$4</formula>
    </cfRule>
  </conditionalFormatting>
  <conditionalFormatting sqref="AK35">
    <cfRule type="cellIs" dxfId="4615" priority="925" operator="lessThan">
      <formula>$C$4</formula>
    </cfRule>
  </conditionalFormatting>
  <conditionalFormatting sqref="AK36">
    <cfRule type="cellIs" dxfId="4614" priority="926" operator="lessThan">
      <formula>$C$4</formula>
    </cfRule>
  </conditionalFormatting>
  <conditionalFormatting sqref="AK37">
    <cfRule type="cellIs" dxfId="4613" priority="927" operator="lessThan">
      <formula>$C$4</formula>
    </cfRule>
  </conditionalFormatting>
  <conditionalFormatting sqref="AK38">
    <cfRule type="cellIs" dxfId="4612" priority="928" operator="lessThan">
      <formula>$C$4</formula>
    </cfRule>
  </conditionalFormatting>
  <conditionalFormatting sqref="AK39">
    <cfRule type="cellIs" dxfId="4611" priority="929" operator="lessThan">
      <formula>$C$4</formula>
    </cfRule>
  </conditionalFormatting>
  <conditionalFormatting sqref="AK40">
    <cfRule type="cellIs" dxfId="4610" priority="930" operator="lessThan">
      <formula>$C$4</formula>
    </cfRule>
  </conditionalFormatting>
  <conditionalFormatting sqref="AK41">
    <cfRule type="cellIs" dxfId="4609" priority="931" operator="lessThan">
      <formula>$C$4</formula>
    </cfRule>
  </conditionalFormatting>
  <conditionalFormatting sqref="AK42">
    <cfRule type="cellIs" dxfId="4608" priority="932" operator="lessThan">
      <formula>$C$4</formula>
    </cfRule>
  </conditionalFormatting>
  <conditionalFormatting sqref="AK43">
    <cfRule type="cellIs" dxfId="4607" priority="933" operator="lessThan">
      <formula>$C$4</formula>
    </cfRule>
  </conditionalFormatting>
  <conditionalFormatting sqref="AK44">
    <cfRule type="cellIs" dxfId="4606" priority="934" operator="lessThan">
      <formula>$C$4</formula>
    </cfRule>
  </conditionalFormatting>
  <conditionalFormatting sqref="AK45">
    <cfRule type="cellIs" dxfId="4605" priority="935" operator="lessThan">
      <formula>$C$4</formula>
    </cfRule>
  </conditionalFormatting>
  <conditionalFormatting sqref="AK46">
    <cfRule type="cellIs" dxfId="4604" priority="936" operator="lessThan">
      <formula>$C$4</formula>
    </cfRule>
  </conditionalFormatting>
  <conditionalFormatting sqref="AK47">
    <cfRule type="cellIs" dxfId="4603" priority="937" operator="lessThan">
      <formula>$C$4</formula>
    </cfRule>
  </conditionalFormatting>
  <conditionalFormatting sqref="AK48">
    <cfRule type="cellIs" dxfId="4602" priority="938" operator="lessThan">
      <formula>$C$4</formula>
    </cfRule>
  </conditionalFormatting>
  <conditionalFormatting sqref="AK49">
    <cfRule type="cellIs" dxfId="4601" priority="939" operator="lessThan">
      <formula>$C$4</formula>
    </cfRule>
  </conditionalFormatting>
  <conditionalFormatting sqref="AK50">
    <cfRule type="cellIs" dxfId="4600" priority="940" operator="lessThan">
      <formula>$C$4</formula>
    </cfRule>
  </conditionalFormatting>
  <conditionalFormatting sqref="AK51">
    <cfRule type="cellIs" dxfId="4599" priority="941" operator="lessThan">
      <formula>$C$4</formula>
    </cfRule>
  </conditionalFormatting>
  <conditionalFormatting sqref="AK52">
    <cfRule type="cellIs" dxfId="4598" priority="942" operator="lessThan">
      <formula>$C$4</formula>
    </cfRule>
  </conditionalFormatting>
  <conditionalFormatting sqref="AK53">
    <cfRule type="cellIs" dxfId="4597" priority="943" operator="lessThan">
      <formula>$C$4</formula>
    </cfRule>
  </conditionalFormatting>
  <conditionalFormatting sqref="AK54">
    <cfRule type="cellIs" dxfId="4596" priority="944" operator="lessThan">
      <formula>$C$4</formula>
    </cfRule>
  </conditionalFormatting>
  <conditionalFormatting sqref="AK55">
    <cfRule type="cellIs" dxfId="4595" priority="945" operator="lessThan">
      <formula>$C$4</formula>
    </cfRule>
  </conditionalFormatting>
  <conditionalFormatting sqref="AK56">
    <cfRule type="cellIs" dxfId="4594" priority="946" operator="lessThan">
      <formula>$C$4</formula>
    </cfRule>
  </conditionalFormatting>
  <conditionalFormatting sqref="AK57">
    <cfRule type="cellIs" dxfId="4593" priority="947" operator="lessThan">
      <formula>$C$4</formula>
    </cfRule>
  </conditionalFormatting>
  <conditionalFormatting sqref="AK58">
    <cfRule type="cellIs" dxfId="4592" priority="948" operator="lessThan">
      <formula>$C$4</formula>
    </cfRule>
  </conditionalFormatting>
  <conditionalFormatting sqref="AK59">
    <cfRule type="cellIs" dxfId="4591" priority="949" operator="lessThan">
      <formula>$C$4</formula>
    </cfRule>
  </conditionalFormatting>
  <conditionalFormatting sqref="AK60">
    <cfRule type="cellIs" dxfId="4590" priority="950" operator="lessThan">
      <formula>$C$4</formula>
    </cfRule>
  </conditionalFormatting>
  <conditionalFormatting sqref="AL11">
    <cfRule type="cellIs" dxfId="4589" priority="951" operator="lessThan">
      <formula>$C$4</formula>
    </cfRule>
  </conditionalFormatting>
  <conditionalFormatting sqref="AL12">
    <cfRule type="cellIs" dxfId="4588" priority="952" operator="lessThan">
      <formula>$C$4</formula>
    </cfRule>
  </conditionalFormatting>
  <conditionalFormatting sqref="AL13">
    <cfRule type="cellIs" dxfId="4587" priority="953" operator="lessThan">
      <formula>$C$4</formula>
    </cfRule>
  </conditionalFormatting>
  <conditionalFormatting sqref="AL14">
    <cfRule type="cellIs" dxfId="4586" priority="954" operator="lessThan">
      <formula>$C$4</formula>
    </cfRule>
  </conditionalFormatting>
  <conditionalFormatting sqref="AL15">
    <cfRule type="cellIs" dxfId="4585" priority="955" operator="lessThan">
      <formula>$C$4</formula>
    </cfRule>
  </conditionalFormatting>
  <conditionalFormatting sqref="AL16">
    <cfRule type="cellIs" dxfId="4584" priority="956" operator="lessThan">
      <formula>$C$4</formula>
    </cfRule>
  </conditionalFormatting>
  <conditionalFormatting sqref="AL17">
    <cfRule type="cellIs" dxfId="4583" priority="957" operator="lessThan">
      <formula>$C$4</formula>
    </cfRule>
  </conditionalFormatting>
  <conditionalFormatting sqref="AL18">
    <cfRule type="cellIs" dxfId="4582" priority="958" operator="lessThan">
      <formula>$C$4</formula>
    </cfRule>
  </conditionalFormatting>
  <conditionalFormatting sqref="AL19">
    <cfRule type="cellIs" dxfId="4581" priority="959" operator="lessThan">
      <formula>$C$4</formula>
    </cfRule>
  </conditionalFormatting>
  <conditionalFormatting sqref="AL20">
    <cfRule type="cellIs" dxfId="4580" priority="960" operator="lessThan">
      <formula>$C$4</formula>
    </cfRule>
  </conditionalFormatting>
  <conditionalFormatting sqref="AL21">
    <cfRule type="cellIs" dxfId="4579" priority="961" operator="lessThan">
      <formula>$C$4</formula>
    </cfRule>
  </conditionalFormatting>
  <conditionalFormatting sqref="AL22">
    <cfRule type="cellIs" dxfId="4578" priority="962" operator="lessThan">
      <formula>$C$4</formula>
    </cfRule>
  </conditionalFormatting>
  <conditionalFormatting sqref="AL23">
    <cfRule type="cellIs" dxfId="4577" priority="963" operator="lessThan">
      <formula>$C$4</formula>
    </cfRule>
  </conditionalFormatting>
  <conditionalFormatting sqref="AL24">
    <cfRule type="cellIs" dxfId="4576" priority="964" operator="lessThan">
      <formula>$C$4</formula>
    </cfRule>
  </conditionalFormatting>
  <conditionalFormatting sqref="AL25">
    <cfRule type="cellIs" dxfId="4575" priority="965" operator="lessThan">
      <formula>$C$4</formula>
    </cfRule>
  </conditionalFormatting>
  <conditionalFormatting sqref="AL26">
    <cfRule type="cellIs" dxfId="4574" priority="966" operator="lessThan">
      <formula>$C$4</formula>
    </cfRule>
  </conditionalFormatting>
  <conditionalFormatting sqref="AL27">
    <cfRule type="cellIs" dxfId="4573" priority="967" operator="lessThan">
      <formula>$C$4</formula>
    </cfRule>
  </conditionalFormatting>
  <conditionalFormatting sqref="AL28">
    <cfRule type="cellIs" dxfId="4572" priority="968" operator="lessThan">
      <formula>$C$4</formula>
    </cfRule>
  </conditionalFormatting>
  <conditionalFormatting sqref="AL29">
    <cfRule type="cellIs" dxfId="4571" priority="969" operator="lessThan">
      <formula>$C$4</formula>
    </cfRule>
  </conditionalFormatting>
  <conditionalFormatting sqref="AL30">
    <cfRule type="cellIs" dxfId="4570" priority="970" operator="lessThan">
      <formula>$C$4</formula>
    </cfRule>
  </conditionalFormatting>
  <conditionalFormatting sqref="AL31">
    <cfRule type="cellIs" dxfId="4569" priority="971" operator="lessThan">
      <formula>$C$4</formula>
    </cfRule>
  </conditionalFormatting>
  <conditionalFormatting sqref="AL32">
    <cfRule type="cellIs" dxfId="4568" priority="972" operator="lessThan">
      <formula>$C$4</formula>
    </cfRule>
  </conditionalFormatting>
  <conditionalFormatting sqref="AL33">
    <cfRule type="cellIs" dxfId="4567" priority="973" operator="lessThan">
      <formula>$C$4</formula>
    </cfRule>
  </conditionalFormatting>
  <conditionalFormatting sqref="AL34">
    <cfRule type="cellIs" dxfId="4566" priority="974" operator="lessThan">
      <formula>$C$4</formula>
    </cfRule>
  </conditionalFormatting>
  <conditionalFormatting sqref="AL35">
    <cfRule type="cellIs" dxfId="4565" priority="975" operator="lessThan">
      <formula>$C$4</formula>
    </cfRule>
  </conditionalFormatting>
  <conditionalFormatting sqref="AL36">
    <cfRule type="cellIs" dxfId="4564" priority="976" operator="lessThan">
      <formula>$C$4</formula>
    </cfRule>
  </conditionalFormatting>
  <conditionalFormatting sqref="AL37">
    <cfRule type="cellIs" dxfId="4563" priority="977" operator="lessThan">
      <formula>$C$4</formula>
    </cfRule>
  </conditionalFormatting>
  <conditionalFormatting sqref="AL38">
    <cfRule type="cellIs" dxfId="4562" priority="978" operator="lessThan">
      <formula>$C$4</formula>
    </cfRule>
  </conditionalFormatting>
  <conditionalFormatting sqref="AL39">
    <cfRule type="cellIs" dxfId="4561" priority="979" operator="lessThan">
      <formula>$C$4</formula>
    </cfRule>
  </conditionalFormatting>
  <conditionalFormatting sqref="AL40">
    <cfRule type="cellIs" dxfId="4560" priority="980" operator="lessThan">
      <formula>$C$4</formula>
    </cfRule>
  </conditionalFormatting>
  <conditionalFormatting sqref="AL41">
    <cfRule type="cellIs" dxfId="4559" priority="981" operator="lessThan">
      <formula>$C$4</formula>
    </cfRule>
  </conditionalFormatting>
  <conditionalFormatting sqref="AL42">
    <cfRule type="cellIs" dxfId="4558" priority="982" operator="lessThan">
      <formula>$C$4</formula>
    </cfRule>
  </conditionalFormatting>
  <conditionalFormatting sqref="AL43">
    <cfRule type="cellIs" dxfId="4557" priority="983" operator="lessThan">
      <formula>$C$4</formula>
    </cfRule>
  </conditionalFormatting>
  <conditionalFormatting sqref="AL44">
    <cfRule type="cellIs" dxfId="4556" priority="984" operator="lessThan">
      <formula>$C$4</formula>
    </cfRule>
  </conditionalFormatting>
  <conditionalFormatting sqref="AL45">
    <cfRule type="cellIs" dxfId="4555" priority="985" operator="lessThan">
      <formula>$C$4</formula>
    </cfRule>
  </conditionalFormatting>
  <conditionalFormatting sqref="AL46">
    <cfRule type="cellIs" dxfId="4554" priority="986" operator="lessThan">
      <formula>$C$4</formula>
    </cfRule>
  </conditionalFormatting>
  <conditionalFormatting sqref="AL47">
    <cfRule type="cellIs" dxfId="4553" priority="987" operator="lessThan">
      <formula>$C$4</formula>
    </cfRule>
  </conditionalFormatting>
  <conditionalFormatting sqref="AL48">
    <cfRule type="cellIs" dxfId="4552" priority="988" operator="lessThan">
      <formula>$C$4</formula>
    </cfRule>
  </conditionalFormatting>
  <conditionalFormatting sqref="AL49">
    <cfRule type="cellIs" dxfId="4551" priority="989" operator="lessThan">
      <formula>$C$4</formula>
    </cfRule>
  </conditionalFormatting>
  <conditionalFormatting sqref="AL50">
    <cfRule type="cellIs" dxfId="4550" priority="990" operator="lessThan">
      <formula>$C$4</formula>
    </cfRule>
  </conditionalFormatting>
  <conditionalFormatting sqref="AL51">
    <cfRule type="cellIs" dxfId="4549" priority="991" operator="lessThan">
      <formula>$C$4</formula>
    </cfRule>
  </conditionalFormatting>
  <conditionalFormatting sqref="AL52">
    <cfRule type="cellIs" dxfId="4548" priority="992" operator="lessThan">
      <formula>$C$4</formula>
    </cfRule>
  </conditionalFormatting>
  <conditionalFormatting sqref="AL53">
    <cfRule type="cellIs" dxfId="4547" priority="993" operator="lessThan">
      <formula>$C$4</formula>
    </cfRule>
  </conditionalFormatting>
  <conditionalFormatting sqref="AL54">
    <cfRule type="cellIs" dxfId="4546" priority="994" operator="lessThan">
      <formula>$C$4</formula>
    </cfRule>
  </conditionalFormatting>
  <conditionalFormatting sqref="AL55">
    <cfRule type="cellIs" dxfId="4545" priority="995" operator="lessThan">
      <formula>$C$4</formula>
    </cfRule>
  </conditionalFormatting>
  <conditionalFormatting sqref="AL56">
    <cfRule type="cellIs" dxfId="4544" priority="996" operator="lessThan">
      <formula>$C$4</formula>
    </cfRule>
  </conditionalFormatting>
  <conditionalFormatting sqref="AL57">
    <cfRule type="cellIs" dxfId="4543" priority="997" operator="lessThan">
      <formula>$C$4</formula>
    </cfRule>
  </conditionalFormatting>
  <conditionalFormatting sqref="AL58">
    <cfRule type="cellIs" dxfId="4542" priority="998" operator="lessThan">
      <formula>$C$4</formula>
    </cfRule>
  </conditionalFormatting>
  <conditionalFormatting sqref="AL59">
    <cfRule type="cellIs" dxfId="4541" priority="999" operator="lessThan">
      <formula>$C$4</formula>
    </cfRule>
  </conditionalFormatting>
  <conditionalFormatting sqref="AL60">
    <cfRule type="cellIs" dxfId="4540" priority="1000" operator="lessThan">
      <formula>$C$4</formula>
    </cfRule>
  </conditionalFormatting>
  <conditionalFormatting sqref="AM11">
    <cfRule type="cellIs" dxfId="4539" priority="1001" operator="lessThan">
      <formula>$C$4</formula>
    </cfRule>
  </conditionalFormatting>
  <conditionalFormatting sqref="AM12">
    <cfRule type="cellIs" dxfId="4538" priority="1002" operator="lessThan">
      <formula>$C$4</formula>
    </cfRule>
  </conditionalFormatting>
  <conditionalFormatting sqref="AM13">
    <cfRule type="cellIs" dxfId="4537" priority="1003" operator="lessThan">
      <formula>$C$4</formula>
    </cfRule>
  </conditionalFormatting>
  <conditionalFormatting sqref="AM14">
    <cfRule type="cellIs" dxfId="4536" priority="1004" operator="lessThan">
      <formula>$C$4</formula>
    </cfRule>
  </conditionalFormatting>
  <conditionalFormatting sqref="AM15">
    <cfRule type="cellIs" dxfId="4535" priority="1005" operator="lessThan">
      <formula>$C$4</formula>
    </cfRule>
  </conditionalFormatting>
  <conditionalFormatting sqref="AM16">
    <cfRule type="cellIs" dxfId="4534" priority="1006" operator="lessThan">
      <formula>$C$4</formula>
    </cfRule>
  </conditionalFormatting>
  <conditionalFormatting sqref="AM17">
    <cfRule type="cellIs" dxfId="4533" priority="1007" operator="lessThan">
      <formula>$C$4</formula>
    </cfRule>
  </conditionalFormatting>
  <conditionalFormatting sqref="AM18">
    <cfRule type="cellIs" dxfId="4532" priority="1008" operator="lessThan">
      <formula>$C$4</formula>
    </cfRule>
  </conditionalFormatting>
  <conditionalFormatting sqref="AM19">
    <cfRule type="cellIs" dxfId="4531" priority="1009" operator="lessThan">
      <formula>$C$4</formula>
    </cfRule>
  </conditionalFormatting>
  <conditionalFormatting sqref="AM20">
    <cfRule type="cellIs" dxfId="4530" priority="1010" operator="lessThan">
      <formula>$C$4</formula>
    </cfRule>
  </conditionalFormatting>
  <conditionalFormatting sqref="AM21">
    <cfRule type="cellIs" dxfId="4529" priority="1011" operator="lessThan">
      <formula>$C$4</formula>
    </cfRule>
  </conditionalFormatting>
  <conditionalFormatting sqref="AM22">
    <cfRule type="cellIs" dxfId="4528" priority="1012" operator="lessThan">
      <formula>$C$4</formula>
    </cfRule>
  </conditionalFormatting>
  <conditionalFormatting sqref="AM23">
    <cfRule type="cellIs" dxfId="4527" priority="1013" operator="lessThan">
      <formula>$C$4</formula>
    </cfRule>
  </conditionalFormatting>
  <conditionalFormatting sqref="AM24">
    <cfRule type="cellIs" dxfId="4526" priority="1014" operator="lessThan">
      <formula>$C$4</formula>
    </cfRule>
  </conditionalFormatting>
  <conditionalFormatting sqref="AM25">
    <cfRule type="cellIs" dxfId="4525" priority="1015" operator="lessThan">
      <formula>$C$4</formula>
    </cfRule>
  </conditionalFormatting>
  <conditionalFormatting sqref="AM26">
    <cfRule type="cellIs" dxfId="4524" priority="1016" operator="lessThan">
      <formula>$C$4</formula>
    </cfRule>
  </conditionalFormatting>
  <conditionalFormatting sqref="AM27">
    <cfRule type="cellIs" dxfId="4523" priority="1017" operator="lessThan">
      <formula>$C$4</formula>
    </cfRule>
  </conditionalFormatting>
  <conditionalFormatting sqref="AM28">
    <cfRule type="cellIs" dxfId="4522" priority="1018" operator="lessThan">
      <formula>$C$4</formula>
    </cfRule>
  </conditionalFormatting>
  <conditionalFormatting sqref="AM29">
    <cfRule type="cellIs" dxfId="4521" priority="1019" operator="lessThan">
      <formula>$C$4</formula>
    </cfRule>
  </conditionalFormatting>
  <conditionalFormatting sqref="AM30">
    <cfRule type="cellIs" dxfId="4520" priority="1020" operator="lessThan">
      <formula>$C$4</formula>
    </cfRule>
  </conditionalFormatting>
  <conditionalFormatting sqref="AM31">
    <cfRule type="cellIs" dxfId="4519" priority="1021" operator="lessThan">
      <formula>$C$4</formula>
    </cfRule>
  </conditionalFormatting>
  <conditionalFormatting sqref="AM32">
    <cfRule type="cellIs" dxfId="4518" priority="1022" operator="lessThan">
      <formula>$C$4</formula>
    </cfRule>
  </conditionalFormatting>
  <conditionalFormatting sqref="AM33">
    <cfRule type="cellIs" dxfId="4517" priority="1023" operator="lessThan">
      <formula>$C$4</formula>
    </cfRule>
  </conditionalFormatting>
  <conditionalFormatting sqref="AM34">
    <cfRule type="cellIs" dxfId="4516" priority="1024" operator="lessThan">
      <formula>$C$4</formula>
    </cfRule>
  </conditionalFormatting>
  <conditionalFormatting sqref="AM35">
    <cfRule type="cellIs" dxfId="4515" priority="1025" operator="lessThan">
      <formula>$C$4</formula>
    </cfRule>
  </conditionalFormatting>
  <conditionalFormatting sqref="AM36">
    <cfRule type="cellIs" dxfId="4514" priority="1026" operator="lessThan">
      <formula>$C$4</formula>
    </cfRule>
  </conditionalFormatting>
  <conditionalFormatting sqref="AM37">
    <cfRule type="cellIs" dxfId="4513" priority="1027" operator="lessThan">
      <formula>$C$4</formula>
    </cfRule>
  </conditionalFormatting>
  <conditionalFormatting sqref="AM38">
    <cfRule type="cellIs" dxfId="4512" priority="1028" operator="lessThan">
      <formula>$C$4</formula>
    </cfRule>
  </conditionalFormatting>
  <conditionalFormatting sqref="AM39">
    <cfRule type="cellIs" dxfId="4511" priority="1029" operator="lessThan">
      <formula>$C$4</formula>
    </cfRule>
  </conditionalFormatting>
  <conditionalFormatting sqref="AM40">
    <cfRule type="cellIs" dxfId="4510" priority="1030" operator="lessThan">
      <formula>$C$4</formula>
    </cfRule>
  </conditionalFormatting>
  <conditionalFormatting sqref="AM41">
    <cfRule type="cellIs" dxfId="4509" priority="1031" operator="lessThan">
      <formula>$C$4</formula>
    </cfRule>
  </conditionalFormatting>
  <conditionalFormatting sqref="AM42">
    <cfRule type="cellIs" dxfId="4508" priority="1032" operator="lessThan">
      <formula>$C$4</formula>
    </cfRule>
  </conditionalFormatting>
  <conditionalFormatting sqref="AM43">
    <cfRule type="cellIs" dxfId="4507" priority="1033" operator="lessThan">
      <formula>$C$4</formula>
    </cfRule>
  </conditionalFormatting>
  <conditionalFormatting sqref="AM44">
    <cfRule type="cellIs" dxfId="4506" priority="1034" operator="lessThan">
      <formula>$C$4</formula>
    </cfRule>
  </conditionalFormatting>
  <conditionalFormatting sqref="AM45">
    <cfRule type="cellIs" dxfId="4505" priority="1035" operator="lessThan">
      <formula>$C$4</formula>
    </cfRule>
  </conditionalFormatting>
  <conditionalFormatting sqref="AM46">
    <cfRule type="cellIs" dxfId="4504" priority="1036" operator="lessThan">
      <formula>$C$4</formula>
    </cfRule>
  </conditionalFormatting>
  <conditionalFormatting sqref="AM47">
    <cfRule type="cellIs" dxfId="4503" priority="1037" operator="lessThan">
      <formula>$C$4</formula>
    </cfRule>
  </conditionalFormatting>
  <conditionalFormatting sqref="AM48">
    <cfRule type="cellIs" dxfId="4502" priority="1038" operator="lessThan">
      <formula>$C$4</formula>
    </cfRule>
  </conditionalFormatting>
  <conditionalFormatting sqref="AM49">
    <cfRule type="cellIs" dxfId="4501" priority="1039" operator="lessThan">
      <formula>$C$4</formula>
    </cfRule>
  </conditionalFormatting>
  <conditionalFormatting sqref="AM50">
    <cfRule type="cellIs" dxfId="4500" priority="1040" operator="lessThan">
      <formula>$C$4</formula>
    </cfRule>
  </conditionalFormatting>
  <conditionalFormatting sqref="AM51">
    <cfRule type="cellIs" dxfId="4499" priority="1041" operator="lessThan">
      <formula>$C$4</formula>
    </cfRule>
  </conditionalFormatting>
  <conditionalFormatting sqref="AM52">
    <cfRule type="cellIs" dxfId="4498" priority="1042" operator="lessThan">
      <formula>$C$4</formula>
    </cfRule>
  </conditionalFormatting>
  <conditionalFormatting sqref="AM53">
    <cfRule type="cellIs" dxfId="4497" priority="1043" operator="lessThan">
      <formula>$C$4</formula>
    </cfRule>
  </conditionalFormatting>
  <conditionalFormatting sqref="AM54">
    <cfRule type="cellIs" dxfId="4496" priority="1044" operator="lessThan">
      <formula>$C$4</formula>
    </cfRule>
  </conditionalFormatting>
  <conditionalFormatting sqref="AM55">
    <cfRule type="cellIs" dxfId="4495" priority="1045" operator="lessThan">
      <formula>$C$4</formula>
    </cfRule>
  </conditionalFormatting>
  <conditionalFormatting sqref="AM56">
    <cfRule type="cellIs" dxfId="4494" priority="1046" operator="lessThan">
      <formula>$C$4</formula>
    </cfRule>
  </conditionalFormatting>
  <conditionalFormatting sqref="AM57">
    <cfRule type="cellIs" dxfId="4493" priority="1047" operator="lessThan">
      <formula>$C$4</formula>
    </cfRule>
  </conditionalFormatting>
  <conditionalFormatting sqref="AM58">
    <cfRule type="cellIs" dxfId="4492" priority="1048" operator="lessThan">
      <formula>$C$4</formula>
    </cfRule>
  </conditionalFormatting>
  <conditionalFormatting sqref="AM59">
    <cfRule type="cellIs" dxfId="4491" priority="1049" operator="lessThan">
      <formula>$C$4</formula>
    </cfRule>
  </conditionalFormatting>
  <conditionalFormatting sqref="AM60">
    <cfRule type="cellIs" dxfId="4490" priority="1050" operator="lessThan">
      <formula>$C$4</formula>
    </cfRule>
  </conditionalFormatting>
  <conditionalFormatting sqref="AN11">
    <cfRule type="cellIs" dxfId="4489" priority="1051" operator="lessThan">
      <formula>$C$4</formula>
    </cfRule>
  </conditionalFormatting>
  <conditionalFormatting sqref="AN12">
    <cfRule type="cellIs" dxfId="4488" priority="1052" operator="lessThan">
      <formula>$C$4</formula>
    </cfRule>
  </conditionalFormatting>
  <conditionalFormatting sqref="AN13">
    <cfRule type="cellIs" dxfId="4487" priority="1053" operator="lessThan">
      <formula>$C$4</formula>
    </cfRule>
  </conditionalFormatting>
  <conditionalFormatting sqref="AN14">
    <cfRule type="cellIs" dxfId="4486" priority="1054" operator="lessThan">
      <formula>$C$4</formula>
    </cfRule>
  </conditionalFormatting>
  <conditionalFormatting sqref="AN15">
    <cfRule type="cellIs" dxfId="4485" priority="1055" operator="lessThan">
      <formula>$C$4</formula>
    </cfRule>
  </conditionalFormatting>
  <conditionalFormatting sqref="AN16">
    <cfRule type="cellIs" dxfId="4484" priority="1056" operator="lessThan">
      <formula>$C$4</formula>
    </cfRule>
  </conditionalFormatting>
  <conditionalFormatting sqref="AN17">
    <cfRule type="cellIs" dxfId="4483" priority="1057" operator="lessThan">
      <formula>$C$4</formula>
    </cfRule>
  </conditionalFormatting>
  <conditionalFormatting sqref="AN18">
    <cfRule type="cellIs" dxfId="4482" priority="1058" operator="lessThan">
      <formula>$C$4</formula>
    </cfRule>
  </conditionalFormatting>
  <conditionalFormatting sqref="AN19">
    <cfRule type="cellIs" dxfId="4481" priority="1059" operator="lessThan">
      <formula>$C$4</formula>
    </cfRule>
  </conditionalFormatting>
  <conditionalFormatting sqref="AN20">
    <cfRule type="cellIs" dxfId="4480" priority="1060" operator="lessThan">
      <formula>$C$4</formula>
    </cfRule>
  </conditionalFormatting>
  <conditionalFormatting sqref="AN21">
    <cfRule type="cellIs" dxfId="4479" priority="1061" operator="lessThan">
      <formula>$C$4</formula>
    </cfRule>
  </conditionalFormatting>
  <conditionalFormatting sqref="AN22">
    <cfRule type="cellIs" dxfId="4478" priority="1062" operator="lessThan">
      <formula>$C$4</formula>
    </cfRule>
  </conditionalFormatting>
  <conditionalFormatting sqref="AN23">
    <cfRule type="cellIs" dxfId="4477" priority="1063" operator="lessThan">
      <formula>$C$4</formula>
    </cfRule>
  </conditionalFormatting>
  <conditionalFormatting sqref="AN24">
    <cfRule type="cellIs" dxfId="4476" priority="1064" operator="lessThan">
      <formula>$C$4</formula>
    </cfRule>
  </conditionalFormatting>
  <conditionalFormatting sqref="AN25">
    <cfRule type="cellIs" dxfId="4475" priority="1065" operator="lessThan">
      <formula>$C$4</formula>
    </cfRule>
  </conditionalFormatting>
  <conditionalFormatting sqref="AN26">
    <cfRule type="cellIs" dxfId="4474" priority="1066" operator="lessThan">
      <formula>$C$4</formula>
    </cfRule>
  </conditionalFormatting>
  <conditionalFormatting sqref="AN27">
    <cfRule type="cellIs" dxfId="4473" priority="1067" operator="lessThan">
      <formula>$C$4</formula>
    </cfRule>
  </conditionalFormatting>
  <conditionalFormatting sqref="AN28">
    <cfRule type="cellIs" dxfId="4472" priority="1068" operator="lessThan">
      <formula>$C$4</formula>
    </cfRule>
  </conditionalFormatting>
  <conditionalFormatting sqref="AN29">
    <cfRule type="cellIs" dxfId="4471" priority="1069" operator="lessThan">
      <formula>$C$4</formula>
    </cfRule>
  </conditionalFormatting>
  <conditionalFormatting sqref="AN30">
    <cfRule type="cellIs" dxfId="4470" priority="1070" operator="lessThan">
      <formula>$C$4</formula>
    </cfRule>
  </conditionalFormatting>
  <conditionalFormatting sqref="AN31">
    <cfRule type="cellIs" dxfId="4469" priority="1071" operator="lessThan">
      <formula>$C$4</formula>
    </cfRule>
  </conditionalFormatting>
  <conditionalFormatting sqref="AN32">
    <cfRule type="cellIs" dxfId="4468" priority="1072" operator="lessThan">
      <formula>$C$4</formula>
    </cfRule>
  </conditionalFormatting>
  <conditionalFormatting sqref="AN33">
    <cfRule type="cellIs" dxfId="4467" priority="1073" operator="lessThan">
      <formula>$C$4</formula>
    </cfRule>
  </conditionalFormatting>
  <conditionalFormatting sqref="AN34">
    <cfRule type="cellIs" dxfId="4466" priority="1074" operator="lessThan">
      <formula>$C$4</formula>
    </cfRule>
  </conditionalFormatting>
  <conditionalFormatting sqref="AN35">
    <cfRule type="cellIs" dxfId="4465" priority="1075" operator="lessThan">
      <formula>$C$4</formula>
    </cfRule>
  </conditionalFormatting>
  <conditionalFormatting sqref="AN36">
    <cfRule type="cellIs" dxfId="4464" priority="1076" operator="lessThan">
      <formula>$C$4</formula>
    </cfRule>
  </conditionalFormatting>
  <conditionalFormatting sqref="AN37">
    <cfRule type="cellIs" dxfId="4463" priority="1077" operator="lessThan">
      <formula>$C$4</formula>
    </cfRule>
  </conditionalFormatting>
  <conditionalFormatting sqref="AN38">
    <cfRule type="cellIs" dxfId="4462" priority="1078" operator="lessThan">
      <formula>$C$4</formula>
    </cfRule>
  </conditionalFormatting>
  <conditionalFormatting sqref="AN39">
    <cfRule type="cellIs" dxfId="4461" priority="1079" operator="lessThan">
      <formula>$C$4</formula>
    </cfRule>
  </conditionalFormatting>
  <conditionalFormatting sqref="AN40">
    <cfRule type="cellIs" dxfId="4460" priority="1080" operator="lessThan">
      <formula>$C$4</formula>
    </cfRule>
  </conditionalFormatting>
  <conditionalFormatting sqref="AN41">
    <cfRule type="cellIs" dxfId="4459" priority="1081" operator="lessThan">
      <formula>$C$4</formula>
    </cfRule>
  </conditionalFormatting>
  <conditionalFormatting sqref="AN42">
    <cfRule type="cellIs" dxfId="4458" priority="1082" operator="lessThan">
      <formula>$C$4</formula>
    </cfRule>
  </conditionalFormatting>
  <conditionalFormatting sqref="AN43">
    <cfRule type="cellIs" dxfId="4457" priority="1083" operator="lessThan">
      <formula>$C$4</formula>
    </cfRule>
  </conditionalFormatting>
  <conditionalFormatting sqref="AN44">
    <cfRule type="cellIs" dxfId="4456" priority="1084" operator="lessThan">
      <formula>$C$4</formula>
    </cfRule>
  </conditionalFormatting>
  <conditionalFormatting sqref="AN45">
    <cfRule type="cellIs" dxfId="4455" priority="1085" operator="lessThan">
      <formula>$C$4</formula>
    </cfRule>
  </conditionalFormatting>
  <conditionalFormatting sqref="AN46">
    <cfRule type="cellIs" dxfId="4454" priority="1086" operator="lessThan">
      <formula>$C$4</formula>
    </cfRule>
  </conditionalFormatting>
  <conditionalFormatting sqref="AN47">
    <cfRule type="cellIs" dxfId="4453" priority="1087" operator="lessThan">
      <formula>$C$4</formula>
    </cfRule>
  </conditionalFormatting>
  <conditionalFormatting sqref="AN48">
    <cfRule type="cellIs" dxfId="4452" priority="1088" operator="lessThan">
      <formula>$C$4</formula>
    </cfRule>
  </conditionalFormatting>
  <conditionalFormatting sqref="AN49">
    <cfRule type="cellIs" dxfId="4451" priority="1089" operator="lessThan">
      <formula>$C$4</formula>
    </cfRule>
  </conditionalFormatting>
  <conditionalFormatting sqref="AN50">
    <cfRule type="cellIs" dxfId="4450" priority="1090" operator="lessThan">
      <formula>$C$4</formula>
    </cfRule>
  </conditionalFormatting>
  <conditionalFormatting sqref="AN51">
    <cfRule type="cellIs" dxfId="4449" priority="1091" operator="lessThan">
      <formula>$C$4</formula>
    </cfRule>
  </conditionalFormatting>
  <conditionalFormatting sqref="AN52">
    <cfRule type="cellIs" dxfId="4448" priority="1092" operator="lessThan">
      <formula>$C$4</formula>
    </cfRule>
  </conditionalFormatting>
  <conditionalFormatting sqref="AN53">
    <cfRule type="cellIs" dxfId="4447" priority="1093" operator="lessThan">
      <formula>$C$4</formula>
    </cfRule>
  </conditionalFormatting>
  <conditionalFormatting sqref="AN54">
    <cfRule type="cellIs" dxfId="4446" priority="1094" operator="lessThan">
      <formula>$C$4</formula>
    </cfRule>
  </conditionalFormatting>
  <conditionalFormatting sqref="AN55">
    <cfRule type="cellIs" dxfId="4445" priority="1095" operator="lessThan">
      <formula>$C$4</formula>
    </cfRule>
  </conditionalFormatting>
  <conditionalFormatting sqref="AN56">
    <cfRule type="cellIs" dxfId="4444" priority="1096" operator="lessThan">
      <formula>$C$4</formula>
    </cfRule>
  </conditionalFormatting>
  <conditionalFormatting sqref="AN57">
    <cfRule type="cellIs" dxfId="4443" priority="1097" operator="lessThan">
      <formula>$C$4</formula>
    </cfRule>
  </conditionalFormatting>
  <conditionalFormatting sqref="AN58">
    <cfRule type="cellIs" dxfId="4442" priority="1098" operator="lessThan">
      <formula>$C$4</formula>
    </cfRule>
  </conditionalFormatting>
  <conditionalFormatting sqref="AN59">
    <cfRule type="cellIs" dxfId="4441" priority="1099" operator="lessThan">
      <formula>$C$4</formula>
    </cfRule>
  </conditionalFormatting>
  <conditionalFormatting sqref="AN60">
    <cfRule type="cellIs" dxfId="4440" priority="1100" operator="lessThan">
      <formula>$C$4</formula>
    </cfRule>
  </conditionalFormatting>
  <conditionalFormatting sqref="AO11">
    <cfRule type="cellIs" dxfId="4439" priority="1101" operator="lessThan">
      <formula>$C$4</formula>
    </cfRule>
  </conditionalFormatting>
  <conditionalFormatting sqref="AO12">
    <cfRule type="cellIs" dxfId="4438" priority="1102" operator="lessThan">
      <formula>$C$4</formula>
    </cfRule>
  </conditionalFormatting>
  <conditionalFormatting sqref="AO13">
    <cfRule type="cellIs" dxfId="4437" priority="1103" operator="lessThan">
      <formula>$C$4</formula>
    </cfRule>
  </conditionalFormatting>
  <conditionalFormatting sqref="AO14">
    <cfRule type="cellIs" dxfId="4436" priority="1104" operator="lessThan">
      <formula>$C$4</formula>
    </cfRule>
  </conditionalFormatting>
  <conditionalFormatting sqref="AO15">
    <cfRule type="cellIs" dxfId="4435" priority="1105" operator="lessThan">
      <formula>$C$4</formula>
    </cfRule>
  </conditionalFormatting>
  <conditionalFormatting sqref="AO16">
    <cfRule type="cellIs" dxfId="4434" priority="1106" operator="lessThan">
      <formula>$C$4</formula>
    </cfRule>
  </conditionalFormatting>
  <conditionalFormatting sqref="AO17">
    <cfRule type="cellIs" dxfId="4433" priority="1107" operator="lessThan">
      <formula>$C$4</formula>
    </cfRule>
  </conditionalFormatting>
  <conditionalFormatting sqref="AO18">
    <cfRule type="cellIs" dxfId="4432" priority="1108" operator="lessThan">
      <formula>$C$4</formula>
    </cfRule>
  </conditionalFormatting>
  <conditionalFormatting sqref="AO19">
    <cfRule type="cellIs" dxfId="4431" priority="1109" operator="lessThan">
      <formula>$C$4</formula>
    </cfRule>
  </conditionalFormatting>
  <conditionalFormatting sqref="AO20">
    <cfRule type="cellIs" dxfId="4430" priority="1110" operator="lessThan">
      <formula>$C$4</formula>
    </cfRule>
  </conditionalFormatting>
  <conditionalFormatting sqref="AO21">
    <cfRule type="cellIs" dxfId="4429" priority="1111" operator="lessThan">
      <formula>$C$4</formula>
    </cfRule>
  </conditionalFormatting>
  <conditionalFormatting sqref="AO22">
    <cfRule type="cellIs" dxfId="4428" priority="1112" operator="lessThan">
      <formula>$C$4</formula>
    </cfRule>
  </conditionalFormatting>
  <conditionalFormatting sqref="AO23">
    <cfRule type="cellIs" dxfId="4427" priority="1113" operator="lessThan">
      <formula>$C$4</formula>
    </cfRule>
  </conditionalFormatting>
  <conditionalFormatting sqref="AO24">
    <cfRule type="cellIs" dxfId="4426" priority="1114" operator="lessThan">
      <formula>$C$4</formula>
    </cfRule>
  </conditionalFormatting>
  <conditionalFormatting sqref="AO25">
    <cfRule type="cellIs" dxfId="4425" priority="1115" operator="lessThan">
      <formula>$C$4</formula>
    </cfRule>
  </conditionalFormatting>
  <conditionalFormatting sqref="AO26">
    <cfRule type="cellIs" dxfId="4424" priority="1116" operator="lessThan">
      <formula>$C$4</formula>
    </cfRule>
  </conditionalFormatting>
  <conditionalFormatting sqref="AO27">
    <cfRule type="cellIs" dxfId="4423" priority="1117" operator="lessThan">
      <formula>$C$4</formula>
    </cfRule>
  </conditionalFormatting>
  <conditionalFormatting sqref="AO28">
    <cfRule type="cellIs" dxfId="4422" priority="1118" operator="lessThan">
      <formula>$C$4</formula>
    </cfRule>
  </conditionalFormatting>
  <conditionalFormatting sqref="AO29">
    <cfRule type="cellIs" dxfId="4421" priority="1119" operator="lessThan">
      <formula>$C$4</formula>
    </cfRule>
  </conditionalFormatting>
  <conditionalFormatting sqref="AO30">
    <cfRule type="cellIs" dxfId="4420" priority="1120" operator="lessThan">
      <formula>$C$4</formula>
    </cfRule>
  </conditionalFormatting>
  <conditionalFormatting sqref="AO31">
    <cfRule type="cellIs" dxfId="4419" priority="1121" operator="lessThan">
      <formula>$C$4</formula>
    </cfRule>
  </conditionalFormatting>
  <conditionalFormatting sqref="AO32">
    <cfRule type="cellIs" dxfId="4418" priority="1122" operator="lessThan">
      <formula>$C$4</formula>
    </cfRule>
  </conditionalFormatting>
  <conditionalFormatting sqref="AO33">
    <cfRule type="cellIs" dxfId="4417" priority="1123" operator="lessThan">
      <formula>$C$4</formula>
    </cfRule>
  </conditionalFormatting>
  <conditionalFormatting sqref="AO34">
    <cfRule type="cellIs" dxfId="4416" priority="1124" operator="lessThan">
      <formula>$C$4</formula>
    </cfRule>
  </conditionalFormatting>
  <conditionalFormatting sqref="AO35">
    <cfRule type="cellIs" dxfId="4415" priority="1125" operator="lessThan">
      <formula>$C$4</formula>
    </cfRule>
  </conditionalFormatting>
  <conditionalFormatting sqref="AO36">
    <cfRule type="cellIs" dxfId="4414" priority="1126" operator="lessThan">
      <formula>$C$4</formula>
    </cfRule>
  </conditionalFormatting>
  <conditionalFormatting sqref="AO37">
    <cfRule type="cellIs" dxfId="4413" priority="1127" operator="lessThan">
      <formula>$C$4</formula>
    </cfRule>
  </conditionalFormatting>
  <conditionalFormatting sqref="AO38">
    <cfRule type="cellIs" dxfId="4412" priority="1128" operator="lessThan">
      <formula>$C$4</formula>
    </cfRule>
  </conditionalFormatting>
  <conditionalFormatting sqref="AO39">
    <cfRule type="cellIs" dxfId="4411" priority="1129" operator="lessThan">
      <formula>$C$4</formula>
    </cfRule>
  </conditionalFormatting>
  <conditionalFormatting sqref="AO40">
    <cfRule type="cellIs" dxfId="4410" priority="1130" operator="lessThan">
      <formula>$C$4</formula>
    </cfRule>
  </conditionalFormatting>
  <conditionalFormatting sqref="AO41">
    <cfRule type="cellIs" dxfId="4409" priority="1131" operator="lessThan">
      <formula>$C$4</formula>
    </cfRule>
  </conditionalFormatting>
  <conditionalFormatting sqref="AO42">
    <cfRule type="cellIs" dxfId="4408" priority="1132" operator="lessThan">
      <formula>$C$4</formula>
    </cfRule>
  </conditionalFormatting>
  <conditionalFormatting sqref="AO43">
    <cfRule type="cellIs" dxfId="4407" priority="1133" operator="lessThan">
      <formula>$C$4</formula>
    </cfRule>
  </conditionalFormatting>
  <conditionalFormatting sqref="AO44">
    <cfRule type="cellIs" dxfId="4406" priority="1134" operator="lessThan">
      <formula>$C$4</formula>
    </cfRule>
  </conditionalFormatting>
  <conditionalFormatting sqref="AO45">
    <cfRule type="cellIs" dxfId="4405" priority="1135" operator="lessThan">
      <formula>$C$4</formula>
    </cfRule>
  </conditionalFormatting>
  <conditionalFormatting sqref="AO46">
    <cfRule type="cellIs" dxfId="4404" priority="1136" operator="lessThan">
      <formula>$C$4</formula>
    </cfRule>
  </conditionalFormatting>
  <conditionalFormatting sqref="AO47">
    <cfRule type="cellIs" dxfId="4403" priority="1137" operator="lessThan">
      <formula>$C$4</formula>
    </cfRule>
  </conditionalFormatting>
  <conditionalFormatting sqref="AO48">
    <cfRule type="cellIs" dxfId="4402" priority="1138" operator="lessThan">
      <formula>$C$4</formula>
    </cfRule>
  </conditionalFormatting>
  <conditionalFormatting sqref="AO49">
    <cfRule type="cellIs" dxfId="4401" priority="1139" operator="lessThan">
      <formula>$C$4</formula>
    </cfRule>
  </conditionalFormatting>
  <conditionalFormatting sqref="AO50">
    <cfRule type="cellIs" dxfId="4400" priority="1140" operator="lessThan">
      <formula>$C$4</formula>
    </cfRule>
  </conditionalFormatting>
  <conditionalFormatting sqref="AO51">
    <cfRule type="cellIs" dxfId="4399" priority="1141" operator="lessThan">
      <formula>$C$4</formula>
    </cfRule>
  </conditionalFormatting>
  <conditionalFormatting sqref="AO52">
    <cfRule type="cellIs" dxfId="4398" priority="1142" operator="lessThan">
      <formula>$C$4</formula>
    </cfRule>
  </conditionalFormatting>
  <conditionalFormatting sqref="AO53">
    <cfRule type="cellIs" dxfId="4397" priority="1143" operator="lessThan">
      <formula>$C$4</formula>
    </cfRule>
  </conditionalFormatting>
  <conditionalFormatting sqref="AO54">
    <cfRule type="cellIs" dxfId="4396" priority="1144" operator="lessThan">
      <formula>$C$4</formula>
    </cfRule>
  </conditionalFormatting>
  <conditionalFormatting sqref="AO55">
    <cfRule type="cellIs" dxfId="4395" priority="1145" operator="lessThan">
      <formula>$C$4</formula>
    </cfRule>
  </conditionalFormatting>
  <conditionalFormatting sqref="AO56">
    <cfRule type="cellIs" dxfId="4394" priority="1146" operator="lessThan">
      <formula>$C$4</formula>
    </cfRule>
  </conditionalFormatting>
  <conditionalFormatting sqref="AO57">
    <cfRule type="cellIs" dxfId="4393" priority="1147" operator="lessThan">
      <formula>$C$4</formula>
    </cfRule>
  </conditionalFormatting>
  <conditionalFormatting sqref="AO58">
    <cfRule type="cellIs" dxfId="4392" priority="1148" operator="lessThan">
      <formula>$C$4</formula>
    </cfRule>
  </conditionalFormatting>
  <conditionalFormatting sqref="AO59">
    <cfRule type="cellIs" dxfId="4391" priority="1149" operator="lessThan">
      <formula>$C$4</formula>
    </cfRule>
  </conditionalFormatting>
  <conditionalFormatting sqref="AO60">
    <cfRule type="cellIs" dxfId="4390" priority="1150" operator="lessThan">
      <formula>$C$4</formula>
    </cfRule>
  </conditionalFormatting>
  <conditionalFormatting sqref="AP11">
    <cfRule type="cellIs" dxfId="4389" priority="1151" operator="lessThan">
      <formula>$C$4</formula>
    </cfRule>
  </conditionalFormatting>
  <conditionalFormatting sqref="AP12">
    <cfRule type="cellIs" dxfId="4388" priority="1152" operator="lessThan">
      <formula>$C$4</formula>
    </cfRule>
  </conditionalFormatting>
  <conditionalFormatting sqref="AP13">
    <cfRule type="cellIs" dxfId="4387" priority="1153" operator="lessThan">
      <formula>$C$4</formula>
    </cfRule>
  </conditionalFormatting>
  <conditionalFormatting sqref="AP14">
    <cfRule type="cellIs" dxfId="4386" priority="1154" operator="lessThan">
      <formula>$C$4</formula>
    </cfRule>
  </conditionalFormatting>
  <conditionalFormatting sqref="AP15">
    <cfRule type="cellIs" dxfId="4385" priority="1155" operator="lessThan">
      <formula>$C$4</formula>
    </cfRule>
  </conditionalFormatting>
  <conditionalFormatting sqref="AP16">
    <cfRule type="cellIs" dxfId="4384" priority="1156" operator="lessThan">
      <formula>$C$4</formula>
    </cfRule>
  </conditionalFormatting>
  <conditionalFormatting sqref="AP17">
    <cfRule type="cellIs" dxfId="4383" priority="1157" operator="lessThan">
      <formula>$C$4</formula>
    </cfRule>
  </conditionalFormatting>
  <conditionalFormatting sqref="AP18">
    <cfRule type="cellIs" dxfId="4382" priority="1158" operator="lessThan">
      <formula>$C$4</formula>
    </cfRule>
  </conditionalFormatting>
  <conditionalFormatting sqref="AP19">
    <cfRule type="cellIs" dxfId="4381" priority="1159" operator="lessThan">
      <formula>$C$4</formula>
    </cfRule>
  </conditionalFormatting>
  <conditionalFormatting sqref="AP20">
    <cfRule type="cellIs" dxfId="4380" priority="1160" operator="lessThan">
      <formula>$C$4</formula>
    </cfRule>
  </conditionalFormatting>
  <conditionalFormatting sqref="AP21">
    <cfRule type="cellIs" dxfId="4379" priority="1161" operator="lessThan">
      <formula>$C$4</formula>
    </cfRule>
  </conditionalFormatting>
  <conditionalFormatting sqref="AP22">
    <cfRule type="cellIs" dxfId="4378" priority="1162" operator="lessThan">
      <formula>$C$4</formula>
    </cfRule>
  </conditionalFormatting>
  <conditionalFormatting sqref="AP23">
    <cfRule type="cellIs" dxfId="4377" priority="1163" operator="lessThan">
      <formula>$C$4</formula>
    </cfRule>
  </conditionalFormatting>
  <conditionalFormatting sqref="AP24">
    <cfRule type="cellIs" dxfId="4376" priority="1164" operator="lessThan">
      <formula>$C$4</formula>
    </cfRule>
  </conditionalFormatting>
  <conditionalFormatting sqref="AP25">
    <cfRule type="cellIs" dxfId="4375" priority="1165" operator="lessThan">
      <formula>$C$4</formula>
    </cfRule>
  </conditionalFormatting>
  <conditionalFormatting sqref="AP26">
    <cfRule type="cellIs" dxfId="4374" priority="1166" operator="lessThan">
      <formula>$C$4</formula>
    </cfRule>
  </conditionalFormatting>
  <conditionalFormatting sqref="AP27">
    <cfRule type="cellIs" dxfId="4373" priority="1167" operator="lessThan">
      <formula>$C$4</formula>
    </cfRule>
  </conditionalFormatting>
  <conditionalFormatting sqref="AP28">
    <cfRule type="cellIs" dxfId="4372" priority="1168" operator="lessThan">
      <formula>$C$4</formula>
    </cfRule>
  </conditionalFormatting>
  <conditionalFormatting sqref="AP29">
    <cfRule type="cellIs" dxfId="4371" priority="1169" operator="lessThan">
      <formula>$C$4</formula>
    </cfRule>
  </conditionalFormatting>
  <conditionalFormatting sqref="AP30">
    <cfRule type="cellIs" dxfId="4370" priority="1170" operator="lessThan">
      <formula>$C$4</formula>
    </cfRule>
  </conditionalFormatting>
  <conditionalFormatting sqref="AP31">
    <cfRule type="cellIs" dxfId="4369" priority="1171" operator="lessThan">
      <formula>$C$4</formula>
    </cfRule>
  </conditionalFormatting>
  <conditionalFormatting sqref="AP32">
    <cfRule type="cellIs" dxfId="4368" priority="1172" operator="lessThan">
      <formula>$C$4</formula>
    </cfRule>
  </conditionalFormatting>
  <conditionalFormatting sqref="AP33">
    <cfRule type="cellIs" dxfId="4367" priority="1173" operator="lessThan">
      <formula>$C$4</formula>
    </cfRule>
  </conditionalFormatting>
  <conditionalFormatting sqref="AP34">
    <cfRule type="cellIs" dxfId="4366" priority="1174" operator="lessThan">
      <formula>$C$4</formula>
    </cfRule>
  </conditionalFormatting>
  <conditionalFormatting sqref="AP35">
    <cfRule type="cellIs" dxfId="4365" priority="1175" operator="lessThan">
      <formula>$C$4</formula>
    </cfRule>
  </conditionalFormatting>
  <conditionalFormatting sqref="AP36">
    <cfRule type="cellIs" dxfId="4364" priority="1176" operator="lessThan">
      <formula>$C$4</formula>
    </cfRule>
  </conditionalFormatting>
  <conditionalFormatting sqref="AP37">
    <cfRule type="cellIs" dxfId="4363" priority="1177" operator="lessThan">
      <formula>$C$4</formula>
    </cfRule>
  </conditionalFormatting>
  <conditionalFormatting sqref="AP38">
    <cfRule type="cellIs" dxfId="4362" priority="1178" operator="lessThan">
      <formula>$C$4</formula>
    </cfRule>
  </conditionalFormatting>
  <conditionalFormatting sqref="AP39">
    <cfRule type="cellIs" dxfId="4361" priority="1179" operator="lessThan">
      <formula>$C$4</formula>
    </cfRule>
  </conditionalFormatting>
  <conditionalFormatting sqref="AP40">
    <cfRule type="cellIs" dxfId="4360" priority="1180" operator="lessThan">
      <formula>$C$4</formula>
    </cfRule>
  </conditionalFormatting>
  <conditionalFormatting sqref="AP41">
    <cfRule type="cellIs" dxfId="4359" priority="1181" operator="lessThan">
      <formula>$C$4</formula>
    </cfRule>
  </conditionalFormatting>
  <conditionalFormatting sqref="AP42">
    <cfRule type="cellIs" dxfId="4358" priority="1182" operator="lessThan">
      <formula>$C$4</formula>
    </cfRule>
  </conditionalFormatting>
  <conditionalFormatting sqref="AP43">
    <cfRule type="cellIs" dxfId="4357" priority="1183" operator="lessThan">
      <formula>$C$4</formula>
    </cfRule>
  </conditionalFormatting>
  <conditionalFormatting sqref="AP44">
    <cfRule type="cellIs" dxfId="4356" priority="1184" operator="lessThan">
      <formula>$C$4</formula>
    </cfRule>
  </conditionalFormatting>
  <conditionalFormatting sqref="AP45">
    <cfRule type="cellIs" dxfId="4355" priority="1185" operator="lessThan">
      <formula>$C$4</formula>
    </cfRule>
  </conditionalFormatting>
  <conditionalFormatting sqref="AP46">
    <cfRule type="cellIs" dxfId="4354" priority="1186" operator="lessThan">
      <formula>$C$4</formula>
    </cfRule>
  </conditionalFormatting>
  <conditionalFormatting sqref="AP47">
    <cfRule type="cellIs" dxfId="4353" priority="1187" operator="lessThan">
      <formula>$C$4</formula>
    </cfRule>
  </conditionalFormatting>
  <conditionalFormatting sqref="AP48">
    <cfRule type="cellIs" dxfId="4352" priority="1188" operator="lessThan">
      <formula>$C$4</formula>
    </cfRule>
  </conditionalFormatting>
  <conditionalFormatting sqref="AP49">
    <cfRule type="cellIs" dxfId="4351" priority="1189" operator="lessThan">
      <formula>$C$4</formula>
    </cfRule>
  </conditionalFormatting>
  <conditionalFormatting sqref="AP50">
    <cfRule type="cellIs" dxfId="4350" priority="1190" operator="lessThan">
      <formula>$C$4</formula>
    </cfRule>
  </conditionalFormatting>
  <conditionalFormatting sqref="AP51">
    <cfRule type="cellIs" dxfId="4349" priority="1191" operator="lessThan">
      <formula>$C$4</formula>
    </cfRule>
  </conditionalFormatting>
  <conditionalFormatting sqref="AP52">
    <cfRule type="cellIs" dxfId="4348" priority="1192" operator="lessThan">
      <formula>$C$4</formula>
    </cfRule>
  </conditionalFormatting>
  <conditionalFormatting sqref="AP53">
    <cfRule type="cellIs" dxfId="4347" priority="1193" operator="lessThan">
      <formula>$C$4</formula>
    </cfRule>
  </conditionalFormatting>
  <conditionalFormatting sqref="AP54">
    <cfRule type="cellIs" dxfId="4346" priority="1194" operator="lessThan">
      <formula>$C$4</formula>
    </cfRule>
  </conditionalFormatting>
  <conditionalFormatting sqref="AP55">
    <cfRule type="cellIs" dxfId="4345" priority="1195" operator="lessThan">
      <formula>$C$4</formula>
    </cfRule>
  </conditionalFormatting>
  <conditionalFormatting sqref="AP56">
    <cfRule type="cellIs" dxfId="4344" priority="1196" operator="lessThan">
      <formula>$C$4</formula>
    </cfRule>
  </conditionalFormatting>
  <conditionalFormatting sqref="AP57">
    <cfRule type="cellIs" dxfId="4343" priority="1197" operator="lessThan">
      <formula>$C$4</formula>
    </cfRule>
  </conditionalFormatting>
  <conditionalFormatting sqref="AP58">
    <cfRule type="cellIs" dxfId="4342" priority="1198" operator="lessThan">
      <formula>$C$4</formula>
    </cfRule>
  </conditionalFormatting>
  <conditionalFormatting sqref="AP59">
    <cfRule type="cellIs" dxfId="4341" priority="1199" operator="lessThan">
      <formula>$C$4</formula>
    </cfRule>
  </conditionalFormatting>
  <conditionalFormatting sqref="AP60">
    <cfRule type="cellIs" dxfId="4340" priority="1200" operator="lessThan">
      <formula>$C$4</formula>
    </cfRule>
  </conditionalFormatting>
  <conditionalFormatting sqref="AQ11">
    <cfRule type="cellIs" dxfId="4339" priority="1201" operator="lessThan">
      <formula>$C$4</formula>
    </cfRule>
  </conditionalFormatting>
  <conditionalFormatting sqref="AQ12">
    <cfRule type="cellIs" dxfId="4338" priority="1202" operator="lessThan">
      <formula>$C$4</formula>
    </cfRule>
  </conditionalFormatting>
  <conditionalFormatting sqref="AQ13">
    <cfRule type="cellIs" dxfId="4337" priority="1203" operator="lessThan">
      <formula>$C$4</formula>
    </cfRule>
  </conditionalFormatting>
  <conditionalFormatting sqref="AQ14">
    <cfRule type="cellIs" dxfId="4336" priority="1204" operator="lessThan">
      <formula>$C$4</formula>
    </cfRule>
  </conditionalFormatting>
  <conditionalFormatting sqref="AQ15">
    <cfRule type="cellIs" dxfId="4335" priority="1205" operator="lessThan">
      <formula>$C$4</formula>
    </cfRule>
  </conditionalFormatting>
  <conditionalFormatting sqref="AQ16">
    <cfRule type="cellIs" dxfId="4334" priority="1206" operator="lessThan">
      <formula>$C$4</formula>
    </cfRule>
  </conditionalFormatting>
  <conditionalFormatting sqref="AQ17">
    <cfRule type="cellIs" dxfId="4333" priority="1207" operator="lessThan">
      <formula>$C$4</formula>
    </cfRule>
  </conditionalFormatting>
  <conditionalFormatting sqref="AQ18">
    <cfRule type="cellIs" dxfId="4332" priority="1208" operator="lessThan">
      <formula>$C$4</formula>
    </cfRule>
  </conditionalFormatting>
  <conditionalFormatting sqref="AQ19">
    <cfRule type="cellIs" dxfId="4331" priority="1209" operator="lessThan">
      <formula>$C$4</formula>
    </cfRule>
  </conditionalFormatting>
  <conditionalFormatting sqref="AQ20">
    <cfRule type="cellIs" dxfId="4330" priority="1210" operator="lessThan">
      <formula>$C$4</formula>
    </cfRule>
  </conditionalFormatting>
  <conditionalFormatting sqref="AQ21">
    <cfRule type="cellIs" dxfId="4329" priority="1211" operator="lessThan">
      <formula>$C$4</formula>
    </cfRule>
  </conditionalFormatting>
  <conditionalFormatting sqref="AQ22">
    <cfRule type="cellIs" dxfId="4328" priority="1212" operator="lessThan">
      <formula>$C$4</formula>
    </cfRule>
  </conditionalFormatting>
  <conditionalFormatting sqref="AQ23">
    <cfRule type="cellIs" dxfId="4327" priority="1213" operator="lessThan">
      <formula>$C$4</formula>
    </cfRule>
  </conditionalFormatting>
  <conditionalFormatting sqref="AQ24">
    <cfRule type="cellIs" dxfId="4326" priority="1214" operator="lessThan">
      <formula>$C$4</formula>
    </cfRule>
  </conditionalFormatting>
  <conditionalFormatting sqref="AQ25">
    <cfRule type="cellIs" dxfId="4325" priority="1215" operator="lessThan">
      <formula>$C$4</formula>
    </cfRule>
  </conditionalFormatting>
  <conditionalFormatting sqref="AQ26">
    <cfRule type="cellIs" dxfId="4324" priority="1216" operator="lessThan">
      <formula>$C$4</formula>
    </cfRule>
  </conditionalFormatting>
  <conditionalFormatting sqref="AQ27">
    <cfRule type="cellIs" dxfId="4323" priority="1217" operator="lessThan">
      <formula>$C$4</formula>
    </cfRule>
  </conditionalFormatting>
  <conditionalFormatting sqref="AQ28">
    <cfRule type="cellIs" dxfId="4322" priority="1218" operator="lessThan">
      <formula>$C$4</formula>
    </cfRule>
  </conditionalFormatting>
  <conditionalFormatting sqref="AQ29">
    <cfRule type="cellIs" dxfId="4321" priority="1219" operator="lessThan">
      <formula>$C$4</formula>
    </cfRule>
  </conditionalFormatting>
  <conditionalFormatting sqref="AQ30">
    <cfRule type="cellIs" dxfId="4320" priority="1220" operator="lessThan">
      <formula>$C$4</formula>
    </cfRule>
  </conditionalFormatting>
  <conditionalFormatting sqref="AQ31">
    <cfRule type="cellIs" dxfId="4319" priority="1221" operator="lessThan">
      <formula>$C$4</formula>
    </cfRule>
  </conditionalFormatting>
  <conditionalFormatting sqref="AQ32">
    <cfRule type="cellIs" dxfId="4318" priority="1222" operator="lessThan">
      <formula>$C$4</formula>
    </cfRule>
  </conditionalFormatting>
  <conditionalFormatting sqref="AQ33">
    <cfRule type="cellIs" dxfId="4317" priority="1223" operator="lessThan">
      <formula>$C$4</formula>
    </cfRule>
  </conditionalFormatting>
  <conditionalFormatting sqref="AQ34">
    <cfRule type="cellIs" dxfId="4316" priority="1224" operator="lessThan">
      <formula>$C$4</formula>
    </cfRule>
  </conditionalFormatting>
  <conditionalFormatting sqref="AQ35">
    <cfRule type="cellIs" dxfId="4315" priority="1225" operator="lessThan">
      <formula>$C$4</formula>
    </cfRule>
  </conditionalFormatting>
  <conditionalFormatting sqref="AQ36">
    <cfRule type="cellIs" dxfId="4314" priority="1226" operator="lessThan">
      <formula>$C$4</formula>
    </cfRule>
  </conditionalFormatting>
  <conditionalFormatting sqref="AQ37">
    <cfRule type="cellIs" dxfId="4313" priority="1227" operator="lessThan">
      <formula>$C$4</formula>
    </cfRule>
  </conditionalFormatting>
  <conditionalFormatting sqref="AQ38">
    <cfRule type="cellIs" dxfId="4312" priority="1228" operator="lessThan">
      <formula>$C$4</formula>
    </cfRule>
  </conditionalFormatting>
  <conditionalFormatting sqref="AQ39">
    <cfRule type="cellIs" dxfId="4311" priority="1229" operator="lessThan">
      <formula>$C$4</formula>
    </cfRule>
  </conditionalFormatting>
  <conditionalFormatting sqref="AQ40">
    <cfRule type="cellIs" dxfId="4310" priority="1230" operator="lessThan">
      <formula>$C$4</formula>
    </cfRule>
  </conditionalFormatting>
  <conditionalFormatting sqref="AQ41">
    <cfRule type="cellIs" dxfId="4309" priority="1231" operator="lessThan">
      <formula>$C$4</formula>
    </cfRule>
  </conditionalFormatting>
  <conditionalFormatting sqref="AQ42">
    <cfRule type="cellIs" dxfId="4308" priority="1232" operator="lessThan">
      <formula>$C$4</formula>
    </cfRule>
  </conditionalFormatting>
  <conditionalFormatting sqref="AQ43">
    <cfRule type="cellIs" dxfId="4307" priority="1233" operator="lessThan">
      <formula>$C$4</formula>
    </cfRule>
  </conditionalFormatting>
  <conditionalFormatting sqref="AQ44">
    <cfRule type="cellIs" dxfId="4306" priority="1234" operator="lessThan">
      <formula>$C$4</formula>
    </cfRule>
  </conditionalFormatting>
  <conditionalFormatting sqref="AQ45">
    <cfRule type="cellIs" dxfId="4305" priority="1235" operator="lessThan">
      <formula>$C$4</formula>
    </cfRule>
  </conditionalFormatting>
  <conditionalFormatting sqref="AQ46">
    <cfRule type="cellIs" dxfId="4304" priority="1236" operator="lessThan">
      <formula>$C$4</formula>
    </cfRule>
  </conditionalFormatting>
  <conditionalFormatting sqref="AQ47">
    <cfRule type="cellIs" dxfId="4303" priority="1237" operator="lessThan">
      <formula>$C$4</formula>
    </cfRule>
  </conditionalFormatting>
  <conditionalFormatting sqref="AQ48">
    <cfRule type="cellIs" dxfId="4302" priority="1238" operator="lessThan">
      <formula>$C$4</formula>
    </cfRule>
  </conditionalFormatting>
  <conditionalFormatting sqref="AQ49">
    <cfRule type="cellIs" dxfId="4301" priority="1239" operator="lessThan">
      <formula>$C$4</formula>
    </cfRule>
  </conditionalFormatting>
  <conditionalFormatting sqref="AQ50">
    <cfRule type="cellIs" dxfId="4300" priority="1240" operator="lessThan">
      <formula>$C$4</formula>
    </cfRule>
  </conditionalFormatting>
  <conditionalFormatting sqref="AQ51">
    <cfRule type="cellIs" dxfId="4299" priority="1241" operator="lessThan">
      <formula>$C$4</formula>
    </cfRule>
  </conditionalFormatting>
  <conditionalFormatting sqref="AQ52">
    <cfRule type="cellIs" dxfId="4298" priority="1242" operator="lessThan">
      <formula>$C$4</formula>
    </cfRule>
  </conditionalFormatting>
  <conditionalFormatting sqref="AQ53">
    <cfRule type="cellIs" dxfId="4297" priority="1243" operator="lessThan">
      <formula>$C$4</formula>
    </cfRule>
  </conditionalFormatting>
  <conditionalFormatting sqref="AQ54">
    <cfRule type="cellIs" dxfId="4296" priority="1244" operator="lessThan">
      <formula>$C$4</formula>
    </cfRule>
  </conditionalFormatting>
  <conditionalFormatting sqref="AQ55">
    <cfRule type="cellIs" dxfId="4295" priority="1245" operator="lessThan">
      <formula>$C$4</formula>
    </cfRule>
  </conditionalFormatting>
  <conditionalFormatting sqref="AQ56">
    <cfRule type="cellIs" dxfId="4294" priority="1246" operator="lessThan">
      <formula>$C$4</formula>
    </cfRule>
  </conditionalFormatting>
  <conditionalFormatting sqref="AQ57">
    <cfRule type="cellIs" dxfId="4293" priority="1247" operator="lessThan">
      <formula>$C$4</formula>
    </cfRule>
  </conditionalFormatting>
  <conditionalFormatting sqref="AQ58">
    <cfRule type="cellIs" dxfId="4292" priority="1248" operator="lessThan">
      <formula>$C$4</formula>
    </cfRule>
  </conditionalFormatting>
  <conditionalFormatting sqref="AQ59">
    <cfRule type="cellIs" dxfId="4291" priority="1249" operator="lessThan">
      <formula>$C$4</formula>
    </cfRule>
  </conditionalFormatting>
  <conditionalFormatting sqref="AQ60">
    <cfRule type="cellIs" dxfId="4290" priority="1250" operator="lessThan">
      <formula>$C$4</formula>
    </cfRule>
  </conditionalFormatting>
  <conditionalFormatting sqref="AR11">
    <cfRule type="cellIs" dxfId="4289" priority="1251" operator="lessThan">
      <formula>$C$4</formula>
    </cfRule>
  </conditionalFormatting>
  <conditionalFormatting sqref="AR12">
    <cfRule type="cellIs" dxfId="4288" priority="1252" operator="lessThan">
      <formula>$C$4</formula>
    </cfRule>
  </conditionalFormatting>
  <conditionalFormatting sqref="AR13">
    <cfRule type="cellIs" dxfId="4287" priority="1253" operator="lessThan">
      <formula>$C$4</formula>
    </cfRule>
  </conditionalFormatting>
  <conditionalFormatting sqref="AR14">
    <cfRule type="cellIs" dxfId="4286" priority="1254" operator="lessThan">
      <formula>$C$4</formula>
    </cfRule>
  </conditionalFormatting>
  <conditionalFormatting sqref="AR15">
    <cfRule type="cellIs" dxfId="4285" priority="1255" operator="lessThan">
      <formula>$C$4</formula>
    </cfRule>
  </conditionalFormatting>
  <conditionalFormatting sqref="AR16">
    <cfRule type="cellIs" dxfId="4284" priority="1256" operator="lessThan">
      <formula>$C$4</formula>
    </cfRule>
  </conditionalFormatting>
  <conditionalFormatting sqref="AR17">
    <cfRule type="cellIs" dxfId="4283" priority="1257" operator="lessThan">
      <formula>$C$4</formula>
    </cfRule>
  </conditionalFormatting>
  <conditionalFormatting sqref="AR18">
    <cfRule type="cellIs" dxfId="4282" priority="1258" operator="lessThan">
      <formula>$C$4</formula>
    </cfRule>
  </conditionalFormatting>
  <conditionalFormatting sqref="AR19">
    <cfRule type="cellIs" dxfId="4281" priority="1259" operator="lessThan">
      <formula>$C$4</formula>
    </cfRule>
  </conditionalFormatting>
  <conditionalFormatting sqref="AR20">
    <cfRule type="cellIs" dxfId="4280" priority="1260" operator="lessThan">
      <formula>$C$4</formula>
    </cfRule>
  </conditionalFormatting>
  <conditionalFormatting sqref="AR21">
    <cfRule type="cellIs" dxfId="4279" priority="1261" operator="lessThan">
      <formula>$C$4</formula>
    </cfRule>
  </conditionalFormatting>
  <conditionalFormatting sqref="AR22">
    <cfRule type="cellIs" dxfId="4278" priority="1262" operator="lessThan">
      <formula>$C$4</formula>
    </cfRule>
  </conditionalFormatting>
  <conditionalFormatting sqref="AR23">
    <cfRule type="cellIs" dxfId="4277" priority="1263" operator="lessThan">
      <formula>$C$4</formula>
    </cfRule>
  </conditionalFormatting>
  <conditionalFormatting sqref="AR24">
    <cfRule type="cellIs" dxfId="4276" priority="1264" operator="lessThan">
      <formula>$C$4</formula>
    </cfRule>
  </conditionalFormatting>
  <conditionalFormatting sqref="AR25">
    <cfRule type="cellIs" dxfId="4275" priority="1265" operator="lessThan">
      <formula>$C$4</formula>
    </cfRule>
  </conditionalFormatting>
  <conditionalFormatting sqref="AR26">
    <cfRule type="cellIs" dxfId="4274" priority="1266" operator="lessThan">
      <formula>$C$4</formula>
    </cfRule>
  </conditionalFormatting>
  <conditionalFormatting sqref="AR27">
    <cfRule type="cellIs" dxfId="4273" priority="1267" operator="lessThan">
      <formula>$C$4</formula>
    </cfRule>
  </conditionalFormatting>
  <conditionalFormatting sqref="AR28">
    <cfRule type="cellIs" dxfId="4272" priority="1268" operator="lessThan">
      <formula>$C$4</formula>
    </cfRule>
  </conditionalFormatting>
  <conditionalFormatting sqref="AR29">
    <cfRule type="cellIs" dxfId="4271" priority="1269" operator="lessThan">
      <formula>$C$4</formula>
    </cfRule>
  </conditionalFormatting>
  <conditionalFormatting sqref="AR30">
    <cfRule type="cellIs" dxfId="4270" priority="1270" operator="lessThan">
      <formula>$C$4</formula>
    </cfRule>
  </conditionalFormatting>
  <conditionalFormatting sqref="AR31">
    <cfRule type="cellIs" dxfId="4269" priority="1271" operator="lessThan">
      <formula>$C$4</formula>
    </cfRule>
  </conditionalFormatting>
  <conditionalFormatting sqref="AR32">
    <cfRule type="cellIs" dxfId="4268" priority="1272" operator="lessThan">
      <formula>$C$4</formula>
    </cfRule>
  </conditionalFormatting>
  <conditionalFormatting sqref="AR33">
    <cfRule type="cellIs" dxfId="4267" priority="1273" operator="lessThan">
      <formula>$C$4</formula>
    </cfRule>
  </conditionalFormatting>
  <conditionalFormatting sqref="AR34">
    <cfRule type="cellIs" dxfId="4266" priority="1274" operator="lessThan">
      <formula>$C$4</formula>
    </cfRule>
  </conditionalFormatting>
  <conditionalFormatting sqref="AR35">
    <cfRule type="cellIs" dxfId="4265" priority="1275" operator="lessThan">
      <formula>$C$4</formula>
    </cfRule>
  </conditionalFormatting>
  <conditionalFormatting sqref="AR36">
    <cfRule type="cellIs" dxfId="4264" priority="1276" operator="lessThan">
      <formula>$C$4</formula>
    </cfRule>
  </conditionalFormatting>
  <conditionalFormatting sqref="AR37">
    <cfRule type="cellIs" dxfId="4263" priority="1277" operator="lessThan">
      <formula>$C$4</formula>
    </cfRule>
  </conditionalFormatting>
  <conditionalFormatting sqref="AR38">
    <cfRule type="cellIs" dxfId="4262" priority="1278" operator="lessThan">
      <formula>$C$4</formula>
    </cfRule>
  </conditionalFormatting>
  <conditionalFormatting sqref="AR39">
    <cfRule type="cellIs" dxfId="4261" priority="1279" operator="lessThan">
      <formula>$C$4</formula>
    </cfRule>
  </conditionalFormatting>
  <conditionalFormatting sqref="AR40">
    <cfRule type="cellIs" dxfId="4260" priority="1280" operator="lessThan">
      <formula>$C$4</formula>
    </cfRule>
  </conditionalFormatting>
  <conditionalFormatting sqref="AR41">
    <cfRule type="cellIs" dxfId="4259" priority="1281" operator="lessThan">
      <formula>$C$4</formula>
    </cfRule>
  </conditionalFormatting>
  <conditionalFormatting sqref="AR42">
    <cfRule type="cellIs" dxfId="4258" priority="1282" operator="lessThan">
      <formula>$C$4</formula>
    </cfRule>
  </conditionalFormatting>
  <conditionalFormatting sqref="AR43">
    <cfRule type="cellIs" dxfId="4257" priority="1283" operator="lessThan">
      <formula>$C$4</formula>
    </cfRule>
  </conditionalFormatting>
  <conditionalFormatting sqref="AR44">
    <cfRule type="cellIs" dxfId="4256" priority="1284" operator="lessThan">
      <formula>$C$4</formula>
    </cfRule>
  </conditionalFormatting>
  <conditionalFormatting sqref="AR45">
    <cfRule type="cellIs" dxfId="4255" priority="1285" operator="lessThan">
      <formula>$C$4</formula>
    </cfRule>
  </conditionalFormatting>
  <conditionalFormatting sqref="AR46">
    <cfRule type="cellIs" dxfId="4254" priority="1286" operator="lessThan">
      <formula>$C$4</formula>
    </cfRule>
  </conditionalFormatting>
  <conditionalFormatting sqref="AR47">
    <cfRule type="cellIs" dxfId="4253" priority="1287" operator="lessThan">
      <formula>$C$4</formula>
    </cfRule>
  </conditionalFormatting>
  <conditionalFormatting sqref="AR48">
    <cfRule type="cellIs" dxfId="4252" priority="1288" operator="lessThan">
      <formula>$C$4</formula>
    </cfRule>
  </conditionalFormatting>
  <conditionalFormatting sqref="AR49">
    <cfRule type="cellIs" dxfId="4251" priority="1289" operator="lessThan">
      <formula>$C$4</formula>
    </cfRule>
  </conditionalFormatting>
  <conditionalFormatting sqref="AR50">
    <cfRule type="cellIs" dxfId="4250" priority="1290" operator="lessThan">
      <formula>$C$4</formula>
    </cfRule>
  </conditionalFormatting>
  <conditionalFormatting sqref="AR51">
    <cfRule type="cellIs" dxfId="4249" priority="1291" operator="lessThan">
      <formula>$C$4</formula>
    </cfRule>
  </conditionalFormatting>
  <conditionalFormatting sqref="AR52">
    <cfRule type="cellIs" dxfId="4248" priority="1292" operator="lessThan">
      <formula>$C$4</formula>
    </cfRule>
  </conditionalFormatting>
  <conditionalFormatting sqref="AR53">
    <cfRule type="cellIs" dxfId="4247" priority="1293" operator="lessThan">
      <formula>$C$4</formula>
    </cfRule>
  </conditionalFormatting>
  <conditionalFormatting sqref="AR54">
    <cfRule type="cellIs" dxfId="4246" priority="1294" operator="lessThan">
      <formula>$C$4</formula>
    </cfRule>
  </conditionalFormatting>
  <conditionalFormatting sqref="AR55">
    <cfRule type="cellIs" dxfId="4245" priority="1295" operator="lessThan">
      <formula>$C$4</formula>
    </cfRule>
  </conditionalFormatting>
  <conditionalFormatting sqref="AR56">
    <cfRule type="cellIs" dxfId="4244" priority="1296" operator="lessThan">
      <formula>$C$4</formula>
    </cfRule>
  </conditionalFormatting>
  <conditionalFormatting sqref="AR57">
    <cfRule type="cellIs" dxfId="4243" priority="1297" operator="lessThan">
      <formula>$C$4</formula>
    </cfRule>
  </conditionalFormatting>
  <conditionalFormatting sqref="AR58">
    <cfRule type="cellIs" dxfId="4242" priority="1298" operator="lessThan">
      <formula>$C$4</formula>
    </cfRule>
  </conditionalFormatting>
  <conditionalFormatting sqref="AR59">
    <cfRule type="cellIs" dxfId="4241" priority="1299" operator="lessThan">
      <formula>$C$4</formula>
    </cfRule>
  </conditionalFormatting>
  <conditionalFormatting sqref="AR60">
    <cfRule type="cellIs" dxfId="4240" priority="1300" operator="lessThan">
      <formula>$C$4</formula>
    </cfRule>
  </conditionalFormatting>
  <conditionalFormatting sqref="AS11">
    <cfRule type="cellIs" dxfId="4239" priority="1301" operator="lessThan">
      <formula>$C$4</formula>
    </cfRule>
  </conditionalFormatting>
  <conditionalFormatting sqref="AS12">
    <cfRule type="cellIs" dxfId="4238" priority="1302" operator="lessThan">
      <formula>$C$4</formula>
    </cfRule>
  </conditionalFormatting>
  <conditionalFormatting sqref="AS13">
    <cfRule type="cellIs" dxfId="4237" priority="1303" operator="lessThan">
      <formula>$C$4</formula>
    </cfRule>
  </conditionalFormatting>
  <conditionalFormatting sqref="AS14">
    <cfRule type="cellIs" dxfId="4236" priority="1304" operator="lessThan">
      <formula>$C$4</formula>
    </cfRule>
  </conditionalFormatting>
  <conditionalFormatting sqref="AS15">
    <cfRule type="cellIs" dxfId="4235" priority="1305" operator="lessThan">
      <formula>$C$4</formula>
    </cfRule>
  </conditionalFormatting>
  <conditionalFormatting sqref="AS16">
    <cfRule type="cellIs" dxfId="4234" priority="1306" operator="lessThan">
      <formula>$C$4</formula>
    </cfRule>
  </conditionalFormatting>
  <conditionalFormatting sqref="AS17">
    <cfRule type="cellIs" dxfId="4233" priority="1307" operator="lessThan">
      <formula>$C$4</formula>
    </cfRule>
  </conditionalFormatting>
  <conditionalFormatting sqref="AS18">
    <cfRule type="cellIs" dxfId="4232" priority="1308" operator="lessThan">
      <formula>$C$4</formula>
    </cfRule>
  </conditionalFormatting>
  <conditionalFormatting sqref="AS19">
    <cfRule type="cellIs" dxfId="4231" priority="1309" operator="lessThan">
      <formula>$C$4</formula>
    </cfRule>
  </conditionalFormatting>
  <conditionalFormatting sqref="AS20">
    <cfRule type="cellIs" dxfId="4230" priority="1310" operator="lessThan">
      <formula>$C$4</formula>
    </cfRule>
  </conditionalFormatting>
  <conditionalFormatting sqref="AS21">
    <cfRule type="cellIs" dxfId="4229" priority="1311" operator="lessThan">
      <formula>$C$4</formula>
    </cfRule>
  </conditionalFormatting>
  <conditionalFormatting sqref="AS22">
    <cfRule type="cellIs" dxfId="4228" priority="1312" operator="lessThan">
      <formula>$C$4</formula>
    </cfRule>
  </conditionalFormatting>
  <conditionalFormatting sqref="AS23">
    <cfRule type="cellIs" dxfId="4227" priority="1313" operator="lessThan">
      <formula>$C$4</formula>
    </cfRule>
  </conditionalFormatting>
  <conditionalFormatting sqref="AS24">
    <cfRule type="cellIs" dxfId="4226" priority="1314" operator="lessThan">
      <formula>$C$4</formula>
    </cfRule>
  </conditionalFormatting>
  <conditionalFormatting sqref="AS25">
    <cfRule type="cellIs" dxfId="4225" priority="1315" operator="lessThan">
      <formula>$C$4</formula>
    </cfRule>
  </conditionalFormatting>
  <conditionalFormatting sqref="AS26">
    <cfRule type="cellIs" dxfId="4224" priority="1316" operator="lessThan">
      <formula>$C$4</formula>
    </cfRule>
  </conditionalFormatting>
  <conditionalFormatting sqref="AS27">
    <cfRule type="cellIs" dxfId="4223" priority="1317" operator="lessThan">
      <formula>$C$4</formula>
    </cfRule>
  </conditionalFormatting>
  <conditionalFormatting sqref="AS28">
    <cfRule type="cellIs" dxfId="4222" priority="1318" operator="lessThan">
      <formula>$C$4</formula>
    </cfRule>
  </conditionalFormatting>
  <conditionalFormatting sqref="AS29">
    <cfRule type="cellIs" dxfId="4221" priority="1319" operator="lessThan">
      <formula>$C$4</formula>
    </cfRule>
  </conditionalFormatting>
  <conditionalFormatting sqref="AS30">
    <cfRule type="cellIs" dxfId="4220" priority="1320" operator="lessThan">
      <formula>$C$4</formula>
    </cfRule>
  </conditionalFormatting>
  <conditionalFormatting sqref="AS31">
    <cfRule type="cellIs" dxfId="4219" priority="1321" operator="lessThan">
      <formula>$C$4</formula>
    </cfRule>
  </conditionalFormatting>
  <conditionalFormatting sqref="AS32">
    <cfRule type="cellIs" dxfId="4218" priority="1322" operator="lessThan">
      <formula>$C$4</formula>
    </cfRule>
  </conditionalFormatting>
  <conditionalFormatting sqref="AS33">
    <cfRule type="cellIs" dxfId="4217" priority="1323" operator="lessThan">
      <formula>$C$4</formula>
    </cfRule>
  </conditionalFormatting>
  <conditionalFormatting sqref="AS34">
    <cfRule type="cellIs" dxfId="4216" priority="1324" operator="lessThan">
      <formula>$C$4</formula>
    </cfRule>
  </conditionalFormatting>
  <conditionalFormatting sqref="AS35">
    <cfRule type="cellIs" dxfId="4215" priority="1325" operator="lessThan">
      <formula>$C$4</formula>
    </cfRule>
  </conditionalFormatting>
  <conditionalFormatting sqref="AS36">
    <cfRule type="cellIs" dxfId="4214" priority="1326" operator="lessThan">
      <formula>$C$4</formula>
    </cfRule>
  </conditionalFormatting>
  <conditionalFormatting sqref="AS37">
    <cfRule type="cellIs" dxfId="4213" priority="1327" operator="lessThan">
      <formula>$C$4</formula>
    </cfRule>
  </conditionalFormatting>
  <conditionalFormatting sqref="AS38">
    <cfRule type="cellIs" dxfId="4212" priority="1328" operator="lessThan">
      <formula>$C$4</formula>
    </cfRule>
  </conditionalFormatting>
  <conditionalFormatting sqref="AS39">
    <cfRule type="cellIs" dxfId="4211" priority="1329" operator="lessThan">
      <formula>$C$4</formula>
    </cfRule>
  </conditionalFormatting>
  <conditionalFormatting sqref="AS40">
    <cfRule type="cellIs" dxfId="4210" priority="1330" operator="lessThan">
      <formula>$C$4</formula>
    </cfRule>
  </conditionalFormatting>
  <conditionalFormatting sqref="AS41">
    <cfRule type="cellIs" dxfId="4209" priority="1331" operator="lessThan">
      <formula>$C$4</formula>
    </cfRule>
  </conditionalFormatting>
  <conditionalFormatting sqref="AS42">
    <cfRule type="cellIs" dxfId="4208" priority="1332" operator="lessThan">
      <formula>$C$4</formula>
    </cfRule>
  </conditionalFormatting>
  <conditionalFormatting sqref="AS43">
    <cfRule type="cellIs" dxfId="4207" priority="1333" operator="lessThan">
      <formula>$C$4</formula>
    </cfRule>
  </conditionalFormatting>
  <conditionalFormatting sqref="AS44">
    <cfRule type="cellIs" dxfId="4206" priority="1334" operator="lessThan">
      <formula>$C$4</formula>
    </cfRule>
  </conditionalFormatting>
  <conditionalFormatting sqref="AS45">
    <cfRule type="cellIs" dxfId="4205" priority="1335" operator="lessThan">
      <formula>$C$4</formula>
    </cfRule>
  </conditionalFormatting>
  <conditionalFormatting sqref="AS46">
    <cfRule type="cellIs" dxfId="4204" priority="1336" operator="lessThan">
      <formula>$C$4</formula>
    </cfRule>
  </conditionalFormatting>
  <conditionalFormatting sqref="AS47">
    <cfRule type="cellIs" dxfId="4203" priority="1337" operator="lessThan">
      <formula>$C$4</formula>
    </cfRule>
  </conditionalFormatting>
  <conditionalFormatting sqref="AS48">
    <cfRule type="cellIs" dxfId="4202" priority="1338" operator="lessThan">
      <formula>$C$4</formula>
    </cfRule>
  </conditionalFormatting>
  <conditionalFormatting sqref="AS49">
    <cfRule type="cellIs" dxfId="4201" priority="1339" operator="lessThan">
      <formula>$C$4</formula>
    </cfRule>
  </conditionalFormatting>
  <conditionalFormatting sqref="AS50">
    <cfRule type="cellIs" dxfId="4200" priority="1340" operator="lessThan">
      <formula>$C$4</formula>
    </cfRule>
  </conditionalFormatting>
  <conditionalFormatting sqref="AS51">
    <cfRule type="cellIs" dxfId="4199" priority="1341" operator="lessThan">
      <formula>$C$4</formula>
    </cfRule>
  </conditionalFormatting>
  <conditionalFormatting sqref="AS52">
    <cfRule type="cellIs" dxfId="4198" priority="1342" operator="lessThan">
      <formula>$C$4</formula>
    </cfRule>
  </conditionalFormatting>
  <conditionalFormatting sqref="AS53">
    <cfRule type="cellIs" dxfId="4197" priority="1343" operator="lessThan">
      <formula>$C$4</formula>
    </cfRule>
  </conditionalFormatting>
  <conditionalFormatting sqref="AS54">
    <cfRule type="cellIs" dxfId="4196" priority="1344" operator="lessThan">
      <formula>$C$4</formula>
    </cfRule>
  </conditionalFormatting>
  <conditionalFormatting sqref="AS55">
    <cfRule type="cellIs" dxfId="4195" priority="1345" operator="lessThan">
      <formula>$C$4</formula>
    </cfRule>
  </conditionalFormatting>
  <conditionalFormatting sqref="AS56">
    <cfRule type="cellIs" dxfId="4194" priority="1346" operator="lessThan">
      <formula>$C$4</formula>
    </cfRule>
  </conditionalFormatting>
  <conditionalFormatting sqref="AS57">
    <cfRule type="cellIs" dxfId="4193" priority="1347" operator="lessThan">
      <formula>$C$4</formula>
    </cfRule>
  </conditionalFormatting>
  <conditionalFormatting sqref="AS58">
    <cfRule type="cellIs" dxfId="4192" priority="1348" operator="lessThan">
      <formula>$C$4</formula>
    </cfRule>
  </conditionalFormatting>
  <conditionalFormatting sqref="AS59">
    <cfRule type="cellIs" dxfId="4191" priority="1349" operator="lessThan">
      <formula>$C$4</formula>
    </cfRule>
  </conditionalFormatting>
  <conditionalFormatting sqref="AS60">
    <cfRule type="cellIs" dxfId="4190" priority="1350" operator="lessThan">
      <formula>$C$4</formula>
    </cfRule>
  </conditionalFormatting>
  <conditionalFormatting sqref="AT11">
    <cfRule type="cellIs" dxfId="4189" priority="1351" operator="lessThan">
      <formula>$C$4</formula>
    </cfRule>
  </conditionalFormatting>
  <conditionalFormatting sqref="AT12">
    <cfRule type="cellIs" dxfId="4188" priority="1352" operator="lessThan">
      <formula>$C$4</formula>
    </cfRule>
  </conditionalFormatting>
  <conditionalFormatting sqref="AT13">
    <cfRule type="cellIs" dxfId="4187" priority="1353" operator="lessThan">
      <formula>$C$4</formula>
    </cfRule>
  </conditionalFormatting>
  <conditionalFormatting sqref="AT14">
    <cfRule type="cellIs" dxfId="4186" priority="1354" operator="lessThan">
      <formula>$C$4</formula>
    </cfRule>
  </conditionalFormatting>
  <conditionalFormatting sqref="AT15">
    <cfRule type="cellIs" dxfId="4185" priority="1355" operator="lessThan">
      <formula>$C$4</formula>
    </cfRule>
  </conditionalFormatting>
  <conditionalFormatting sqref="AT16">
    <cfRule type="cellIs" dxfId="4184" priority="1356" operator="lessThan">
      <formula>$C$4</formula>
    </cfRule>
  </conditionalFormatting>
  <conditionalFormatting sqref="AT17">
    <cfRule type="cellIs" dxfId="4183" priority="1357" operator="lessThan">
      <formula>$C$4</formula>
    </cfRule>
  </conditionalFormatting>
  <conditionalFormatting sqref="AT18">
    <cfRule type="cellIs" dxfId="4182" priority="1358" operator="lessThan">
      <formula>$C$4</formula>
    </cfRule>
  </conditionalFormatting>
  <conditionalFormatting sqref="AT19">
    <cfRule type="cellIs" dxfId="4181" priority="1359" operator="lessThan">
      <formula>$C$4</formula>
    </cfRule>
  </conditionalFormatting>
  <conditionalFormatting sqref="AT20">
    <cfRule type="cellIs" dxfId="4180" priority="1360" operator="lessThan">
      <formula>$C$4</formula>
    </cfRule>
  </conditionalFormatting>
  <conditionalFormatting sqref="AT21">
    <cfRule type="cellIs" dxfId="4179" priority="1361" operator="lessThan">
      <formula>$C$4</formula>
    </cfRule>
  </conditionalFormatting>
  <conditionalFormatting sqref="AT22">
    <cfRule type="cellIs" dxfId="4178" priority="1362" operator="lessThan">
      <formula>$C$4</formula>
    </cfRule>
  </conditionalFormatting>
  <conditionalFormatting sqref="AT23">
    <cfRule type="cellIs" dxfId="4177" priority="1363" operator="lessThan">
      <formula>$C$4</formula>
    </cfRule>
  </conditionalFormatting>
  <conditionalFormatting sqref="AT24">
    <cfRule type="cellIs" dxfId="4176" priority="1364" operator="lessThan">
      <formula>$C$4</formula>
    </cfRule>
  </conditionalFormatting>
  <conditionalFormatting sqref="AT25">
    <cfRule type="cellIs" dxfId="4175" priority="1365" operator="lessThan">
      <formula>$C$4</formula>
    </cfRule>
  </conditionalFormatting>
  <conditionalFormatting sqref="AT26">
    <cfRule type="cellIs" dxfId="4174" priority="1366" operator="lessThan">
      <formula>$C$4</formula>
    </cfRule>
  </conditionalFormatting>
  <conditionalFormatting sqref="AT27">
    <cfRule type="cellIs" dxfId="4173" priority="1367" operator="lessThan">
      <formula>$C$4</formula>
    </cfRule>
  </conditionalFormatting>
  <conditionalFormatting sqref="AT28">
    <cfRule type="cellIs" dxfId="4172" priority="1368" operator="lessThan">
      <formula>$C$4</formula>
    </cfRule>
  </conditionalFormatting>
  <conditionalFormatting sqref="AT29">
    <cfRule type="cellIs" dxfId="4171" priority="1369" operator="lessThan">
      <formula>$C$4</formula>
    </cfRule>
  </conditionalFormatting>
  <conditionalFormatting sqref="AT30">
    <cfRule type="cellIs" dxfId="4170" priority="1370" operator="lessThan">
      <formula>$C$4</formula>
    </cfRule>
  </conditionalFormatting>
  <conditionalFormatting sqref="AT31">
    <cfRule type="cellIs" dxfId="4169" priority="1371" operator="lessThan">
      <formula>$C$4</formula>
    </cfRule>
  </conditionalFormatting>
  <conditionalFormatting sqref="AT32">
    <cfRule type="cellIs" dxfId="4168" priority="1372" operator="lessThan">
      <formula>$C$4</formula>
    </cfRule>
  </conditionalFormatting>
  <conditionalFormatting sqref="AT33">
    <cfRule type="cellIs" dxfId="4167" priority="1373" operator="lessThan">
      <formula>$C$4</formula>
    </cfRule>
  </conditionalFormatting>
  <conditionalFormatting sqref="AT34">
    <cfRule type="cellIs" dxfId="4166" priority="1374" operator="lessThan">
      <formula>$C$4</formula>
    </cfRule>
  </conditionalFormatting>
  <conditionalFormatting sqref="AT35">
    <cfRule type="cellIs" dxfId="4165" priority="1375" operator="lessThan">
      <formula>$C$4</formula>
    </cfRule>
  </conditionalFormatting>
  <conditionalFormatting sqref="AT36">
    <cfRule type="cellIs" dxfId="4164" priority="1376" operator="lessThan">
      <formula>$C$4</formula>
    </cfRule>
  </conditionalFormatting>
  <conditionalFormatting sqref="AT37">
    <cfRule type="cellIs" dxfId="4163" priority="1377" operator="lessThan">
      <formula>$C$4</formula>
    </cfRule>
  </conditionalFormatting>
  <conditionalFormatting sqref="AT38">
    <cfRule type="cellIs" dxfId="4162" priority="1378" operator="lessThan">
      <formula>$C$4</formula>
    </cfRule>
  </conditionalFormatting>
  <conditionalFormatting sqref="AT39">
    <cfRule type="cellIs" dxfId="4161" priority="1379" operator="lessThan">
      <formula>$C$4</formula>
    </cfRule>
  </conditionalFormatting>
  <conditionalFormatting sqref="AT40">
    <cfRule type="cellIs" dxfId="4160" priority="1380" operator="lessThan">
      <formula>$C$4</formula>
    </cfRule>
  </conditionalFormatting>
  <conditionalFormatting sqref="AT41">
    <cfRule type="cellIs" dxfId="4159" priority="1381" operator="lessThan">
      <formula>$C$4</formula>
    </cfRule>
  </conditionalFormatting>
  <conditionalFormatting sqref="AT42">
    <cfRule type="cellIs" dxfId="4158" priority="1382" operator="lessThan">
      <formula>$C$4</formula>
    </cfRule>
  </conditionalFormatting>
  <conditionalFormatting sqref="AT43">
    <cfRule type="cellIs" dxfId="4157" priority="1383" operator="lessThan">
      <formula>$C$4</formula>
    </cfRule>
  </conditionalFormatting>
  <conditionalFormatting sqref="AT44">
    <cfRule type="cellIs" dxfId="4156" priority="1384" operator="lessThan">
      <formula>$C$4</formula>
    </cfRule>
  </conditionalFormatting>
  <conditionalFormatting sqref="AT45">
    <cfRule type="cellIs" dxfId="4155" priority="1385" operator="lessThan">
      <formula>$C$4</formula>
    </cfRule>
  </conditionalFormatting>
  <conditionalFormatting sqref="AT46">
    <cfRule type="cellIs" dxfId="4154" priority="1386" operator="lessThan">
      <formula>$C$4</formula>
    </cfRule>
  </conditionalFormatting>
  <conditionalFormatting sqref="AT47">
    <cfRule type="cellIs" dxfId="4153" priority="1387" operator="lessThan">
      <formula>$C$4</formula>
    </cfRule>
  </conditionalFormatting>
  <conditionalFormatting sqref="AT48">
    <cfRule type="cellIs" dxfId="4152" priority="1388" operator="lessThan">
      <formula>$C$4</formula>
    </cfRule>
  </conditionalFormatting>
  <conditionalFormatting sqref="AT49">
    <cfRule type="cellIs" dxfId="4151" priority="1389" operator="lessThan">
      <formula>$C$4</formula>
    </cfRule>
  </conditionalFormatting>
  <conditionalFormatting sqref="AT50">
    <cfRule type="cellIs" dxfId="4150" priority="1390" operator="lessThan">
      <formula>$C$4</formula>
    </cfRule>
  </conditionalFormatting>
  <conditionalFormatting sqref="AT51">
    <cfRule type="cellIs" dxfId="4149" priority="1391" operator="lessThan">
      <formula>$C$4</formula>
    </cfRule>
  </conditionalFormatting>
  <conditionalFormatting sqref="AT52">
    <cfRule type="cellIs" dxfId="4148" priority="1392" operator="lessThan">
      <formula>$C$4</formula>
    </cfRule>
  </conditionalFormatting>
  <conditionalFormatting sqref="AT53">
    <cfRule type="cellIs" dxfId="4147" priority="1393" operator="lessThan">
      <formula>$C$4</formula>
    </cfRule>
  </conditionalFormatting>
  <conditionalFormatting sqref="AT54">
    <cfRule type="cellIs" dxfId="4146" priority="1394" operator="lessThan">
      <formula>$C$4</formula>
    </cfRule>
  </conditionalFormatting>
  <conditionalFormatting sqref="AT55">
    <cfRule type="cellIs" dxfId="4145" priority="1395" operator="lessThan">
      <formula>$C$4</formula>
    </cfRule>
  </conditionalFormatting>
  <conditionalFormatting sqref="AT56">
    <cfRule type="cellIs" dxfId="4144" priority="1396" operator="lessThan">
      <formula>$C$4</formula>
    </cfRule>
  </conditionalFormatting>
  <conditionalFormatting sqref="AT57">
    <cfRule type="cellIs" dxfId="4143" priority="1397" operator="lessThan">
      <formula>$C$4</formula>
    </cfRule>
  </conditionalFormatting>
  <conditionalFormatting sqref="AT58">
    <cfRule type="cellIs" dxfId="4142" priority="1398" operator="lessThan">
      <formula>$C$4</formula>
    </cfRule>
  </conditionalFormatting>
  <conditionalFormatting sqref="AT59">
    <cfRule type="cellIs" dxfId="4141" priority="1399" operator="lessThan">
      <formula>$C$4</formula>
    </cfRule>
  </conditionalFormatting>
  <conditionalFormatting sqref="AT60">
    <cfRule type="cellIs" dxfId="4140" priority="1400" operator="lessThan">
      <formula>$C$4</formula>
    </cfRule>
  </conditionalFormatting>
  <conditionalFormatting sqref="AU11">
    <cfRule type="cellIs" dxfId="4139" priority="1401" operator="lessThan">
      <formula>$C$4</formula>
    </cfRule>
  </conditionalFormatting>
  <conditionalFormatting sqref="AU12">
    <cfRule type="cellIs" dxfId="4138" priority="1402" operator="lessThan">
      <formula>$C$4</formula>
    </cfRule>
  </conditionalFormatting>
  <conditionalFormatting sqref="AU13">
    <cfRule type="cellIs" dxfId="4137" priority="1403" operator="lessThan">
      <formula>$C$4</formula>
    </cfRule>
  </conditionalFormatting>
  <conditionalFormatting sqref="AU14">
    <cfRule type="cellIs" dxfId="4136" priority="1404" operator="lessThan">
      <formula>$C$4</formula>
    </cfRule>
  </conditionalFormatting>
  <conditionalFormatting sqref="AU15">
    <cfRule type="cellIs" dxfId="4135" priority="1405" operator="lessThan">
      <formula>$C$4</formula>
    </cfRule>
  </conditionalFormatting>
  <conditionalFormatting sqref="AU16">
    <cfRule type="cellIs" dxfId="4134" priority="1406" operator="lessThan">
      <formula>$C$4</formula>
    </cfRule>
  </conditionalFormatting>
  <conditionalFormatting sqref="AU17">
    <cfRule type="cellIs" dxfId="4133" priority="1407" operator="lessThan">
      <formula>$C$4</formula>
    </cfRule>
  </conditionalFormatting>
  <conditionalFormatting sqref="AU18">
    <cfRule type="cellIs" dxfId="4132" priority="1408" operator="lessThan">
      <formula>$C$4</formula>
    </cfRule>
  </conditionalFormatting>
  <conditionalFormatting sqref="AU19">
    <cfRule type="cellIs" dxfId="4131" priority="1409" operator="lessThan">
      <formula>$C$4</formula>
    </cfRule>
  </conditionalFormatting>
  <conditionalFormatting sqref="AU20">
    <cfRule type="cellIs" dxfId="4130" priority="1410" operator="lessThan">
      <formula>$C$4</formula>
    </cfRule>
  </conditionalFormatting>
  <conditionalFormatting sqref="AU21">
    <cfRule type="cellIs" dxfId="4129" priority="1411" operator="lessThan">
      <formula>$C$4</formula>
    </cfRule>
  </conditionalFormatting>
  <conditionalFormatting sqref="AU22">
    <cfRule type="cellIs" dxfId="4128" priority="1412" operator="lessThan">
      <formula>$C$4</formula>
    </cfRule>
  </conditionalFormatting>
  <conditionalFormatting sqref="AU23">
    <cfRule type="cellIs" dxfId="4127" priority="1413" operator="lessThan">
      <formula>$C$4</formula>
    </cfRule>
  </conditionalFormatting>
  <conditionalFormatting sqref="AU24">
    <cfRule type="cellIs" dxfId="4126" priority="1414" operator="lessThan">
      <formula>$C$4</formula>
    </cfRule>
  </conditionalFormatting>
  <conditionalFormatting sqref="AU25">
    <cfRule type="cellIs" dxfId="4125" priority="1415" operator="lessThan">
      <formula>$C$4</formula>
    </cfRule>
  </conditionalFormatting>
  <conditionalFormatting sqref="AU26">
    <cfRule type="cellIs" dxfId="4124" priority="1416" operator="lessThan">
      <formula>$C$4</formula>
    </cfRule>
  </conditionalFormatting>
  <conditionalFormatting sqref="AU27">
    <cfRule type="cellIs" dxfId="4123" priority="1417" operator="lessThan">
      <formula>$C$4</formula>
    </cfRule>
  </conditionalFormatting>
  <conditionalFormatting sqref="AU28">
    <cfRule type="cellIs" dxfId="4122" priority="1418" operator="lessThan">
      <formula>$C$4</formula>
    </cfRule>
  </conditionalFormatting>
  <conditionalFormatting sqref="AU29">
    <cfRule type="cellIs" dxfId="4121" priority="1419" operator="lessThan">
      <formula>$C$4</formula>
    </cfRule>
  </conditionalFormatting>
  <conditionalFormatting sqref="AU30">
    <cfRule type="cellIs" dxfId="4120" priority="1420" operator="lessThan">
      <formula>$C$4</formula>
    </cfRule>
  </conditionalFormatting>
  <conditionalFormatting sqref="AU31">
    <cfRule type="cellIs" dxfId="4119" priority="1421" operator="lessThan">
      <formula>$C$4</formula>
    </cfRule>
  </conditionalFormatting>
  <conditionalFormatting sqref="AU32">
    <cfRule type="cellIs" dxfId="4118" priority="1422" operator="lessThan">
      <formula>$C$4</formula>
    </cfRule>
  </conditionalFormatting>
  <conditionalFormatting sqref="AU33">
    <cfRule type="cellIs" dxfId="4117" priority="1423" operator="lessThan">
      <formula>$C$4</formula>
    </cfRule>
  </conditionalFormatting>
  <conditionalFormatting sqref="AU34">
    <cfRule type="cellIs" dxfId="4116" priority="1424" operator="lessThan">
      <formula>$C$4</formula>
    </cfRule>
  </conditionalFormatting>
  <conditionalFormatting sqref="AU35">
    <cfRule type="cellIs" dxfId="4115" priority="1425" operator="lessThan">
      <formula>$C$4</formula>
    </cfRule>
  </conditionalFormatting>
  <conditionalFormatting sqref="AU36">
    <cfRule type="cellIs" dxfId="4114" priority="1426" operator="lessThan">
      <formula>$C$4</formula>
    </cfRule>
  </conditionalFormatting>
  <conditionalFormatting sqref="AU37">
    <cfRule type="cellIs" dxfId="4113" priority="1427" operator="lessThan">
      <formula>$C$4</formula>
    </cfRule>
  </conditionalFormatting>
  <conditionalFormatting sqref="AU38">
    <cfRule type="cellIs" dxfId="4112" priority="1428" operator="lessThan">
      <formula>$C$4</formula>
    </cfRule>
  </conditionalFormatting>
  <conditionalFormatting sqref="AU39">
    <cfRule type="cellIs" dxfId="4111" priority="1429" operator="lessThan">
      <formula>$C$4</formula>
    </cfRule>
  </conditionalFormatting>
  <conditionalFormatting sqref="AU40">
    <cfRule type="cellIs" dxfId="4110" priority="1430" operator="lessThan">
      <formula>$C$4</formula>
    </cfRule>
  </conditionalFormatting>
  <conditionalFormatting sqref="AU41">
    <cfRule type="cellIs" dxfId="4109" priority="1431" operator="lessThan">
      <formula>$C$4</formula>
    </cfRule>
  </conditionalFormatting>
  <conditionalFormatting sqref="AU42">
    <cfRule type="cellIs" dxfId="4108" priority="1432" operator="lessThan">
      <formula>$C$4</formula>
    </cfRule>
  </conditionalFormatting>
  <conditionalFormatting sqref="AU43">
    <cfRule type="cellIs" dxfId="4107" priority="1433" operator="lessThan">
      <formula>$C$4</formula>
    </cfRule>
  </conditionalFormatting>
  <conditionalFormatting sqref="AU44">
    <cfRule type="cellIs" dxfId="4106" priority="1434" operator="lessThan">
      <formula>$C$4</formula>
    </cfRule>
  </conditionalFormatting>
  <conditionalFormatting sqref="AU45">
    <cfRule type="cellIs" dxfId="4105" priority="1435" operator="lessThan">
      <formula>$C$4</formula>
    </cfRule>
  </conditionalFormatting>
  <conditionalFormatting sqref="AU46">
    <cfRule type="cellIs" dxfId="4104" priority="1436" operator="lessThan">
      <formula>$C$4</formula>
    </cfRule>
  </conditionalFormatting>
  <conditionalFormatting sqref="AU47">
    <cfRule type="cellIs" dxfId="4103" priority="1437" operator="lessThan">
      <formula>$C$4</formula>
    </cfRule>
  </conditionalFormatting>
  <conditionalFormatting sqref="AU48">
    <cfRule type="cellIs" dxfId="4102" priority="1438" operator="lessThan">
      <formula>$C$4</formula>
    </cfRule>
  </conditionalFormatting>
  <conditionalFormatting sqref="AU49">
    <cfRule type="cellIs" dxfId="4101" priority="1439" operator="lessThan">
      <formula>$C$4</formula>
    </cfRule>
  </conditionalFormatting>
  <conditionalFormatting sqref="AU50">
    <cfRule type="cellIs" dxfId="4100" priority="1440" operator="lessThan">
      <formula>$C$4</formula>
    </cfRule>
  </conditionalFormatting>
  <conditionalFormatting sqref="AU51">
    <cfRule type="cellIs" dxfId="4099" priority="1441" operator="lessThan">
      <formula>$C$4</formula>
    </cfRule>
  </conditionalFormatting>
  <conditionalFormatting sqref="AU52">
    <cfRule type="cellIs" dxfId="4098" priority="1442" operator="lessThan">
      <formula>$C$4</formula>
    </cfRule>
  </conditionalFormatting>
  <conditionalFormatting sqref="AU53">
    <cfRule type="cellIs" dxfId="4097" priority="1443" operator="lessThan">
      <formula>$C$4</formula>
    </cfRule>
  </conditionalFormatting>
  <conditionalFormatting sqref="AU54">
    <cfRule type="cellIs" dxfId="4096" priority="1444" operator="lessThan">
      <formula>$C$4</formula>
    </cfRule>
  </conditionalFormatting>
  <conditionalFormatting sqref="AU55">
    <cfRule type="cellIs" dxfId="4095" priority="1445" operator="lessThan">
      <formula>$C$4</formula>
    </cfRule>
  </conditionalFormatting>
  <conditionalFormatting sqref="AU56">
    <cfRule type="cellIs" dxfId="4094" priority="1446" operator="lessThan">
      <formula>$C$4</formula>
    </cfRule>
  </conditionalFormatting>
  <conditionalFormatting sqref="AU57">
    <cfRule type="cellIs" dxfId="4093" priority="1447" operator="lessThan">
      <formula>$C$4</formula>
    </cfRule>
  </conditionalFormatting>
  <conditionalFormatting sqref="AU58">
    <cfRule type="cellIs" dxfId="4092" priority="1448" operator="lessThan">
      <formula>$C$4</formula>
    </cfRule>
  </conditionalFormatting>
  <conditionalFormatting sqref="AU59">
    <cfRule type="cellIs" dxfId="4091" priority="1449" operator="lessThan">
      <formula>$C$4</formula>
    </cfRule>
  </conditionalFormatting>
  <conditionalFormatting sqref="AU60">
    <cfRule type="cellIs" dxfId="4090" priority="1450" operator="lessThan">
      <formula>$C$4</formula>
    </cfRule>
  </conditionalFormatting>
  <conditionalFormatting sqref="AV11">
    <cfRule type="cellIs" dxfId="4089" priority="1451" operator="lessThan">
      <formula>$C$4</formula>
    </cfRule>
  </conditionalFormatting>
  <conditionalFormatting sqref="AV12">
    <cfRule type="cellIs" dxfId="4088" priority="1452" operator="lessThan">
      <formula>$C$4</formula>
    </cfRule>
  </conditionalFormatting>
  <conditionalFormatting sqref="AV13">
    <cfRule type="cellIs" dxfId="4087" priority="1453" operator="lessThan">
      <formula>$C$4</formula>
    </cfRule>
  </conditionalFormatting>
  <conditionalFormatting sqref="AV14">
    <cfRule type="cellIs" dxfId="4086" priority="1454" operator="lessThan">
      <formula>$C$4</formula>
    </cfRule>
  </conditionalFormatting>
  <conditionalFormatting sqref="AV15">
    <cfRule type="cellIs" dxfId="4085" priority="1455" operator="lessThan">
      <formula>$C$4</formula>
    </cfRule>
  </conditionalFormatting>
  <conditionalFormatting sqref="AV16">
    <cfRule type="cellIs" dxfId="4084" priority="1456" operator="lessThan">
      <formula>$C$4</formula>
    </cfRule>
  </conditionalFormatting>
  <conditionalFormatting sqref="AV17">
    <cfRule type="cellIs" dxfId="4083" priority="1457" operator="lessThan">
      <formula>$C$4</formula>
    </cfRule>
  </conditionalFormatting>
  <conditionalFormatting sqref="AV18">
    <cfRule type="cellIs" dxfId="4082" priority="1458" operator="lessThan">
      <formula>$C$4</formula>
    </cfRule>
  </conditionalFormatting>
  <conditionalFormatting sqref="AV19">
    <cfRule type="cellIs" dxfId="4081" priority="1459" operator="lessThan">
      <formula>$C$4</formula>
    </cfRule>
  </conditionalFormatting>
  <conditionalFormatting sqref="AV20">
    <cfRule type="cellIs" dxfId="4080" priority="1460" operator="lessThan">
      <formula>$C$4</formula>
    </cfRule>
  </conditionalFormatting>
  <conditionalFormatting sqref="AV21">
    <cfRule type="cellIs" dxfId="4079" priority="1461" operator="lessThan">
      <formula>$C$4</formula>
    </cfRule>
  </conditionalFormatting>
  <conditionalFormatting sqref="AV22">
    <cfRule type="cellIs" dxfId="4078" priority="1462" operator="lessThan">
      <formula>$C$4</formula>
    </cfRule>
  </conditionalFormatting>
  <conditionalFormatting sqref="AV23">
    <cfRule type="cellIs" dxfId="4077" priority="1463" operator="lessThan">
      <formula>$C$4</formula>
    </cfRule>
  </conditionalFormatting>
  <conditionalFormatting sqref="AV24">
    <cfRule type="cellIs" dxfId="4076" priority="1464" operator="lessThan">
      <formula>$C$4</formula>
    </cfRule>
  </conditionalFormatting>
  <conditionalFormatting sqref="AV25">
    <cfRule type="cellIs" dxfId="4075" priority="1465" operator="lessThan">
      <formula>$C$4</formula>
    </cfRule>
  </conditionalFormatting>
  <conditionalFormatting sqref="AV26">
    <cfRule type="cellIs" dxfId="4074" priority="1466" operator="lessThan">
      <formula>$C$4</formula>
    </cfRule>
  </conditionalFormatting>
  <conditionalFormatting sqref="AV27">
    <cfRule type="cellIs" dxfId="4073" priority="1467" operator="lessThan">
      <formula>$C$4</formula>
    </cfRule>
  </conditionalFormatting>
  <conditionalFormatting sqref="AV28">
    <cfRule type="cellIs" dxfId="4072" priority="1468" operator="lessThan">
      <formula>$C$4</formula>
    </cfRule>
  </conditionalFormatting>
  <conditionalFormatting sqref="AV29">
    <cfRule type="cellIs" dxfId="4071" priority="1469" operator="lessThan">
      <formula>$C$4</formula>
    </cfRule>
  </conditionalFormatting>
  <conditionalFormatting sqref="AV30">
    <cfRule type="cellIs" dxfId="4070" priority="1470" operator="lessThan">
      <formula>$C$4</formula>
    </cfRule>
  </conditionalFormatting>
  <conditionalFormatting sqref="AV31">
    <cfRule type="cellIs" dxfId="4069" priority="1471" operator="lessThan">
      <formula>$C$4</formula>
    </cfRule>
  </conditionalFormatting>
  <conditionalFormatting sqref="AV32">
    <cfRule type="cellIs" dxfId="4068" priority="1472" operator="lessThan">
      <formula>$C$4</formula>
    </cfRule>
  </conditionalFormatting>
  <conditionalFormatting sqref="AV33">
    <cfRule type="cellIs" dxfId="4067" priority="1473" operator="lessThan">
      <formula>$C$4</formula>
    </cfRule>
  </conditionalFormatting>
  <conditionalFormatting sqref="AV34">
    <cfRule type="cellIs" dxfId="4066" priority="1474" operator="lessThan">
      <formula>$C$4</formula>
    </cfRule>
  </conditionalFormatting>
  <conditionalFormatting sqref="AV35">
    <cfRule type="cellIs" dxfId="4065" priority="1475" operator="lessThan">
      <formula>$C$4</formula>
    </cfRule>
  </conditionalFormatting>
  <conditionalFormatting sqref="AV36">
    <cfRule type="cellIs" dxfId="4064" priority="1476" operator="lessThan">
      <formula>$C$4</formula>
    </cfRule>
  </conditionalFormatting>
  <conditionalFormatting sqref="AV37">
    <cfRule type="cellIs" dxfId="4063" priority="1477" operator="lessThan">
      <formula>$C$4</formula>
    </cfRule>
  </conditionalFormatting>
  <conditionalFormatting sqref="AV38">
    <cfRule type="cellIs" dxfId="4062" priority="1478" operator="lessThan">
      <formula>$C$4</formula>
    </cfRule>
  </conditionalFormatting>
  <conditionalFormatting sqref="AV39">
    <cfRule type="cellIs" dxfId="4061" priority="1479" operator="lessThan">
      <formula>$C$4</formula>
    </cfRule>
  </conditionalFormatting>
  <conditionalFormatting sqref="AV40">
    <cfRule type="cellIs" dxfId="4060" priority="1480" operator="lessThan">
      <formula>$C$4</formula>
    </cfRule>
  </conditionalFormatting>
  <conditionalFormatting sqref="AV41">
    <cfRule type="cellIs" dxfId="4059" priority="1481" operator="lessThan">
      <formula>$C$4</formula>
    </cfRule>
  </conditionalFormatting>
  <conditionalFormatting sqref="AV42">
    <cfRule type="cellIs" dxfId="4058" priority="1482" operator="lessThan">
      <formula>$C$4</formula>
    </cfRule>
  </conditionalFormatting>
  <conditionalFormatting sqref="AV43">
    <cfRule type="cellIs" dxfId="4057" priority="1483" operator="lessThan">
      <formula>$C$4</formula>
    </cfRule>
  </conditionalFormatting>
  <conditionalFormatting sqref="AV44">
    <cfRule type="cellIs" dxfId="4056" priority="1484" operator="lessThan">
      <formula>$C$4</formula>
    </cfRule>
  </conditionalFormatting>
  <conditionalFormatting sqref="AV45">
    <cfRule type="cellIs" dxfId="4055" priority="1485" operator="lessThan">
      <formula>$C$4</formula>
    </cfRule>
  </conditionalFormatting>
  <conditionalFormatting sqref="AV46">
    <cfRule type="cellIs" dxfId="4054" priority="1486" operator="lessThan">
      <formula>$C$4</formula>
    </cfRule>
  </conditionalFormatting>
  <conditionalFormatting sqref="AV47">
    <cfRule type="cellIs" dxfId="4053" priority="1487" operator="lessThan">
      <formula>$C$4</formula>
    </cfRule>
  </conditionalFormatting>
  <conditionalFormatting sqref="AV48">
    <cfRule type="cellIs" dxfId="4052" priority="1488" operator="lessThan">
      <formula>$C$4</formula>
    </cfRule>
  </conditionalFormatting>
  <conditionalFormatting sqref="AV49">
    <cfRule type="cellIs" dxfId="4051" priority="1489" operator="lessThan">
      <formula>$C$4</formula>
    </cfRule>
  </conditionalFormatting>
  <conditionalFormatting sqref="AV50">
    <cfRule type="cellIs" dxfId="4050" priority="1490" operator="lessThan">
      <formula>$C$4</formula>
    </cfRule>
  </conditionalFormatting>
  <conditionalFormatting sqref="AV51">
    <cfRule type="cellIs" dxfId="4049" priority="1491" operator="lessThan">
      <formula>$C$4</formula>
    </cfRule>
  </conditionalFormatting>
  <conditionalFormatting sqref="AV52">
    <cfRule type="cellIs" dxfId="4048" priority="1492" operator="lessThan">
      <formula>$C$4</formula>
    </cfRule>
  </conditionalFormatting>
  <conditionalFormatting sqref="AV53">
    <cfRule type="cellIs" dxfId="4047" priority="1493" operator="lessThan">
      <formula>$C$4</formula>
    </cfRule>
  </conditionalFormatting>
  <conditionalFormatting sqref="AV54">
    <cfRule type="cellIs" dxfId="4046" priority="1494" operator="lessThan">
      <formula>$C$4</formula>
    </cfRule>
  </conditionalFormatting>
  <conditionalFormatting sqref="AV55">
    <cfRule type="cellIs" dxfId="4045" priority="1495" operator="lessThan">
      <formula>$C$4</formula>
    </cfRule>
  </conditionalFormatting>
  <conditionalFormatting sqref="AV56">
    <cfRule type="cellIs" dxfId="4044" priority="1496" operator="lessThan">
      <formula>$C$4</formula>
    </cfRule>
  </conditionalFormatting>
  <conditionalFormatting sqref="AV57">
    <cfRule type="cellIs" dxfId="4043" priority="1497" operator="lessThan">
      <formula>$C$4</formula>
    </cfRule>
  </conditionalFormatting>
  <conditionalFormatting sqref="AV58">
    <cfRule type="cellIs" dxfId="4042" priority="1498" operator="lessThan">
      <formula>$C$4</formula>
    </cfRule>
  </conditionalFormatting>
  <conditionalFormatting sqref="AV59">
    <cfRule type="cellIs" dxfId="4041" priority="1499" operator="lessThan">
      <formula>$C$4</formula>
    </cfRule>
  </conditionalFormatting>
  <conditionalFormatting sqref="AV60">
    <cfRule type="cellIs" dxfId="4040" priority="1500" operator="lessThan">
      <formula>$C$4</formula>
    </cfRule>
  </conditionalFormatting>
  <conditionalFormatting sqref="AW11">
    <cfRule type="cellIs" dxfId="4039" priority="1501" operator="lessThan">
      <formula>$C$4</formula>
    </cfRule>
  </conditionalFormatting>
  <conditionalFormatting sqref="AW12">
    <cfRule type="cellIs" dxfId="4038" priority="1502" operator="lessThan">
      <formula>$C$4</formula>
    </cfRule>
  </conditionalFormatting>
  <conditionalFormatting sqref="AW13">
    <cfRule type="cellIs" dxfId="4037" priority="1503" operator="lessThan">
      <formula>$C$4</formula>
    </cfRule>
  </conditionalFormatting>
  <conditionalFormatting sqref="AW14">
    <cfRule type="cellIs" dxfId="4036" priority="1504" operator="lessThan">
      <formula>$C$4</formula>
    </cfRule>
  </conditionalFormatting>
  <conditionalFormatting sqref="AW15">
    <cfRule type="cellIs" dxfId="4035" priority="1505" operator="lessThan">
      <formula>$C$4</formula>
    </cfRule>
  </conditionalFormatting>
  <conditionalFormatting sqref="AW16">
    <cfRule type="cellIs" dxfId="4034" priority="1506" operator="lessThan">
      <formula>$C$4</formula>
    </cfRule>
  </conditionalFormatting>
  <conditionalFormatting sqref="AW17">
    <cfRule type="cellIs" dxfId="4033" priority="1507" operator="lessThan">
      <formula>$C$4</formula>
    </cfRule>
  </conditionalFormatting>
  <conditionalFormatting sqref="AW18">
    <cfRule type="cellIs" dxfId="4032" priority="1508" operator="lessThan">
      <formula>$C$4</formula>
    </cfRule>
  </conditionalFormatting>
  <conditionalFormatting sqref="AW19">
    <cfRule type="cellIs" dxfId="4031" priority="1509" operator="lessThan">
      <formula>$C$4</formula>
    </cfRule>
  </conditionalFormatting>
  <conditionalFormatting sqref="AW20">
    <cfRule type="cellIs" dxfId="4030" priority="1510" operator="lessThan">
      <formula>$C$4</formula>
    </cfRule>
  </conditionalFormatting>
  <conditionalFormatting sqref="AW21">
    <cfRule type="cellIs" dxfId="4029" priority="1511" operator="lessThan">
      <formula>$C$4</formula>
    </cfRule>
  </conditionalFormatting>
  <conditionalFormatting sqref="AW22">
    <cfRule type="cellIs" dxfId="4028" priority="1512" operator="lessThan">
      <formula>$C$4</formula>
    </cfRule>
  </conditionalFormatting>
  <conditionalFormatting sqref="AW23">
    <cfRule type="cellIs" dxfId="4027" priority="1513" operator="lessThan">
      <formula>$C$4</formula>
    </cfRule>
  </conditionalFormatting>
  <conditionalFormatting sqref="AW24">
    <cfRule type="cellIs" dxfId="4026" priority="1514" operator="lessThan">
      <formula>$C$4</formula>
    </cfRule>
  </conditionalFormatting>
  <conditionalFormatting sqref="AW25">
    <cfRule type="cellIs" dxfId="4025" priority="1515" operator="lessThan">
      <formula>$C$4</formula>
    </cfRule>
  </conditionalFormatting>
  <conditionalFormatting sqref="AW26">
    <cfRule type="cellIs" dxfId="4024" priority="1516" operator="lessThan">
      <formula>$C$4</formula>
    </cfRule>
  </conditionalFormatting>
  <conditionalFormatting sqref="AW27">
    <cfRule type="cellIs" dxfId="4023" priority="1517" operator="lessThan">
      <formula>$C$4</formula>
    </cfRule>
  </conditionalFormatting>
  <conditionalFormatting sqref="AW28">
    <cfRule type="cellIs" dxfId="4022" priority="1518" operator="lessThan">
      <formula>$C$4</formula>
    </cfRule>
  </conditionalFormatting>
  <conditionalFormatting sqref="AW29">
    <cfRule type="cellIs" dxfId="4021" priority="1519" operator="lessThan">
      <formula>$C$4</formula>
    </cfRule>
  </conditionalFormatting>
  <conditionalFormatting sqref="AW30">
    <cfRule type="cellIs" dxfId="4020" priority="1520" operator="lessThan">
      <formula>$C$4</formula>
    </cfRule>
  </conditionalFormatting>
  <conditionalFormatting sqref="AW31">
    <cfRule type="cellIs" dxfId="4019" priority="1521" operator="lessThan">
      <formula>$C$4</formula>
    </cfRule>
  </conditionalFormatting>
  <conditionalFormatting sqref="AW32">
    <cfRule type="cellIs" dxfId="4018" priority="1522" operator="lessThan">
      <formula>$C$4</formula>
    </cfRule>
  </conditionalFormatting>
  <conditionalFormatting sqref="AW33">
    <cfRule type="cellIs" dxfId="4017" priority="1523" operator="lessThan">
      <formula>$C$4</formula>
    </cfRule>
  </conditionalFormatting>
  <conditionalFormatting sqref="AW34">
    <cfRule type="cellIs" dxfId="4016" priority="1524" operator="lessThan">
      <formula>$C$4</formula>
    </cfRule>
  </conditionalFormatting>
  <conditionalFormatting sqref="AW35">
    <cfRule type="cellIs" dxfId="4015" priority="1525" operator="lessThan">
      <formula>$C$4</formula>
    </cfRule>
  </conditionalFormatting>
  <conditionalFormatting sqref="AW36">
    <cfRule type="cellIs" dxfId="4014" priority="1526" operator="lessThan">
      <formula>$C$4</formula>
    </cfRule>
  </conditionalFormatting>
  <conditionalFormatting sqref="AW37">
    <cfRule type="cellIs" dxfId="4013" priority="1527" operator="lessThan">
      <formula>$C$4</formula>
    </cfRule>
  </conditionalFormatting>
  <conditionalFormatting sqref="AW38">
    <cfRule type="cellIs" dxfId="4012" priority="1528" operator="lessThan">
      <formula>$C$4</formula>
    </cfRule>
  </conditionalFormatting>
  <conditionalFormatting sqref="AW39">
    <cfRule type="cellIs" dxfId="4011" priority="1529" operator="lessThan">
      <formula>$C$4</formula>
    </cfRule>
  </conditionalFormatting>
  <conditionalFormatting sqref="AW40">
    <cfRule type="cellIs" dxfId="4010" priority="1530" operator="lessThan">
      <formula>$C$4</formula>
    </cfRule>
  </conditionalFormatting>
  <conditionalFormatting sqref="AW41">
    <cfRule type="cellIs" dxfId="4009" priority="1531" operator="lessThan">
      <formula>$C$4</formula>
    </cfRule>
  </conditionalFormatting>
  <conditionalFormatting sqref="AW42">
    <cfRule type="cellIs" dxfId="4008" priority="1532" operator="lessThan">
      <formula>$C$4</formula>
    </cfRule>
  </conditionalFormatting>
  <conditionalFormatting sqref="AW43">
    <cfRule type="cellIs" dxfId="4007" priority="1533" operator="lessThan">
      <formula>$C$4</formula>
    </cfRule>
  </conditionalFormatting>
  <conditionalFormatting sqref="AW44">
    <cfRule type="cellIs" dxfId="4006" priority="1534" operator="lessThan">
      <formula>$C$4</formula>
    </cfRule>
  </conditionalFormatting>
  <conditionalFormatting sqref="AW45">
    <cfRule type="cellIs" dxfId="4005" priority="1535" operator="lessThan">
      <formula>$C$4</formula>
    </cfRule>
  </conditionalFormatting>
  <conditionalFormatting sqref="AW46">
    <cfRule type="cellIs" dxfId="4004" priority="1536" operator="lessThan">
      <formula>$C$4</formula>
    </cfRule>
  </conditionalFormatting>
  <conditionalFormatting sqref="AW47">
    <cfRule type="cellIs" dxfId="4003" priority="1537" operator="lessThan">
      <formula>$C$4</formula>
    </cfRule>
  </conditionalFormatting>
  <conditionalFormatting sqref="AW48">
    <cfRule type="cellIs" dxfId="4002" priority="1538" operator="lessThan">
      <formula>$C$4</formula>
    </cfRule>
  </conditionalFormatting>
  <conditionalFormatting sqref="AW49">
    <cfRule type="cellIs" dxfId="4001" priority="1539" operator="lessThan">
      <formula>$C$4</formula>
    </cfRule>
  </conditionalFormatting>
  <conditionalFormatting sqref="AW50">
    <cfRule type="cellIs" dxfId="4000" priority="1540" operator="lessThan">
      <formula>$C$4</formula>
    </cfRule>
  </conditionalFormatting>
  <conditionalFormatting sqref="AW51">
    <cfRule type="cellIs" dxfId="3999" priority="1541" operator="lessThan">
      <formula>$C$4</formula>
    </cfRule>
  </conditionalFormatting>
  <conditionalFormatting sqref="AW52">
    <cfRule type="cellIs" dxfId="3998" priority="1542" operator="lessThan">
      <formula>$C$4</formula>
    </cfRule>
  </conditionalFormatting>
  <conditionalFormatting sqref="AW53">
    <cfRule type="cellIs" dxfId="3997" priority="1543" operator="lessThan">
      <formula>$C$4</formula>
    </cfRule>
  </conditionalFormatting>
  <conditionalFormatting sqref="AW54">
    <cfRule type="cellIs" dxfId="3996" priority="1544" operator="lessThan">
      <formula>$C$4</formula>
    </cfRule>
  </conditionalFormatting>
  <conditionalFormatting sqref="AW55">
    <cfRule type="cellIs" dxfId="3995" priority="1545" operator="lessThan">
      <formula>$C$4</formula>
    </cfRule>
  </conditionalFormatting>
  <conditionalFormatting sqref="AW56">
    <cfRule type="cellIs" dxfId="3994" priority="1546" operator="lessThan">
      <formula>$C$4</formula>
    </cfRule>
  </conditionalFormatting>
  <conditionalFormatting sqref="AW57">
    <cfRule type="cellIs" dxfId="3993" priority="1547" operator="lessThan">
      <formula>$C$4</formula>
    </cfRule>
  </conditionalFormatting>
  <conditionalFormatting sqref="AW58">
    <cfRule type="cellIs" dxfId="3992" priority="1548" operator="lessThan">
      <formula>$C$4</formula>
    </cfRule>
  </conditionalFormatting>
  <conditionalFormatting sqref="AW59">
    <cfRule type="cellIs" dxfId="3991" priority="1549" operator="lessThan">
      <formula>$C$4</formula>
    </cfRule>
  </conditionalFormatting>
  <conditionalFormatting sqref="AW60">
    <cfRule type="cellIs" dxfId="3990" priority="1550" operator="lessThan">
      <formula>$C$4</formula>
    </cfRule>
  </conditionalFormatting>
  <conditionalFormatting sqref="BR11">
    <cfRule type="cellIs" dxfId="3989" priority="1551" operator="lessThan">
      <formula>$C$4</formula>
    </cfRule>
  </conditionalFormatting>
  <conditionalFormatting sqref="BR12">
    <cfRule type="cellIs" dxfId="3988" priority="1552" operator="lessThan">
      <formula>$C$4</formula>
    </cfRule>
  </conditionalFormatting>
  <conditionalFormatting sqref="BR13">
    <cfRule type="cellIs" dxfId="3987" priority="1553" operator="lessThan">
      <formula>$C$4</formula>
    </cfRule>
  </conditionalFormatting>
  <conditionalFormatting sqref="BR14">
    <cfRule type="cellIs" dxfId="3986" priority="1554" operator="lessThan">
      <formula>$C$4</formula>
    </cfRule>
  </conditionalFormatting>
  <conditionalFormatting sqref="BR15">
    <cfRule type="cellIs" dxfId="3985" priority="1555" operator="lessThan">
      <formula>$C$4</formula>
    </cfRule>
  </conditionalFormatting>
  <conditionalFormatting sqref="BR16">
    <cfRule type="cellIs" dxfId="3984" priority="1556" operator="lessThan">
      <formula>$C$4</formula>
    </cfRule>
  </conditionalFormatting>
  <conditionalFormatting sqref="BR17">
    <cfRule type="cellIs" dxfId="3983" priority="1557" operator="lessThan">
      <formula>$C$4</formula>
    </cfRule>
  </conditionalFormatting>
  <conditionalFormatting sqref="BR18">
    <cfRule type="cellIs" dxfId="3982" priority="1558" operator="lessThan">
      <formula>$C$4</formula>
    </cfRule>
  </conditionalFormatting>
  <conditionalFormatting sqref="BR19">
    <cfRule type="cellIs" dxfId="3981" priority="1559" operator="lessThan">
      <formula>$C$4</formula>
    </cfRule>
  </conditionalFormatting>
  <conditionalFormatting sqref="BR20">
    <cfRule type="cellIs" dxfId="3980" priority="1560" operator="lessThan">
      <formula>$C$4</formula>
    </cfRule>
  </conditionalFormatting>
  <conditionalFormatting sqref="BR21">
    <cfRule type="cellIs" dxfId="3979" priority="1561" operator="lessThan">
      <formula>$C$4</formula>
    </cfRule>
  </conditionalFormatting>
  <conditionalFormatting sqref="BR22">
    <cfRule type="cellIs" dxfId="3978" priority="1562" operator="lessThan">
      <formula>$C$4</formula>
    </cfRule>
  </conditionalFormatting>
  <conditionalFormatting sqref="BR23">
    <cfRule type="cellIs" dxfId="3977" priority="1563" operator="lessThan">
      <formula>$C$4</formula>
    </cfRule>
  </conditionalFormatting>
  <conditionalFormatting sqref="BR24">
    <cfRule type="cellIs" dxfId="3976" priority="1564" operator="lessThan">
      <formula>$C$4</formula>
    </cfRule>
  </conditionalFormatting>
  <conditionalFormatting sqref="BR25">
    <cfRule type="cellIs" dxfId="3975" priority="1565" operator="lessThan">
      <formula>$C$4</formula>
    </cfRule>
  </conditionalFormatting>
  <conditionalFormatting sqref="BR26">
    <cfRule type="cellIs" dxfId="3974" priority="1566" operator="lessThan">
      <formula>$C$4</formula>
    </cfRule>
  </conditionalFormatting>
  <conditionalFormatting sqref="BR27">
    <cfRule type="cellIs" dxfId="3973" priority="1567" operator="lessThan">
      <formula>$C$4</formula>
    </cfRule>
  </conditionalFormatting>
  <conditionalFormatting sqref="BR28">
    <cfRule type="cellIs" dxfId="3972" priority="1568" operator="lessThan">
      <formula>$C$4</formula>
    </cfRule>
  </conditionalFormatting>
  <conditionalFormatting sqref="BR29">
    <cfRule type="cellIs" dxfId="3971" priority="1569" operator="lessThan">
      <formula>$C$4</formula>
    </cfRule>
  </conditionalFormatting>
  <conditionalFormatting sqref="BR30">
    <cfRule type="cellIs" dxfId="3970" priority="1570" operator="lessThan">
      <formula>$C$4</formula>
    </cfRule>
  </conditionalFormatting>
  <conditionalFormatting sqref="BR31">
    <cfRule type="cellIs" dxfId="3969" priority="1571" operator="lessThan">
      <formula>$C$4</formula>
    </cfRule>
  </conditionalFormatting>
  <conditionalFormatting sqref="BR32">
    <cfRule type="cellIs" dxfId="3968" priority="1572" operator="lessThan">
      <formula>$C$4</formula>
    </cfRule>
  </conditionalFormatting>
  <conditionalFormatting sqref="BR33">
    <cfRule type="cellIs" dxfId="3967" priority="1573" operator="lessThan">
      <formula>$C$4</formula>
    </cfRule>
  </conditionalFormatting>
  <conditionalFormatting sqref="BR34">
    <cfRule type="cellIs" dxfId="3966" priority="1574" operator="lessThan">
      <formula>$C$4</formula>
    </cfRule>
  </conditionalFormatting>
  <conditionalFormatting sqref="BR35">
    <cfRule type="cellIs" dxfId="3965" priority="1575" operator="lessThan">
      <formula>$C$4</formula>
    </cfRule>
  </conditionalFormatting>
  <conditionalFormatting sqref="BR36">
    <cfRule type="cellIs" dxfId="3964" priority="1576" operator="lessThan">
      <formula>$C$4</formula>
    </cfRule>
  </conditionalFormatting>
  <conditionalFormatting sqref="BR37">
    <cfRule type="cellIs" dxfId="3963" priority="1577" operator="lessThan">
      <formula>$C$4</formula>
    </cfRule>
  </conditionalFormatting>
  <conditionalFormatting sqref="BR38">
    <cfRule type="cellIs" dxfId="3962" priority="1578" operator="lessThan">
      <formula>$C$4</formula>
    </cfRule>
  </conditionalFormatting>
  <conditionalFormatting sqref="BR39">
    <cfRule type="cellIs" dxfId="3961" priority="1579" operator="lessThan">
      <formula>$C$4</formula>
    </cfRule>
  </conditionalFormatting>
  <conditionalFormatting sqref="BR40">
    <cfRule type="cellIs" dxfId="3960" priority="1580" operator="lessThan">
      <formula>$C$4</formula>
    </cfRule>
  </conditionalFormatting>
  <conditionalFormatting sqref="BR41">
    <cfRule type="cellIs" dxfId="3959" priority="1581" operator="lessThan">
      <formula>$C$4</formula>
    </cfRule>
  </conditionalFormatting>
  <conditionalFormatting sqref="BR42">
    <cfRule type="cellIs" dxfId="3958" priority="1582" operator="lessThan">
      <formula>$C$4</formula>
    </cfRule>
  </conditionalFormatting>
  <conditionalFormatting sqref="BR43">
    <cfRule type="cellIs" dxfId="3957" priority="1583" operator="lessThan">
      <formula>$C$4</formula>
    </cfRule>
  </conditionalFormatting>
  <conditionalFormatting sqref="BR44">
    <cfRule type="cellIs" dxfId="3956" priority="1584" operator="lessThan">
      <formula>$C$4</formula>
    </cfRule>
  </conditionalFormatting>
  <conditionalFormatting sqref="BR45">
    <cfRule type="cellIs" dxfId="3955" priority="1585" operator="lessThan">
      <formula>$C$4</formula>
    </cfRule>
  </conditionalFormatting>
  <conditionalFormatting sqref="BR46">
    <cfRule type="cellIs" dxfId="3954" priority="1586" operator="lessThan">
      <formula>$C$4</formula>
    </cfRule>
  </conditionalFormatting>
  <conditionalFormatting sqref="BR47">
    <cfRule type="cellIs" dxfId="3953" priority="1587" operator="lessThan">
      <formula>$C$4</formula>
    </cfRule>
  </conditionalFormatting>
  <conditionalFormatting sqref="BR48">
    <cfRule type="cellIs" dxfId="3952" priority="1588" operator="lessThan">
      <formula>$C$4</formula>
    </cfRule>
  </conditionalFormatting>
  <conditionalFormatting sqref="BR49">
    <cfRule type="cellIs" dxfId="3951" priority="1589" operator="lessThan">
      <formula>$C$4</formula>
    </cfRule>
  </conditionalFormatting>
  <conditionalFormatting sqref="BR50">
    <cfRule type="cellIs" dxfId="3950" priority="1590" operator="lessThan">
      <formula>$C$4</formula>
    </cfRule>
  </conditionalFormatting>
  <conditionalFormatting sqref="BR51">
    <cfRule type="cellIs" dxfId="3949" priority="1591" operator="lessThan">
      <formula>$C$4</formula>
    </cfRule>
  </conditionalFormatting>
  <conditionalFormatting sqref="BR52">
    <cfRule type="cellIs" dxfId="3948" priority="1592" operator="lessThan">
      <formula>$C$4</formula>
    </cfRule>
  </conditionalFormatting>
  <conditionalFormatting sqref="BR53">
    <cfRule type="cellIs" dxfId="3947" priority="1593" operator="lessThan">
      <formula>$C$4</formula>
    </cfRule>
  </conditionalFormatting>
  <conditionalFormatting sqref="BR54">
    <cfRule type="cellIs" dxfId="3946" priority="1594" operator="lessThan">
      <formula>$C$4</formula>
    </cfRule>
  </conditionalFormatting>
  <conditionalFormatting sqref="BR55">
    <cfRule type="cellIs" dxfId="3945" priority="1595" operator="lessThan">
      <formula>$C$4</formula>
    </cfRule>
  </conditionalFormatting>
  <conditionalFormatting sqref="BR56">
    <cfRule type="cellIs" dxfId="3944" priority="1596" operator="lessThan">
      <formula>$C$4</formula>
    </cfRule>
  </conditionalFormatting>
  <conditionalFormatting sqref="BR57">
    <cfRule type="cellIs" dxfId="3943" priority="1597" operator="lessThan">
      <formula>$C$4</formula>
    </cfRule>
  </conditionalFormatting>
  <conditionalFormatting sqref="BR58">
    <cfRule type="cellIs" dxfId="3942" priority="1598" operator="lessThan">
      <formula>$C$4</formula>
    </cfRule>
  </conditionalFormatting>
  <conditionalFormatting sqref="BR59">
    <cfRule type="cellIs" dxfId="3941" priority="1599" operator="lessThan">
      <formula>$C$4</formula>
    </cfRule>
  </conditionalFormatting>
  <conditionalFormatting sqref="BR60">
    <cfRule type="cellIs" dxfId="3940" priority="1600" operator="lessThan">
      <formula>$C$4</formula>
    </cfRule>
  </conditionalFormatting>
  <conditionalFormatting sqref="BS11">
    <cfRule type="cellIs" dxfId="3939" priority="1601" operator="lessThan">
      <formula>$C$4</formula>
    </cfRule>
  </conditionalFormatting>
  <conditionalFormatting sqref="BS12">
    <cfRule type="cellIs" dxfId="3938" priority="1602" operator="lessThan">
      <formula>$C$4</formula>
    </cfRule>
  </conditionalFormatting>
  <conditionalFormatting sqref="BS13">
    <cfRule type="cellIs" dxfId="3937" priority="1603" operator="lessThan">
      <formula>$C$4</formula>
    </cfRule>
  </conditionalFormatting>
  <conditionalFormatting sqref="BS14">
    <cfRule type="cellIs" dxfId="3936" priority="1604" operator="lessThan">
      <formula>$C$4</formula>
    </cfRule>
  </conditionalFormatting>
  <conditionalFormatting sqref="BS15">
    <cfRule type="cellIs" dxfId="3935" priority="1605" operator="lessThan">
      <formula>$C$4</formula>
    </cfRule>
  </conditionalFormatting>
  <conditionalFormatting sqref="BS16">
    <cfRule type="cellIs" dxfId="3934" priority="1606" operator="lessThan">
      <formula>$C$4</formula>
    </cfRule>
  </conditionalFormatting>
  <conditionalFormatting sqref="BS17">
    <cfRule type="cellIs" dxfId="3933" priority="1607" operator="lessThan">
      <formula>$C$4</formula>
    </cfRule>
  </conditionalFormatting>
  <conditionalFormatting sqref="BS18">
    <cfRule type="cellIs" dxfId="3932" priority="1608" operator="lessThan">
      <formula>$C$4</formula>
    </cfRule>
  </conditionalFormatting>
  <conditionalFormatting sqref="BS19">
    <cfRule type="cellIs" dxfId="3931" priority="1609" operator="lessThan">
      <formula>$C$4</formula>
    </cfRule>
  </conditionalFormatting>
  <conditionalFormatting sqref="BS20">
    <cfRule type="cellIs" dxfId="3930" priority="1610" operator="lessThan">
      <formula>$C$4</formula>
    </cfRule>
  </conditionalFormatting>
  <conditionalFormatting sqref="BS21">
    <cfRule type="cellIs" dxfId="3929" priority="1611" operator="lessThan">
      <formula>$C$4</formula>
    </cfRule>
  </conditionalFormatting>
  <conditionalFormatting sqref="BS22">
    <cfRule type="cellIs" dxfId="3928" priority="1612" operator="lessThan">
      <formula>$C$4</formula>
    </cfRule>
  </conditionalFormatting>
  <conditionalFormatting sqref="BS23">
    <cfRule type="cellIs" dxfId="3927" priority="1613" operator="lessThan">
      <formula>$C$4</formula>
    </cfRule>
  </conditionalFormatting>
  <conditionalFormatting sqref="BS24">
    <cfRule type="cellIs" dxfId="3926" priority="1614" operator="lessThan">
      <formula>$C$4</formula>
    </cfRule>
  </conditionalFormatting>
  <conditionalFormatting sqref="BS25">
    <cfRule type="cellIs" dxfId="3925" priority="1615" operator="lessThan">
      <formula>$C$4</formula>
    </cfRule>
  </conditionalFormatting>
  <conditionalFormatting sqref="BS26">
    <cfRule type="cellIs" dxfId="3924" priority="1616" operator="lessThan">
      <formula>$C$4</formula>
    </cfRule>
  </conditionalFormatting>
  <conditionalFormatting sqref="BS27">
    <cfRule type="cellIs" dxfId="3923" priority="1617" operator="lessThan">
      <formula>$C$4</formula>
    </cfRule>
  </conditionalFormatting>
  <conditionalFormatting sqref="BS28">
    <cfRule type="cellIs" dxfId="3922" priority="1618" operator="lessThan">
      <formula>$C$4</formula>
    </cfRule>
  </conditionalFormatting>
  <conditionalFormatting sqref="BS29">
    <cfRule type="cellIs" dxfId="3921" priority="1619" operator="lessThan">
      <formula>$C$4</formula>
    </cfRule>
  </conditionalFormatting>
  <conditionalFormatting sqref="BS30">
    <cfRule type="cellIs" dxfId="3920" priority="1620" operator="lessThan">
      <formula>$C$4</formula>
    </cfRule>
  </conditionalFormatting>
  <conditionalFormatting sqref="BS31">
    <cfRule type="cellIs" dxfId="3919" priority="1621" operator="lessThan">
      <formula>$C$4</formula>
    </cfRule>
  </conditionalFormatting>
  <conditionalFormatting sqref="BS32">
    <cfRule type="cellIs" dxfId="3918" priority="1622" operator="lessThan">
      <formula>$C$4</formula>
    </cfRule>
  </conditionalFormatting>
  <conditionalFormatting sqref="BS33">
    <cfRule type="cellIs" dxfId="3917" priority="1623" operator="lessThan">
      <formula>$C$4</formula>
    </cfRule>
  </conditionalFormatting>
  <conditionalFormatting sqref="BS34">
    <cfRule type="cellIs" dxfId="3916" priority="1624" operator="lessThan">
      <formula>$C$4</formula>
    </cfRule>
  </conditionalFormatting>
  <conditionalFormatting sqref="BS35">
    <cfRule type="cellIs" dxfId="3915" priority="1625" operator="lessThan">
      <formula>$C$4</formula>
    </cfRule>
  </conditionalFormatting>
  <conditionalFormatting sqref="BS36">
    <cfRule type="cellIs" dxfId="3914" priority="1626" operator="lessThan">
      <formula>$C$4</formula>
    </cfRule>
  </conditionalFormatting>
  <conditionalFormatting sqref="BS37">
    <cfRule type="cellIs" dxfId="3913" priority="1627" operator="lessThan">
      <formula>$C$4</formula>
    </cfRule>
  </conditionalFormatting>
  <conditionalFormatting sqref="BS38">
    <cfRule type="cellIs" dxfId="3912" priority="1628" operator="lessThan">
      <formula>$C$4</formula>
    </cfRule>
  </conditionalFormatting>
  <conditionalFormatting sqref="BS39">
    <cfRule type="cellIs" dxfId="3911" priority="1629" operator="lessThan">
      <formula>$C$4</formula>
    </cfRule>
  </conditionalFormatting>
  <conditionalFormatting sqref="BS40">
    <cfRule type="cellIs" dxfId="3910" priority="1630" operator="lessThan">
      <formula>$C$4</formula>
    </cfRule>
  </conditionalFormatting>
  <conditionalFormatting sqref="BS41">
    <cfRule type="cellIs" dxfId="3909" priority="1631" operator="lessThan">
      <formula>$C$4</formula>
    </cfRule>
  </conditionalFormatting>
  <conditionalFormatting sqref="BS42">
    <cfRule type="cellIs" dxfId="3908" priority="1632" operator="lessThan">
      <formula>$C$4</formula>
    </cfRule>
  </conditionalFormatting>
  <conditionalFormatting sqref="BS43">
    <cfRule type="cellIs" dxfId="3907" priority="1633" operator="lessThan">
      <formula>$C$4</formula>
    </cfRule>
  </conditionalFormatting>
  <conditionalFormatting sqref="BS44">
    <cfRule type="cellIs" dxfId="3906" priority="1634" operator="lessThan">
      <formula>$C$4</formula>
    </cfRule>
  </conditionalFormatting>
  <conditionalFormatting sqref="BS45">
    <cfRule type="cellIs" dxfId="3905" priority="1635" operator="lessThan">
      <formula>$C$4</formula>
    </cfRule>
  </conditionalFormatting>
  <conditionalFormatting sqref="BS46">
    <cfRule type="cellIs" dxfId="3904" priority="1636" operator="lessThan">
      <formula>$C$4</formula>
    </cfRule>
  </conditionalFormatting>
  <conditionalFormatting sqref="BS47">
    <cfRule type="cellIs" dxfId="3903" priority="1637" operator="lessThan">
      <formula>$C$4</formula>
    </cfRule>
  </conditionalFormatting>
  <conditionalFormatting sqref="BS48">
    <cfRule type="cellIs" dxfId="3902" priority="1638" operator="lessThan">
      <formula>$C$4</formula>
    </cfRule>
  </conditionalFormatting>
  <conditionalFormatting sqref="BS49">
    <cfRule type="cellIs" dxfId="3901" priority="1639" operator="lessThan">
      <formula>$C$4</formula>
    </cfRule>
  </conditionalFormatting>
  <conditionalFormatting sqref="BS50">
    <cfRule type="cellIs" dxfId="3900" priority="1640" operator="lessThan">
      <formula>$C$4</formula>
    </cfRule>
  </conditionalFormatting>
  <conditionalFormatting sqref="BS51">
    <cfRule type="cellIs" dxfId="3899" priority="1641" operator="lessThan">
      <formula>$C$4</formula>
    </cfRule>
  </conditionalFormatting>
  <conditionalFormatting sqref="BS52">
    <cfRule type="cellIs" dxfId="3898" priority="1642" operator="lessThan">
      <formula>$C$4</formula>
    </cfRule>
  </conditionalFormatting>
  <conditionalFormatting sqref="BS53">
    <cfRule type="cellIs" dxfId="3897" priority="1643" operator="lessThan">
      <formula>$C$4</formula>
    </cfRule>
  </conditionalFormatting>
  <conditionalFormatting sqref="BS54">
    <cfRule type="cellIs" dxfId="3896" priority="1644" operator="lessThan">
      <formula>$C$4</formula>
    </cfRule>
  </conditionalFormatting>
  <conditionalFormatting sqref="BS55">
    <cfRule type="cellIs" dxfId="3895" priority="1645" operator="lessThan">
      <formula>$C$4</formula>
    </cfRule>
  </conditionalFormatting>
  <conditionalFormatting sqref="BS56">
    <cfRule type="cellIs" dxfId="3894" priority="1646" operator="lessThan">
      <formula>$C$4</formula>
    </cfRule>
  </conditionalFormatting>
  <conditionalFormatting sqref="BS57">
    <cfRule type="cellIs" dxfId="3893" priority="1647" operator="lessThan">
      <formula>$C$4</formula>
    </cfRule>
  </conditionalFormatting>
  <conditionalFormatting sqref="BS58">
    <cfRule type="cellIs" dxfId="3892" priority="1648" operator="lessThan">
      <formula>$C$4</formula>
    </cfRule>
  </conditionalFormatting>
  <conditionalFormatting sqref="BS59">
    <cfRule type="cellIs" dxfId="3891" priority="1649" operator="lessThan">
      <formula>$C$4</formula>
    </cfRule>
  </conditionalFormatting>
  <conditionalFormatting sqref="BS60">
    <cfRule type="cellIs" dxfId="3890" priority="1650" operator="lessThan">
      <formula>$C$4</formula>
    </cfRule>
  </conditionalFormatting>
  <conditionalFormatting sqref="BT11">
    <cfRule type="cellIs" dxfId="3889" priority="1651" operator="lessThan">
      <formula>$C$4</formula>
    </cfRule>
  </conditionalFormatting>
  <conditionalFormatting sqref="BT12">
    <cfRule type="cellIs" dxfId="3888" priority="1652" operator="lessThan">
      <formula>$C$4</formula>
    </cfRule>
  </conditionalFormatting>
  <conditionalFormatting sqref="BT13">
    <cfRule type="cellIs" dxfId="3887" priority="1653" operator="lessThan">
      <formula>$C$4</formula>
    </cfRule>
  </conditionalFormatting>
  <conditionalFormatting sqref="BT14">
    <cfRule type="cellIs" dxfId="3886" priority="1654" operator="lessThan">
      <formula>$C$4</formula>
    </cfRule>
  </conditionalFormatting>
  <conditionalFormatting sqref="BT15">
    <cfRule type="cellIs" dxfId="3885" priority="1655" operator="lessThan">
      <formula>$C$4</formula>
    </cfRule>
  </conditionalFormatting>
  <conditionalFormatting sqref="BT16">
    <cfRule type="cellIs" dxfId="3884" priority="1656" operator="lessThan">
      <formula>$C$4</formula>
    </cfRule>
  </conditionalFormatting>
  <conditionalFormatting sqref="BT17">
    <cfRule type="cellIs" dxfId="3883" priority="1657" operator="lessThan">
      <formula>$C$4</formula>
    </cfRule>
  </conditionalFormatting>
  <conditionalFormatting sqref="BT18">
    <cfRule type="cellIs" dxfId="3882" priority="1658" operator="lessThan">
      <formula>$C$4</formula>
    </cfRule>
  </conditionalFormatting>
  <conditionalFormatting sqref="BT19">
    <cfRule type="cellIs" dxfId="3881" priority="1659" operator="lessThan">
      <formula>$C$4</formula>
    </cfRule>
  </conditionalFormatting>
  <conditionalFormatting sqref="BT20">
    <cfRule type="cellIs" dxfId="3880" priority="1660" operator="lessThan">
      <formula>$C$4</formula>
    </cfRule>
  </conditionalFormatting>
  <conditionalFormatting sqref="BT21">
    <cfRule type="cellIs" dxfId="3879" priority="1661" operator="lessThan">
      <formula>$C$4</formula>
    </cfRule>
  </conditionalFormatting>
  <conditionalFormatting sqref="BT22">
    <cfRule type="cellIs" dxfId="3878" priority="1662" operator="lessThan">
      <formula>$C$4</formula>
    </cfRule>
  </conditionalFormatting>
  <conditionalFormatting sqref="BT23">
    <cfRule type="cellIs" dxfId="3877" priority="1663" operator="lessThan">
      <formula>$C$4</formula>
    </cfRule>
  </conditionalFormatting>
  <conditionalFormatting sqref="BT24">
    <cfRule type="cellIs" dxfId="3876" priority="1664" operator="lessThan">
      <formula>$C$4</formula>
    </cfRule>
  </conditionalFormatting>
  <conditionalFormatting sqref="BT25">
    <cfRule type="cellIs" dxfId="3875" priority="1665" operator="lessThan">
      <formula>$C$4</formula>
    </cfRule>
  </conditionalFormatting>
  <conditionalFormatting sqref="BT26">
    <cfRule type="cellIs" dxfId="3874" priority="1666" operator="lessThan">
      <formula>$C$4</formula>
    </cfRule>
  </conditionalFormatting>
  <conditionalFormatting sqref="BT27">
    <cfRule type="cellIs" dxfId="3873" priority="1667" operator="lessThan">
      <formula>$C$4</formula>
    </cfRule>
  </conditionalFormatting>
  <conditionalFormatting sqref="BT28">
    <cfRule type="cellIs" dxfId="3872" priority="1668" operator="lessThan">
      <formula>$C$4</formula>
    </cfRule>
  </conditionalFormatting>
  <conditionalFormatting sqref="BT29">
    <cfRule type="cellIs" dxfId="3871" priority="1669" operator="lessThan">
      <formula>$C$4</formula>
    </cfRule>
  </conditionalFormatting>
  <conditionalFormatting sqref="BT30">
    <cfRule type="cellIs" dxfId="3870" priority="1670" operator="lessThan">
      <formula>$C$4</formula>
    </cfRule>
  </conditionalFormatting>
  <conditionalFormatting sqref="BT31">
    <cfRule type="cellIs" dxfId="3869" priority="1671" operator="lessThan">
      <formula>$C$4</formula>
    </cfRule>
  </conditionalFormatting>
  <conditionalFormatting sqref="BT32">
    <cfRule type="cellIs" dxfId="3868" priority="1672" operator="lessThan">
      <formula>$C$4</formula>
    </cfRule>
  </conditionalFormatting>
  <conditionalFormatting sqref="BT33">
    <cfRule type="cellIs" dxfId="3867" priority="1673" operator="lessThan">
      <formula>$C$4</formula>
    </cfRule>
  </conditionalFormatting>
  <conditionalFormatting sqref="BT34">
    <cfRule type="cellIs" dxfId="3866" priority="1674" operator="lessThan">
      <formula>$C$4</formula>
    </cfRule>
  </conditionalFormatting>
  <conditionalFormatting sqref="BT35">
    <cfRule type="cellIs" dxfId="3865" priority="1675" operator="lessThan">
      <formula>$C$4</formula>
    </cfRule>
  </conditionalFormatting>
  <conditionalFormatting sqref="BT36">
    <cfRule type="cellIs" dxfId="3864" priority="1676" operator="lessThan">
      <formula>$C$4</formula>
    </cfRule>
  </conditionalFormatting>
  <conditionalFormatting sqref="BT37">
    <cfRule type="cellIs" dxfId="3863" priority="1677" operator="lessThan">
      <formula>$C$4</formula>
    </cfRule>
  </conditionalFormatting>
  <conditionalFormatting sqref="BT38">
    <cfRule type="cellIs" dxfId="3862" priority="1678" operator="lessThan">
      <formula>$C$4</formula>
    </cfRule>
  </conditionalFormatting>
  <conditionalFormatting sqref="BT39">
    <cfRule type="cellIs" dxfId="3861" priority="1679" operator="lessThan">
      <formula>$C$4</formula>
    </cfRule>
  </conditionalFormatting>
  <conditionalFormatting sqref="BT40">
    <cfRule type="cellIs" dxfId="3860" priority="1680" operator="lessThan">
      <formula>$C$4</formula>
    </cfRule>
  </conditionalFormatting>
  <conditionalFormatting sqref="BT41">
    <cfRule type="cellIs" dxfId="3859" priority="1681" operator="lessThan">
      <formula>$C$4</formula>
    </cfRule>
  </conditionalFormatting>
  <conditionalFormatting sqref="BT42">
    <cfRule type="cellIs" dxfId="3858" priority="1682" operator="lessThan">
      <formula>$C$4</formula>
    </cfRule>
  </conditionalFormatting>
  <conditionalFormatting sqref="BT43">
    <cfRule type="cellIs" dxfId="3857" priority="1683" operator="lessThan">
      <formula>$C$4</formula>
    </cfRule>
  </conditionalFormatting>
  <conditionalFormatting sqref="BT44">
    <cfRule type="cellIs" dxfId="3856" priority="1684" operator="lessThan">
      <formula>$C$4</formula>
    </cfRule>
  </conditionalFormatting>
  <conditionalFormatting sqref="BT45">
    <cfRule type="cellIs" dxfId="3855" priority="1685" operator="lessThan">
      <formula>$C$4</formula>
    </cfRule>
  </conditionalFormatting>
  <conditionalFormatting sqref="BT46">
    <cfRule type="cellIs" dxfId="3854" priority="1686" operator="lessThan">
      <formula>$C$4</formula>
    </cfRule>
  </conditionalFormatting>
  <conditionalFormatting sqref="BT47">
    <cfRule type="cellIs" dxfId="3853" priority="1687" operator="lessThan">
      <formula>$C$4</formula>
    </cfRule>
  </conditionalFormatting>
  <conditionalFormatting sqref="BT48">
    <cfRule type="cellIs" dxfId="3852" priority="1688" operator="lessThan">
      <formula>$C$4</formula>
    </cfRule>
  </conditionalFormatting>
  <conditionalFormatting sqref="BT49">
    <cfRule type="cellIs" dxfId="3851" priority="1689" operator="lessThan">
      <formula>$C$4</formula>
    </cfRule>
  </conditionalFormatting>
  <conditionalFormatting sqref="BT50">
    <cfRule type="cellIs" dxfId="3850" priority="1690" operator="lessThan">
      <formula>$C$4</formula>
    </cfRule>
  </conditionalFormatting>
  <conditionalFormatting sqref="BT51">
    <cfRule type="cellIs" dxfId="3849" priority="1691" operator="lessThan">
      <formula>$C$4</formula>
    </cfRule>
  </conditionalFormatting>
  <conditionalFormatting sqref="BT52">
    <cfRule type="cellIs" dxfId="3848" priority="1692" operator="lessThan">
      <formula>$C$4</formula>
    </cfRule>
  </conditionalFormatting>
  <conditionalFormatting sqref="BT53">
    <cfRule type="cellIs" dxfId="3847" priority="1693" operator="lessThan">
      <formula>$C$4</formula>
    </cfRule>
  </conditionalFormatting>
  <conditionalFormatting sqref="BT54">
    <cfRule type="cellIs" dxfId="3846" priority="1694" operator="lessThan">
      <formula>$C$4</formula>
    </cfRule>
  </conditionalFormatting>
  <conditionalFormatting sqref="BT55">
    <cfRule type="cellIs" dxfId="3845" priority="1695" operator="lessThan">
      <formula>$C$4</formula>
    </cfRule>
  </conditionalFormatting>
  <conditionalFormatting sqref="BT56">
    <cfRule type="cellIs" dxfId="3844" priority="1696" operator="lessThan">
      <formula>$C$4</formula>
    </cfRule>
  </conditionalFormatting>
  <conditionalFormatting sqref="BT57">
    <cfRule type="cellIs" dxfId="3843" priority="1697" operator="lessThan">
      <formula>$C$4</formula>
    </cfRule>
  </conditionalFormatting>
  <conditionalFormatting sqref="BT58">
    <cfRule type="cellIs" dxfId="3842" priority="1698" operator="lessThan">
      <formula>$C$4</formula>
    </cfRule>
  </conditionalFormatting>
  <conditionalFormatting sqref="BT59">
    <cfRule type="cellIs" dxfId="3841" priority="1699" operator="lessThan">
      <formula>$C$4</formula>
    </cfRule>
  </conditionalFormatting>
  <conditionalFormatting sqref="BT60">
    <cfRule type="cellIs" dxfId="3840" priority="1700" operator="lessThan">
      <formula>$C$4</formula>
    </cfRule>
  </conditionalFormatting>
  <conditionalFormatting sqref="BU11">
    <cfRule type="cellIs" dxfId="3839" priority="1701" operator="lessThan">
      <formula>$C$4</formula>
    </cfRule>
  </conditionalFormatting>
  <conditionalFormatting sqref="BU12">
    <cfRule type="cellIs" dxfId="3838" priority="1702" operator="lessThan">
      <formula>$C$4</formula>
    </cfRule>
  </conditionalFormatting>
  <conditionalFormatting sqref="BU13">
    <cfRule type="cellIs" dxfId="3837" priority="1703" operator="lessThan">
      <formula>$C$4</formula>
    </cfRule>
  </conditionalFormatting>
  <conditionalFormatting sqref="BU14">
    <cfRule type="cellIs" dxfId="3836" priority="1704" operator="lessThan">
      <formula>$C$4</formula>
    </cfRule>
  </conditionalFormatting>
  <conditionalFormatting sqref="BU15">
    <cfRule type="cellIs" dxfId="3835" priority="1705" operator="lessThan">
      <formula>$C$4</formula>
    </cfRule>
  </conditionalFormatting>
  <conditionalFormatting sqref="BU16">
    <cfRule type="cellIs" dxfId="3834" priority="1706" operator="lessThan">
      <formula>$C$4</formula>
    </cfRule>
  </conditionalFormatting>
  <conditionalFormatting sqref="BU17">
    <cfRule type="cellIs" dxfId="3833" priority="1707" operator="lessThan">
      <formula>$C$4</formula>
    </cfRule>
  </conditionalFormatting>
  <conditionalFormatting sqref="BU18">
    <cfRule type="cellIs" dxfId="3832" priority="1708" operator="lessThan">
      <formula>$C$4</formula>
    </cfRule>
  </conditionalFormatting>
  <conditionalFormatting sqref="BU19">
    <cfRule type="cellIs" dxfId="3831" priority="1709" operator="lessThan">
      <formula>$C$4</formula>
    </cfRule>
  </conditionalFormatting>
  <conditionalFormatting sqref="BU20">
    <cfRule type="cellIs" dxfId="3830" priority="1710" operator="lessThan">
      <formula>$C$4</formula>
    </cfRule>
  </conditionalFormatting>
  <conditionalFormatting sqref="BU21">
    <cfRule type="cellIs" dxfId="3829" priority="1711" operator="lessThan">
      <formula>$C$4</formula>
    </cfRule>
  </conditionalFormatting>
  <conditionalFormatting sqref="BU22">
    <cfRule type="cellIs" dxfId="3828" priority="1712" operator="lessThan">
      <formula>$C$4</formula>
    </cfRule>
  </conditionalFormatting>
  <conditionalFormatting sqref="BU23">
    <cfRule type="cellIs" dxfId="3827" priority="1713" operator="lessThan">
      <formula>$C$4</formula>
    </cfRule>
  </conditionalFormatting>
  <conditionalFormatting sqref="BU24">
    <cfRule type="cellIs" dxfId="3826" priority="1714" operator="lessThan">
      <formula>$C$4</formula>
    </cfRule>
  </conditionalFormatting>
  <conditionalFormatting sqref="BU25">
    <cfRule type="cellIs" dxfId="3825" priority="1715" operator="lessThan">
      <formula>$C$4</formula>
    </cfRule>
  </conditionalFormatting>
  <conditionalFormatting sqref="BU26">
    <cfRule type="cellIs" dxfId="3824" priority="1716" operator="lessThan">
      <formula>$C$4</formula>
    </cfRule>
  </conditionalFormatting>
  <conditionalFormatting sqref="BU27">
    <cfRule type="cellIs" dxfId="3823" priority="1717" operator="lessThan">
      <formula>$C$4</formula>
    </cfRule>
  </conditionalFormatting>
  <conditionalFormatting sqref="BU28">
    <cfRule type="cellIs" dxfId="3822" priority="1718" operator="lessThan">
      <formula>$C$4</formula>
    </cfRule>
  </conditionalFormatting>
  <conditionalFormatting sqref="BU29">
    <cfRule type="cellIs" dxfId="3821" priority="1719" operator="lessThan">
      <formula>$C$4</formula>
    </cfRule>
  </conditionalFormatting>
  <conditionalFormatting sqref="BU30">
    <cfRule type="cellIs" dxfId="3820" priority="1720" operator="lessThan">
      <formula>$C$4</formula>
    </cfRule>
  </conditionalFormatting>
  <conditionalFormatting sqref="BU31">
    <cfRule type="cellIs" dxfId="3819" priority="1721" operator="lessThan">
      <formula>$C$4</formula>
    </cfRule>
  </conditionalFormatting>
  <conditionalFormatting sqref="BU32">
    <cfRule type="cellIs" dxfId="3818" priority="1722" operator="lessThan">
      <formula>$C$4</formula>
    </cfRule>
  </conditionalFormatting>
  <conditionalFormatting sqref="BU33">
    <cfRule type="cellIs" dxfId="3817" priority="1723" operator="lessThan">
      <formula>$C$4</formula>
    </cfRule>
  </conditionalFormatting>
  <conditionalFormatting sqref="BU34">
    <cfRule type="cellIs" dxfId="3816" priority="1724" operator="lessThan">
      <formula>$C$4</formula>
    </cfRule>
  </conditionalFormatting>
  <conditionalFormatting sqref="BU35">
    <cfRule type="cellIs" dxfId="3815" priority="1725" operator="lessThan">
      <formula>$C$4</formula>
    </cfRule>
  </conditionalFormatting>
  <conditionalFormatting sqref="BU36">
    <cfRule type="cellIs" dxfId="3814" priority="1726" operator="lessThan">
      <formula>$C$4</formula>
    </cfRule>
  </conditionalFormatting>
  <conditionalFormatting sqref="BU37">
    <cfRule type="cellIs" dxfId="3813" priority="1727" operator="lessThan">
      <formula>$C$4</formula>
    </cfRule>
  </conditionalFormatting>
  <conditionalFormatting sqref="BU38">
    <cfRule type="cellIs" dxfId="3812" priority="1728" operator="lessThan">
      <formula>$C$4</formula>
    </cfRule>
  </conditionalFormatting>
  <conditionalFormatting sqref="BU39">
    <cfRule type="cellIs" dxfId="3811" priority="1729" operator="lessThan">
      <formula>$C$4</formula>
    </cfRule>
  </conditionalFormatting>
  <conditionalFormatting sqref="BU40">
    <cfRule type="cellIs" dxfId="3810" priority="1730" operator="lessThan">
      <formula>$C$4</formula>
    </cfRule>
  </conditionalFormatting>
  <conditionalFormatting sqref="BU41">
    <cfRule type="cellIs" dxfId="3809" priority="1731" operator="lessThan">
      <formula>$C$4</formula>
    </cfRule>
  </conditionalFormatting>
  <conditionalFormatting sqref="BU42">
    <cfRule type="cellIs" dxfId="3808" priority="1732" operator="lessThan">
      <formula>$C$4</formula>
    </cfRule>
  </conditionalFormatting>
  <conditionalFormatting sqref="BU43">
    <cfRule type="cellIs" dxfId="3807" priority="1733" operator="lessThan">
      <formula>$C$4</formula>
    </cfRule>
  </conditionalFormatting>
  <conditionalFormatting sqref="BU44">
    <cfRule type="cellIs" dxfId="3806" priority="1734" operator="lessThan">
      <formula>$C$4</formula>
    </cfRule>
  </conditionalFormatting>
  <conditionalFormatting sqref="BU45">
    <cfRule type="cellIs" dxfId="3805" priority="1735" operator="lessThan">
      <formula>$C$4</formula>
    </cfRule>
  </conditionalFormatting>
  <conditionalFormatting sqref="BU46">
    <cfRule type="cellIs" dxfId="3804" priority="1736" operator="lessThan">
      <formula>$C$4</formula>
    </cfRule>
  </conditionalFormatting>
  <conditionalFormatting sqref="BU47">
    <cfRule type="cellIs" dxfId="3803" priority="1737" operator="lessThan">
      <formula>$C$4</formula>
    </cfRule>
  </conditionalFormatting>
  <conditionalFormatting sqref="BU48">
    <cfRule type="cellIs" dxfId="3802" priority="1738" operator="lessThan">
      <formula>$C$4</formula>
    </cfRule>
  </conditionalFormatting>
  <conditionalFormatting sqref="BU49">
    <cfRule type="cellIs" dxfId="3801" priority="1739" operator="lessThan">
      <formula>$C$4</formula>
    </cfRule>
  </conditionalFormatting>
  <conditionalFormatting sqref="BU50">
    <cfRule type="cellIs" dxfId="3800" priority="1740" operator="lessThan">
      <formula>$C$4</formula>
    </cfRule>
  </conditionalFormatting>
  <conditionalFormatting sqref="BU51">
    <cfRule type="cellIs" dxfId="3799" priority="1741" operator="lessThan">
      <formula>$C$4</formula>
    </cfRule>
  </conditionalFormatting>
  <conditionalFormatting sqref="BU52">
    <cfRule type="cellIs" dxfId="3798" priority="1742" operator="lessThan">
      <formula>$C$4</formula>
    </cfRule>
  </conditionalFormatting>
  <conditionalFormatting sqref="BU53">
    <cfRule type="cellIs" dxfId="3797" priority="1743" operator="lessThan">
      <formula>$C$4</formula>
    </cfRule>
  </conditionalFormatting>
  <conditionalFormatting sqref="BU54">
    <cfRule type="cellIs" dxfId="3796" priority="1744" operator="lessThan">
      <formula>$C$4</formula>
    </cfRule>
  </conditionalFormatting>
  <conditionalFormatting sqref="BU55">
    <cfRule type="cellIs" dxfId="3795" priority="1745" operator="lessThan">
      <formula>$C$4</formula>
    </cfRule>
  </conditionalFormatting>
  <conditionalFormatting sqref="BU56">
    <cfRule type="cellIs" dxfId="3794" priority="1746" operator="lessThan">
      <formula>$C$4</formula>
    </cfRule>
  </conditionalFormatting>
  <conditionalFormatting sqref="BU57">
    <cfRule type="cellIs" dxfId="3793" priority="1747" operator="lessThan">
      <formula>$C$4</formula>
    </cfRule>
  </conditionalFormatting>
  <conditionalFormatting sqref="BU58">
    <cfRule type="cellIs" dxfId="3792" priority="1748" operator="lessThan">
      <formula>$C$4</formula>
    </cfRule>
  </conditionalFormatting>
  <conditionalFormatting sqref="BU59">
    <cfRule type="cellIs" dxfId="3791" priority="1749" operator="lessThan">
      <formula>$C$4</formula>
    </cfRule>
  </conditionalFormatting>
  <conditionalFormatting sqref="BU60">
    <cfRule type="cellIs" dxfId="3790" priority="1750" operator="lessThan">
      <formula>$C$4</formula>
    </cfRule>
  </conditionalFormatting>
  <conditionalFormatting sqref="BV11">
    <cfRule type="cellIs" dxfId="3789" priority="1751" operator="lessThan">
      <formula>$C$4</formula>
    </cfRule>
  </conditionalFormatting>
  <conditionalFormatting sqref="BV12">
    <cfRule type="cellIs" dxfId="3788" priority="1752" operator="lessThan">
      <formula>$C$4</formula>
    </cfRule>
  </conditionalFormatting>
  <conditionalFormatting sqref="BV13">
    <cfRule type="cellIs" dxfId="3787" priority="1753" operator="lessThan">
      <formula>$C$4</formula>
    </cfRule>
  </conditionalFormatting>
  <conditionalFormatting sqref="BV14">
    <cfRule type="cellIs" dxfId="3786" priority="1754" operator="lessThan">
      <formula>$C$4</formula>
    </cfRule>
  </conditionalFormatting>
  <conditionalFormatting sqref="BV15">
    <cfRule type="cellIs" dxfId="3785" priority="1755" operator="lessThan">
      <formula>$C$4</formula>
    </cfRule>
  </conditionalFormatting>
  <conditionalFormatting sqref="BV16">
    <cfRule type="cellIs" dxfId="3784" priority="1756" operator="lessThan">
      <formula>$C$4</formula>
    </cfRule>
  </conditionalFormatting>
  <conditionalFormatting sqref="BV17">
    <cfRule type="cellIs" dxfId="3783" priority="1757" operator="lessThan">
      <formula>$C$4</formula>
    </cfRule>
  </conditionalFormatting>
  <conditionalFormatting sqref="BV18">
    <cfRule type="cellIs" dxfId="3782" priority="1758" operator="lessThan">
      <formula>$C$4</formula>
    </cfRule>
  </conditionalFormatting>
  <conditionalFormatting sqref="BV19">
    <cfRule type="cellIs" dxfId="3781" priority="1759" operator="lessThan">
      <formula>$C$4</formula>
    </cfRule>
  </conditionalFormatting>
  <conditionalFormatting sqref="BV20">
    <cfRule type="cellIs" dxfId="3780" priority="1760" operator="lessThan">
      <formula>$C$4</formula>
    </cfRule>
  </conditionalFormatting>
  <conditionalFormatting sqref="BV21">
    <cfRule type="cellIs" dxfId="3779" priority="1761" operator="lessThan">
      <formula>$C$4</formula>
    </cfRule>
  </conditionalFormatting>
  <conditionalFormatting sqref="BV22">
    <cfRule type="cellIs" dxfId="3778" priority="1762" operator="lessThan">
      <formula>$C$4</formula>
    </cfRule>
  </conditionalFormatting>
  <conditionalFormatting sqref="BV23">
    <cfRule type="cellIs" dxfId="3777" priority="1763" operator="lessThan">
      <formula>$C$4</formula>
    </cfRule>
  </conditionalFormatting>
  <conditionalFormatting sqref="BV24">
    <cfRule type="cellIs" dxfId="3776" priority="1764" operator="lessThan">
      <formula>$C$4</formula>
    </cfRule>
  </conditionalFormatting>
  <conditionalFormatting sqref="BV25">
    <cfRule type="cellIs" dxfId="3775" priority="1765" operator="lessThan">
      <formula>$C$4</formula>
    </cfRule>
  </conditionalFormatting>
  <conditionalFormatting sqref="BV26">
    <cfRule type="cellIs" dxfId="3774" priority="1766" operator="lessThan">
      <formula>$C$4</formula>
    </cfRule>
  </conditionalFormatting>
  <conditionalFormatting sqref="BV27">
    <cfRule type="cellIs" dxfId="3773" priority="1767" operator="lessThan">
      <formula>$C$4</formula>
    </cfRule>
  </conditionalFormatting>
  <conditionalFormatting sqref="BV28">
    <cfRule type="cellIs" dxfId="3772" priority="1768" operator="lessThan">
      <formula>$C$4</formula>
    </cfRule>
  </conditionalFormatting>
  <conditionalFormatting sqref="BV29">
    <cfRule type="cellIs" dxfId="3771" priority="1769" operator="lessThan">
      <formula>$C$4</formula>
    </cfRule>
  </conditionalFormatting>
  <conditionalFormatting sqref="BV30">
    <cfRule type="cellIs" dxfId="3770" priority="1770" operator="lessThan">
      <formula>$C$4</formula>
    </cfRule>
  </conditionalFormatting>
  <conditionalFormatting sqref="BV31">
    <cfRule type="cellIs" dxfId="3769" priority="1771" operator="lessThan">
      <formula>$C$4</formula>
    </cfRule>
  </conditionalFormatting>
  <conditionalFormatting sqref="BV32">
    <cfRule type="cellIs" dxfId="3768" priority="1772" operator="lessThan">
      <formula>$C$4</formula>
    </cfRule>
  </conditionalFormatting>
  <conditionalFormatting sqref="BV33">
    <cfRule type="cellIs" dxfId="3767" priority="1773" operator="lessThan">
      <formula>$C$4</formula>
    </cfRule>
  </conditionalFormatting>
  <conditionalFormatting sqref="BV34">
    <cfRule type="cellIs" dxfId="3766" priority="1774" operator="lessThan">
      <formula>$C$4</formula>
    </cfRule>
  </conditionalFormatting>
  <conditionalFormatting sqref="BV35">
    <cfRule type="cellIs" dxfId="3765" priority="1775" operator="lessThan">
      <formula>$C$4</formula>
    </cfRule>
  </conditionalFormatting>
  <conditionalFormatting sqref="BV36">
    <cfRule type="cellIs" dxfId="3764" priority="1776" operator="lessThan">
      <formula>$C$4</formula>
    </cfRule>
  </conditionalFormatting>
  <conditionalFormatting sqref="BV37">
    <cfRule type="cellIs" dxfId="3763" priority="1777" operator="lessThan">
      <formula>$C$4</formula>
    </cfRule>
  </conditionalFormatting>
  <conditionalFormatting sqref="BV38">
    <cfRule type="cellIs" dxfId="3762" priority="1778" operator="lessThan">
      <formula>$C$4</formula>
    </cfRule>
  </conditionalFormatting>
  <conditionalFormatting sqref="BV39">
    <cfRule type="cellIs" dxfId="3761" priority="1779" operator="lessThan">
      <formula>$C$4</formula>
    </cfRule>
  </conditionalFormatting>
  <conditionalFormatting sqref="BV40">
    <cfRule type="cellIs" dxfId="3760" priority="1780" operator="lessThan">
      <formula>$C$4</formula>
    </cfRule>
  </conditionalFormatting>
  <conditionalFormatting sqref="BV41">
    <cfRule type="cellIs" dxfId="3759" priority="1781" operator="lessThan">
      <formula>$C$4</formula>
    </cfRule>
  </conditionalFormatting>
  <conditionalFormatting sqref="BV42">
    <cfRule type="cellIs" dxfId="3758" priority="1782" operator="lessThan">
      <formula>$C$4</formula>
    </cfRule>
  </conditionalFormatting>
  <conditionalFormatting sqref="BV43">
    <cfRule type="cellIs" dxfId="3757" priority="1783" operator="lessThan">
      <formula>$C$4</formula>
    </cfRule>
  </conditionalFormatting>
  <conditionalFormatting sqref="BV44">
    <cfRule type="cellIs" dxfId="3756" priority="1784" operator="lessThan">
      <formula>$C$4</formula>
    </cfRule>
  </conditionalFormatting>
  <conditionalFormatting sqref="BV45">
    <cfRule type="cellIs" dxfId="3755" priority="1785" operator="lessThan">
      <formula>$C$4</formula>
    </cfRule>
  </conditionalFormatting>
  <conditionalFormatting sqref="BV46">
    <cfRule type="cellIs" dxfId="3754" priority="1786" operator="lessThan">
      <formula>$C$4</formula>
    </cfRule>
  </conditionalFormatting>
  <conditionalFormatting sqref="BV47">
    <cfRule type="cellIs" dxfId="3753" priority="1787" operator="lessThan">
      <formula>$C$4</formula>
    </cfRule>
  </conditionalFormatting>
  <conditionalFormatting sqref="BV48">
    <cfRule type="cellIs" dxfId="3752" priority="1788" operator="lessThan">
      <formula>$C$4</formula>
    </cfRule>
  </conditionalFormatting>
  <conditionalFormatting sqref="BV49">
    <cfRule type="cellIs" dxfId="3751" priority="1789" operator="lessThan">
      <formula>$C$4</formula>
    </cfRule>
  </conditionalFormatting>
  <conditionalFormatting sqref="BV50">
    <cfRule type="cellIs" dxfId="3750" priority="1790" operator="lessThan">
      <formula>$C$4</formula>
    </cfRule>
  </conditionalFormatting>
  <conditionalFormatting sqref="BV51">
    <cfRule type="cellIs" dxfId="3749" priority="1791" operator="lessThan">
      <formula>$C$4</formula>
    </cfRule>
  </conditionalFormatting>
  <conditionalFormatting sqref="BV52">
    <cfRule type="cellIs" dxfId="3748" priority="1792" operator="lessThan">
      <formula>$C$4</formula>
    </cfRule>
  </conditionalFormatting>
  <conditionalFormatting sqref="BV53">
    <cfRule type="cellIs" dxfId="3747" priority="1793" operator="lessThan">
      <formula>$C$4</formula>
    </cfRule>
  </conditionalFormatting>
  <conditionalFormatting sqref="BV54">
    <cfRule type="cellIs" dxfId="3746" priority="1794" operator="lessThan">
      <formula>$C$4</formula>
    </cfRule>
  </conditionalFormatting>
  <conditionalFormatting sqref="BV55">
    <cfRule type="cellIs" dxfId="3745" priority="1795" operator="lessThan">
      <formula>$C$4</formula>
    </cfRule>
  </conditionalFormatting>
  <conditionalFormatting sqref="BV56">
    <cfRule type="cellIs" dxfId="3744" priority="1796" operator="lessThan">
      <formula>$C$4</formula>
    </cfRule>
  </conditionalFormatting>
  <conditionalFormatting sqref="BV57">
    <cfRule type="cellIs" dxfId="3743" priority="1797" operator="lessThan">
      <formula>$C$4</formula>
    </cfRule>
  </conditionalFormatting>
  <conditionalFormatting sqref="BV58">
    <cfRule type="cellIs" dxfId="3742" priority="1798" operator="lessThan">
      <formula>$C$4</formula>
    </cfRule>
  </conditionalFormatting>
  <conditionalFormatting sqref="BV59">
    <cfRule type="cellIs" dxfId="3741" priority="1799" operator="lessThan">
      <formula>$C$4</formula>
    </cfRule>
  </conditionalFormatting>
  <conditionalFormatting sqref="BV60">
    <cfRule type="cellIs" dxfId="3740" priority="1800" operator="lessThan">
      <formula>$C$4</formula>
    </cfRule>
  </conditionalFormatting>
  <conditionalFormatting sqref="BW11">
    <cfRule type="cellIs" dxfId="3739" priority="1801" operator="lessThan">
      <formula>$C$4</formula>
    </cfRule>
  </conditionalFormatting>
  <conditionalFormatting sqref="BW12">
    <cfRule type="cellIs" dxfId="3738" priority="1802" operator="lessThan">
      <formula>$C$4</formula>
    </cfRule>
  </conditionalFormatting>
  <conditionalFormatting sqref="BW13">
    <cfRule type="cellIs" dxfId="3737" priority="1803" operator="lessThan">
      <formula>$C$4</formula>
    </cfRule>
  </conditionalFormatting>
  <conditionalFormatting sqref="BW14">
    <cfRule type="cellIs" dxfId="3736" priority="1804" operator="lessThan">
      <formula>$C$4</formula>
    </cfRule>
  </conditionalFormatting>
  <conditionalFormatting sqref="BW15">
    <cfRule type="cellIs" dxfId="3735" priority="1805" operator="lessThan">
      <formula>$C$4</formula>
    </cfRule>
  </conditionalFormatting>
  <conditionalFormatting sqref="BW16">
    <cfRule type="cellIs" dxfId="3734" priority="1806" operator="lessThan">
      <formula>$C$4</formula>
    </cfRule>
  </conditionalFormatting>
  <conditionalFormatting sqref="BW17">
    <cfRule type="cellIs" dxfId="3733" priority="1807" operator="lessThan">
      <formula>$C$4</formula>
    </cfRule>
  </conditionalFormatting>
  <conditionalFormatting sqref="BW18">
    <cfRule type="cellIs" dxfId="3732" priority="1808" operator="lessThan">
      <formula>$C$4</formula>
    </cfRule>
  </conditionalFormatting>
  <conditionalFormatting sqref="BW19">
    <cfRule type="cellIs" dxfId="3731" priority="1809" operator="lessThan">
      <formula>$C$4</formula>
    </cfRule>
  </conditionalFormatting>
  <conditionalFormatting sqref="BW20">
    <cfRule type="cellIs" dxfId="3730" priority="1810" operator="lessThan">
      <formula>$C$4</formula>
    </cfRule>
  </conditionalFormatting>
  <conditionalFormatting sqref="BW21">
    <cfRule type="cellIs" dxfId="3729" priority="1811" operator="lessThan">
      <formula>$C$4</formula>
    </cfRule>
  </conditionalFormatting>
  <conditionalFormatting sqref="BW22">
    <cfRule type="cellIs" dxfId="3728" priority="1812" operator="lessThan">
      <formula>$C$4</formula>
    </cfRule>
  </conditionalFormatting>
  <conditionalFormatting sqref="BW23">
    <cfRule type="cellIs" dxfId="3727" priority="1813" operator="lessThan">
      <formula>$C$4</formula>
    </cfRule>
  </conditionalFormatting>
  <conditionalFormatting sqref="BW24">
    <cfRule type="cellIs" dxfId="3726" priority="1814" operator="lessThan">
      <formula>$C$4</formula>
    </cfRule>
  </conditionalFormatting>
  <conditionalFormatting sqref="BW25">
    <cfRule type="cellIs" dxfId="3725" priority="1815" operator="lessThan">
      <formula>$C$4</formula>
    </cfRule>
  </conditionalFormatting>
  <conditionalFormatting sqref="BW26">
    <cfRule type="cellIs" dxfId="3724" priority="1816" operator="lessThan">
      <formula>$C$4</formula>
    </cfRule>
  </conditionalFormatting>
  <conditionalFormatting sqref="BW27">
    <cfRule type="cellIs" dxfId="3723" priority="1817" operator="lessThan">
      <formula>$C$4</formula>
    </cfRule>
  </conditionalFormatting>
  <conditionalFormatting sqref="BW28">
    <cfRule type="cellIs" dxfId="3722" priority="1818" operator="lessThan">
      <formula>$C$4</formula>
    </cfRule>
  </conditionalFormatting>
  <conditionalFormatting sqref="BW29">
    <cfRule type="cellIs" dxfId="3721" priority="1819" operator="lessThan">
      <formula>$C$4</formula>
    </cfRule>
  </conditionalFormatting>
  <conditionalFormatting sqref="BW30">
    <cfRule type="cellIs" dxfId="3720" priority="1820" operator="lessThan">
      <formula>$C$4</formula>
    </cfRule>
  </conditionalFormatting>
  <conditionalFormatting sqref="BW31">
    <cfRule type="cellIs" dxfId="3719" priority="1821" operator="lessThan">
      <formula>$C$4</formula>
    </cfRule>
  </conditionalFormatting>
  <conditionalFormatting sqref="BW32">
    <cfRule type="cellIs" dxfId="3718" priority="1822" operator="lessThan">
      <formula>$C$4</formula>
    </cfRule>
  </conditionalFormatting>
  <conditionalFormatting sqref="BW33">
    <cfRule type="cellIs" dxfId="3717" priority="1823" operator="lessThan">
      <formula>$C$4</formula>
    </cfRule>
  </conditionalFormatting>
  <conditionalFormatting sqref="BW34">
    <cfRule type="cellIs" dxfId="3716" priority="1824" operator="lessThan">
      <formula>$C$4</formula>
    </cfRule>
  </conditionalFormatting>
  <conditionalFormatting sqref="BW35">
    <cfRule type="cellIs" dxfId="3715" priority="1825" operator="lessThan">
      <formula>$C$4</formula>
    </cfRule>
  </conditionalFormatting>
  <conditionalFormatting sqref="BW36">
    <cfRule type="cellIs" dxfId="3714" priority="1826" operator="lessThan">
      <formula>$C$4</formula>
    </cfRule>
  </conditionalFormatting>
  <conditionalFormatting sqref="BW37">
    <cfRule type="cellIs" dxfId="3713" priority="1827" operator="lessThan">
      <formula>$C$4</formula>
    </cfRule>
  </conditionalFormatting>
  <conditionalFormatting sqref="BW38">
    <cfRule type="cellIs" dxfId="3712" priority="1828" operator="lessThan">
      <formula>$C$4</formula>
    </cfRule>
  </conditionalFormatting>
  <conditionalFormatting sqref="BW39">
    <cfRule type="cellIs" dxfId="3711" priority="1829" operator="lessThan">
      <formula>$C$4</formula>
    </cfRule>
  </conditionalFormatting>
  <conditionalFormatting sqref="BW40">
    <cfRule type="cellIs" dxfId="3710" priority="1830" operator="lessThan">
      <formula>$C$4</formula>
    </cfRule>
  </conditionalFormatting>
  <conditionalFormatting sqref="BW41">
    <cfRule type="cellIs" dxfId="3709" priority="1831" operator="lessThan">
      <formula>$C$4</formula>
    </cfRule>
  </conditionalFormatting>
  <conditionalFormatting sqref="BW42">
    <cfRule type="cellIs" dxfId="3708" priority="1832" operator="lessThan">
      <formula>$C$4</formula>
    </cfRule>
  </conditionalFormatting>
  <conditionalFormatting sqref="BW43">
    <cfRule type="cellIs" dxfId="3707" priority="1833" operator="lessThan">
      <formula>$C$4</formula>
    </cfRule>
  </conditionalFormatting>
  <conditionalFormatting sqref="BW44">
    <cfRule type="cellIs" dxfId="3706" priority="1834" operator="lessThan">
      <formula>$C$4</formula>
    </cfRule>
  </conditionalFormatting>
  <conditionalFormatting sqref="BW45">
    <cfRule type="cellIs" dxfId="3705" priority="1835" operator="lessThan">
      <formula>$C$4</formula>
    </cfRule>
  </conditionalFormatting>
  <conditionalFormatting sqref="BW46">
    <cfRule type="cellIs" dxfId="3704" priority="1836" operator="lessThan">
      <formula>$C$4</formula>
    </cfRule>
  </conditionalFormatting>
  <conditionalFormatting sqref="BW47">
    <cfRule type="cellIs" dxfId="3703" priority="1837" operator="lessThan">
      <formula>$C$4</formula>
    </cfRule>
  </conditionalFormatting>
  <conditionalFormatting sqref="BW48">
    <cfRule type="cellIs" dxfId="3702" priority="1838" operator="lessThan">
      <formula>$C$4</formula>
    </cfRule>
  </conditionalFormatting>
  <conditionalFormatting sqref="BW49">
    <cfRule type="cellIs" dxfId="3701" priority="1839" operator="lessThan">
      <formula>$C$4</formula>
    </cfRule>
  </conditionalFormatting>
  <conditionalFormatting sqref="BW50">
    <cfRule type="cellIs" dxfId="3700" priority="1840" operator="lessThan">
      <formula>$C$4</formula>
    </cfRule>
  </conditionalFormatting>
  <conditionalFormatting sqref="BW51">
    <cfRule type="cellIs" dxfId="3699" priority="1841" operator="lessThan">
      <formula>$C$4</formula>
    </cfRule>
  </conditionalFormatting>
  <conditionalFormatting sqref="BW52">
    <cfRule type="cellIs" dxfId="3698" priority="1842" operator="lessThan">
      <formula>$C$4</formula>
    </cfRule>
  </conditionalFormatting>
  <conditionalFormatting sqref="BW53">
    <cfRule type="cellIs" dxfId="3697" priority="1843" operator="lessThan">
      <formula>$C$4</formula>
    </cfRule>
  </conditionalFormatting>
  <conditionalFormatting sqref="BW54">
    <cfRule type="cellIs" dxfId="3696" priority="1844" operator="lessThan">
      <formula>$C$4</formula>
    </cfRule>
  </conditionalFormatting>
  <conditionalFormatting sqref="BW55">
    <cfRule type="cellIs" dxfId="3695" priority="1845" operator="lessThan">
      <formula>$C$4</formula>
    </cfRule>
  </conditionalFormatting>
  <conditionalFormatting sqref="BW56">
    <cfRule type="cellIs" dxfId="3694" priority="1846" operator="lessThan">
      <formula>$C$4</formula>
    </cfRule>
  </conditionalFormatting>
  <conditionalFormatting sqref="BW57">
    <cfRule type="cellIs" dxfId="3693" priority="1847" operator="lessThan">
      <formula>$C$4</formula>
    </cfRule>
  </conditionalFormatting>
  <conditionalFormatting sqref="BW58">
    <cfRule type="cellIs" dxfId="3692" priority="1848" operator="lessThan">
      <formula>$C$4</formula>
    </cfRule>
  </conditionalFormatting>
  <conditionalFormatting sqref="BW59">
    <cfRule type="cellIs" dxfId="3691" priority="1849" operator="lessThan">
      <formula>$C$4</formula>
    </cfRule>
  </conditionalFormatting>
  <conditionalFormatting sqref="BW60">
    <cfRule type="cellIs" dxfId="3690" priority="1850" operator="lessThan">
      <formula>$C$4</formula>
    </cfRule>
  </conditionalFormatting>
  <conditionalFormatting sqref="BX11">
    <cfRule type="cellIs" dxfId="3689" priority="1851" operator="lessThan">
      <formula>$C$4</formula>
    </cfRule>
  </conditionalFormatting>
  <conditionalFormatting sqref="BX12">
    <cfRule type="cellIs" dxfId="3688" priority="1852" operator="lessThan">
      <formula>$C$4</formula>
    </cfRule>
  </conditionalFormatting>
  <conditionalFormatting sqref="BX13">
    <cfRule type="cellIs" dxfId="3687" priority="1853" operator="lessThan">
      <formula>$C$4</formula>
    </cfRule>
  </conditionalFormatting>
  <conditionalFormatting sqref="BX14">
    <cfRule type="cellIs" dxfId="3686" priority="1854" operator="lessThan">
      <formula>$C$4</formula>
    </cfRule>
  </conditionalFormatting>
  <conditionalFormatting sqref="BX15">
    <cfRule type="cellIs" dxfId="3685" priority="1855" operator="lessThan">
      <formula>$C$4</formula>
    </cfRule>
  </conditionalFormatting>
  <conditionalFormatting sqref="BX16">
    <cfRule type="cellIs" dxfId="3684" priority="1856" operator="lessThan">
      <formula>$C$4</formula>
    </cfRule>
  </conditionalFormatting>
  <conditionalFormatting sqref="BX17">
    <cfRule type="cellIs" dxfId="3683" priority="1857" operator="lessThan">
      <formula>$C$4</formula>
    </cfRule>
  </conditionalFormatting>
  <conditionalFormatting sqref="BX18">
    <cfRule type="cellIs" dxfId="3682" priority="1858" operator="lessThan">
      <formula>$C$4</formula>
    </cfRule>
  </conditionalFormatting>
  <conditionalFormatting sqref="BX19">
    <cfRule type="cellIs" dxfId="3681" priority="1859" operator="lessThan">
      <formula>$C$4</formula>
    </cfRule>
  </conditionalFormatting>
  <conditionalFormatting sqref="BX20">
    <cfRule type="cellIs" dxfId="3680" priority="1860" operator="lessThan">
      <formula>$C$4</formula>
    </cfRule>
  </conditionalFormatting>
  <conditionalFormatting sqref="BX21">
    <cfRule type="cellIs" dxfId="3679" priority="1861" operator="lessThan">
      <formula>$C$4</formula>
    </cfRule>
  </conditionalFormatting>
  <conditionalFormatting sqref="BX22">
    <cfRule type="cellIs" dxfId="3678" priority="1862" operator="lessThan">
      <formula>$C$4</formula>
    </cfRule>
  </conditionalFormatting>
  <conditionalFormatting sqref="BX23">
    <cfRule type="cellIs" dxfId="3677" priority="1863" operator="lessThan">
      <formula>$C$4</formula>
    </cfRule>
  </conditionalFormatting>
  <conditionalFormatting sqref="BX24">
    <cfRule type="cellIs" dxfId="3676" priority="1864" operator="lessThan">
      <formula>$C$4</formula>
    </cfRule>
  </conditionalFormatting>
  <conditionalFormatting sqref="BX25">
    <cfRule type="cellIs" dxfId="3675" priority="1865" operator="lessThan">
      <formula>$C$4</formula>
    </cfRule>
  </conditionalFormatting>
  <conditionalFormatting sqref="BX26">
    <cfRule type="cellIs" dxfId="3674" priority="1866" operator="lessThan">
      <formula>$C$4</formula>
    </cfRule>
  </conditionalFormatting>
  <conditionalFormatting sqref="BX27">
    <cfRule type="cellIs" dxfId="3673" priority="1867" operator="lessThan">
      <formula>$C$4</formula>
    </cfRule>
  </conditionalFormatting>
  <conditionalFormatting sqref="BX28">
    <cfRule type="cellIs" dxfId="3672" priority="1868" operator="lessThan">
      <formula>$C$4</formula>
    </cfRule>
  </conditionalFormatting>
  <conditionalFormatting sqref="BX29">
    <cfRule type="cellIs" dxfId="3671" priority="1869" operator="lessThan">
      <formula>$C$4</formula>
    </cfRule>
  </conditionalFormatting>
  <conditionalFormatting sqref="BX30">
    <cfRule type="cellIs" dxfId="3670" priority="1870" operator="lessThan">
      <formula>$C$4</formula>
    </cfRule>
  </conditionalFormatting>
  <conditionalFormatting sqref="BX31">
    <cfRule type="cellIs" dxfId="3669" priority="1871" operator="lessThan">
      <formula>$C$4</formula>
    </cfRule>
  </conditionalFormatting>
  <conditionalFormatting sqref="BX32">
    <cfRule type="cellIs" dxfId="3668" priority="1872" operator="lessThan">
      <formula>$C$4</formula>
    </cfRule>
  </conditionalFormatting>
  <conditionalFormatting sqref="BX33">
    <cfRule type="cellIs" dxfId="3667" priority="1873" operator="lessThan">
      <formula>$C$4</formula>
    </cfRule>
  </conditionalFormatting>
  <conditionalFormatting sqref="BX34">
    <cfRule type="cellIs" dxfId="3666" priority="1874" operator="lessThan">
      <formula>$C$4</formula>
    </cfRule>
  </conditionalFormatting>
  <conditionalFormatting sqref="BX35">
    <cfRule type="cellIs" dxfId="3665" priority="1875" operator="lessThan">
      <formula>$C$4</formula>
    </cfRule>
  </conditionalFormatting>
  <conditionalFormatting sqref="BX36">
    <cfRule type="cellIs" dxfId="3664" priority="1876" operator="lessThan">
      <formula>$C$4</formula>
    </cfRule>
  </conditionalFormatting>
  <conditionalFormatting sqref="BX37">
    <cfRule type="cellIs" dxfId="3663" priority="1877" operator="lessThan">
      <formula>$C$4</formula>
    </cfRule>
  </conditionalFormatting>
  <conditionalFormatting sqref="BX38">
    <cfRule type="cellIs" dxfId="3662" priority="1878" operator="lessThan">
      <formula>$C$4</formula>
    </cfRule>
  </conditionalFormatting>
  <conditionalFormatting sqref="BX39">
    <cfRule type="cellIs" dxfId="3661" priority="1879" operator="lessThan">
      <formula>$C$4</formula>
    </cfRule>
  </conditionalFormatting>
  <conditionalFormatting sqref="BX40">
    <cfRule type="cellIs" dxfId="3660" priority="1880" operator="lessThan">
      <formula>$C$4</formula>
    </cfRule>
  </conditionalFormatting>
  <conditionalFormatting sqref="BX41">
    <cfRule type="cellIs" dxfId="3659" priority="1881" operator="lessThan">
      <formula>$C$4</formula>
    </cfRule>
  </conditionalFormatting>
  <conditionalFormatting sqref="BX42">
    <cfRule type="cellIs" dxfId="3658" priority="1882" operator="lessThan">
      <formula>$C$4</formula>
    </cfRule>
  </conditionalFormatting>
  <conditionalFormatting sqref="BX43">
    <cfRule type="cellIs" dxfId="3657" priority="1883" operator="lessThan">
      <formula>$C$4</formula>
    </cfRule>
  </conditionalFormatting>
  <conditionalFormatting sqref="BX44">
    <cfRule type="cellIs" dxfId="3656" priority="1884" operator="lessThan">
      <formula>$C$4</formula>
    </cfRule>
  </conditionalFormatting>
  <conditionalFormatting sqref="BX45">
    <cfRule type="cellIs" dxfId="3655" priority="1885" operator="lessThan">
      <formula>$C$4</formula>
    </cfRule>
  </conditionalFormatting>
  <conditionalFormatting sqref="BX46">
    <cfRule type="cellIs" dxfId="3654" priority="1886" operator="lessThan">
      <formula>$C$4</formula>
    </cfRule>
  </conditionalFormatting>
  <conditionalFormatting sqref="BX47">
    <cfRule type="cellIs" dxfId="3653" priority="1887" operator="lessThan">
      <formula>$C$4</formula>
    </cfRule>
  </conditionalFormatting>
  <conditionalFormatting sqref="BX48">
    <cfRule type="cellIs" dxfId="3652" priority="1888" operator="lessThan">
      <formula>$C$4</formula>
    </cfRule>
  </conditionalFormatting>
  <conditionalFormatting sqref="BX49">
    <cfRule type="cellIs" dxfId="3651" priority="1889" operator="lessThan">
      <formula>$C$4</formula>
    </cfRule>
  </conditionalFormatting>
  <conditionalFormatting sqref="BX50">
    <cfRule type="cellIs" dxfId="3650" priority="1890" operator="lessThan">
      <formula>$C$4</formula>
    </cfRule>
  </conditionalFormatting>
  <conditionalFormatting sqref="BX51">
    <cfRule type="cellIs" dxfId="3649" priority="1891" operator="lessThan">
      <formula>$C$4</formula>
    </cfRule>
  </conditionalFormatting>
  <conditionalFormatting sqref="BX52">
    <cfRule type="cellIs" dxfId="3648" priority="1892" operator="lessThan">
      <formula>$C$4</formula>
    </cfRule>
  </conditionalFormatting>
  <conditionalFormatting sqref="BX53">
    <cfRule type="cellIs" dxfId="3647" priority="1893" operator="lessThan">
      <formula>$C$4</formula>
    </cfRule>
  </conditionalFormatting>
  <conditionalFormatting sqref="BX54">
    <cfRule type="cellIs" dxfId="3646" priority="1894" operator="lessThan">
      <formula>$C$4</formula>
    </cfRule>
  </conditionalFormatting>
  <conditionalFormatting sqref="BX55">
    <cfRule type="cellIs" dxfId="3645" priority="1895" operator="lessThan">
      <formula>$C$4</formula>
    </cfRule>
  </conditionalFormatting>
  <conditionalFormatting sqref="BX56">
    <cfRule type="cellIs" dxfId="3644" priority="1896" operator="lessThan">
      <formula>$C$4</formula>
    </cfRule>
  </conditionalFormatting>
  <conditionalFormatting sqref="BX57">
    <cfRule type="cellIs" dxfId="3643" priority="1897" operator="lessThan">
      <formula>$C$4</formula>
    </cfRule>
  </conditionalFormatting>
  <conditionalFormatting sqref="BX58">
    <cfRule type="cellIs" dxfId="3642" priority="1898" operator="lessThan">
      <formula>$C$4</formula>
    </cfRule>
  </conditionalFormatting>
  <conditionalFormatting sqref="BX59">
    <cfRule type="cellIs" dxfId="3641" priority="1899" operator="lessThan">
      <formula>$C$4</formula>
    </cfRule>
  </conditionalFormatting>
  <conditionalFormatting sqref="BX60">
    <cfRule type="cellIs" dxfId="3640" priority="1900" operator="lessThan">
      <formula>$C$4</formula>
    </cfRule>
  </conditionalFormatting>
  <conditionalFormatting sqref="BY11">
    <cfRule type="cellIs" dxfId="3639" priority="1901" operator="lessThan">
      <formula>$C$4</formula>
    </cfRule>
  </conditionalFormatting>
  <conditionalFormatting sqref="BY12">
    <cfRule type="cellIs" dxfId="3638" priority="1902" operator="lessThan">
      <formula>$C$4</formula>
    </cfRule>
  </conditionalFormatting>
  <conditionalFormatting sqref="BY13">
    <cfRule type="cellIs" dxfId="3637" priority="1903" operator="lessThan">
      <formula>$C$4</formula>
    </cfRule>
  </conditionalFormatting>
  <conditionalFormatting sqref="BY14">
    <cfRule type="cellIs" dxfId="3636" priority="1904" operator="lessThan">
      <formula>$C$4</formula>
    </cfRule>
  </conditionalFormatting>
  <conditionalFormatting sqref="BY15">
    <cfRule type="cellIs" dxfId="3635" priority="1905" operator="lessThan">
      <formula>$C$4</formula>
    </cfRule>
  </conditionalFormatting>
  <conditionalFormatting sqref="BY16">
    <cfRule type="cellIs" dxfId="3634" priority="1906" operator="lessThan">
      <formula>$C$4</formula>
    </cfRule>
  </conditionalFormatting>
  <conditionalFormatting sqref="BY17">
    <cfRule type="cellIs" dxfId="3633" priority="1907" operator="lessThan">
      <formula>$C$4</formula>
    </cfRule>
  </conditionalFormatting>
  <conditionalFormatting sqref="BY18">
    <cfRule type="cellIs" dxfId="3632" priority="1908" operator="lessThan">
      <formula>$C$4</formula>
    </cfRule>
  </conditionalFormatting>
  <conditionalFormatting sqref="BY19">
    <cfRule type="cellIs" dxfId="3631" priority="1909" operator="lessThan">
      <formula>$C$4</formula>
    </cfRule>
  </conditionalFormatting>
  <conditionalFormatting sqref="BY20">
    <cfRule type="cellIs" dxfId="3630" priority="1910" operator="lessThan">
      <formula>$C$4</formula>
    </cfRule>
  </conditionalFormatting>
  <conditionalFormatting sqref="BY21">
    <cfRule type="cellIs" dxfId="3629" priority="1911" operator="lessThan">
      <formula>$C$4</formula>
    </cfRule>
  </conditionalFormatting>
  <conditionalFormatting sqref="BY22">
    <cfRule type="cellIs" dxfId="3628" priority="1912" operator="lessThan">
      <formula>$C$4</formula>
    </cfRule>
  </conditionalFormatting>
  <conditionalFormatting sqref="BY23">
    <cfRule type="cellIs" dxfId="3627" priority="1913" operator="lessThan">
      <formula>$C$4</formula>
    </cfRule>
  </conditionalFormatting>
  <conditionalFormatting sqref="BY24">
    <cfRule type="cellIs" dxfId="3626" priority="1914" operator="lessThan">
      <formula>$C$4</formula>
    </cfRule>
  </conditionalFormatting>
  <conditionalFormatting sqref="BY25">
    <cfRule type="cellIs" dxfId="3625" priority="1915" operator="lessThan">
      <formula>$C$4</formula>
    </cfRule>
  </conditionalFormatting>
  <conditionalFormatting sqref="BY26">
    <cfRule type="cellIs" dxfId="3624" priority="1916" operator="lessThan">
      <formula>$C$4</formula>
    </cfRule>
  </conditionalFormatting>
  <conditionalFormatting sqref="BY27">
    <cfRule type="cellIs" dxfId="3623" priority="1917" operator="lessThan">
      <formula>$C$4</formula>
    </cfRule>
  </conditionalFormatting>
  <conditionalFormatting sqref="BY28">
    <cfRule type="cellIs" dxfId="3622" priority="1918" operator="lessThan">
      <formula>$C$4</formula>
    </cfRule>
  </conditionalFormatting>
  <conditionalFormatting sqref="BY29">
    <cfRule type="cellIs" dxfId="3621" priority="1919" operator="lessThan">
      <formula>$C$4</formula>
    </cfRule>
  </conditionalFormatting>
  <conditionalFormatting sqref="BY30">
    <cfRule type="cellIs" dxfId="3620" priority="1920" operator="lessThan">
      <formula>$C$4</formula>
    </cfRule>
  </conditionalFormatting>
  <conditionalFormatting sqref="BY31">
    <cfRule type="cellIs" dxfId="3619" priority="1921" operator="lessThan">
      <formula>$C$4</formula>
    </cfRule>
  </conditionalFormatting>
  <conditionalFormatting sqref="BY32">
    <cfRule type="cellIs" dxfId="3618" priority="1922" operator="lessThan">
      <formula>$C$4</formula>
    </cfRule>
  </conditionalFormatting>
  <conditionalFormatting sqref="BY33">
    <cfRule type="cellIs" dxfId="3617" priority="1923" operator="lessThan">
      <formula>$C$4</formula>
    </cfRule>
  </conditionalFormatting>
  <conditionalFormatting sqref="BY34">
    <cfRule type="cellIs" dxfId="3616" priority="1924" operator="lessThan">
      <formula>$C$4</formula>
    </cfRule>
  </conditionalFormatting>
  <conditionalFormatting sqref="BY35">
    <cfRule type="cellIs" dxfId="3615" priority="1925" operator="lessThan">
      <formula>$C$4</formula>
    </cfRule>
  </conditionalFormatting>
  <conditionalFormatting sqref="BY36">
    <cfRule type="cellIs" dxfId="3614" priority="1926" operator="lessThan">
      <formula>$C$4</formula>
    </cfRule>
  </conditionalFormatting>
  <conditionalFormatting sqref="BY37">
    <cfRule type="cellIs" dxfId="3613" priority="1927" operator="lessThan">
      <formula>$C$4</formula>
    </cfRule>
  </conditionalFormatting>
  <conditionalFormatting sqref="BY38">
    <cfRule type="cellIs" dxfId="3612" priority="1928" operator="lessThan">
      <formula>$C$4</formula>
    </cfRule>
  </conditionalFormatting>
  <conditionalFormatting sqref="BY39">
    <cfRule type="cellIs" dxfId="3611" priority="1929" operator="lessThan">
      <formula>$C$4</formula>
    </cfRule>
  </conditionalFormatting>
  <conditionalFormatting sqref="BY40">
    <cfRule type="cellIs" dxfId="3610" priority="1930" operator="lessThan">
      <formula>$C$4</formula>
    </cfRule>
  </conditionalFormatting>
  <conditionalFormatting sqref="BY41">
    <cfRule type="cellIs" dxfId="3609" priority="1931" operator="lessThan">
      <formula>$C$4</formula>
    </cfRule>
  </conditionalFormatting>
  <conditionalFormatting sqref="BY42">
    <cfRule type="cellIs" dxfId="3608" priority="1932" operator="lessThan">
      <formula>$C$4</formula>
    </cfRule>
  </conditionalFormatting>
  <conditionalFormatting sqref="BY43">
    <cfRule type="cellIs" dxfId="3607" priority="1933" operator="lessThan">
      <formula>$C$4</formula>
    </cfRule>
  </conditionalFormatting>
  <conditionalFormatting sqref="BY44">
    <cfRule type="cellIs" dxfId="3606" priority="1934" operator="lessThan">
      <formula>$C$4</formula>
    </cfRule>
  </conditionalFormatting>
  <conditionalFormatting sqref="BY45">
    <cfRule type="cellIs" dxfId="3605" priority="1935" operator="lessThan">
      <formula>$C$4</formula>
    </cfRule>
  </conditionalFormatting>
  <conditionalFormatting sqref="BY46">
    <cfRule type="cellIs" dxfId="3604" priority="1936" operator="lessThan">
      <formula>$C$4</formula>
    </cfRule>
  </conditionalFormatting>
  <conditionalFormatting sqref="BY47">
    <cfRule type="cellIs" dxfId="3603" priority="1937" operator="lessThan">
      <formula>$C$4</formula>
    </cfRule>
  </conditionalFormatting>
  <conditionalFormatting sqref="BY48">
    <cfRule type="cellIs" dxfId="3602" priority="1938" operator="lessThan">
      <formula>$C$4</formula>
    </cfRule>
  </conditionalFormatting>
  <conditionalFormatting sqref="BY49">
    <cfRule type="cellIs" dxfId="3601" priority="1939" operator="lessThan">
      <formula>$C$4</formula>
    </cfRule>
  </conditionalFormatting>
  <conditionalFormatting sqref="BY50">
    <cfRule type="cellIs" dxfId="3600" priority="1940" operator="lessThan">
      <formula>$C$4</formula>
    </cfRule>
  </conditionalFormatting>
  <conditionalFormatting sqref="BY51">
    <cfRule type="cellIs" dxfId="3599" priority="1941" operator="lessThan">
      <formula>$C$4</formula>
    </cfRule>
  </conditionalFormatting>
  <conditionalFormatting sqref="BY52">
    <cfRule type="cellIs" dxfId="3598" priority="1942" operator="lessThan">
      <formula>$C$4</formula>
    </cfRule>
  </conditionalFormatting>
  <conditionalFormatting sqref="BY53">
    <cfRule type="cellIs" dxfId="3597" priority="1943" operator="lessThan">
      <formula>$C$4</formula>
    </cfRule>
  </conditionalFormatting>
  <conditionalFormatting sqref="BY54">
    <cfRule type="cellIs" dxfId="3596" priority="1944" operator="lessThan">
      <formula>$C$4</formula>
    </cfRule>
  </conditionalFormatting>
  <conditionalFormatting sqref="BY55">
    <cfRule type="cellIs" dxfId="3595" priority="1945" operator="lessThan">
      <formula>$C$4</formula>
    </cfRule>
  </conditionalFormatting>
  <conditionalFormatting sqref="BY56">
    <cfRule type="cellIs" dxfId="3594" priority="1946" operator="lessThan">
      <formula>$C$4</formula>
    </cfRule>
  </conditionalFormatting>
  <conditionalFormatting sqref="BY57">
    <cfRule type="cellIs" dxfId="3593" priority="1947" operator="lessThan">
      <formula>$C$4</formula>
    </cfRule>
  </conditionalFormatting>
  <conditionalFormatting sqref="BY58">
    <cfRule type="cellIs" dxfId="3592" priority="1948" operator="lessThan">
      <formula>$C$4</formula>
    </cfRule>
  </conditionalFormatting>
  <conditionalFormatting sqref="BY59">
    <cfRule type="cellIs" dxfId="3591" priority="1949" operator="lessThan">
      <formula>$C$4</formula>
    </cfRule>
  </conditionalFormatting>
  <conditionalFormatting sqref="BY60">
    <cfRule type="cellIs" dxfId="3590" priority="1950" operator="lessThan">
      <formula>$C$4</formula>
    </cfRule>
  </conditionalFormatting>
  <conditionalFormatting sqref="BZ11">
    <cfRule type="cellIs" dxfId="3589" priority="1951" operator="lessThan">
      <formula>$C$4</formula>
    </cfRule>
  </conditionalFormatting>
  <conditionalFormatting sqref="BZ12">
    <cfRule type="cellIs" dxfId="3588" priority="1952" operator="lessThan">
      <formula>$C$4</formula>
    </cfRule>
  </conditionalFormatting>
  <conditionalFormatting sqref="BZ13">
    <cfRule type="cellIs" dxfId="3587" priority="1953" operator="lessThan">
      <formula>$C$4</formula>
    </cfRule>
  </conditionalFormatting>
  <conditionalFormatting sqref="BZ14">
    <cfRule type="cellIs" dxfId="3586" priority="1954" operator="lessThan">
      <formula>$C$4</formula>
    </cfRule>
  </conditionalFormatting>
  <conditionalFormatting sqref="BZ15">
    <cfRule type="cellIs" dxfId="3585" priority="1955" operator="lessThan">
      <formula>$C$4</formula>
    </cfRule>
  </conditionalFormatting>
  <conditionalFormatting sqref="BZ16">
    <cfRule type="cellIs" dxfId="3584" priority="1956" operator="lessThan">
      <formula>$C$4</formula>
    </cfRule>
  </conditionalFormatting>
  <conditionalFormatting sqref="BZ17">
    <cfRule type="cellIs" dxfId="3583" priority="1957" operator="lessThan">
      <formula>$C$4</formula>
    </cfRule>
  </conditionalFormatting>
  <conditionalFormatting sqref="BZ18">
    <cfRule type="cellIs" dxfId="3582" priority="1958" operator="lessThan">
      <formula>$C$4</formula>
    </cfRule>
  </conditionalFormatting>
  <conditionalFormatting sqref="BZ19">
    <cfRule type="cellIs" dxfId="3581" priority="1959" operator="lessThan">
      <formula>$C$4</formula>
    </cfRule>
  </conditionalFormatting>
  <conditionalFormatting sqref="BZ20">
    <cfRule type="cellIs" dxfId="3580" priority="1960" operator="lessThan">
      <formula>$C$4</formula>
    </cfRule>
  </conditionalFormatting>
  <conditionalFormatting sqref="BZ21">
    <cfRule type="cellIs" dxfId="3579" priority="1961" operator="lessThan">
      <formula>$C$4</formula>
    </cfRule>
  </conditionalFormatting>
  <conditionalFormatting sqref="BZ22">
    <cfRule type="cellIs" dxfId="3578" priority="1962" operator="lessThan">
      <formula>$C$4</formula>
    </cfRule>
  </conditionalFormatting>
  <conditionalFormatting sqref="BZ23">
    <cfRule type="cellIs" dxfId="3577" priority="1963" operator="lessThan">
      <formula>$C$4</formula>
    </cfRule>
  </conditionalFormatting>
  <conditionalFormatting sqref="BZ24">
    <cfRule type="cellIs" dxfId="3576" priority="1964" operator="lessThan">
      <formula>$C$4</formula>
    </cfRule>
  </conditionalFormatting>
  <conditionalFormatting sqref="BZ25">
    <cfRule type="cellIs" dxfId="3575" priority="1965" operator="lessThan">
      <formula>$C$4</formula>
    </cfRule>
  </conditionalFormatting>
  <conditionalFormatting sqref="BZ26">
    <cfRule type="cellIs" dxfId="3574" priority="1966" operator="lessThan">
      <formula>$C$4</formula>
    </cfRule>
  </conditionalFormatting>
  <conditionalFormatting sqref="BZ27">
    <cfRule type="cellIs" dxfId="3573" priority="1967" operator="lessThan">
      <formula>$C$4</formula>
    </cfRule>
  </conditionalFormatting>
  <conditionalFormatting sqref="BZ28">
    <cfRule type="cellIs" dxfId="3572" priority="1968" operator="lessThan">
      <formula>$C$4</formula>
    </cfRule>
  </conditionalFormatting>
  <conditionalFormatting sqref="BZ29">
    <cfRule type="cellIs" dxfId="3571" priority="1969" operator="lessThan">
      <formula>$C$4</formula>
    </cfRule>
  </conditionalFormatting>
  <conditionalFormatting sqref="BZ30">
    <cfRule type="cellIs" dxfId="3570" priority="1970" operator="lessThan">
      <formula>$C$4</formula>
    </cfRule>
  </conditionalFormatting>
  <conditionalFormatting sqref="BZ31">
    <cfRule type="cellIs" dxfId="3569" priority="1971" operator="lessThan">
      <formula>$C$4</formula>
    </cfRule>
  </conditionalFormatting>
  <conditionalFormatting sqref="BZ32">
    <cfRule type="cellIs" dxfId="3568" priority="1972" operator="lessThan">
      <formula>$C$4</formula>
    </cfRule>
  </conditionalFormatting>
  <conditionalFormatting sqref="BZ33">
    <cfRule type="cellIs" dxfId="3567" priority="1973" operator="lessThan">
      <formula>$C$4</formula>
    </cfRule>
  </conditionalFormatting>
  <conditionalFormatting sqref="BZ34">
    <cfRule type="cellIs" dxfId="3566" priority="1974" operator="lessThan">
      <formula>$C$4</formula>
    </cfRule>
  </conditionalFormatting>
  <conditionalFormatting sqref="BZ35">
    <cfRule type="cellIs" dxfId="3565" priority="1975" operator="lessThan">
      <formula>$C$4</formula>
    </cfRule>
  </conditionalFormatting>
  <conditionalFormatting sqref="BZ36">
    <cfRule type="cellIs" dxfId="3564" priority="1976" operator="lessThan">
      <formula>$C$4</formula>
    </cfRule>
  </conditionalFormatting>
  <conditionalFormatting sqref="BZ37">
    <cfRule type="cellIs" dxfId="3563" priority="1977" operator="lessThan">
      <formula>$C$4</formula>
    </cfRule>
  </conditionalFormatting>
  <conditionalFormatting sqref="BZ38">
    <cfRule type="cellIs" dxfId="3562" priority="1978" operator="lessThan">
      <formula>$C$4</formula>
    </cfRule>
  </conditionalFormatting>
  <conditionalFormatting sqref="BZ39">
    <cfRule type="cellIs" dxfId="3561" priority="1979" operator="lessThan">
      <formula>$C$4</formula>
    </cfRule>
  </conditionalFormatting>
  <conditionalFormatting sqref="BZ40">
    <cfRule type="cellIs" dxfId="3560" priority="1980" operator="lessThan">
      <formula>$C$4</formula>
    </cfRule>
  </conditionalFormatting>
  <conditionalFormatting sqref="BZ41">
    <cfRule type="cellIs" dxfId="3559" priority="1981" operator="lessThan">
      <formula>$C$4</formula>
    </cfRule>
  </conditionalFormatting>
  <conditionalFormatting sqref="BZ42">
    <cfRule type="cellIs" dxfId="3558" priority="1982" operator="lessThan">
      <formula>$C$4</formula>
    </cfRule>
  </conditionalFormatting>
  <conditionalFormatting sqref="BZ43">
    <cfRule type="cellIs" dxfId="3557" priority="1983" operator="lessThan">
      <formula>$C$4</formula>
    </cfRule>
  </conditionalFormatting>
  <conditionalFormatting sqref="BZ44">
    <cfRule type="cellIs" dxfId="3556" priority="1984" operator="lessThan">
      <formula>$C$4</formula>
    </cfRule>
  </conditionalFormatting>
  <conditionalFormatting sqref="BZ45">
    <cfRule type="cellIs" dxfId="3555" priority="1985" operator="lessThan">
      <formula>$C$4</formula>
    </cfRule>
  </conditionalFormatting>
  <conditionalFormatting sqref="BZ46">
    <cfRule type="cellIs" dxfId="3554" priority="1986" operator="lessThan">
      <formula>$C$4</formula>
    </cfRule>
  </conditionalFormatting>
  <conditionalFormatting sqref="BZ47">
    <cfRule type="cellIs" dxfId="3553" priority="1987" operator="lessThan">
      <formula>$C$4</formula>
    </cfRule>
  </conditionalFormatting>
  <conditionalFormatting sqref="BZ48">
    <cfRule type="cellIs" dxfId="3552" priority="1988" operator="lessThan">
      <formula>$C$4</formula>
    </cfRule>
  </conditionalFormatting>
  <conditionalFormatting sqref="BZ49">
    <cfRule type="cellIs" dxfId="3551" priority="1989" operator="lessThan">
      <formula>$C$4</formula>
    </cfRule>
  </conditionalFormatting>
  <conditionalFormatting sqref="BZ50">
    <cfRule type="cellIs" dxfId="3550" priority="1990" operator="lessThan">
      <formula>$C$4</formula>
    </cfRule>
  </conditionalFormatting>
  <conditionalFormatting sqref="BZ51">
    <cfRule type="cellIs" dxfId="3549" priority="1991" operator="lessThan">
      <formula>$C$4</formula>
    </cfRule>
  </conditionalFormatting>
  <conditionalFormatting sqref="BZ52">
    <cfRule type="cellIs" dxfId="3548" priority="1992" operator="lessThan">
      <formula>$C$4</formula>
    </cfRule>
  </conditionalFormatting>
  <conditionalFormatting sqref="BZ53">
    <cfRule type="cellIs" dxfId="3547" priority="1993" operator="lessThan">
      <formula>$C$4</formula>
    </cfRule>
  </conditionalFormatting>
  <conditionalFormatting sqref="BZ54">
    <cfRule type="cellIs" dxfId="3546" priority="1994" operator="lessThan">
      <formula>$C$4</formula>
    </cfRule>
  </conditionalFormatting>
  <conditionalFormatting sqref="BZ55">
    <cfRule type="cellIs" dxfId="3545" priority="1995" operator="lessThan">
      <formula>$C$4</formula>
    </cfRule>
  </conditionalFormatting>
  <conditionalFormatting sqref="BZ56">
    <cfRule type="cellIs" dxfId="3544" priority="1996" operator="lessThan">
      <formula>$C$4</formula>
    </cfRule>
  </conditionalFormatting>
  <conditionalFormatting sqref="BZ57">
    <cfRule type="cellIs" dxfId="3543" priority="1997" operator="lessThan">
      <formula>$C$4</formula>
    </cfRule>
  </conditionalFormatting>
  <conditionalFormatting sqref="BZ58">
    <cfRule type="cellIs" dxfId="3542" priority="1998" operator="lessThan">
      <formula>$C$4</formula>
    </cfRule>
  </conditionalFormatting>
  <conditionalFormatting sqref="BZ59">
    <cfRule type="cellIs" dxfId="3541" priority="1999" operator="lessThan">
      <formula>$C$4</formula>
    </cfRule>
  </conditionalFormatting>
  <conditionalFormatting sqref="BZ60">
    <cfRule type="cellIs" dxfId="3540" priority="2000" operator="lessThan">
      <formula>$C$4</formula>
    </cfRule>
  </conditionalFormatting>
  <conditionalFormatting sqref="CA11">
    <cfRule type="cellIs" dxfId="3539" priority="2001" operator="lessThan">
      <formula>$C$4</formula>
    </cfRule>
  </conditionalFormatting>
  <conditionalFormatting sqref="CA12">
    <cfRule type="cellIs" dxfId="3538" priority="2002" operator="lessThan">
      <formula>$C$4</formula>
    </cfRule>
  </conditionalFormatting>
  <conditionalFormatting sqref="CA13">
    <cfRule type="cellIs" dxfId="3537" priority="2003" operator="lessThan">
      <formula>$C$4</formula>
    </cfRule>
  </conditionalFormatting>
  <conditionalFormatting sqref="CA14">
    <cfRule type="cellIs" dxfId="3536" priority="2004" operator="lessThan">
      <formula>$C$4</formula>
    </cfRule>
  </conditionalFormatting>
  <conditionalFormatting sqref="CA15">
    <cfRule type="cellIs" dxfId="3535" priority="2005" operator="lessThan">
      <formula>$C$4</formula>
    </cfRule>
  </conditionalFormatting>
  <conditionalFormatting sqref="CA16">
    <cfRule type="cellIs" dxfId="3534" priority="2006" operator="lessThan">
      <formula>$C$4</formula>
    </cfRule>
  </conditionalFormatting>
  <conditionalFormatting sqref="CA17">
    <cfRule type="cellIs" dxfId="3533" priority="2007" operator="lessThan">
      <formula>$C$4</formula>
    </cfRule>
  </conditionalFormatting>
  <conditionalFormatting sqref="CA18">
    <cfRule type="cellIs" dxfId="3532" priority="2008" operator="lessThan">
      <formula>$C$4</formula>
    </cfRule>
  </conditionalFormatting>
  <conditionalFormatting sqref="CA19">
    <cfRule type="cellIs" dxfId="3531" priority="2009" operator="lessThan">
      <formula>$C$4</formula>
    </cfRule>
  </conditionalFormatting>
  <conditionalFormatting sqref="CA20">
    <cfRule type="cellIs" dxfId="3530" priority="2010" operator="lessThan">
      <formula>$C$4</formula>
    </cfRule>
  </conditionalFormatting>
  <conditionalFormatting sqref="CA21">
    <cfRule type="cellIs" dxfId="3529" priority="2011" operator="lessThan">
      <formula>$C$4</formula>
    </cfRule>
  </conditionalFormatting>
  <conditionalFormatting sqref="CA22">
    <cfRule type="cellIs" dxfId="3528" priority="2012" operator="lessThan">
      <formula>$C$4</formula>
    </cfRule>
  </conditionalFormatting>
  <conditionalFormatting sqref="CA23">
    <cfRule type="cellIs" dxfId="3527" priority="2013" operator="lessThan">
      <formula>$C$4</formula>
    </cfRule>
  </conditionalFormatting>
  <conditionalFormatting sqref="CA24">
    <cfRule type="cellIs" dxfId="3526" priority="2014" operator="lessThan">
      <formula>$C$4</formula>
    </cfRule>
  </conditionalFormatting>
  <conditionalFormatting sqref="CA25">
    <cfRule type="cellIs" dxfId="3525" priority="2015" operator="lessThan">
      <formula>$C$4</formula>
    </cfRule>
  </conditionalFormatting>
  <conditionalFormatting sqref="CA26">
    <cfRule type="cellIs" dxfId="3524" priority="2016" operator="lessThan">
      <formula>$C$4</formula>
    </cfRule>
  </conditionalFormatting>
  <conditionalFormatting sqref="CA27">
    <cfRule type="cellIs" dxfId="3523" priority="2017" operator="lessThan">
      <formula>$C$4</formula>
    </cfRule>
  </conditionalFormatting>
  <conditionalFormatting sqref="CA28">
    <cfRule type="cellIs" dxfId="3522" priority="2018" operator="lessThan">
      <formula>$C$4</formula>
    </cfRule>
  </conditionalFormatting>
  <conditionalFormatting sqref="CA29">
    <cfRule type="cellIs" dxfId="3521" priority="2019" operator="lessThan">
      <formula>$C$4</formula>
    </cfRule>
  </conditionalFormatting>
  <conditionalFormatting sqref="CA30">
    <cfRule type="cellIs" dxfId="3520" priority="2020" operator="lessThan">
      <formula>$C$4</formula>
    </cfRule>
  </conditionalFormatting>
  <conditionalFormatting sqref="CA31">
    <cfRule type="cellIs" dxfId="3519" priority="2021" operator="lessThan">
      <formula>$C$4</formula>
    </cfRule>
  </conditionalFormatting>
  <conditionalFormatting sqref="CA32">
    <cfRule type="cellIs" dxfId="3518" priority="2022" operator="lessThan">
      <formula>$C$4</formula>
    </cfRule>
  </conditionalFormatting>
  <conditionalFormatting sqref="CA33">
    <cfRule type="cellIs" dxfId="3517" priority="2023" operator="lessThan">
      <formula>$C$4</formula>
    </cfRule>
  </conditionalFormatting>
  <conditionalFormatting sqref="CA34">
    <cfRule type="cellIs" dxfId="3516" priority="2024" operator="lessThan">
      <formula>$C$4</formula>
    </cfRule>
  </conditionalFormatting>
  <conditionalFormatting sqref="CA35">
    <cfRule type="cellIs" dxfId="3515" priority="2025" operator="lessThan">
      <formula>$C$4</formula>
    </cfRule>
  </conditionalFormatting>
  <conditionalFormatting sqref="CA36">
    <cfRule type="cellIs" dxfId="3514" priority="2026" operator="lessThan">
      <formula>$C$4</formula>
    </cfRule>
  </conditionalFormatting>
  <conditionalFormatting sqref="CA37">
    <cfRule type="cellIs" dxfId="3513" priority="2027" operator="lessThan">
      <formula>$C$4</formula>
    </cfRule>
  </conditionalFormatting>
  <conditionalFormatting sqref="CA38">
    <cfRule type="cellIs" dxfId="3512" priority="2028" operator="lessThan">
      <formula>$C$4</formula>
    </cfRule>
  </conditionalFormatting>
  <conditionalFormatting sqref="CA39">
    <cfRule type="cellIs" dxfId="3511" priority="2029" operator="lessThan">
      <formula>$C$4</formula>
    </cfRule>
  </conditionalFormatting>
  <conditionalFormatting sqref="CA40">
    <cfRule type="cellIs" dxfId="3510" priority="2030" operator="lessThan">
      <formula>$C$4</formula>
    </cfRule>
  </conditionalFormatting>
  <conditionalFormatting sqref="CA41">
    <cfRule type="cellIs" dxfId="3509" priority="2031" operator="lessThan">
      <formula>$C$4</formula>
    </cfRule>
  </conditionalFormatting>
  <conditionalFormatting sqref="CA42">
    <cfRule type="cellIs" dxfId="3508" priority="2032" operator="lessThan">
      <formula>$C$4</formula>
    </cfRule>
  </conditionalFormatting>
  <conditionalFormatting sqref="CA43">
    <cfRule type="cellIs" dxfId="3507" priority="2033" operator="lessThan">
      <formula>$C$4</formula>
    </cfRule>
  </conditionalFormatting>
  <conditionalFormatting sqref="CA44">
    <cfRule type="cellIs" dxfId="3506" priority="2034" operator="lessThan">
      <formula>$C$4</formula>
    </cfRule>
  </conditionalFormatting>
  <conditionalFormatting sqref="CA45">
    <cfRule type="cellIs" dxfId="3505" priority="2035" operator="lessThan">
      <formula>$C$4</formula>
    </cfRule>
  </conditionalFormatting>
  <conditionalFormatting sqref="CA46">
    <cfRule type="cellIs" dxfId="3504" priority="2036" operator="lessThan">
      <formula>$C$4</formula>
    </cfRule>
  </conditionalFormatting>
  <conditionalFormatting sqref="CA47">
    <cfRule type="cellIs" dxfId="3503" priority="2037" operator="lessThan">
      <formula>$C$4</formula>
    </cfRule>
  </conditionalFormatting>
  <conditionalFormatting sqref="CA48">
    <cfRule type="cellIs" dxfId="3502" priority="2038" operator="lessThan">
      <formula>$C$4</formula>
    </cfRule>
  </conditionalFormatting>
  <conditionalFormatting sqref="CA49">
    <cfRule type="cellIs" dxfId="3501" priority="2039" operator="lessThan">
      <formula>$C$4</formula>
    </cfRule>
  </conditionalFormatting>
  <conditionalFormatting sqref="CA50">
    <cfRule type="cellIs" dxfId="3500" priority="2040" operator="lessThan">
      <formula>$C$4</formula>
    </cfRule>
  </conditionalFormatting>
  <conditionalFormatting sqref="CA51">
    <cfRule type="cellIs" dxfId="3499" priority="2041" operator="lessThan">
      <formula>$C$4</formula>
    </cfRule>
  </conditionalFormatting>
  <conditionalFormatting sqref="CA52">
    <cfRule type="cellIs" dxfId="3498" priority="2042" operator="lessThan">
      <formula>$C$4</formula>
    </cfRule>
  </conditionalFormatting>
  <conditionalFormatting sqref="CA53">
    <cfRule type="cellIs" dxfId="3497" priority="2043" operator="lessThan">
      <formula>$C$4</formula>
    </cfRule>
  </conditionalFormatting>
  <conditionalFormatting sqref="CA54">
    <cfRule type="cellIs" dxfId="3496" priority="2044" operator="lessThan">
      <formula>$C$4</formula>
    </cfRule>
  </conditionalFormatting>
  <conditionalFormatting sqref="CA55">
    <cfRule type="cellIs" dxfId="3495" priority="2045" operator="lessThan">
      <formula>$C$4</formula>
    </cfRule>
  </conditionalFormatting>
  <conditionalFormatting sqref="CA56">
    <cfRule type="cellIs" dxfId="3494" priority="2046" operator="lessThan">
      <formula>$C$4</formula>
    </cfRule>
  </conditionalFormatting>
  <conditionalFormatting sqref="CA57">
    <cfRule type="cellIs" dxfId="3493" priority="2047" operator="lessThan">
      <formula>$C$4</formula>
    </cfRule>
  </conditionalFormatting>
  <conditionalFormatting sqref="CA58">
    <cfRule type="cellIs" dxfId="3492" priority="2048" operator="lessThan">
      <formula>$C$4</formula>
    </cfRule>
  </conditionalFormatting>
  <conditionalFormatting sqref="CA59">
    <cfRule type="cellIs" dxfId="3491" priority="2049" operator="lessThan">
      <formula>$C$4</formula>
    </cfRule>
  </conditionalFormatting>
  <conditionalFormatting sqref="CA60">
    <cfRule type="cellIs" dxfId="3490" priority="2050" operator="lessThan">
      <formula>$C$4</formula>
    </cfRule>
  </conditionalFormatting>
  <conditionalFormatting sqref="CB11">
    <cfRule type="cellIs" dxfId="3489" priority="2051" operator="lessThan">
      <formula>$C$4</formula>
    </cfRule>
  </conditionalFormatting>
  <conditionalFormatting sqref="CB12">
    <cfRule type="cellIs" dxfId="3488" priority="2052" operator="lessThan">
      <formula>$C$4</formula>
    </cfRule>
  </conditionalFormatting>
  <conditionalFormatting sqref="CB13">
    <cfRule type="cellIs" dxfId="3487" priority="2053" operator="lessThan">
      <formula>$C$4</formula>
    </cfRule>
  </conditionalFormatting>
  <conditionalFormatting sqref="CB14">
    <cfRule type="cellIs" dxfId="3486" priority="2054" operator="lessThan">
      <formula>$C$4</formula>
    </cfRule>
  </conditionalFormatting>
  <conditionalFormatting sqref="CB15">
    <cfRule type="cellIs" dxfId="3485" priority="2055" operator="lessThan">
      <formula>$C$4</formula>
    </cfRule>
  </conditionalFormatting>
  <conditionalFormatting sqref="CB16">
    <cfRule type="cellIs" dxfId="3484" priority="2056" operator="lessThan">
      <formula>$C$4</formula>
    </cfRule>
  </conditionalFormatting>
  <conditionalFormatting sqref="CB17">
    <cfRule type="cellIs" dxfId="3483" priority="2057" operator="lessThan">
      <formula>$C$4</formula>
    </cfRule>
  </conditionalFormatting>
  <conditionalFormatting sqref="CB18">
    <cfRule type="cellIs" dxfId="3482" priority="2058" operator="lessThan">
      <formula>$C$4</formula>
    </cfRule>
  </conditionalFormatting>
  <conditionalFormatting sqref="CB19">
    <cfRule type="cellIs" dxfId="3481" priority="2059" operator="lessThan">
      <formula>$C$4</formula>
    </cfRule>
  </conditionalFormatting>
  <conditionalFormatting sqref="CB20">
    <cfRule type="cellIs" dxfId="3480" priority="2060" operator="lessThan">
      <formula>$C$4</formula>
    </cfRule>
  </conditionalFormatting>
  <conditionalFormatting sqref="CB21">
    <cfRule type="cellIs" dxfId="3479" priority="2061" operator="lessThan">
      <formula>$C$4</formula>
    </cfRule>
  </conditionalFormatting>
  <conditionalFormatting sqref="CB22">
    <cfRule type="cellIs" dxfId="3478" priority="2062" operator="lessThan">
      <formula>$C$4</formula>
    </cfRule>
  </conditionalFormatting>
  <conditionalFormatting sqref="CB23">
    <cfRule type="cellIs" dxfId="3477" priority="2063" operator="lessThan">
      <formula>$C$4</formula>
    </cfRule>
  </conditionalFormatting>
  <conditionalFormatting sqref="CB24">
    <cfRule type="cellIs" dxfId="3476" priority="2064" operator="lessThan">
      <formula>$C$4</formula>
    </cfRule>
  </conditionalFormatting>
  <conditionalFormatting sqref="CB25">
    <cfRule type="cellIs" dxfId="3475" priority="2065" operator="lessThan">
      <formula>$C$4</formula>
    </cfRule>
  </conditionalFormatting>
  <conditionalFormatting sqref="CB26">
    <cfRule type="cellIs" dxfId="3474" priority="2066" operator="lessThan">
      <formula>$C$4</formula>
    </cfRule>
  </conditionalFormatting>
  <conditionalFormatting sqref="CB27">
    <cfRule type="cellIs" dxfId="3473" priority="2067" operator="lessThan">
      <formula>$C$4</formula>
    </cfRule>
  </conditionalFormatting>
  <conditionalFormatting sqref="CB28">
    <cfRule type="cellIs" dxfId="3472" priority="2068" operator="lessThan">
      <formula>$C$4</formula>
    </cfRule>
  </conditionalFormatting>
  <conditionalFormatting sqref="CB29">
    <cfRule type="cellIs" dxfId="3471" priority="2069" operator="lessThan">
      <formula>$C$4</formula>
    </cfRule>
  </conditionalFormatting>
  <conditionalFormatting sqref="CB30">
    <cfRule type="cellIs" dxfId="3470" priority="2070" operator="lessThan">
      <formula>$C$4</formula>
    </cfRule>
  </conditionalFormatting>
  <conditionalFormatting sqref="CB31">
    <cfRule type="cellIs" dxfId="3469" priority="2071" operator="lessThan">
      <formula>$C$4</formula>
    </cfRule>
  </conditionalFormatting>
  <conditionalFormatting sqref="CB32">
    <cfRule type="cellIs" dxfId="3468" priority="2072" operator="lessThan">
      <formula>$C$4</formula>
    </cfRule>
  </conditionalFormatting>
  <conditionalFormatting sqref="CB33">
    <cfRule type="cellIs" dxfId="3467" priority="2073" operator="lessThan">
      <formula>$C$4</formula>
    </cfRule>
  </conditionalFormatting>
  <conditionalFormatting sqref="CB34">
    <cfRule type="cellIs" dxfId="3466" priority="2074" operator="lessThan">
      <formula>$C$4</formula>
    </cfRule>
  </conditionalFormatting>
  <conditionalFormatting sqref="CB35">
    <cfRule type="cellIs" dxfId="3465" priority="2075" operator="lessThan">
      <formula>$C$4</formula>
    </cfRule>
  </conditionalFormatting>
  <conditionalFormatting sqref="CB36">
    <cfRule type="cellIs" dxfId="3464" priority="2076" operator="lessThan">
      <formula>$C$4</formula>
    </cfRule>
  </conditionalFormatting>
  <conditionalFormatting sqref="CB37">
    <cfRule type="cellIs" dxfId="3463" priority="2077" operator="lessThan">
      <formula>$C$4</formula>
    </cfRule>
  </conditionalFormatting>
  <conditionalFormatting sqref="CB38">
    <cfRule type="cellIs" dxfId="3462" priority="2078" operator="lessThan">
      <formula>$C$4</formula>
    </cfRule>
  </conditionalFormatting>
  <conditionalFormatting sqref="CB39">
    <cfRule type="cellIs" dxfId="3461" priority="2079" operator="lessThan">
      <formula>$C$4</formula>
    </cfRule>
  </conditionalFormatting>
  <conditionalFormatting sqref="CB40">
    <cfRule type="cellIs" dxfId="3460" priority="2080" operator="lessThan">
      <formula>$C$4</formula>
    </cfRule>
  </conditionalFormatting>
  <conditionalFormatting sqref="CB41">
    <cfRule type="cellIs" dxfId="3459" priority="2081" operator="lessThan">
      <formula>$C$4</formula>
    </cfRule>
  </conditionalFormatting>
  <conditionalFormatting sqref="CB42">
    <cfRule type="cellIs" dxfId="3458" priority="2082" operator="lessThan">
      <formula>$C$4</formula>
    </cfRule>
  </conditionalFormatting>
  <conditionalFormatting sqref="CB43">
    <cfRule type="cellIs" dxfId="3457" priority="2083" operator="lessThan">
      <formula>$C$4</formula>
    </cfRule>
  </conditionalFormatting>
  <conditionalFormatting sqref="CB44">
    <cfRule type="cellIs" dxfId="3456" priority="2084" operator="lessThan">
      <formula>$C$4</formula>
    </cfRule>
  </conditionalFormatting>
  <conditionalFormatting sqref="CB45">
    <cfRule type="cellIs" dxfId="3455" priority="2085" operator="lessThan">
      <formula>$C$4</formula>
    </cfRule>
  </conditionalFormatting>
  <conditionalFormatting sqref="CB46">
    <cfRule type="cellIs" dxfId="3454" priority="2086" operator="lessThan">
      <formula>$C$4</formula>
    </cfRule>
  </conditionalFormatting>
  <conditionalFormatting sqref="CB47">
    <cfRule type="cellIs" dxfId="3453" priority="2087" operator="lessThan">
      <formula>$C$4</formula>
    </cfRule>
  </conditionalFormatting>
  <conditionalFormatting sqref="CB48">
    <cfRule type="cellIs" dxfId="3452" priority="2088" operator="lessThan">
      <formula>$C$4</formula>
    </cfRule>
  </conditionalFormatting>
  <conditionalFormatting sqref="CB49">
    <cfRule type="cellIs" dxfId="3451" priority="2089" operator="lessThan">
      <formula>$C$4</formula>
    </cfRule>
  </conditionalFormatting>
  <conditionalFormatting sqref="CB50">
    <cfRule type="cellIs" dxfId="3450" priority="2090" operator="lessThan">
      <formula>$C$4</formula>
    </cfRule>
  </conditionalFormatting>
  <conditionalFormatting sqref="CB51">
    <cfRule type="cellIs" dxfId="3449" priority="2091" operator="lessThan">
      <formula>$C$4</formula>
    </cfRule>
  </conditionalFormatting>
  <conditionalFormatting sqref="CB52">
    <cfRule type="cellIs" dxfId="3448" priority="2092" operator="lessThan">
      <formula>$C$4</formula>
    </cfRule>
  </conditionalFormatting>
  <conditionalFormatting sqref="CB53">
    <cfRule type="cellIs" dxfId="3447" priority="2093" operator="lessThan">
      <formula>$C$4</formula>
    </cfRule>
  </conditionalFormatting>
  <conditionalFormatting sqref="CB54">
    <cfRule type="cellIs" dxfId="3446" priority="2094" operator="lessThan">
      <formula>$C$4</formula>
    </cfRule>
  </conditionalFormatting>
  <conditionalFormatting sqref="CB55">
    <cfRule type="cellIs" dxfId="3445" priority="2095" operator="lessThan">
      <formula>$C$4</formula>
    </cfRule>
  </conditionalFormatting>
  <conditionalFormatting sqref="CB56">
    <cfRule type="cellIs" dxfId="3444" priority="2096" operator="lessThan">
      <formula>$C$4</formula>
    </cfRule>
  </conditionalFormatting>
  <conditionalFormatting sqref="CB57">
    <cfRule type="cellIs" dxfId="3443" priority="2097" operator="lessThan">
      <formula>$C$4</formula>
    </cfRule>
  </conditionalFormatting>
  <conditionalFormatting sqref="CB58">
    <cfRule type="cellIs" dxfId="3442" priority="2098" operator="lessThan">
      <formula>$C$4</formula>
    </cfRule>
  </conditionalFormatting>
  <conditionalFormatting sqref="CB59">
    <cfRule type="cellIs" dxfId="3441" priority="2099" operator="lessThan">
      <formula>$C$4</formula>
    </cfRule>
  </conditionalFormatting>
  <conditionalFormatting sqref="CB60">
    <cfRule type="cellIs" dxfId="3440" priority="2100" operator="lessThan">
      <formula>$C$4</formula>
    </cfRule>
  </conditionalFormatting>
  <conditionalFormatting sqref="CC11">
    <cfRule type="cellIs" dxfId="3439" priority="2101" operator="lessThan">
      <formula>$C$4</formula>
    </cfRule>
  </conditionalFormatting>
  <conditionalFormatting sqref="CC12">
    <cfRule type="cellIs" dxfId="3438" priority="2102" operator="lessThan">
      <formula>$C$4</formula>
    </cfRule>
  </conditionalFormatting>
  <conditionalFormatting sqref="CC13">
    <cfRule type="cellIs" dxfId="3437" priority="2103" operator="lessThan">
      <formula>$C$4</formula>
    </cfRule>
  </conditionalFormatting>
  <conditionalFormatting sqref="CC14">
    <cfRule type="cellIs" dxfId="3436" priority="2104" operator="lessThan">
      <formula>$C$4</formula>
    </cfRule>
  </conditionalFormatting>
  <conditionalFormatting sqref="CC15">
    <cfRule type="cellIs" dxfId="3435" priority="2105" operator="lessThan">
      <formula>$C$4</formula>
    </cfRule>
  </conditionalFormatting>
  <conditionalFormatting sqref="CC16">
    <cfRule type="cellIs" dxfId="3434" priority="2106" operator="lessThan">
      <formula>$C$4</formula>
    </cfRule>
  </conditionalFormatting>
  <conditionalFormatting sqref="CC17">
    <cfRule type="cellIs" dxfId="3433" priority="2107" operator="lessThan">
      <formula>$C$4</formula>
    </cfRule>
  </conditionalFormatting>
  <conditionalFormatting sqref="CC18">
    <cfRule type="cellIs" dxfId="3432" priority="2108" operator="lessThan">
      <formula>$C$4</formula>
    </cfRule>
  </conditionalFormatting>
  <conditionalFormatting sqref="CC19">
    <cfRule type="cellIs" dxfId="3431" priority="2109" operator="lessThan">
      <formula>$C$4</formula>
    </cfRule>
  </conditionalFormatting>
  <conditionalFormatting sqref="CC20">
    <cfRule type="cellIs" dxfId="3430" priority="2110" operator="lessThan">
      <formula>$C$4</formula>
    </cfRule>
  </conditionalFormatting>
  <conditionalFormatting sqref="CC21">
    <cfRule type="cellIs" dxfId="3429" priority="2111" operator="lessThan">
      <formula>$C$4</formula>
    </cfRule>
  </conditionalFormatting>
  <conditionalFormatting sqref="CC22">
    <cfRule type="cellIs" dxfId="3428" priority="2112" operator="lessThan">
      <formula>$C$4</formula>
    </cfRule>
  </conditionalFormatting>
  <conditionalFormatting sqref="CC23">
    <cfRule type="cellIs" dxfId="3427" priority="2113" operator="lessThan">
      <formula>$C$4</formula>
    </cfRule>
  </conditionalFormatting>
  <conditionalFormatting sqref="CC24">
    <cfRule type="cellIs" dxfId="3426" priority="2114" operator="lessThan">
      <formula>$C$4</formula>
    </cfRule>
  </conditionalFormatting>
  <conditionalFormatting sqref="CC25">
    <cfRule type="cellIs" dxfId="3425" priority="2115" operator="lessThan">
      <formula>$C$4</formula>
    </cfRule>
  </conditionalFormatting>
  <conditionalFormatting sqref="CC26">
    <cfRule type="cellIs" dxfId="3424" priority="2116" operator="lessThan">
      <formula>$C$4</formula>
    </cfRule>
  </conditionalFormatting>
  <conditionalFormatting sqref="CC27">
    <cfRule type="cellIs" dxfId="3423" priority="2117" operator="lessThan">
      <formula>$C$4</formula>
    </cfRule>
  </conditionalFormatting>
  <conditionalFormatting sqref="CC28">
    <cfRule type="cellIs" dxfId="3422" priority="2118" operator="lessThan">
      <formula>$C$4</formula>
    </cfRule>
  </conditionalFormatting>
  <conditionalFormatting sqref="CC29">
    <cfRule type="cellIs" dxfId="3421" priority="2119" operator="lessThan">
      <formula>$C$4</formula>
    </cfRule>
  </conditionalFormatting>
  <conditionalFormatting sqref="CC30">
    <cfRule type="cellIs" dxfId="3420" priority="2120" operator="lessThan">
      <formula>$C$4</formula>
    </cfRule>
  </conditionalFormatting>
  <conditionalFormatting sqref="CC31">
    <cfRule type="cellIs" dxfId="3419" priority="2121" operator="lessThan">
      <formula>$C$4</formula>
    </cfRule>
  </conditionalFormatting>
  <conditionalFormatting sqref="CC32">
    <cfRule type="cellIs" dxfId="3418" priority="2122" operator="lessThan">
      <formula>$C$4</formula>
    </cfRule>
  </conditionalFormatting>
  <conditionalFormatting sqref="CC33">
    <cfRule type="cellIs" dxfId="3417" priority="2123" operator="lessThan">
      <formula>$C$4</formula>
    </cfRule>
  </conditionalFormatting>
  <conditionalFormatting sqref="CC34">
    <cfRule type="cellIs" dxfId="3416" priority="2124" operator="lessThan">
      <formula>$C$4</formula>
    </cfRule>
  </conditionalFormatting>
  <conditionalFormatting sqref="CC35">
    <cfRule type="cellIs" dxfId="3415" priority="2125" operator="lessThan">
      <formula>$C$4</formula>
    </cfRule>
  </conditionalFormatting>
  <conditionalFormatting sqref="CC36">
    <cfRule type="cellIs" dxfId="3414" priority="2126" operator="lessThan">
      <formula>$C$4</formula>
    </cfRule>
  </conditionalFormatting>
  <conditionalFormatting sqref="CC37">
    <cfRule type="cellIs" dxfId="3413" priority="2127" operator="lessThan">
      <formula>$C$4</formula>
    </cfRule>
  </conditionalFormatting>
  <conditionalFormatting sqref="CC38">
    <cfRule type="cellIs" dxfId="3412" priority="2128" operator="lessThan">
      <formula>$C$4</formula>
    </cfRule>
  </conditionalFormatting>
  <conditionalFormatting sqref="CC39">
    <cfRule type="cellIs" dxfId="3411" priority="2129" operator="lessThan">
      <formula>$C$4</formula>
    </cfRule>
  </conditionalFormatting>
  <conditionalFormatting sqref="CC40">
    <cfRule type="cellIs" dxfId="3410" priority="2130" operator="lessThan">
      <formula>$C$4</formula>
    </cfRule>
  </conditionalFormatting>
  <conditionalFormatting sqref="CC41">
    <cfRule type="cellIs" dxfId="3409" priority="2131" operator="lessThan">
      <formula>$C$4</formula>
    </cfRule>
  </conditionalFormatting>
  <conditionalFormatting sqref="CC42">
    <cfRule type="cellIs" dxfId="3408" priority="2132" operator="lessThan">
      <formula>$C$4</formula>
    </cfRule>
  </conditionalFormatting>
  <conditionalFormatting sqref="CC43">
    <cfRule type="cellIs" dxfId="3407" priority="2133" operator="lessThan">
      <formula>$C$4</formula>
    </cfRule>
  </conditionalFormatting>
  <conditionalFormatting sqref="CC44">
    <cfRule type="cellIs" dxfId="3406" priority="2134" operator="lessThan">
      <formula>$C$4</formula>
    </cfRule>
  </conditionalFormatting>
  <conditionalFormatting sqref="CC45">
    <cfRule type="cellIs" dxfId="3405" priority="2135" operator="lessThan">
      <formula>$C$4</formula>
    </cfRule>
  </conditionalFormatting>
  <conditionalFormatting sqref="CC46">
    <cfRule type="cellIs" dxfId="3404" priority="2136" operator="lessThan">
      <formula>$C$4</formula>
    </cfRule>
  </conditionalFormatting>
  <conditionalFormatting sqref="CC47">
    <cfRule type="cellIs" dxfId="3403" priority="2137" operator="lessThan">
      <formula>$C$4</formula>
    </cfRule>
  </conditionalFormatting>
  <conditionalFormatting sqref="CC48">
    <cfRule type="cellIs" dxfId="3402" priority="2138" operator="lessThan">
      <formula>$C$4</formula>
    </cfRule>
  </conditionalFormatting>
  <conditionalFormatting sqref="CC49">
    <cfRule type="cellIs" dxfId="3401" priority="2139" operator="lessThan">
      <formula>$C$4</formula>
    </cfRule>
  </conditionalFormatting>
  <conditionalFormatting sqref="CC50">
    <cfRule type="cellIs" dxfId="3400" priority="2140" operator="lessThan">
      <formula>$C$4</formula>
    </cfRule>
  </conditionalFormatting>
  <conditionalFormatting sqref="CC51">
    <cfRule type="cellIs" dxfId="3399" priority="2141" operator="lessThan">
      <formula>$C$4</formula>
    </cfRule>
  </conditionalFormatting>
  <conditionalFormatting sqref="CC52">
    <cfRule type="cellIs" dxfId="3398" priority="2142" operator="lessThan">
      <formula>$C$4</formula>
    </cfRule>
  </conditionalFormatting>
  <conditionalFormatting sqref="CC53">
    <cfRule type="cellIs" dxfId="3397" priority="2143" operator="lessThan">
      <formula>$C$4</formula>
    </cfRule>
  </conditionalFormatting>
  <conditionalFormatting sqref="CC54">
    <cfRule type="cellIs" dxfId="3396" priority="2144" operator="lessThan">
      <formula>$C$4</formula>
    </cfRule>
  </conditionalFormatting>
  <conditionalFormatting sqref="CC55">
    <cfRule type="cellIs" dxfId="3395" priority="2145" operator="lessThan">
      <formula>$C$4</formula>
    </cfRule>
  </conditionalFormatting>
  <conditionalFormatting sqref="CC56">
    <cfRule type="cellIs" dxfId="3394" priority="2146" operator="lessThan">
      <formula>$C$4</formula>
    </cfRule>
  </conditionalFormatting>
  <conditionalFormatting sqref="CC57">
    <cfRule type="cellIs" dxfId="3393" priority="2147" operator="lessThan">
      <formula>$C$4</formula>
    </cfRule>
  </conditionalFormatting>
  <conditionalFormatting sqref="CC58">
    <cfRule type="cellIs" dxfId="3392" priority="2148" operator="lessThan">
      <formula>$C$4</formula>
    </cfRule>
  </conditionalFormatting>
  <conditionalFormatting sqref="CC59">
    <cfRule type="cellIs" dxfId="3391" priority="2149" operator="lessThan">
      <formula>$C$4</formula>
    </cfRule>
  </conditionalFormatting>
  <conditionalFormatting sqref="CC60">
    <cfRule type="cellIs" dxfId="3390" priority="2150" operator="lessThan">
      <formula>$C$4</formula>
    </cfRule>
  </conditionalFormatting>
  <conditionalFormatting sqref="CD11">
    <cfRule type="cellIs" dxfId="3389" priority="2151" operator="lessThan">
      <formula>$C$4</formula>
    </cfRule>
  </conditionalFormatting>
  <conditionalFormatting sqref="CD12">
    <cfRule type="cellIs" dxfId="3388" priority="2152" operator="lessThan">
      <formula>$C$4</formula>
    </cfRule>
  </conditionalFormatting>
  <conditionalFormatting sqref="CD13">
    <cfRule type="cellIs" dxfId="3387" priority="2153" operator="lessThan">
      <formula>$C$4</formula>
    </cfRule>
  </conditionalFormatting>
  <conditionalFormatting sqref="CD14">
    <cfRule type="cellIs" dxfId="3386" priority="2154" operator="lessThan">
      <formula>$C$4</formula>
    </cfRule>
  </conditionalFormatting>
  <conditionalFormatting sqref="CD15">
    <cfRule type="cellIs" dxfId="3385" priority="2155" operator="lessThan">
      <formula>$C$4</formula>
    </cfRule>
  </conditionalFormatting>
  <conditionalFormatting sqref="CD16">
    <cfRule type="cellIs" dxfId="3384" priority="2156" operator="lessThan">
      <formula>$C$4</formula>
    </cfRule>
  </conditionalFormatting>
  <conditionalFormatting sqref="CD17">
    <cfRule type="cellIs" dxfId="3383" priority="2157" operator="lessThan">
      <formula>$C$4</formula>
    </cfRule>
  </conditionalFormatting>
  <conditionalFormatting sqref="CD18">
    <cfRule type="cellIs" dxfId="3382" priority="2158" operator="lessThan">
      <formula>$C$4</formula>
    </cfRule>
  </conditionalFormatting>
  <conditionalFormatting sqref="CD19">
    <cfRule type="cellIs" dxfId="3381" priority="2159" operator="lessThan">
      <formula>$C$4</formula>
    </cfRule>
  </conditionalFormatting>
  <conditionalFormatting sqref="CD20">
    <cfRule type="cellIs" dxfId="3380" priority="2160" operator="lessThan">
      <formula>$C$4</formula>
    </cfRule>
  </conditionalFormatting>
  <conditionalFormatting sqref="CD21">
    <cfRule type="cellIs" dxfId="3379" priority="2161" operator="lessThan">
      <formula>$C$4</formula>
    </cfRule>
  </conditionalFormatting>
  <conditionalFormatting sqref="CD22">
    <cfRule type="cellIs" dxfId="3378" priority="2162" operator="lessThan">
      <formula>$C$4</formula>
    </cfRule>
  </conditionalFormatting>
  <conditionalFormatting sqref="CD23">
    <cfRule type="cellIs" dxfId="3377" priority="2163" operator="lessThan">
      <formula>$C$4</formula>
    </cfRule>
  </conditionalFormatting>
  <conditionalFormatting sqref="CD24">
    <cfRule type="cellIs" dxfId="3376" priority="2164" operator="lessThan">
      <formula>$C$4</formula>
    </cfRule>
  </conditionalFormatting>
  <conditionalFormatting sqref="CD25">
    <cfRule type="cellIs" dxfId="3375" priority="2165" operator="lessThan">
      <formula>$C$4</formula>
    </cfRule>
  </conditionalFormatting>
  <conditionalFormatting sqref="CD26">
    <cfRule type="cellIs" dxfId="3374" priority="2166" operator="lessThan">
      <formula>$C$4</formula>
    </cfRule>
  </conditionalFormatting>
  <conditionalFormatting sqref="CD27">
    <cfRule type="cellIs" dxfId="3373" priority="2167" operator="lessThan">
      <formula>$C$4</formula>
    </cfRule>
  </conditionalFormatting>
  <conditionalFormatting sqref="CD28">
    <cfRule type="cellIs" dxfId="3372" priority="2168" operator="lessThan">
      <formula>$C$4</formula>
    </cfRule>
  </conditionalFormatting>
  <conditionalFormatting sqref="CD29">
    <cfRule type="cellIs" dxfId="3371" priority="2169" operator="lessThan">
      <formula>$C$4</formula>
    </cfRule>
  </conditionalFormatting>
  <conditionalFormatting sqref="CD30">
    <cfRule type="cellIs" dxfId="3370" priority="2170" operator="lessThan">
      <formula>$C$4</formula>
    </cfRule>
  </conditionalFormatting>
  <conditionalFormatting sqref="CD31">
    <cfRule type="cellIs" dxfId="3369" priority="2171" operator="lessThan">
      <formula>$C$4</formula>
    </cfRule>
  </conditionalFormatting>
  <conditionalFormatting sqref="CD32">
    <cfRule type="cellIs" dxfId="3368" priority="2172" operator="lessThan">
      <formula>$C$4</formula>
    </cfRule>
  </conditionalFormatting>
  <conditionalFormatting sqref="CD33">
    <cfRule type="cellIs" dxfId="3367" priority="2173" operator="lessThan">
      <formula>$C$4</formula>
    </cfRule>
  </conditionalFormatting>
  <conditionalFormatting sqref="CD34">
    <cfRule type="cellIs" dxfId="3366" priority="2174" operator="lessThan">
      <formula>$C$4</formula>
    </cfRule>
  </conditionalFormatting>
  <conditionalFormatting sqref="CD35">
    <cfRule type="cellIs" dxfId="3365" priority="2175" operator="lessThan">
      <formula>$C$4</formula>
    </cfRule>
  </conditionalFormatting>
  <conditionalFormatting sqref="CD36">
    <cfRule type="cellIs" dxfId="3364" priority="2176" operator="lessThan">
      <formula>$C$4</formula>
    </cfRule>
  </conditionalFormatting>
  <conditionalFormatting sqref="CD37">
    <cfRule type="cellIs" dxfId="3363" priority="2177" operator="lessThan">
      <formula>$C$4</formula>
    </cfRule>
  </conditionalFormatting>
  <conditionalFormatting sqref="CD38">
    <cfRule type="cellIs" dxfId="3362" priority="2178" operator="lessThan">
      <formula>$C$4</formula>
    </cfRule>
  </conditionalFormatting>
  <conditionalFormatting sqref="CD39">
    <cfRule type="cellIs" dxfId="3361" priority="2179" operator="lessThan">
      <formula>$C$4</formula>
    </cfRule>
  </conditionalFormatting>
  <conditionalFormatting sqref="CD40">
    <cfRule type="cellIs" dxfId="3360" priority="2180" operator="lessThan">
      <formula>$C$4</formula>
    </cfRule>
  </conditionalFormatting>
  <conditionalFormatting sqref="CD41">
    <cfRule type="cellIs" dxfId="3359" priority="2181" operator="lessThan">
      <formula>$C$4</formula>
    </cfRule>
  </conditionalFormatting>
  <conditionalFormatting sqref="CD42">
    <cfRule type="cellIs" dxfId="3358" priority="2182" operator="lessThan">
      <formula>$C$4</formula>
    </cfRule>
  </conditionalFormatting>
  <conditionalFormatting sqref="CD43">
    <cfRule type="cellIs" dxfId="3357" priority="2183" operator="lessThan">
      <formula>$C$4</formula>
    </cfRule>
  </conditionalFormatting>
  <conditionalFormatting sqref="CD44">
    <cfRule type="cellIs" dxfId="3356" priority="2184" operator="lessThan">
      <formula>$C$4</formula>
    </cfRule>
  </conditionalFormatting>
  <conditionalFormatting sqref="CD45">
    <cfRule type="cellIs" dxfId="3355" priority="2185" operator="lessThan">
      <formula>$C$4</formula>
    </cfRule>
  </conditionalFormatting>
  <conditionalFormatting sqref="CD46">
    <cfRule type="cellIs" dxfId="3354" priority="2186" operator="lessThan">
      <formula>$C$4</formula>
    </cfRule>
  </conditionalFormatting>
  <conditionalFormatting sqref="CD47">
    <cfRule type="cellIs" dxfId="3353" priority="2187" operator="lessThan">
      <formula>$C$4</formula>
    </cfRule>
  </conditionalFormatting>
  <conditionalFormatting sqref="CD48">
    <cfRule type="cellIs" dxfId="3352" priority="2188" operator="lessThan">
      <formula>$C$4</formula>
    </cfRule>
  </conditionalFormatting>
  <conditionalFormatting sqref="CD49">
    <cfRule type="cellIs" dxfId="3351" priority="2189" operator="lessThan">
      <formula>$C$4</formula>
    </cfRule>
  </conditionalFormatting>
  <conditionalFormatting sqref="CD50">
    <cfRule type="cellIs" dxfId="3350" priority="2190" operator="lessThan">
      <formula>$C$4</formula>
    </cfRule>
  </conditionalFormatting>
  <conditionalFormatting sqref="CD51">
    <cfRule type="cellIs" dxfId="3349" priority="2191" operator="lessThan">
      <formula>$C$4</formula>
    </cfRule>
  </conditionalFormatting>
  <conditionalFormatting sqref="CD52">
    <cfRule type="cellIs" dxfId="3348" priority="2192" operator="lessThan">
      <formula>$C$4</formula>
    </cfRule>
  </conditionalFormatting>
  <conditionalFormatting sqref="CD53">
    <cfRule type="cellIs" dxfId="3347" priority="2193" operator="lessThan">
      <formula>$C$4</formula>
    </cfRule>
  </conditionalFormatting>
  <conditionalFormatting sqref="CD54">
    <cfRule type="cellIs" dxfId="3346" priority="2194" operator="lessThan">
      <formula>$C$4</formula>
    </cfRule>
  </conditionalFormatting>
  <conditionalFormatting sqref="CD55">
    <cfRule type="cellIs" dxfId="3345" priority="2195" operator="lessThan">
      <formula>$C$4</formula>
    </cfRule>
  </conditionalFormatting>
  <conditionalFormatting sqref="CD56">
    <cfRule type="cellIs" dxfId="3344" priority="2196" operator="lessThan">
      <formula>$C$4</formula>
    </cfRule>
  </conditionalFormatting>
  <conditionalFormatting sqref="CD57">
    <cfRule type="cellIs" dxfId="3343" priority="2197" operator="lessThan">
      <formula>$C$4</formula>
    </cfRule>
  </conditionalFormatting>
  <conditionalFormatting sqref="CD58">
    <cfRule type="cellIs" dxfId="3342" priority="2198" operator="lessThan">
      <formula>$C$4</formula>
    </cfRule>
  </conditionalFormatting>
  <conditionalFormatting sqref="CD59">
    <cfRule type="cellIs" dxfId="3341" priority="2199" operator="lessThan">
      <formula>$C$4</formula>
    </cfRule>
  </conditionalFormatting>
  <conditionalFormatting sqref="CD60">
    <cfRule type="cellIs" dxfId="3340" priority="2200" operator="lessThan">
      <formula>$C$4</formula>
    </cfRule>
  </conditionalFormatting>
  <conditionalFormatting sqref="CE11">
    <cfRule type="cellIs" dxfId="3339" priority="2201" operator="lessThan">
      <formula>$C$4</formula>
    </cfRule>
  </conditionalFormatting>
  <conditionalFormatting sqref="CE12">
    <cfRule type="cellIs" dxfId="3338" priority="2202" operator="lessThan">
      <formula>$C$4</formula>
    </cfRule>
  </conditionalFormatting>
  <conditionalFormatting sqref="CE13">
    <cfRule type="cellIs" dxfId="3337" priority="2203" operator="lessThan">
      <formula>$C$4</formula>
    </cfRule>
  </conditionalFormatting>
  <conditionalFormatting sqref="CE14">
    <cfRule type="cellIs" dxfId="3336" priority="2204" operator="lessThan">
      <formula>$C$4</formula>
    </cfRule>
  </conditionalFormatting>
  <conditionalFormatting sqref="CE15">
    <cfRule type="cellIs" dxfId="3335" priority="2205" operator="lessThan">
      <formula>$C$4</formula>
    </cfRule>
  </conditionalFormatting>
  <conditionalFormatting sqref="CE16">
    <cfRule type="cellIs" dxfId="3334" priority="2206" operator="lessThan">
      <formula>$C$4</formula>
    </cfRule>
  </conditionalFormatting>
  <conditionalFormatting sqref="CE17">
    <cfRule type="cellIs" dxfId="3333" priority="2207" operator="lessThan">
      <formula>$C$4</formula>
    </cfRule>
  </conditionalFormatting>
  <conditionalFormatting sqref="CE18">
    <cfRule type="cellIs" dxfId="3332" priority="2208" operator="lessThan">
      <formula>$C$4</formula>
    </cfRule>
  </conditionalFormatting>
  <conditionalFormatting sqref="CE19">
    <cfRule type="cellIs" dxfId="3331" priority="2209" operator="lessThan">
      <formula>$C$4</formula>
    </cfRule>
  </conditionalFormatting>
  <conditionalFormatting sqref="CE20">
    <cfRule type="cellIs" dxfId="3330" priority="2210" operator="lessThan">
      <formula>$C$4</formula>
    </cfRule>
  </conditionalFormatting>
  <conditionalFormatting sqref="CE21">
    <cfRule type="cellIs" dxfId="3329" priority="2211" operator="lessThan">
      <formula>$C$4</formula>
    </cfRule>
  </conditionalFormatting>
  <conditionalFormatting sqref="CE22">
    <cfRule type="cellIs" dxfId="3328" priority="2212" operator="lessThan">
      <formula>$C$4</formula>
    </cfRule>
  </conditionalFormatting>
  <conditionalFormatting sqref="CE23">
    <cfRule type="cellIs" dxfId="3327" priority="2213" operator="lessThan">
      <formula>$C$4</formula>
    </cfRule>
  </conditionalFormatting>
  <conditionalFormatting sqref="CE24">
    <cfRule type="cellIs" dxfId="3326" priority="2214" operator="lessThan">
      <formula>$C$4</formula>
    </cfRule>
  </conditionalFormatting>
  <conditionalFormatting sqref="CE25">
    <cfRule type="cellIs" dxfId="3325" priority="2215" operator="lessThan">
      <formula>$C$4</formula>
    </cfRule>
  </conditionalFormatting>
  <conditionalFormatting sqref="CE26">
    <cfRule type="cellIs" dxfId="3324" priority="2216" operator="lessThan">
      <formula>$C$4</formula>
    </cfRule>
  </conditionalFormatting>
  <conditionalFormatting sqref="CE27">
    <cfRule type="cellIs" dxfId="3323" priority="2217" operator="lessThan">
      <formula>$C$4</formula>
    </cfRule>
  </conditionalFormatting>
  <conditionalFormatting sqref="CE28">
    <cfRule type="cellIs" dxfId="3322" priority="2218" operator="lessThan">
      <formula>$C$4</formula>
    </cfRule>
  </conditionalFormatting>
  <conditionalFormatting sqref="CE29">
    <cfRule type="cellIs" dxfId="3321" priority="2219" operator="lessThan">
      <formula>$C$4</formula>
    </cfRule>
  </conditionalFormatting>
  <conditionalFormatting sqref="CE30">
    <cfRule type="cellIs" dxfId="3320" priority="2220" operator="lessThan">
      <formula>$C$4</formula>
    </cfRule>
  </conditionalFormatting>
  <conditionalFormatting sqref="CE31">
    <cfRule type="cellIs" dxfId="3319" priority="2221" operator="lessThan">
      <formula>$C$4</formula>
    </cfRule>
  </conditionalFormatting>
  <conditionalFormatting sqref="CE32">
    <cfRule type="cellIs" dxfId="3318" priority="2222" operator="lessThan">
      <formula>$C$4</formula>
    </cfRule>
  </conditionalFormatting>
  <conditionalFormatting sqref="CE33">
    <cfRule type="cellIs" dxfId="3317" priority="2223" operator="lessThan">
      <formula>$C$4</formula>
    </cfRule>
  </conditionalFormatting>
  <conditionalFormatting sqref="CE34">
    <cfRule type="cellIs" dxfId="3316" priority="2224" operator="lessThan">
      <formula>$C$4</formula>
    </cfRule>
  </conditionalFormatting>
  <conditionalFormatting sqref="CE35">
    <cfRule type="cellIs" dxfId="3315" priority="2225" operator="lessThan">
      <formula>$C$4</formula>
    </cfRule>
  </conditionalFormatting>
  <conditionalFormatting sqref="CE36">
    <cfRule type="cellIs" dxfId="3314" priority="2226" operator="lessThan">
      <formula>$C$4</formula>
    </cfRule>
  </conditionalFormatting>
  <conditionalFormatting sqref="CE37">
    <cfRule type="cellIs" dxfId="3313" priority="2227" operator="lessThan">
      <formula>$C$4</formula>
    </cfRule>
  </conditionalFormatting>
  <conditionalFormatting sqref="CE38">
    <cfRule type="cellIs" dxfId="3312" priority="2228" operator="lessThan">
      <formula>$C$4</formula>
    </cfRule>
  </conditionalFormatting>
  <conditionalFormatting sqref="CE39">
    <cfRule type="cellIs" dxfId="3311" priority="2229" operator="lessThan">
      <formula>$C$4</formula>
    </cfRule>
  </conditionalFormatting>
  <conditionalFormatting sqref="CE40">
    <cfRule type="cellIs" dxfId="3310" priority="2230" operator="lessThan">
      <formula>$C$4</formula>
    </cfRule>
  </conditionalFormatting>
  <conditionalFormatting sqref="CE41">
    <cfRule type="cellIs" dxfId="3309" priority="2231" operator="lessThan">
      <formula>$C$4</formula>
    </cfRule>
  </conditionalFormatting>
  <conditionalFormatting sqref="CE42">
    <cfRule type="cellIs" dxfId="3308" priority="2232" operator="lessThan">
      <formula>$C$4</formula>
    </cfRule>
  </conditionalFormatting>
  <conditionalFormatting sqref="CE43">
    <cfRule type="cellIs" dxfId="3307" priority="2233" operator="lessThan">
      <formula>$C$4</formula>
    </cfRule>
  </conditionalFormatting>
  <conditionalFormatting sqref="CE44">
    <cfRule type="cellIs" dxfId="3306" priority="2234" operator="lessThan">
      <formula>$C$4</formula>
    </cfRule>
  </conditionalFormatting>
  <conditionalFormatting sqref="CE45">
    <cfRule type="cellIs" dxfId="3305" priority="2235" operator="lessThan">
      <formula>$C$4</formula>
    </cfRule>
  </conditionalFormatting>
  <conditionalFormatting sqref="CE46">
    <cfRule type="cellIs" dxfId="3304" priority="2236" operator="lessThan">
      <formula>$C$4</formula>
    </cfRule>
  </conditionalFormatting>
  <conditionalFormatting sqref="CE47">
    <cfRule type="cellIs" dxfId="3303" priority="2237" operator="lessThan">
      <formula>$C$4</formula>
    </cfRule>
  </conditionalFormatting>
  <conditionalFormatting sqref="CE48">
    <cfRule type="cellIs" dxfId="3302" priority="2238" operator="lessThan">
      <formula>$C$4</formula>
    </cfRule>
  </conditionalFormatting>
  <conditionalFormatting sqref="CE49">
    <cfRule type="cellIs" dxfId="3301" priority="2239" operator="lessThan">
      <formula>$C$4</formula>
    </cfRule>
  </conditionalFormatting>
  <conditionalFormatting sqref="CE50">
    <cfRule type="cellIs" dxfId="3300" priority="2240" operator="lessThan">
      <formula>$C$4</formula>
    </cfRule>
  </conditionalFormatting>
  <conditionalFormatting sqref="CE51">
    <cfRule type="cellIs" dxfId="3299" priority="2241" operator="lessThan">
      <formula>$C$4</formula>
    </cfRule>
  </conditionalFormatting>
  <conditionalFormatting sqref="CE52">
    <cfRule type="cellIs" dxfId="3298" priority="2242" operator="lessThan">
      <formula>$C$4</formula>
    </cfRule>
  </conditionalFormatting>
  <conditionalFormatting sqref="CE53">
    <cfRule type="cellIs" dxfId="3297" priority="2243" operator="lessThan">
      <formula>$C$4</formula>
    </cfRule>
  </conditionalFormatting>
  <conditionalFormatting sqref="CE54">
    <cfRule type="cellIs" dxfId="3296" priority="2244" operator="lessThan">
      <formula>$C$4</formula>
    </cfRule>
  </conditionalFormatting>
  <conditionalFormatting sqref="CE55">
    <cfRule type="cellIs" dxfId="3295" priority="2245" operator="lessThan">
      <formula>$C$4</formula>
    </cfRule>
  </conditionalFormatting>
  <conditionalFormatting sqref="CE56">
    <cfRule type="cellIs" dxfId="3294" priority="2246" operator="lessThan">
      <formula>$C$4</formula>
    </cfRule>
  </conditionalFormatting>
  <conditionalFormatting sqref="CE57">
    <cfRule type="cellIs" dxfId="3293" priority="2247" operator="lessThan">
      <formula>$C$4</formula>
    </cfRule>
  </conditionalFormatting>
  <conditionalFormatting sqref="CE58">
    <cfRule type="cellIs" dxfId="3292" priority="2248" operator="lessThan">
      <formula>$C$4</formula>
    </cfRule>
  </conditionalFormatting>
  <conditionalFormatting sqref="CE59">
    <cfRule type="cellIs" dxfId="3291" priority="2249" operator="lessThan">
      <formula>$C$4</formula>
    </cfRule>
  </conditionalFormatting>
  <conditionalFormatting sqref="CE60">
    <cfRule type="cellIs" dxfId="3290" priority="2250" operator="lessThan">
      <formula>$C$4</formula>
    </cfRule>
  </conditionalFormatting>
  <conditionalFormatting sqref="CF11">
    <cfRule type="cellIs" dxfId="3289" priority="2251" operator="lessThan">
      <formula>$C$4</formula>
    </cfRule>
  </conditionalFormatting>
  <conditionalFormatting sqref="CF12">
    <cfRule type="cellIs" dxfId="3288" priority="2252" operator="lessThan">
      <formula>$C$4</formula>
    </cfRule>
  </conditionalFormatting>
  <conditionalFormatting sqref="CF13">
    <cfRule type="cellIs" dxfId="3287" priority="2253" operator="lessThan">
      <formula>$C$4</formula>
    </cfRule>
  </conditionalFormatting>
  <conditionalFormatting sqref="CF14">
    <cfRule type="cellIs" dxfId="3286" priority="2254" operator="lessThan">
      <formula>$C$4</formula>
    </cfRule>
  </conditionalFormatting>
  <conditionalFormatting sqref="CF15">
    <cfRule type="cellIs" dxfId="3285" priority="2255" operator="lessThan">
      <formula>$C$4</formula>
    </cfRule>
  </conditionalFormatting>
  <conditionalFormatting sqref="CF16">
    <cfRule type="cellIs" dxfId="3284" priority="2256" operator="lessThan">
      <formula>$C$4</formula>
    </cfRule>
  </conditionalFormatting>
  <conditionalFormatting sqref="CF17">
    <cfRule type="cellIs" dxfId="3283" priority="2257" operator="lessThan">
      <formula>$C$4</formula>
    </cfRule>
  </conditionalFormatting>
  <conditionalFormatting sqref="CF18">
    <cfRule type="cellIs" dxfId="3282" priority="2258" operator="lessThan">
      <formula>$C$4</formula>
    </cfRule>
  </conditionalFormatting>
  <conditionalFormatting sqref="CF19">
    <cfRule type="cellIs" dxfId="3281" priority="2259" operator="lessThan">
      <formula>$C$4</formula>
    </cfRule>
  </conditionalFormatting>
  <conditionalFormatting sqref="CF20">
    <cfRule type="cellIs" dxfId="3280" priority="2260" operator="lessThan">
      <formula>$C$4</formula>
    </cfRule>
  </conditionalFormatting>
  <conditionalFormatting sqref="CF21">
    <cfRule type="cellIs" dxfId="3279" priority="2261" operator="lessThan">
      <formula>$C$4</formula>
    </cfRule>
  </conditionalFormatting>
  <conditionalFormatting sqref="CF22">
    <cfRule type="cellIs" dxfId="3278" priority="2262" operator="lessThan">
      <formula>$C$4</formula>
    </cfRule>
  </conditionalFormatting>
  <conditionalFormatting sqref="CF23">
    <cfRule type="cellIs" dxfId="3277" priority="2263" operator="lessThan">
      <formula>$C$4</formula>
    </cfRule>
  </conditionalFormatting>
  <conditionalFormatting sqref="CF24">
    <cfRule type="cellIs" dxfId="3276" priority="2264" operator="lessThan">
      <formula>$C$4</formula>
    </cfRule>
  </conditionalFormatting>
  <conditionalFormatting sqref="CF25">
    <cfRule type="cellIs" dxfId="3275" priority="2265" operator="lessThan">
      <formula>$C$4</formula>
    </cfRule>
  </conditionalFormatting>
  <conditionalFormatting sqref="CF26">
    <cfRule type="cellIs" dxfId="3274" priority="2266" operator="lessThan">
      <formula>$C$4</formula>
    </cfRule>
  </conditionalFormatting>
  <conditionalFormatting sqref="CF27">
    <cfRule type="cellIs" dxfId="3273" priority="2267" operator="lessThan">
      <formula>$C$4</formula>
    </cfRule>
  </conditionalFormatting>
  <conditionalFormatting sqref="CF28">
    <cfRule type="cellIs" dxfId="3272" priority="2268" operator="lessThan">
      <formula>$C$4</formula>
    </cfRule>
  </conditionalFormatting>
  <conditionalFormatting sqref="CF29">
    <cfRule type="cellIs" dxfId="3271" priority="2269" operator="lessThan">
      <formula>$C$4</formula>
    </cfRule>
  </conditionalFormatting>
  <conditionalFormatting sqref="CF30">
    <cfRule type="cellIs" dxfId="3270" priority="2270" operator="lessThan">
      <formula>$C$4</formula>
    </cfRule>
  </conditionalFormatting>
  <conditionalFormatting sqref="CF31">
    <cfRule type="cellIs" dxfId="3269" priority="2271" operator="lessThan">
      <formula>$C$4</formula>
    </cfRule>
  </conditionalFormatting>
  <conditionalFormatting sqref="CF32">
    <cfRule type="cellIs" dxfId="3268" priority="2272" operator="lessThan">
      <formula>$C$4</formula>
    </cfRule>
  </conditionalFormatting>
  <conditionalFormatting sqref="CF33">
    <cfRule type="cellIs" dxfId="3267" priority="2273" operator="lessThan">
      <formula>$C$4</formula>
    </cfRule>
  </conditionalFormatting>
  <conditionalFormatting sqref="CF34">
    <cfRule type="cellIs" dxfId="3266" priority="2274" operator="lessThan">
      <formula>$C$4</formula>
    </cfRule>
  </conditionalFormatting>
  <conditionalFormatting sqref="CF35">
    <cfRule type="cellIs" dxfId="3265" priority="2275" operator="lessThan">
      <formula>$C$4</formula>
    </cfRule>
  </conditionalFormatting>
  <conditionalFormatting sqref="CF36">
    <cfRule type="cellIs" dxfId="3264" priority="2276" operator="lessThan">
      <formula>$C$4</formula>
    </cfRule>
  </conditionalFormatting>
  <conditionalFormatting sqref="CF37">
    <cfRule type="cellIs" dxfId="3263" priority="2277" operator="lessThan">
      <formula>$C$4</formula>
    </cfRule>
  </conditionalFormatting>
  <conditionalFormatting sqref="CF38">
    <cfRule type="cellIs" dxfId="3262" priority="2278" operator="lessThan">
      <formula>$C$4</formula>
    </cfRule>
  </conditionalFormatting>
  <conditionalFormatting sqref="CF39">
    <cfRule type="cellIs" dxfId="3261" priority="2279" operator="lessThan">
      <formula>$C$4</formula>
    </cfRule>
  </conditionalFormatting>
  <conditionalFormatting sqref="CF40">
    <cfRule type="cellIs" dxfId="3260" priority="2280" operator="lessThan">
      <formula>$C$4</formula>
    </cfRule>
  </conditionalFormatting>
  <conditionalFormatting sqref="CF41">
    <cfRule type="cellIs" dxfId="3259" priority="2281" operator="lessThan">
      <formula>$C$4</formula>
    </cfRule>
  </conditionalFormatting>
  <conditionalFormatting sqref="CF42">
    <cfRule type="cellIs" dxfId="3258" priority="2282" operator="lessThan">
      <formula>$C$4</formula>
    </cfRule>
  </conditionalFormatting>
  <conditionalFormatting sqref="CF43">
    <cfRule type="cellIs" dxfId="3257" priority="2283" operator="lessThan">
      <formula>$C$4</formula>
    </cfRule>
  </conditionalFormatting>
  <conditionalFormatting sqref="CF44">
    <cfRule type="cellIs" dxfId="3256" priority="2284" operator="lessThan">
      <formula>$C$4</formula>
    </cfRule>
  </conditionalFormatting>
  <conditionalFormatting sqref="CF45">
    <cfRule type="cellIs" dxfId="3255" priority="2285" operator="lessThan">
      <formula>$C$4</formula>
    </cfRule>
  </conditionalFormatting>
  <conditionalFormatting sqref="CF46">
    <cfRule type="cellIs" dxfId="3254" priority="2286" operator="lessThan">
      <formula>$C$4</formula>
    </cfRule>
  </conditionalFormatting>
  <conditionalFormatting sqref="CF47">
    <cfRule type="cellIs" dxfId="3253" priority="2287" operator="lessThan">
      <formula>$C$4</formula>
    </cfRule>
  </conditionalFormatting>
  <conditionalFormatting sqref="CF48">
    <cfRule type="cellIs" dxfId="3252" priority="2288" operator="lessThan">
      <formula>$C$4</formula>
    </cfRule>
  </conditionalFormatting>
  <conditionalFormatting sqref="CF49">
    <cfRule type="cellIs" dxfId="3251" priority="2289" operator="lessThan">
      <formula>$C$4</formula>
    </cfRule>
  </conditionalFormatting>
  <conditionalFormatting sqref="CF50">
    <cfRule type="cellIs" dxfId="3250" priority="2290" operator="lessThan">
      <formula>$C$4</formula>
    </cfRule>
  </conditionalFormatting>
  <conditionalFormatting sqref="CF51">
    <cfRule type="cellIs" dxfId="3249" priority="2291" operator="lessThan">
      <formula>$C$4</formula>
    </cfRule>
  </conditionalFormatting>
  <conditionalFormatting sqref="CF52">
    <cfRule type="cellIs" dxfId="3248" priority="2292" operator="lessThan">
      <formula>$C$4</formula>
    </cfRule>
  </conditionalFormatting>
  <conditionalFormatting sqref="CF53">
    <cfRule type="cellIs" dxfId="3247" priority="2293" operator="lessThan">
      <formula>$C$4</formula>
    </cfRule>
  </conditionalFormatting>
  <conditionalFormatting sqref="CF54">
    <cfRule type="cellIs" dxfId="3246" priority="2294" operator="lessThan">
      <formula>$C$4</formula>
    </cfRule>
  </conditionalFormatting>
  <conditionalFormatting sqref="CF55">
    <cfRule type="cellIs" dxfId="3245" priority="2295" operator="lessThan">
      <formula>$C$4</formula>
    </cfRule>
  </conditionalFormatting>
  <conditionalFormatting sqref="CF56">
    <cfRule type="cellIs" dxfId="3244" priority="2296" operator="lessThan">
      <formula>$C$4</formula>
    </cfRule>
  </conditionalFormatting>
  <conditionalFormatting sqref="CF57">
    <cfRule type="cellIs" dxfId="3243" priority="2297" operator="lessThan">
      <formula>$C$4</formula>
    </cfRule>
  </conditionalFormatting>
  <conditionalFormatting sqref="CF58">
    <cfRule type="cellIs" dxfId="3242" priority="2298" operator="lessThan">
      <formula>$C$4</formula>
    </cfRule>
  </conditionalFormatting>
  <conditionalFormatting sqref="CF59">
    <cfRule type="cellIs" dxfId="3241" priority="2299" operator="lessThan">
      <formula>$C$4</formula>
    </cfRule>
  </conditionalFormatting>
  <conditionalFormatting sqref="CF60">
    <cfRule type="cellIs" dxfId="3240" priority="2300" operator="lessThan">
      <formula>$C$4</formula>
    </cfRule>
  </conditionalFormatting>
  <conditionalFormatting sqref="CG11">
    <cfRule type="cellIs" dxfId="3239" priority="2301" operator="lessThan">
      <formula>$C$4</formula>
    </cfRule>
  </conditionalFormatting>
  <conditionalFormatting sqref="CG12">
    <cfRule type="cellIs" dxfId="3238" priority="2302" operator="lessThan">
      <formula>$C$4</formula>
    </cfRule>
  </conditionalFormatting>
  <conditionalFormatting sqref="CG13">
    <cfRule type="cellIs" dxfId="3237" priority="2303" operator="lessThan">
      <formula>$C$4</formula>
    </cfRule>
  </conditionalFormatting>
  <conditionalFormatting sqref="CG14">
    <cfRule type="cellIs" dxfId="3236" priority="2304" operator="lessThan">
      <formula>$C$4</formula>
    </cfRule>
  </conditionalFormatting>
  <conditionalFormatting sqref="CG15">
    <cfRule type="cellIs" dxfId="3235" priority="2305" operator="lessThan">
      <formula>$C$4</formula>
    </cfRule>
  </conditionalFormatting>
  <conditionalFormatting sqref="CG16">
    <cfRule type="cellIs" dxfId="3234" priority="2306" operator="lessThan">
      <formula>$C$4</formula>
    </cfRule>
  </conditionalFormatting>
  <conditionalFormatting sqref="CG17">
    <cfRule type="cellIs" dxfId="3233" priority="2307" operator="lessThan">
      <formula>$C$4</formula>
    </cfRule>
  </conditionalFormatting>
  <conditionalFormatting sqref="CG18">
    <cfRule type="cellIs" dxfId="3232" priority="2308" operator="lessThan">
      <formula>$C$4</formula>
    </cfRule>
  </conditionalFormatting>
  <conditionalFormatting sqref="CG19">
    <cfRule type="cellIs" dxfId="3231" priority="2309" operator="lessThan">
      <formula>$C$4</formula>
    </cfRule>
  </conditionalFormatting>
  <conditionalFormatting sqref="CG20">
    <cfRule type="cellIs" dxfId="3230" priority="2310" operator="lessThan">
      <formula>$C$4</formula>
    </cfRule>
  </conditionalFormatting>
  <conditionalFormatting sqref="CG21">
    <cfRule type="cellIs" dxfId="3229" priority="2311" operator="lessThan">
      <formula>$C$4</formula>
    </cfRule>
  </conditionalFormatting>
  <conditionalFormatting sqref="CG22">
    <cfRule type="cellIs" dxfId="3228" priority="2312" operator="lessThan">
      <formula>$C$4</formula>
    </cfRule>
  </conditionalFormatting>
  <conditionalFormatting sqref="CG23">
    <cfRule type="cellIs" dxfId="3227" priority="2313" operator="lessThan">
      <formula>$C$4</formula>
    </cfRule>
  </conditionalFormatting>
  <conditionalFormatting sqref="CG24">
    <cfRule type="cellIs" dxfId="3226" priority="2314" operator="lessThan">
      <formula>$C$4</formula>
    </cfRule>
  </conditionalFormatting>
  <conditionalFormatting sqref="CG25">
    <cfRule type="cellIs" dxfId="3225" priority="2315" operator="lessThan">
      <formula>$C$4</formula>
    </cfRule>
  </conditionalFormatting>
  <conditionalFormatting sqref="CG26">
    <cfRule type="cellIs" dxfId="3224" priority="2316" operator="lessThan">
      <formula>$C$4</formula>
    </cfRule>
  </conditionalFormatting>
  <conditionalFormatting sqref="CG27">
    <cfRule type="cellIs" dxfId="3223" priority="2317" operator="lessThan">
      <formula>$C$4</formula>
    </cfRule>
  </conditionalFormatting>
  <conditionalFormatting sqref="CG28">
    <cfRule type="cellIs" dxfId="3222" priority="2318" operator="lessThan">
      <formula>$C$4</formula>
    </cfRule>
  </conditionalFormatting>
  <conditionalFormatting sqref="CG29">
    <cfRule type="cellIs" dxfId="3221" priority="2319" operator="lessThan">
      <formula>$C$4</formula>
    </cfRule>
  </conditionalFormatting>
  <conditionalFormatting sqref="CG30">
    <cfRule type="cellIs" dxfId="3220" priority="2320" operator="lessThan">
      <formula>$C$4</formula>
    </cfRule>
  </conditionalFormatting>
  <conditionalFormatting sqref="CG31">
    <cfRule type="cellIs" dxfId="3219" priority="2321" operator="lessThan">
      <formula>$C$4</formula>
    </cfRule>
  </conditionalFormatting>
  <conditionalFormatting sqref="CG32">
    <cfRule type="cellIs" dxfId="3218" priority="2322" operator="lessThan">
      <formula>$C$4</formula>
    </cfRule>
  </conditionalFormatting>
  <conditionalFormatting sqref="CG33">
    <cfRule type="cellIs" dxfId="3217" priority="2323" operator="lessThan">
      <formula>$C$4</formula>
    </cfRule>
  </conditionalFormatting>
  <conditionalFormatting sqref="CG34">
    <cfRule type="cellIs" dxfId="3216" priority="2324" operator="lessThan">
      <formula>$C$4</formula>
    </cfRule>
  </conditionalFormatting>
  <conditionalFormatting sqref="CG35">
    <cfRule type="cellIs" dxfId="3215" priority="2325" operator="lessThan">
      <formula>$C$4</formula>
    </cfRule>
  </conditionalFormatting>
  <conditionalFormatting sqref="CG36">
    <cfRule type="cellIs" dxfId="3214" priority="2326" operator="lessThan">
      <formula>$C$4</formula>
    </cfRule>
  </conditionalFormatting>
  <conditionalFormatting sqref="CG37">
    <cfRule type="cellIs" dxfId="3213" priority="2327" operator="lessThan">
      <formula>$C$4</formula>
    </cfRule>
  </conditionalFormatting>
  <conditionalFormatting sqref="CG38">
    <cfRule type="cellIs" dxfId="3212" priority="2328" operator="lessThan">
      <formula>$C$4</formula>
    </cfRule>
  </conditionalFormatting>
  <conditionalFormatting sqref="CG39">
    <cfRule type="cellIs" dxfId="3211" priority="2329" operator="lessThan">
      <formula>$C$4</formula>
    </cfRule>
  </conditionalFormatting>
  <conditionalFormatting sqref="CG40">
    <cfRule type="cellIs" dxfId="3210" priority="2330" operator="lessThan">
      <formula>$C$4</formula>
    </cfRule>
  </conditionalFormatting>
  <conditionalFormatting sqref="CG41">
    <cfRule type="cellIs" dxfId="3209" priority="2331" operator="lessThan">
      <formula>$C$4</formula>
    </cfRule>
  </conditionalFormatting>
  <conditionalFormatting sqref="CG42">
    <cfRule type="cellIs" dxfId="3208" priority="2332" operator="lessThan">
      <formula>$C$4</formula>
    </cfRule>
  </conditionalFormatting>
  <conditionalFormatting sqref="CG43">
    <cfRule type="cellIs" dxfId="3207" priority="2333" operator="lessThan">
      <formula>$C$4</formula>
    </cfRule>
  </conditionalFormatting>
  <conditionalFormatting sqref="CG44">
    <cfRule type="cellIs" dxfId="3206" priority="2334" operator="lessThan">
      <formula>$C$4</formula>
    </cfRule>
  </conditionalFormatting>
  <conditionalFormatting sqref="CG45">
    <cfRule type="cellIs" dxfId="3205" priority="2335" operator="lessThan">
      <formula>$C$4</formula>
    </cfRule>
  </conditionalFormatting>
  <conditionalFormatting sqref="CG46">
    <cfRule type="cellIs" dxfId="3204" priority="2336" operator="lessThan">
      <formula>$C$4</formula>
    </cfRule>
  </conditionalFormatting>
  <conditionalFormatting sqref="CG47">
    <cfRule type="cellIs" dxfId="3203" priority="2337" operator="lessThan">
      <formula>$C$4</formula>
    </cfRule>
  </conditionalFormatting>
  <conditionalFormatting sqref="CG48">
    <cfRule type="cellIs" dxfId="3202" priority="2338" operator="lessThan">
      <formula>$C$4</formula>
    </cfRule>
  </conditionalFormatting>
  <conditionalFormatting sqref="CG49">
    <cfRule type="cellIs" dxfId="3201" priority="2339" operator="lessThan">
      <formula>$C$4</formula>
    </cfRule>
  </conditionalFormatting>
  <conditionalFormatting sqref="CG50">
    <cfRule type="cellIs" dxfId="3200" priority="2340" operator="lessThan">
      <formula>$C$4</formula>
    </cfRule>
  </conditionalFormatting>
  <conditionalFormatting sqref="CG51">
    <cfRule type="cellIs" dxfId="3199" priority="2341" operator="lessThan">
      <formula>$C$4</formula>
    </cfRule>
  </conditionalFormatting>
  <conditionalFormatting sqref="CG52">
    <cfRule type="cellIs" dxfId="3198" priority="2342" operator="lessThan">
      <formula>$C$4</formula>
    </cfRule>
  </conditionalFormatting>
  <conditionalFormatting sqref="CG53">
    <cfRule type="cellIs" dxfId="3197" priority="2343" operator="lessThan">
      <formula>$C$4</formula>
    </cfRule>
  </conditionalFormatting>
  <conditionalFormatting sqref="CG54">
    <cfRule type="cellIs" dxfId="3196" priority="2344" operator="lessThan">
      <formula>$C$4</formula>
    </cfRule>
  </conditionalFormatting>
  <conditionalFormatting sqref="CG55">
    <cfRule type="cellIs" dxfId="3195" priority="2345" operator="lessThan">
      <formula>$C$4</formula>
    </cfRule>
  </conditionalFormatting>
  <conditionalFormatting sqref="CG56">
    <cfRule type="cellIs" dxfId="3194" priority="2346" operator="lessThan">
      <formula>$C$4</formula>
    </cfRule>
  </conditionalFormatting>
  <conditionalFormatting sqref="CG57">
    <cfRule type="cellIs" dxfId="3193" priority="2347" operator="lessThan">
      <formula>$C$4</formula>
    </cfRule>
  </conditionalFormatting>
  <conditionalFormatting sqref="CG58">
    <cfRule type="cellIs" dxfId="3192" priority="2348" operator="lessThan">
      <formula>$C$4</formula>
    </cfRule>
  </conditionalFormatting>
  <conditionalFormatting sqref="CG59">
    <cfRule type="cellIs" dxfId="3191" priority="2349" operator="lessThan">
      <formula>$C$4</formula>
    </cfRule>
  </conditionalFormatting>
  <conditionalFormatting sqref="CG60">
    <cfRule type="cellIs" dxfId="3190" priority="2350" operator="lessThan">
      <formula>$C$4</formula>
    </cfRule>
  </conditionalFormatting>
  <conditionalFormatting sqref="CM11">
    <cfRule type="cellIs" dxfId="3189" priority="2351" operator="lessThan">
      <formula>$C$4</formula>
    </cfRule>
  </conditionalFormatting>
  <conditionalFormatting sqref="CM12">
    <cfRule type="cellIs" dxfId="3188" priority="2352" operator="lessThan">
      <formula>$C$4</formula>
    </cfRule>
  </conditionalFormatting>
  <conditionalFormatting sqref="CM13">
    <cfRule type="cellIs" dxfId="3187" priority="2353" operator="lessThan">
      <formula>$C$4</formula>
    </cfRule>
  </conditionalFormatting>
  <conditionalFormatting sqref="CM14">
    <cfRule type="cellIs" dxfId="3186" priority="2354" operator="lessThan">
      <formula>$C$4</formula>
    </cfRule>
  </conditionalFormatting>
  <conditionalFormatting sqref="CM15">
    <cfRule type="cellIs" dxfId="3185" priority="2355" operator="lessThan">
      <formula>$C$4</formula>
    </cfRule>
  </conditionalFormatting>
  <conditionalFormatting sqref="CM16">
    <cfRule type="cellIs" dxfId="3184" priority="2356" operator="lessThan">
      <formula>$C$4</formula>
    </cfRule>
  </conditionalFormatting>
  <conditionalFormatting sqref="CM17">
    <cfRule type="cellIs" dxfId="3183" priority="2357" operator="lessThan">
      <formula>$C$4</formula>
    </cfRule>
  </conditionalFormatting>
  <conditionalFormatting sqref="CM18">
    <cfRule type="cellIs" dxfId="3182" priority="2358" operator="lessThan">
      <formula>$C$4</formula>
    </cfRule>
  </conditionalFormatting>
  <conditionalFormatting sqref="CM19">
    <cfRule type="cellIs" dxfId="3181" priority="2359" operator="lessThan">
      <formula>$C$4</formula>
    </cfRule>
  </conditionalFormatting>
  <conditionalFormatting sqref="CM20">
    <cfRule type="cellIs" dxfId="3180" priority="2360" operator="lessThan">
      <formula>$C$4</formula>
    </cfRule>
  </conditionalFormatting>
  <conditionalFormatting sqref="CM21">
    <cfRule type="cellIs" dxfId="3179" priority="2361" operator="lessThan">
      <formula>$C$4</formula>
    </cfRule>
  </conditionalFormatting>
  <conditionalFormatting sqref="CM22">
    <cfRule type="cellIs" dxfId="3178" priority="2362" operator="lessThan">
      <formula>$C$4</formula>
    </cfRule>
  </conditionalFormatting>
  <conditionalFormatting sqref="CM23">
    <cfRule type="cellIs" dxfId="3177" priority="2363" operator="lessThan">
      <formula>$C$4</formula>
    </cfRule>
  </conditionalFormatting>
  <conditionalFormatting sqref="CM24">
    <cfRule type="cellIs" dxfId="3176" priority="2364" operator="lessThan">
      <formula>$C$4</formula>
    </cfRule>
  </conditionalFormatting>
  <conditionalFormatting sqref="CM25">
    <cfRule type="cellIs" dxfId="3175" priority="2365" operator="lessThan">
      <formula>$C$4</formula>
    </cfRule>
  </conditionalFormatting>
  <conditionalFormatting sqref="CM26">
    <cfRule type="cellIs" dxfId="3174" priority="2366" operator="lessThan">
      <formula>$C$4</formula>
    </cfRule>
  </conditionalFormatting>
  <conditionalFormatting sqref="CM27">
    <cfRule type="cellIs" dxfId="3173" priority="2367" operator="lessThan">
      <formula>$C$4</formula>
    </cfRule>
  </conditionalFormatting>
  <conditionalFormatting sqref="CM28">
    <cfRule type="cellIs" dxfId="3172" priority="2368" operator="lessThan">
      <formula>$C$4</formula>
    </cfRule>
  </conditionalFormatting>
  <conditionalFormatting sqref="CM29">
    <cfRule type="cellIs" dxfId="3171" priority="2369" operator="lessThan">
      <formula>$C$4</formula>
    </cfRule>
  </conditionalFormatting>
  <conditionalFormatting sqref="CM30">
    <cfRule type="cellIs" dxfId="3170" priority="2370" operator="lessThan">
      <formula>$C$4</formula>
    </cfRule>
  </conditionalFormatting>
  <conditionalFormatting sqref="CM31">
    <cfRule type="cellIs" dxfId="3169" priority="2371" operator="lessThan">
      <formula>$C$4</formula>
    </cfRule>
  </conditionalFormatting>
  <conditionalFormatting sqref="CM32">
    <cfRule type="cellIs" dxfId="3168" priority="2372" operator="lessThan">
      <formula>$C$4</formula>
    </cfRule>
  </conditionalFormatting>
  <conditionalFormatting sqref="CM33">
    <cfRule type="cellIs" dxfId="3167" priority="2373" operator="lessThan">
      <formula>$C$4</formula>
    </cfRule>
  </conditionalFormatting>
  <conditionalFormatting sqref="CM34">
    <cfRule type="cellIs" dxfId="3166" priority="2374" operator="lessThan">
      <formula>$C$4</formula>
    </cfRule>
  </conditionalFormatting>
  <conditionalFormatting sqref="CM35">
    <cfRule type="cellIs" dxfId="3165" priority="2375" operator="lessThan">
      <formula>$C$4</formula>
    </cfRule>
  </conditionalFormatting>
  <conditionalFormatting sqref="CM36">
    <cfRule type="cellIs" dxfId="3164" priority="2376" operator="lessThan">
      <formula>$C$4</formula>
    </cfRule>
  </conditionalFormatting>
  <conditionalFormatting sqref="CM37">
    <cfRule type="cellIs" dxfId="3163" priority="2377" operator="lessThan">
      <formula>$C$4</formula>
    </cfRule>
  </conditionalFormatting>
  <conditionalFormatting sqref="CM38">
    <cfRule type="cellIs" dxfId="3162" priority="2378" operator="lessThan">
      <formula>$C$4</formula>
    </cfRule>
  </conditionalFormatting>
  <conditionalFormatting sqref="CM39">
    <cfRule type="cellIs" dxfId="3161" priority="2379" operator="lessThan">
      <formula>$C$4</formula>
    </cfRule>
  </conditionalFormatting>
  <conditionalFormatting sqref="CM40">
    <cfRule type="cellIs" dxfId="3160" priority="2380" operator="lessThan">
      <formula>$C$4</formula>
    </cfRule>
  </conditionalFormatting>
  <conditionalFormatting sqref="CM41">
    <cfRule type="cellIs" dxfId="3159" priority="2381" operator="lessThan">
      <formula>$C$4</formula>
    </cfRule>
  </conditionalFormatting>
  <conditionalFormatting sqref="CM42">
    <cfRule type="cellIs" dxfId="3158" priority="2382" operator="lessThan">
      <formula>$C$4</formula>
    </cfRule>
  </conditionalFormatting>
  <conditionalFormatting sqref="CM43">
    <cfRule type="cellIs" dxfId="3157" priority="2383" operator="lessThan">
      <formula>$C$4</formula>
    </cfRule>
  </conditionalFormatting>
  <conditionalFormatting sqref="CM44">
    <cfRule type="cellIs" dxfId="3156" priority="2384" operator="lessThan">
      <formula>$C$4</formula>
    </cfRule>
  </conditionalFormatting>
  <conditionalFormatting sqref="CM45">
    <cfRule type="cellIs" dxfId="3155" priority="2385" operator="lessThan">
      <formula>$C$4</formula>
    </cfRule>
  </conditionalFormatting>
  <conditionalFormatting sqref="CM46">
    <cfRule type="cellIs" dxfId="3154" priority="2386" operator="lessThan">
      <formula>$C$4</formula>
    </cfRule>
  </conditionalFormatting>
  <conditionalFormatting sqref="CM47">
    <cfRule type="cellIs" dxfId="3153" priority="2387" operator="lessThan">
      <formula>$C$4</formula>
    </cfRule>
  </conditionalFormatting>
  <conditionalFormatting sqref="CM48">
    <cfRule type="cellIs" dxfId="3152" priority="2388" operator="lessThan">
      <formula>$C$4</formula>
    </cfRule>
  </conditionalFormatting>
  <conditionalFormatting sqref="CM49">
    <cfRule type="cellIs" dxfId="3151" priority="2389" operator="lessThan">
      <formula>$C$4</formula>
    </cfRule>
  </conditionalFormatting>
  <conditionalFormatting sqref="CM50">
    <cfRule type="cellIs" dxfId="3150" priority="2390" operator="lessThan">
      <formula>$C$4</formula>
    </cfRule>
  </conditionalFormatting>
  <conditionalFormatting sqref="CM51">
    <cfRule type="cellIs" dxfId="3149" priority="2391" operator="lessThan">
      <formula>$C$4</formula>
    </cfRule>
  </conditionalFormatting>
  <conditionalFormatting sqref="CM52">
    <cfRule type="cellIs" dxfId="3148" priority="2392" operator="lessThan">
      <formula>$C$4</formula>
    </cfRule>
  </conditionalFormatting>
  <conditionalFormatting sqref="CM53">
    <cfRule type="cellIs" dxfId="3147" priority="2393" operator="lessThan">
      <formula>$C$4</formula>
    </cfRule>
  </conditionalFormatting>
  <conditionalFormatting sqref="CM54">
    <cfRule type="cellIs" dxfId="3146" priority="2394" operator="lessThan">
      <formula>$C$4</formula>
    </cfRule>
  </conditionalFormatting>
  <conditionalFormatting sqref="CM55">
    <cfRule type="cellIs" dxfId="3145" priority="2395" operator="lessThan">
      <formula>$C$4</formula>
    </cfRule>
  </conditionalFormatting>
  <conditionalFormatting sqref="CM56">
    <cfRule type="cellIs" dxfId="3144" priority="2396" operator="lessThan">
      <formula>$C$4</formula>
    </cfRule>
  </conditionalFormatting>
  <conditionalFormatting sqref="CM57">
    <cfRule type="cellIs" dxfId="3143" priority="2397" operator="lessThan">
      <formula>$C$4</formula>
    </cfRule>
  </conditionalFormatting>
  <conditionalFormatting sqref="CM58">
    <cfRule type="cellIs" dxfId="3142" priority="2398" operator="lessThan">
      <formula>$C$4</formula>
    </cfRule>
  </conditionalFormatting>
  <conditionalFormatting sqref="CM59">
    <cfRule type="cellIs" dxfId="3141" priority="2399" operator="lessThan">
      <formula>$C$4</formula>
    </cfRule>
  </conditionalFormatting>
  <conditionalFormatting sqref="CM60">
    <cfRule type="cellIs" dxfId="3140" priority="2400" operator="lessThan">
      <formula>$C$4</formula>
    </cfRule>
  </conditionalFormatting>
  <conditionalFormatting sqref="CN11">
    <cfRule type="cellIs" dxfId="3139" priority="2401" operator="lessThan">
      <formula>$C$4</formula>
    </cfRule>
  </conditionalFormatting>
  <conditionalFormatting sqref="CN12">
    <cfRule type="cellIs" dxfId="3138" priority="2402" operator="lessThan">
      <formula>$C$4</formula>
    </cfRule>
  </conditionalFormatting>
  <conditionalFormatting sqref="CN13">
    <cfRule type="cellIs" dxfId="3137" priority="2403" operator="lessThan">
      <formula>$C$4</formula>
    </cfRule>
  </conditionalFormatting>
  <conditionalFormatting sqref="CN14">
    <cfRule type="cellIs" dxfId="3136" priority="2404" operator="lessThan">
      <formula>$C$4</formula>
    </cfRule>
  </conditionalFormatting>
  <conditionalFormatting sqref="CN15">
    <cfRule type="cellIs" dxfId="3135" priority="2405" operator="lessThan">
      <formula>$C$4</formula>
    </cfRule>
  </conditionalFormatting>
  <conditionalFormatting sqref="CN16">
    <cfRule type="cellIs" dxfId="3134" priority="2406" operator="lessThan">
      <formula>$C$4</formula>
    </cfRule>
  </conditionalFormatting>
  <conditionalFormatting sqref="CN17">
    <cfRule type="cellIs" dxfId="3133" priority="2407" operator="lessThan">
      <formula>$C$4</formula>
    </cfRule>
  </conditionalFormatting>
  <conditionalFormatting sqref="CN18">
    <cfRule type="cellIs" dxfId="3132" priority="2408" operator="lessThan">
      <formula>$C$4</formula>
    </cfRule>
  </conditionalFormatting>
  <conditionalFormatting sqref="CN19">
    <cfRule type="cellIs" dxfId="3131" priority="2409" operator="lessThan">
      <formula>$C$4</formula>
    </cfRule>
  </conditionalFormatting>
  <conditionalFormatting sqref="CN20">
    <cfRule type="cellIs" dxfId="3130" priority="2410" operator="lessThan">
      <formula>$C$4</formula>
    </cfRule>
  </conditionalFormatting>
  <conditionalFormatting sqref="CN21">
    <cfRule type="cellIs" dxfId="3129" priority="2411" operator="lessThan">
      <formula>$C$4</formula>
    </cfRule>
  </conditionalFormatting>
  <conditionalFormatting sqref="CN22">
    <cfRule type="cellIs" dxfId="3128" priority="2412" operator="lessThan">
      <formula>$C$4</formula>
    </cfRule>
  </conditionalFormatting>
  <conditionalFormatting sqref="CN23">
    <cfRule type="cellIs" dxfId="3127" priority="2413" operator="lessThan">
      <formula>$C$4</formula>
    </cfRule>
  </conditionalFormatting>
  <conditionalFormatting sqref="CN24">
    <cfRule type="cellIs" dxfId="3126" priority="2414" operator="lessThan">
      <formula>$C$4</formula>
    </cfRule>
  </conditionalFormatting>
  <conditionalFormatting sqref="CN25">
    <cfRule type="cellIs" dxfId="3125" priority="2415" operator="lessThan">
      <formula>$C$4</formula>
    </cfRule>
  </conditionalFormatting>
  <conditionalFormatting sqref="CN26">
    <cfRule type="cellIs" dxfId="3124" priority="2416" operator="lessThan">
      <formula>$C$4</formula>
    </cfRule>
  </conditionalFormatting>
  <conditionalFormatting sqref="CN27">
    <cfRule type="cellIs" dxfId="3123" priority="2417" operator="lessThan">
      <formula>$C$4</formula>
    </cfRule>
  </conditionalFormatting>
  <conditionalFormatting sqref="CN28">
    <cfRule type="cellIs" dxfId="3122" priority="2418" operator="lessThan">
      <formula>$C$4</formula>
    </cfRule>
  </conditionalFormatting>
  <conditionalFormatting sqref="CN29">
    <cfRule type="cellIs" dxfId="3121" priority="2419" operator="lessThan">
      <formula>$C$4</formula>
    </cfRule>
  </conditionalFormatting>
  <conditionalFormatting sqref="CN30">
    <cfRule type="cellIs" dxfId="3120" priority="2420" operator="lessThan">
      <formula>$C$4</formula>
    </cfRule>
  </conditionalFormatting>
  <conditionalFormatting sqref="CN31">
    <cfRule type="cellIs" dxfId="3119" priority="2421" operator="lessThan">
      <formula>$C$4</formula>
    </cfRule>
  </conditionalFormatting>
  <conditionalFormatting sqref="CN32">
    <cfRule type="cellIs" dxfId="3118" priority="2422" operator="lessThan">
      <formula>$C$4</formula>
    </cfRule>
  </conditionalFormatting>
  <conditionalFormatting sqref="CN33">
    <cfRule type="cellIs" dxfId="3117" priority="2423" operator="lessThan">
      <formula>$C$4</formula>
    </cfRule>
  </conditionalFormatting>
  <conditionalFormatting sqref="CN34">
    <cfRule type="cellIs" dxfId="3116" priority="2424" operator="lessThan">
      <formula>$C$4</formula>
    </cfRule>
  </conditionalFormatting>
  <conditionalFormatting sqref="CN35">
    <cfRule type="cellIs" dxfId="3115" priority="2425" operator="lessThan">
      <formula>$C$4</formula>
    </cfRule>
  </conditionalFormatting>
  <conditionalFormatting sqref="CN36">
    <cfRule type="cellIs" dxfId="3114" priority="2426" operator="lessThan">
      <formula>$C$4</formula>
    </cfRule>
  </conditionalFormatting>
  <conditionalFormatting sqref="CN37">
    <cfRule type="cellIs" dxfId="3113" priority="2427" operator="lessThan">
      <formula>$C$4</formula>
    </cfRule>
  </conditionalFormatting>
  <conditionalFormatting sqref="CN38">
    <cfRule type="cellIs" dxfId="3112" priority="2428" operator="lessThan">
      <formula>$C$4</formula>
    </cfRule>
  </conditionalFormatting>
  <conditionalFormatting sqref="CN39">
    <cfRule type="cellIs" dxfId="3111" priority="2429" operator="lessThan">
      <formula>$C$4</formula>
    </cfRule>
  </conditionalFormatting>
  <conditionalFormatting sqref="CN40">
    <cfRule type="cellIs" dxfId="3110" priority="2430" operator="lessThan">
      <formula>$C$4</formula>
    </cfRule>
  </conditionalFormatting>
  <conditionalFormatting sqref="CN41">
    <cfRule type="cellIs" dxfId="3109" priority="2431" operator="lessThan">
      <formula>$C$4</formula>
    </cfRule>
  </conditionalFormatting>
  <conditionalFormatting sqref="CN42">
    <cfRule type="cellIs" dxfId="3108" priority="2432" operator="lessThan">
      <formula>$C$4</formula>
    </cfRule>
  </conditionalFormatting>
  <conditionalFormatting sqref="CN43">
    <cfRule type="cellIs" dxfId="3107" priority="2433" operator="lessThan">
      <formula>$C$4</formula>
    </cfRule>
  </conditionalFormatting>
  <conditionalFormatting sqref="CN44">
    <cfRule type="cellIs" dxfId="3106" priority="2434" operator="lessThan">
      <formula>$C$4</formula>
    </cfRule>
  </conditionalFormatting>
  <conditionalFormatting sqref="CN45">
    <cfRule type="cellIs" dxfId="3105" priority="2435" operator="lessThan">
      <formula>$C$4</formula>
    </cfRule>
  </conditionalFormatting>
  <conditionalFormatting sqref="CN46">
    <cfRule type="cellIs" dxfId="3104" priority="2436" operator="lessThan">
      <formula>$C$4</formula>
    </cfRule>
  </conditionalFormatting>
  <conditionalFormatting sqref="CN47">
    <cfRule type="cellIs" dxfId="3103" priority="2437" operator="lessThan">
      <formula>$C$4</formula>
    </cfRule>
  </conditionalFormatting>
  <conditionalFormatting sqref="CN48">
    <cfRule type="cellIs" dxfId="3102" priority="2438" operator="lessThan">
      <formula>$C$4</formula>
    </cfRule>
  </conditionalFormatting>
  <conditionalFormatting sqref="CN49">
    <cfRule type="cellIs" dxfId="3101" priority="2439" operator="lessThan">
      <formula>$C$4</formula>
    </cfRule>
  </conditionalFormatting>
  <conditionalFormatting sqref="CN50">
    <cfRule type="cellIs" dxfId="3100" priority="2440" operator="lessThan">
      <formula>$C$4</formula>
    </cfRule>
  </conditionalFormatting>
  <conditionalFormatting sqref="CN51">
    <cfRule type="cellIs" dxfId="3099" priority="2441" operator="lessThan">
      <formula>$C$4</formula>
    </cfRule>
  </conditionalFormatting>
  <conditionalFormatting sqref="CN52">
    <cfRule type="cellIs" dxfId="3098" priority="2442" operator="lessThan">
      <formula>$C$4</formula>
    </cfRule>
  </conditionalFormatting>
  <conditionalFormatting sqref="CN53">
    <cfRule type="cellIs" dxfId="3097" priority="2443" operator="lessThan">
      <formula>$C$4</formula>
    </cfRule>
  </conditionalFormatting>
  <conditionalFormatting sqref="CN54">
    <cfRule type="cellIs" dxfId="3096" priority="2444" operator="lessThan">
      <formula>$C$4</formula>
    </cfRule>
  </conditionalFormatting>
  <conditionalFormatting sqref="CN55">
    <cfRule type="cellIs" dxfId="3095" priority="2445" operator="lessThan">
      <formula>$C$4</formula>
    </cfRule>
  </conditionalFormatting>
  <conditionalFormatting sqref="CN56">
    <cfRule type="cellIs" dxfId="3094" priority="2446" operator="lessThan">
      <formula>$C$4</formula>
    </cfRule>
  </conditionalFormatting>
  <conditionalFormatting sqref="CN57">
    <cfRule type="cellIs" dxfId="3093" priority="2447" operator="lessThan">
      <formula>$C$4</formula>
    </cfRule>
  </conditionalFormatting>
  <conditionalFormatting sqref="CN58">
    <cfRule type="cellIs" dxfId="3092" priority="2448" operator="lessThan">
      <formula>$C$4</formula>
    </cfRule>
  </conditionalFormatting>
  <conditionalFormatting sqref="CN59">
    <cfRule type="cellIs" dxfId="3091" priority="2449" operator="lessThan">
      <formula>$C$4</formula>
    </cfRule>
  </conditionalFormatting>
  <conditionalFormatting sqref="CN60">
    <cfRule type="cellIs" dxfId="3090" priority="2450" operator="lessThan">
      <formula>$C$4</formula>
    </cfRule>
  </conditionalFormatting>
  <conditionalFormatting sqref="CO11">
    <cfRule type="cellIs" dxfId="3089" priority="2451" operator="lessThan">
      <formula>$C$4</formula>
    </cfRule>
  </conditionalFormatting>
  <conditionalFormatting sqref="CO12">
    <cfRule type="cellIs" dxfId="3088" priority="2452" operator="lessThan">
      <formula>$C$4</formula>
    </cfRule>
  </conditionalFormatting>
  <conditionalFormatting sqref="CO13">
    <cfRule type="cellIs" dxfId="3087" priority="2453" operator="lessThan">
      <formula>$C$4</formula>
    </cfRule>
  </conditionalFormatting>
  <conditionalFormatting sqref="CO14">
    <cfRule type="cellIs" dxfId="3086" priority="2454" operator="lessThan">
      <formula>$C$4</formula>
    </cfRule>
  </conditionalFormatting>
  <conditionalFormatting sqref="CO15">
    <cfRule type="cellIs" dxfId="3085" priority="2455" operator="lessThan">
      <formula>$C$4</formula>
    </cfRule>
  </conditionalFormatting>
  <conditionalFormatting sqref="CO16">
    <cfRule type="cellIs" dxfId="3084" priority="2456" operator="lessThan">
      <formula>$C$4</formula>
    </cfRule>
  </conditionalFormatting>
  <conditionalFormatting sqref="CO17">
    <cfRule type="cellIs" dxfId="3083" priority="2457" operator="lessThan">
      <formula>$C$4</formula>
    </cfRule>
  </conditionalFormatting>
  <conditionalFormatting sqref="CO18">
    <cfRule type="cellIs" dxfId="3082" priority="2458" operator="lessThan">
      <formula>$C$4</formula>
    </cfRule>
  </conditionalFormatting>
  <conditionalFormatting sqref="CO19">
    <cfRule type="cellIs" dxfId="3081" priority="2459" operator="lessThan">
      <formula>$C$4</formula>
    </cfRule>
  </conditionalFormatting>
  <conditionalFormatting sqref="CO20">
    <cfRule type="cellIs" dxfId="3080" priority="2460" operator="lessThan">
      <formula>$C$4</formula>
    </cfRule>
  </conditionalFormatting>
  <conditionalFormatting sqref="CO21">
    <cfRule type="cellIs" dxfId="3079" priority="2461" operator="lessThan">
      <formula>$C$4</formula>
    </cfRule>
  </conditionalFormatting>
  <conditionalFormatting sqref="CO22">
    <cfRule type="cellIs" dxfId="3078" priority="2462" operator="lessThan">
      <formula>$C$4</formula>
    </cfRule>
  </conditionalFormatting>
  <conditionalFormatting sqref="CO23">
    <cfRule type="cellIs" dxfId="3077" priority="2463" operator="lessThan">
      <formula>$C$4</formula>
    </cfRule>
  </conditionalFormatting>
  <conditionalFormatting sqref="CO24">
    <cfRule type="cellIs" dxfId="3076" priority="2464" operator="lessThan">
      <formula>$C$4</formula>
    </cfRule>
  </conditionalFormatting>
  <conditionalFormatting sqref="CO25">
    <cfRule type="cellIs" dxfId="3075" priority="2465" operator="lessThan">
      <formula>$C$4</formula>
    </cfRule>
  </conditionalFormatting>
  <conditionalFormatting sqref="CO26">
    <cfRule type="cellIs" dxfId="3074" priority="2466" operator="lessThan">
      <formula>$C$4</formula>
    </cfRule>
  </conditionalFormatting>
  <conditionalFormatting sqref="CO27">
    <cfRule type="cellIs" dxfId="3073" priority="2467" operator="lessThan">
      <formula>$C$4</formula>
    </cfRule>
  </conditionalFormatting>
  <conditionalFormatting sqref="CO28">
    <cfRule type="cellIs" dxfId="3072" priority="2468" operator="lessThan">
      <formula>$C$4</formula>
    </cfRule>
  </conditionalFormatting>
  <conditionalFormatting sqref="CO29">
    <cfRule type="cellIs" dxfId="3071" priority="2469" operator="lessThan">
      <formula>$C$4</formula>
    </cfRule>
  </conditionalFormatting>
  <conditionalFormatting sqref="CO30">
    <cfRule type="cellIs" dxfId="3070" priority="2470" operator="lessThan">
      <formula>$C$4</formula>
    </cfRule>
  </conditionalFormatting>
  <conditionalFormatting sqref="CO31">
    <cfRule type="cellIs" dxfId="3069" priority="2471" operator="lessThan">
      <formula>$C$4</formula>
    </cfRule>
  </conditionalFormatting>
  <conditionalFormatting sqref="CO32">
    <cfRule type="cellIs" dxfId="3068" priority="2472" operator="lessThan">
      <formula>$C$4</formula>
    </cfRule>
  </conditionalFormatting>
  <conditionalFormatting sqref="CO33">
    <cfRule type="cellIs" dxfId="3067" priority="2473" operator="lessThan">
      <formula>$C$4</formula>
    </cfRule>
  </conditionalFormatting>
  <conditionalFormatting sqref="CO34">
    <cfRule type="cellIs" dxfId="3066" priority="2474" operator="lessThan">
      <formula>$C$4</formula>
    </cfRule>
  </conditionalFormatting>
  <conditionalFormatting sqref="CO35">
    <cfRule type="cellIs" dxfId="3065" priority="2475" operator="lessThan">
      <formula>$C$4</formula>
    </cfRule>
  </conditionalFormatting>
  <conditionalFormatting sqref="CO36">
    <cfRule type="cellIs" dxfId="3064" priority="2476" operator="lessThan">
      <formula>$C$4</formula>
    </cfRule>
  </conditionalFormatting>
  <conditionalFormatting sqref="CO37">
    <cfRule type="cellIs" dxfId="3063" priority="2477" operator="lessThan">
      <formula>$C$4</formula>
    </cfRule>
  </conditionalFormatting>
  <conditionalFormatting sqref="CO38">
    <cfRule type="cellIs" dxfId="3062" priority="2478" operator="lessThan">
      <formula>$C$4</formula>
    </cfRule>
  </conditionalFormatting>
  <conditionalFormatting sqref="CO39">
    <cfRule type="cellIs" dxfId="3061" priority="2479" operator="lessThan">
      <formula>$C$4</formula>
    </cfRule>
  </conditionalFormatting>
  <conditionalFormatting sqref="CO40">
    <cfRule type="cellIs" dxfId="3060" priority="2480" operator="lessThan">
      <formula>$C$4</formula>
    </cfRule>
  </conditionalFormatting>
  <conditionalFormatting sqref="CO41">
    <cfRule type="cellIs" dxfId="3059" priority="2481" operator="lessThan">
      <formula>$C$4</formula>
    </cfRule>
  </conditionalFormatting>
  <conditionalFormatting sqref="CO42">
    <cfRule type="cellIs" dxfId="3058" priority="2482" operator="lessThan">
      <formula>$C$4</formula>
    </cfRule>
  </conditionalFormatting>
  <conditionalFormatting sqref="CO43">
    <cfRule type="cellIs" dxfId="3057" priority="2483" operator="lessThan">
      <formula>$C$4</formula>
    </cfRule>
  </conditionalFormatting>
  <conditionalFormatting sqref="CO44">
    <cfRule type="cellIs" dxfId="3056" priority="2484" operator="lessThan">
      <formula>$C$4</formula>
    </cfRule>
  </conditionalFormatting>
  <conditionalFormatting sqref="CO45">
    <cfRule type="cellIs" dxfId="3055" priority="2485" operator="lessThan">
      <formula>$C$4</formula>
    </cfRule>
  </conditionalFormatting>
  <conditionalFormatting sqref="CO46">
    <cfRule type="cellIs" dxfId="3054" priority="2486" operator="lessThan">
      <formula>$C$4</formula>
    </cfRule>
  </conditionalFormatting>
  <conditionalFormatting sqref="CO47">
    <cfRule type="cellIs" dxfId="3053" priority="2487" operator="lessThan">
      <formula>$C$4</formula>
    </cfRule>
  </conditionalFormatting>
  <conditionalFormatting sqref="CO48">
    <cfRule type="cellIs" dxfId="3052" priority="2488" operator="lessThan">
      <formula>$C$4</formula>
    </cfRule>
  </conditionalFormatting>
  <conditionalFormatting sqref="CO49">
    <cfRule type="cellIs" dxfId="3051" priority="2489" operator="lessThan">
      <formula>$C$4</formula>
    </cfRule>
  </conditionalFormatting>
  <conditionalFormatting sqref="CO50">
    <cfRule type="cellIs" dxfId="3050" priority="2490" operator="lessThan">
      <formula>$C$4</formula>
    </cfRule>
  </conditionalFormatting>
  <conditionalFormatting sqref="CO51">
    <cfRule type="cellIs" dxfId="3049" priority="2491" operator="lessThan">
      <formula>$C$4</formula>
    </cfRule>
  </conditionalFormatting>
  <conditionalFormatting sqref="CO52">
    <cfRule type="cellIs" dxfId="3048" priority="2492" operator="lessThan">
      <formula>$C$4</formula>
    </cfRule>
  </conditionalFormatting>
  <conditionalFormatting sqref="CO53">
    <cfRule type="cellIs" dxfId="3047" priority="2493" operator="lessThan">
      <formula>$C$4</formula>
    </cfRule>
  </conditionalFormatting>
  <conditionalFormatting sqref="CO54">
    <cfRule type="cellIs" dxfId="3046" priority="2494" operator="lessThan">
      <formula>$C$4</formula>
    </cfRule>
  </conditionalFormatting>
  <conditionalFormatting sqref="CO55">
    <cfRule type="cellIs" dxfId="3045" priority="2495" operator="lessThan">
      <formula>$C$4</formula>
    </cfRule>
  </conditionalFormatting>
  <conditionalFormatting sqref="CO56">
    <cfRule type="cellIs" dxfId="3044" priority="2496" operator="lessThan">
      <formula>$C$4</formula>
    </cfRule>
  </conditionalFormatting>
  <conditionalFormatting sqref="CO57">
    <cfRule type="cellIs" dxfId="3043" priority="2497" operator="lessThan">
      <formula>$C$4</formula>
    </cfRule>
  </conditionalFormatting>
  <conditionalFormatting sqref="CO58">
    <cfRule type="cellIs" dxfId="3042" priority="2498" operator="lessThan">
      <formula>$C$4</formula>
    </cfRule>
  </conditionalFormatting>
  <conditionalFormatting sqref="CO59">
    <cfRule type="cellIs" dxfId="3041" priority="2499" operator="lessThan">
      <formula>$C$4</formula>
    </cfRule>
  </conditionalFormatting>
  <conditionalFormatting sqref="CO60">
    <cfRule type="cellIs" dxfId="3040" priority="2500" operator="lessThan">
      <formula>$C$4</formula>
    </cfRule>
  </conditionalFormatting>
  <conditionalFormatting sqref="R11">
    <cfRule type="cellIs" dxfId="3039" priority="2501" operator="lessThan">
      <formula>$C$4</formula>
    </cfRule>
  </conditionalFormatting>
  <conditionalFormatting sqref="R12">
    <cfRule type="cellIs" dxfId="3038" priority="2502" operator="lessThan">
      <formula>$C$4</formula>
    </cfRule>
  </conditionalFormatting>
  <conditionalFormatting sqref="R13">
    <cfRule type="cellIs" dxfId="3037" priority="2503" operator="lessThan">
      <formula>$C$4</formula>
    </cfRule>
  </conditionalFormatting>
  <conditionalFormatting sqref="R14">
    <cfRule type="cellIs" dxfId="3036" priority="2504" operator="lessThan">
      <formula>$C$4</formula>
    </cfRule>
  </conditionalFormatting>
  <conditionalFormatting sqref="R15">
    <cfRule type="cellIs" dxfId="3035" priority="2505" operator="lessThan">
      <formula>$C$4</formula>
    </cfRule>
  </conditionalFormatting>
  <conditionalFormatting sqref="R16">
    <cfRule type="cellIs" dxfId="3034" priority="2506" operator="lessThan">
      <formula>$C$4</formula>
    </cfRule>
  </conditionalFormatting>
  <conditionalFormatting sqref="R17">
    <cfRule type="cellIs" dxfId="3033" priority="2507" operator="lessThan">
      <formula>$C$4</formula>
    </cfRule>
  </conditionalFormatting>
  <conditionalFormatting sqref="R18">
    <cfRule type="cellIs" dxfId="3032" priority="2508" operator="lessThan">
      <formula>$C$4</formula>
    </cfRule>
  </conditionalFormatting>
  <conditionalFormatting sqref="R19">
    <cfRule type="cellIs" dxfId="3031" priority="2509" operator="lessThan">
      <formula>$C$4</formula>
    </cfRule>
  </conditionalFormatting>
  <conditionalFormatting sqref="R20">
    <cfRule type="cellIs" dxfId="3030" priority="2510" operator="lessThan">
      <formula>$C$4</formula>
    </cfRule>
  </conditionalFormatting>
  <conditionalFormatting sqref="R21">
    <cfRule type="cellIs" dxfId="3029" priority="2511" operator="lessThan">
      <formula>$C$4</formula>
    </cfRule>
  </conditionalFormatting>
  <conditionalFormatting sqref="R22">
    <cfRule type="cellIs" dxfId="3028" priority="2512" operator="lessThan">
      <formula>$C$4</formula>
    </cfRule>
  </conditionalFormatting>
  <conditionalFormatting sqref="R23">
    <cfRule type="cellIs" dxfId="3027" priority="2513" operator="lessThan">
      <formula>$C$4</formula>
    </cfRule>
  </conditionalFormatting>
  <conditionalFormatting sqref="R24">
    <cfRule type="cellIs" dxfId="3026" priority="2514" operator="lessThan">
      <formula>$C$4</formula>
    </cfRule>
  </conditionalFormatting>
  <conditionalFormatting sqref="R25">
    <cfRule type="cellIs" dxfId="3025" priority="2515" operator="lessThan">
      <formula>$C$4</formula>
    </cfRule>
  </conditionalFormatting>
  <conditionalFormatting sqref="R26">
    <cfRule type="cellIs" dxfId="3024" priority="2516" operator="lessThan">
      <formula>$C$4</formula>
    </cfRule>
  </conditionalFormatting>
  <conditionalFormatting sqref="R27">
    <cfRule type="cellIs" dxfId="3023" priority="2517" operator="lessThan">
      <formula>$C$4</formula>
    </cfRule>
  </conditionalFormatting>
  <conditionalFormatting sqref="R28">
    <cfRule type="cellIs" dxfId="3022" priority="2518" operator="lessThan">
      <formula>$C$4</formula>
    </cfRule>
  </conditionalFormatting>
  <conditionalFormatting sqref="R29">
    <cfRule type="cellIs" dxfId="3021" priority="2519" operator="lessThan">
      <formula>$C$4</formula>
    </cfRule>
  </conditionalFormatting>
  <conditionalFormatting sqref="R30">
    <cfRule type="cellIs" dxfId="3020" priority="2520" operator="lessThan">
      <formula>$C$4</formula>
    </cfRule>
  </conditionalFormatting>
  <conditionalFormatting sqref="R31">
    <cfRule type="cellIs" dxfId="3019" priority="2521" operator="lessThan">
      <formula>$C$4</formula>
    </cfRule>
  </conditionalFormatting>
  <conditionalFormatting sqref="R32">
    <cfRule type="cellIs" dxfId="3018" priority="2522" operator="lessThan">
      <formula>$C$4</formula>
    </cfRule>
  </conditionalFormatting>
  <conditionalFormatting sqref="R33">
    <cfRule type="cellIs" dxfId="3017" priority="2523" operator="lessThan">
      <formula>$C$4</formula>
    </cfRule>
  </conditionalFormatting>
  <conditionalFormatting sqref="R34">
    <cfRule type="cellIs" dxfId="3016" priority="2524" operator="lessThan">
      <formula>$C$4</formula>
    </cfRule>
  </conditionalFormatting>
  <conditionalFormatting sqref="R35">
    <cfRule type="cellIs" dxfId="3015" priority="2525" operator="lessThan">
      <formula>$C$4</formula>
    </cfRule>
  </conditionalFormatting>
  <conditionalFormatting sqref="R36">
    <cfRule type="cellIs" dxfId="3014" priority="2526" operator="lessThan">
      <formula>$C$4</formula>
    </cfRule>
  </conditionalFormatting>
  <conditionalFormatting sqref="R37">
    <cfRule type="cellIs" dxfId="3013" priority="2527" operator="lessThan">
      <formula>$C$4</formula>
    </cfRule>
  </conditionalFormatting>
  <conditionalFormatting sqref="R38">
    <cfRule type="cellIs" dxfId="3012" priority="2528" operator="lessThan">
      <formula>$C$4</formula>
    </cfRule>
  </conditionalFormatting>
  <conditionalFormatting sqref="R39">
    <cfRule type="cellIs" dxfId="3011" priority="2529" operator="lessThan">
      <formula>$C$4</formula>
    </cfRule>
  </conditionalFormatting>
  <conditionalFormatting sqref="R40">
    <cfRule type="cellIs" dxfId="3010" priority="2530" operator="lessThan">
      <formula>$C$4</formula>
    </cfRule>
  </conditionalFormatting>
  <conditionalFormatting sqref="R41">
    <cfRule type="cellIs" dxfId="3009" priority="2531" operator="lessThan">
      <formula>$C$4</formula>
    </cfRule>
  </conditionalFormatting>
  <conditionalFormatting sqref="R42">
    <cfRule type="cellIs" dxfId="3008" priority="2532" operator="lessThan">
      <formula>$C$4</formula>
    </cfRule>
  </conditionalFormatting>
  <conditionalFormatting sqref="R43">
    <cfRule type="cellIs" dxfId="3007" priority="2533" operator="lessThan">
      <formula>$C$4</formula>
    </cfRule>
  </conditionalFormatting>
  <conditionalFormatting sqref="R44">
    <cfRule type="cellIs" dxfId="3006" priority="2534" operator="lessThan">
      <formula>$C$4</formula>
    </cfRule>
  </conditionalFormatting>
  <conditionalFormatting sqref="R45">
    <cfRule type="cellIs" dxfId="3005" priority="2535" operator="lessThan">
      <formula>$C$4</formula>
    </cfRule>
  </conditionalFormatting>
  <conditionalFormatting sqref="R46">
    <cfRule type="cellIs" dxfId="3004" priority="2536" operator="lessThan">
      <formula>$C$4</formula>
    </cfRule>
  </conditionalFormatting>
  <conditionalFormatting sqref="R47">
    <cfRule type="cellIs" dxfId="3003" priority="2537" operator="lessThan">
      <formula>$C$4</formula>
    </cfRule>
  </conditionalFormatting>
  <conditionalFormatting sqref="R48">
    <cfRule type="cellIs" dxfId="3002" priority="2538" operator="lessThan">
      <formula>$C$4</formula>
    </cfRule>
  </conditionalFormatting>
  <conditionalFormatting sqref="R49">
    <cfRule type="cellIs" dxfId="3001" priority="2539" operator="lessThan">
      <formula>$C$4</formula>
    </cfRule>
  </conditionalFormatting>
  <conditionalFormatting sqref="R50">
    <cfRule type="cellIs" dxfId="3000" priority="2540" operator="lessThan">
      <formula>$C$4</formula>
    </cfRule>
  </conditionalFormatting>
  <conditionalFormatting sqref="R51">
    <cfRule type="cellIs" dxfId="2999" priority="2541" operator="lessThan">
      <formula>$C$4</formula>
    </cfRule>
  </conditionalFormatting>
  <conditionalFormatting sqref="R52">
    <cfRule type="cellIs" dxfId="2998" priority="2542" operator="lessThan">
      <formula>$C$4</formula>
    </cfRule>
  </conditionalFormatting>
  <conditionalFormatting sqref="R53">
    <cfRule type="cellIs" dxfId="2997" priority="2543" operator="lessThan">
      <formula>$C$4</formula>
    </cfRule>
  </conditionalFormatting>
  <conditionalFormatting sqref="R54">
    <cfRule type="cellIs" dxfId="2996" priority="2544" operator="lessThan">
      <formula>$C$4</formula>
    </cfRule>
  </conditionalFormatting>
  <conditionalFormatting sqref="R55">
    <cfRule type="cellIs" dxfId="2995" priority="2545" operator="lessThan">
      <formula>$C$4</formula>
    </cfRule>
  </conditionalFormatting>
  <conditionalFormatting sqref="R56">
    <cfRule type="cellIs" dxfId="2994" priority="2546" operator="lessThan">
      <formula>$C$4</formula>
    </cfRule>
  </conditionalFormatting>
  <conditionalFormatting sqref="R57">
    <cfRule type="cellIs" dxfId="2993" priority="2547" operator="lessThan">
      <formula>$C$4</formula>
    </cfRule>
  </conditionalFormatting>
  <conditionalFormatting sqref="R58">
    <cfRule type="cellIs" dxfId="2992" priority="2548" operator="lessThan">
      <formula>$C$4</formula>
    </cfRule>
  </conditionalFormatting>
  <conditionalFormatting sqref="R59">
    <cfRule type="cellIs" dxfId="2991" priority="2549" operator="lessThan">
      <formula>$C$4</formula>
    </cfRule>
  </conditionalFormatting>
  <conditionalFormatting sqref="R60">
    <cfRule type="cellIs" dxfId="2990" priority="2550" operator="lessThan">
      <formula>$C$4</formula>
    </cfRule>
  </conditionalFormatting>
  <conditionalFormatting sqref="S11">
    <cfRule type="cellIs" dxfId="2989" priority="2551" operator="lessThan">
      <formula>$C$4</formula>
    </cfRule>
  </conditionalFormatting>
  <conditionalFormatting sqref="S12">
    <cfRule type="cellIs" dxfId="2988" priority="2552" operator="lessThan">
      <formula>$C$4</formula>
    </cfRule>
  </conditionalFormatting>
  <conditionalFormatting sqref="S13">
    <cfRule type="cellIs" dxfId="2987" priority="2553" operator="lessThan">
      <formula>$C$4</formula>
    </cfRule>
  </conditionalFormatting>
  <conditionalFormatting sqref="S14">
    <cfRule type="cellIs" dxfId="2986" priority="2554" operator="lessThan">
      <formula>$C$4</formula>
    </cfRule>
  </conditionalFormatting>
  <conditionalFormatting sqref="S15">
    <cfRule type="cellIs" dxfId="2985" priority="2555" operator="lessThan">
      <formula>$C$4</formula>
    </cfRule>
  </conditionalFormatting>
  <conditionalFormatting sqref="S16">
    <cfRule type="cellIs" dxfId="2984" priority="2556" operator="lessThan">
      <formula>$C$4</formula>
    </cfRule>
  </conditionalFormatting>
  <conditionalFormatting sqref="S17">
    <cfRule type="cellIs" dxfId="2983" priority="2557" operator="lessThan">
      <formula>$C$4</formula>
    </cfRule>
  </conditionalFormatting>
  <conditionalFormatting sqref="S18">
    <cfRule type="cellIs" dxfId="2982" priority="2558" operator="lessThan">
      <formula>$C$4</formula>
    </cfRule>
  </conditionalFormatting>
  <conditionalFormatting sqref="S19">
    <cfRule type="cellIs" dxfId="2981" priority="2559" operator="lessThan">
      <formula>$C$4</formula>
    </cfRule>
  </conditionalFormatting>
  <conditionalFormatting sqref="S20">
    <cfRule type="cellIs" dxfId="2980" priority="2560" operator="lessThan">
      <formula>$C$4</formula>
    </cfRule>
  </conditionalFormatting>
  <conditionalFormatting sqref="S21">
    <cfRule type="cellIs" dxfId="2979" priority="2561" operator="lessThan">
      <formula>$C$4</formula>
    </cfRule>
  </conditionalFormatting>
  <conditionalFormatting sqref="S22">
    <cfRule type="cellIs" dxfId="2978" priority="2562" operator="lessThan">
      <formula>$C$4</formula>
    </cfRule>
  </conditionalFormatting>
  <conditionalFormatting sqref="S23">
    <cfRule type="cellIs" dxfId="2977" priority="2563" operator="lessThan">
      <formula>$C$4</formula>
    </cfRule>
  </conditionalFormatting>
  <conditionalFormatting sqref="S24">
    <cfRule type="cellIs" dxfId="2976" priority="2564" operator="lessThan">
      <formula>$C$4</formula>
    </cfRule>
  </conditionalFormatting>
  <conditionalFormatting sqref="S25">
    <cfRule type="cellIs" dxfId="2975" priority="2565" operator="lessThan">
      <formula>$C$4</formula>
    </cfRule>
  </conditionalFormatting>
  <conditionalFormatting sqref="S26">
    <cfRule type="cellIs" dxfId="2974" priority="2566" operator="lessThan">
      <formula>$C$4</formula>
    </cfRule>
  </conditionalFormatting>
  <conditionalFormatting sqref="S27">
    <cfRule type="cellIs" dxfId="2973" priority="2567" operator="lessThan">
      <formula>$C$4</formula>
    </cfRule>
  </conditionalFormatting>
  <conditionalFormatting sqref="S28">
    <cfRule type="cellIs" dxfId="2972" priority="2568" operator="lessThan">
      <formula>$C$4</formula>
    </cfRule>
  </conditionalFormatting>
  <conditionalFormatting sqref="S29">
    <cfRule type="cellIs" dxfId="2971" priority="2569" operator="lessThan">
      <formula>$C$4</formula>
    </cfRule>
  </conditionalFormatting>
  <conditionalFormatting sqref="S30">
    <cfRule type="cellIs" dxfId="2970" priority="2570" operator="lessThan">
      <formula>$C$4</formula>
    </cfRule>
  </conditionalFormatting>
  <conditionalFormatting sqref="S31">
    <cfRule type="cellIs" dxfId="2969" priority="2571" operator="lessThan">
      <formula>$C$4</formula>
    </cfRule>
  </conditionalFormatting>
  <conditionalFormatting sqref="S32">
    <cfRule type="cellIs" dxfId="2968" priority="2572" operator="lessThan">
      <formula>$C$4</formula>
    </cfRule>
  </conditionalFormatting>
  <conditionalFormatting sqref="S33">
    <cfRule type="cellIs" dxfId="2967" priority="2573" operator="lessThan">
      <formula>$C$4</formula>
    </cfRule>
  </conditionalFormatting>
  <conditionalFormatting sqref="S34">
    <cfRule type="cellIs" dxfId="2966" priority="2574" operator="lessThan">
      <formula>$C$4</formula>
    </cfRule>
  </conditionalFormatting>
  <conditionalFormatting sqref="S35">
    <cfRule type="cellIs" dxfId="2965" priority="2575" operator="lessThan">
      <formula>$C$4</formula>
    </cfRule>
  </conditionalFormatting>
  <conditionalFormatting sqref="S36">
    <cfRule type="cellIs" dxfId="2964" priority="2576" operator="lessThan">
      <formula>$C$4</formula>
    </cfRule>
  </conditionalFormatting>
  <conditionalFormatting sqref="S37">
    <cfRule type="cellIs" dxfId="2963" priority="2577" operator="lessThan">
      <formula>$C$4</formula>
    </cfRule>
  </conditionalFormatting>
  <conditionalFormatting sqref="S38">
    <cfRule type="cellIs" dxfId="2962" priority="2578" operator="lessThan">
      <formula>$C$4</formula>
    </cfRule>
  </conditionalFormatting>
  <conditionalFormatting sqref="S39">
    <cfRule type="cellIs" dxfId="2961" priority="2579" operator="lessThan">
      <formula>$C$4</formula>
    </cfRule>
  </conditionalFormatting>
  <conditionalFormatting sqref="S40">
    <cfRule type="cellIs" dxfId="2960" priority="2580" operator="lessThan">
      <formula>$C$4</formula>
    </cfRule>
  </conditionalFormatting>
  <conditionalFormatting sqref="S41">
    <cfRule type="cellIs" dxfId="2959" priority="2581" operator="lessThan">
      <formula>$C$4</formula>
    </cfRule>
  </conditionalFormatting>
  <conditionalFormatting sqref="S42">
    <cfRule type="cellIs" dxfId="2958" priority="2582" operator="lessThan">
      <formula>$C$4</formula>
    </cfRule>
  </conditionalFormatting>
  <conditionalFormatting sqref="S43">
    <cfRule type="cellIs" dxfId="2957" priority="2583" operator="lessThan">
      <formula>$C$4</formula>
    </cfRule>
  </conditionalFormatting>
  <conditionalFormatting sqref="S44">
    <cfRule type="cellIs" dxfId="2956" priority="2584" operator="lessThan">
      <formula>$C$4</formula>
    </cfRule>
  </conditionalFormatting>
  <conditionalFormatting sqref="S45">
    <cfRule type="cellIs" dxfId="2955" priority="2585" operator="lessThan">
      <formula>$C$4</formula>
    </cfRule>
  </conditionalFormatting>
  <conditionalFormatting sqref="S46">
    <cfRule type="cellIs" dxfId="2954" priority="2586" operator="lessThan">
      <formula>$C$4</formula>
    </cfRule>
  </conditionalFormatting>
  <conditionalFormatting sqref="S47">
    <cfRule type="cellIs" dxfId="2953" priority="2587" operator="lessThan">
      <formula>$C$4</formula>
    </cfRule>
  </conditionalFormatting>
  <conditionalFormatting sqref="S48">
    <cfRule type="cellIs" dxfId="2952" priority="2588" operator="lessThan">
      <formula>$C$4</formula>
    </cfRule>
  </conditionalFormatting>
  <conditionalFormatting sqref="S49">
    <cfRule type="cellIs" dxfId="2951" priority="2589" operator="lessThan">
      <formula>$C$4</formula>
    </cfRule>
  </conditionalFormatting>
  <conditionalFormatting sqref="S50">
    <cfRule type="cellIs" dxfId="2950" priority="2590" operator="lessThan">
      <formula>$C$4</formula>
    </cfRule>
  </conditionalFormatting>
  <conditionalFormatting sqref="S51">
    <cfRule type="cellIs" dxfId="2949" priority="2591" operator="lessThan">
      <formula>$C$4</formula>
    </cfRule>
  </conditionalFormatting>
  <conditionalFormatting sqref="S52">
    <cfRule type="cellIs" dxfId="2948" priority="2592" operator="lessThan">
      <formula>$C$4</formula>
    </cfRule>
  </conditionalFormatting>
  <conditionalFormatting sqref="S53">
    <cfRule type="cellIs" dxfId="2947" priority="2593" operator="lessThan">
      <formula>$C$4</formula>
    </cfRule>
  </conditionalFormatting>
  <conditionalFormatting sqref="S54">
    <cfRule type="cellIs" dxfId="2946" priority="2594" operator="lessThan">
      <formula>$C$4</formula>
    </cfRule>
  </conditionalFormatting>
  <conditionalFormatting sqref="S55">
    <cfRule type="cellIs" dxfId="2945" priority="2595" operator="lessThan">
      <formula>$C$4</formula>
    </cfRule>
  </conditionalFormatting>
  <conditionalFormatting sqref="S56">
    <cfRule type="cellIs" dxfId="2944" priority="2596" operator="lessThan">
      <formula>$C$4</formula>
    </cfRule>
  </conditionalFormatting>
  <conditionalFormatting sqref="S57">
    <cfRule type="cellIs" dxfId="2943" priority="2597" operator="lessThan">
      <formula>$C$4</formula>
    </cfRule>
  </conditionalFormatting>
  <conditionalFormatting sqref="S58">
    <cfRule type="cellIs" dxfId="2942" priority="2598" operator="lessThan">
      <formula>$C$4</formula>
    </cfRule>
  </conditionalFormatting>
  <conditionalFormatting sqref="S59">
    <cfRule type="cellIs" dxfId="2941" priority="2599" operator="lessThan">
      <formula>$C$4</formula>
    </cfRule>
  </conditionalFormatting>
  <conditionalFormatting sqref="S60">
    <cfRule type="cellIs" dxfId="2940" priority="2600" operator="lessThan">
      <formula>$C$4</formula>
    </cfRule>
  </conditionalFormatting>
  <conditionalFormatting sqref="U11">
    <cfRule type="cellIs" dxfId="2939" priority="2601" operator="lessThan">
      <formula>$C$4</formula>
    </cfRule>
  </conditionalFormatting>
  <conditionalFormatting sqref="U12">
    <cfRule type="cellIs" dxfId="2938" priority="2602" operator="lessThan">
      <formula>$C$4</formula>
    </cfRule>
  </conditionalFormatting>
  <conditionalFormatting sqref="U13">
    <cfRule type="cellIs" dxfId="2937" priority="2603" operator="lessThan">
      <formula>$C$4</formula>
    </cfRule>
  </conditionalFormatting>
  <conditionalFormatting sqref="U14">
    <cfRule type="cellIs" dxfId="2936" priority="2604" operator="lessThan">
      <formula>$C$4</formula>
    </cfRule>
  </conditionalFormatting>
  <conditionalFormatting sqref="U15">
    <cfRule type="cellIs" dxfId="2935" priority="2605" operator="lessThan">
      <formula>$C$4</formula>
    </cfRule>
  </conditionalFormatting>
  <conditionalFormatting sqref="U16">
    <cfRule type="cellIs" dxfId="2934" priority="2606" operator="lessThan">
      <formula>$C$4</formula>
    </cfRule>
  </conditionalFormatting>
  <conditionalFormatting sqref="U17">
    <cfRule type="cellIs" dxfId="2933" priority="2607" operator="lessThan">
      <formula>$C$4</formula>
    </cfRule>
  </conditionalFormatting>
  <conditionalFormatting sqref="U18">
    <cfRule type="cellIs" dxfId="2932" priority="2608" operator="lessThan">
      <formula>$C$4</formula>
    </cfRule>
  </conditionalFormatting>
  <conditionalFormatting sqref="U19">
    <cfRule type="cellIs" dxfId="2931" priority="2609" operator="lessThan">
      <formula>$C$4</formula>
    </cfRule>
  </conditionalFormatting>
  <conditionalFormatting sqref="U20">
    <cfRule type="cellIs" dxfId="2930" priority="2610" operator="lessThan">
      <formula>$C$4</formula>
    </cfRule>
  </conditionalFormatting>
  <conditionalFormatting sqref="U21">
    <cfRule type="cellIs" dxfId="2929" priority="2611" operator="lessThan">
      <formula>$C$4</formula>
    </cfRule>
  </conditionalFormatting>
  <conditionalFormatting sqref="U22">
    <cfRule type="cellIs" dxfId="2928" priority="2612" operator="lessThan">
      <formula>$C$4</formula>
    </cfRule>
  </conditionalFormatting>
  <conditionalFormatting sqref="U23">
    <cfRule type="cellIs" dxfId="2927" priority="2613" operator="lessThan">
      <formula>$C$4</formula>
    </cfRule>
  </conditionalFormatting>
  <conditionalFormatting sqref="U24">
    <cfRule type="cellIs" dxfId="2926" priority="2614" operator="lessThan">
      <formula>$C$4</formula>
    </cfRule>
  </conditionalFormatting>
  <conditionalFormatting sqref="U25">
    <cfRule type="cellIs" dxfId="2925" priority="2615" operator="lessThan">
      <formula>$C$4</formula>
    </cfRule>
  </conditionalFormatting>
  <conditionalFormatting sqref="U26">
    <cfRule type="cellIs" dxfId="2924" priority="2616" operator="lessThan">
      <formula>$C$4</formula>
    </cfRule>
  </conditionalFormatting>
  <conditionalFormatting sqref="U27">
    <cfRule type="cellIs" dxfId="2923" priority="2617" operator="lessThan">
      <formula>$C$4</formula>
    </cfRule>
  </conditionalFormatting>
  <conditionalFormatting sqref="U28">
    <cfRule type="cellIs" dxfId="2922" priority="2618" operator="lessThan">
      <formula>$C$4</formula>
    </cfRule>
  </conditionalFormatting>
  <conditionalFormatting sqref="U29">
    <cfRule type="cellIs" dxfId="2921" priority="2619" operator="lessThan">
      <formula>$C$4</formula>
    </cfRule>
  </conditionalFormatting>
  <conditionalFormatting sqref="U30">
    <cfRule type="cellIs" dxfId="2920" priority="2620" operator="lessThan">
      <formula>$C$4</formula>
    </cfRule>
  </conditionalFormatting>
  <conditionalFormatting sqref="U31">
    <cfRule type="cellIs" dxfId="2919" priority="2621" operator="lessThan">
      <formula>$C$4</formula>
    </cfRule>
  </conditionalFormatting>
  <conditionalFormatting sqref="U32">
    <cfRule type="cellIs" dxfId="2918" priority="2622" operator="lessThan">
      <formula>$C$4</formula>
    </cfRule>
  </conditionalFormatting>
  <conditionalFormatting sqref="U33">
    <cfRule type="cellIs" dxfId="2917" priority="2623" operator="lessThan">
      <formula>$C$4</formula>
    </cfRule>
  </conditionalFormatting>
  <conditionalFormatting sqref="U34">
    <cfRule type="cellIs" dxfId="2916" priority="2624" operator="lessThan">
      <formula>$C$4</formula>
    </cfRule>
  </conditionalFormatting>
  <conditionalFormatting sqref="U35">
    <cfRule type="cellIs" dxfId="2915" priority="2625" operator="lessThan">
      <formula>$C$4</formula>
    </cfRule>
  </conditionalFormatting>
  <conditionalFormatting sqref="U36">
    <cfRule type="cellIs" dxfId="2914" priority="2626" operator="lessThan">
      <formula>$C$4</formula>
    </cfRule>
  </conditionalFormatting>
  <conditionalFormatting sqref="U37">
    <cfRule type="cellIs" dxfId="2913" priority="2627" operator="lessThan">
      <formula>$C$4</formula>
    </cfRule>
  </conditionalFormatting>
  <conditionalFormatting sqref="U38">
    <cfRule type="cellIs" dxfId="2912" priority="2628" operator="lessThan">
      <formula>$C$4</formula>
    </cfRule>
  </conditionalFormatting>
  <conditionalFormatting sqref="U39">
    <cfRule type="cellIs" dxfId="2911" priority="2629" operator="lessThan">
      <formula>$C$4</formula>
    </cfRule>
  </conditionalFormatting>
  <conditionalFormatting sqref="U40">
    <cfRule type="cellIs" dxfId="2910" priority="2630" operator="lessThan">
      <formula>$C$4</formula>
    </cfRule>
  </conditionalFormatting>
  <conditionalFormatting sqref="U41">
    <cfRule type="cellIs" dxfId="2909" priority="2631" operator="lessThan">
      <formula>$C$4</formula>
    </cfRule>
  </conditionalFormatting>
  <conditionalFormatting sqref="U42">
    <cfRule type="cellIs" dxfId="2908" priority="2632" operator="lessThan">
      <formula>$C$4</formula>
    </cfRule>
  </conditionalFormatting>
  <conditionalFormatting sqref="U43">
    <cfRule type="cellIs" dxfId="2907" priority="2633" operator="lessThan">
      <formula>$C$4</formula>
    </cfRule>
  </conditionalFormatting>
  <conditionalFormatting sqref="U44">
    <cfRule type="cellIs" dxfId="2906" priority="2634" operator="lessThan">
      <formula>$C$4</formula>
    </cfRule>
  </conditionalFormatting>
  <conditionalFormatting sqref="U45">
    <cfRule type="cellIs" dxfId="2905" priority="2635" operator="lessThan">
      <formula>$C$4</formula>
    </cfRule>
  </conditionalFormatting>
  <conditionalFormatting sqref="U46">
    <cfRule type="cellIs" dxfId="2904" priority="2636" operator="lessThan">
      <formula>$C$4</formula>
    </cfRule>
  </conditionalFormatting>
  <conditionalFormatting sqref="U47">
    <cfRule type="cellIs" dxfId="2903" priority="2637" operator="lessThan">
      <formula>$C$4</formula>
    </cfRule>
  </conditionalFormatting>
  <conditionalFormatting sqref="U48">
    <cfRule type="cellIs" dxfId="2902" priority="2638" operator="lessThan">
      <formula>$C$4</formula>
    </cfRule>
  </conditionalFormatting>
  <conditionalFormatting sqref="U49">
    <cfRule type="cellIs" dxfId="2901" priority="2639" operator="lessThan">
      <formula>$C$4</formula>
    </cfRule>
  </conditionalFormatting>
  <conditionalFormatting sqref="U50">
    <cfRule type="cellIs" dxfId="2900" priority="2640" operator="lessThan">
      <formula>$C$4</formula>
    </cfRule>
  </conditionalFormatting>
  <conditionalFormatting sqref="U51">
    <cfRule type="cellIs" dxfId="2899" priority="2641" operator="lessThan">
      <formula>$C$4</formula>
    </cfRule>
  </conditionalFormatting>
  <conditionalFormatting sqref="U52">
    <cfRule type="cellIs" dxfId="2898" priority="2642" operator="lessThan">
      <formula>$C$4</formula>
    </cfRule>
  </conditionalFormatting>
  <conditionalFormatting sqref="U53">
    <cfRule type="cellIs" dxfId="2897" priority="2643" operator="lessThan">
      <formula>$C$4</formula>
    </cfRule>
  </conditionalFormatting>
  <conditionalFormatting sqref="U54">
    <cfRule type="cellIs" dxfId="2896" priority="2644" operator="lessThan">
      <formula>$C$4</formula>
    </cfRule>
  </conditionalFormatting>
  <conditionalFormatting sqref="U55">
    <cfRule type="cellIs" dxfId="2895" priority="2645" operator="lessThan">
      <formula>$C$4</formula>
    </cfRule>
  </conditionalFormatting>
  <conditionalFormatting sqref="U56">
    <cfRule type="cellIs" dxfId="2894" priority="2646" operator="lessThan">
      <formula>$C$4</formula>
    </cfRule>
  </conditionalFormatting>
  <conditionalFormatting sqref="U57">
    <cfRule type="cellIs" dxfId="2893" priority="2647" operator="lessThan">
      <formula>$C$4</formula>
    </cfRule>
  </conditionalFormatting>
  <conditionalFormatting sqref="U58">
    <cfRule type="cellIs" dxfId="2892" priority="2648" operator="lessThan">
      <formula>$C$4</formula>
    </cfRule>
  </conditionalFormatting>
  <conditionalFormatting sqref="U59">
    <cfRule type="cellIs" dxfId="2891" priority="2649" operator="lessThan">
      <formula>$C$4</formula>
    </cfRule>
  </conditionalFormatting>
  <conditionalFormatting sqref="U60">
    <cfRule type="cellIs" dxfId="2890" priority="2650" operator="lessThan">
      <formula>$C$4</formula>
    </cfRule>
  </conditionalFormatting>
  <conditionalFormatting sqref="V11">
    <cfRule type="cellIs" dxfId="2889" priority="2651" operator="lessThan">
      <formula>$C$4</formula>
    </cfRule>
  </conditionalFormatting>
  <conditionalFormatting sqref="V12">
    <cfRule type="cellIs" dxfId="2888" priority="2652" operator="lessThan">
      <formula>$C$4</formula>
    </cfRule>
  </conditionalFormatting>
  <conditionalFormatting sqref="V13">
    <cfRule type="cellIs" dxfId="2887" priority="2653" operator="lessThan">
      <formula>$C$4</formula>
    </cfRule>
  </conditionalFormatting>
  <conditionalFormatting sqref="V14">
    <cfRule type="cellIs" dxfId="2886" priority="2654" operator="lessThan">
      <formula>$C$4</formula>
    </cfRule>
  </conditionalFormatting>
  <conditionalFormatting sqref="V15">
    <cfRule type="cellIs" dxfId="2885" priority="2655" operator="lessThan">
      <formula>$C$4</formula>
    </cfRule>
  </conditionalFormatting>
  <conditionalFormatting sqref="V16">
    <cfRule type="cellIs" dxfId="2884" priority="2656" operator="lessThan">
      <formula>$C$4</formula>
    </cfRule>
  </conditionalFormatting>
  <conditionalFormatting sqref="V17">
    <cfRule type="cellIs" dxfId="2883" priority="2657" operator="lessThan">
      <formula>$C$4</formula>
    </cfRule>
  </conditionalFormatting>
  <conditionalFormatting sqref="V18">
    <cfRule type="cellIs" dxfId="2882" priority="2658" operator="lessThan">
      <formula>$C$4</formula>
    </cfRule>
  </conditionalFormatting>
  <conditionalFormatting sqref="V19">
    <cfRule type="cellIs" dxfId="2881" priority="2659" operator="lessThan">
      <formula>$C$4</formula>
    </cfRule>
  </conditionalFormatting>
  <conditionalFormatting sqref="V20">
    <cfRule type="cellIs" dxfId="2880" priority="2660" operator="lessThan">
      <formula>$C$4</formula>
    </cfRule>
  </conditionalFormatting>
  <conditionalFormatting sqref="V21">
    <cfRule type="cellIs" dxfId="2879" priority="2661" operator="lessThan">
      <formula>$C$4</formula>
    </cfRule>
  </conditionalFormatting>
  <conditionalFormatting sqref="V22">
    <cfRule type="cellIs" dxfId="2878" priority="2662" operator="lessThan">
      <formula>$C$4</formula>
    </cfRule>
  </conditionalFormatting>
  <conditionalFormatting sqref="V23">
    <cfRule type="cellIs" dxfId="2877" priority="2663" operator="lessThan">
      <formula>$C$4</formula>
    </cfRule>
  </conditionalFormatting>
  <conditionalFormatting sqref="V24">
    <cfRule type="cellIs" dxfId="2876" priority="2664" operator="lessThan">
      <formula>$C$4</formula>
    </cfRule>
  </conditionalFormatting>
  <conditionalFormatting sqref="V25">
    <cfRule type="cellIs" dxfId="2875" priority="2665" operator="lessThan">
      <formula>$C$4</formula>
    </cfRule>
  </conditionalFormatting>
  <conditionalFormatting sqref="V26">
    <cfRule type="cellIs" dxfId="2874" priority="2666" operator="lessThan">
      <formula>$C$4</formula>
    </cfRule>
  </conditionalFormatting>
  <conditionalFormatting sqref="V27">
    <cfRule type="cellIs" dxfId="2873" priority="2667" operator="lessThan">
      <formula>$C$4</formula>
    </cfRule>
  </conditionalFormatting>
  <conditionalFormatting sqref="V28">
    <cfRule type="cellIs" dxfId="2872" priority="2668" operator="lessThan">
      <formula>$C$4</formula>
    </cfRule>
  </conditionalFormatting>
  <conditionalFormatting sqref="V29">
    <cfRule type="cellIs" dxfId="2871" priority="2669" operator="lessThan">
      <formula>$C$4</formula>
    </cfRule>
  </conditionalFormatting>
  <conditionalFormatting sqref="V30">
    <cfRule type="cellIs" dxfId="2870" priority="2670" operator="lessThan">
      <formula>$C$4</formula>
    </cfRule>
  </conditionalFormatting>
  <conditionalFormatting sqref="V31">
    <cfRule type="cellIs" dxfId="2869" priority="2671" operator="lessThan">
      <formula>$C$4</formula>
    </cfRule>
  </conditionalFormatting>
  <conditionalFormatting sqref="V32">
    <cfRule type="cellIs" dxfId="2868" priority="2672" operator="lessThan">
      <formula>$C$4</formula>
    </cfRule>
  </conditionalFormatting>
  <conditionalFormatting sqref="V33">
    <cfRule type="cellIs" dxfId="2867" priority="2673" operator="lessThan">
      <formula>$C$4</formula>
    </cfRule>
  </conditionalFormatting>
  <conditionalFormatting sqref="V34">
    <cfRule type="cellIs" dxfId="2866" priority="2674" operator="lessThan">
      <formula>$C$4</formula>
    </cfRule>
  </conditionalFormatting>
  <conditionalFormatting sqref="V35">
    <cfRule type="cellIs" dxfId="2865" priority="2675" operator="lessThan">
      <formula>$C$4</formula>
    </cfRule>
  </conditionalFormatting>
  <conditionalFormatting sqref="V36">
    <cfRule type="cellIs" dxfId="2864" priority="2676" operator="lessThan">
      <formula>$C$4</formula>
    </cfRule>
  </conditionalFormatting>
  <conditionalFormatting sqref="V37">
    <cfRule type="cellIs" dxfId="2863" priority="2677" operator="lessThan">
      <formula>$C$4</formula>
    </cfRule>
  </conditionalFormatting>
  <conditionalFormatting sqref="V38">
    <cfRule type="cellIs" dxfId="2862" priority="2678" operator="lessThan">
      <formula>$C$4</formula>
    </cfRule>
  </conditionalFormatting>
  <conditionalFormatting sqref="V39">
    <cfRule type="cellIs" dxfId="2861" priority="2679" operator="lessThan">
      <formula>$C$4</formula>
    </cfRule>
  </conditionalFormatting>
  <conditionalFormatting sqref="V40">
    <cfRule type="cellIs" dxfId="2860" priority="2680" operator="lessThan">
      <formula>$C$4</formula>
    </cfRule>
  </conditionalFormatting>
  <conditionalFormatting sqref="V41">
    <cfRule type="cellIs" dxfId="2859" priority="2681" operator="lessThan">
      <formula>$C$4</formula>
    </cfRule>
  </conditionalFormatting>
  <conditionalFormatting sqref="V42">
    <cfRule type="cellIs" dxfId="2858" priority="2682" operator="lessThan">
      <formula>$C$4</formula>
    </cfRule>
  </conditionalFormatting>
  <conditionalFormatting sqref="V43">
    <cfRule type="cellIs" dxfId="2857" priority="2683" operator="lessThan">
      <formula>$C$4</formula>
    </cfRule>
  </conditionalFormatting>
  <conditionalFormatting sqref="V44">
    <cfRule type="cellIs" dxfId="2856" priority="2684" operator="lessThan">
      <formula>$C$4</formula>
    </cfRule>
  </conditionalFormatting>
  <conditionalFormatting sqref="V45">
    <cfRule type="cellIs" dxfId="2855" priority="2685" operator="lessThan">
      <formula>$C$4</formula>
    </cfRule>
  </conditionalFormatting>
  <conditionalFormatting sqref="V46">
    <cfRule type="cellIs" dxfId="2854" priority="2686" operator="lessThan">
      <formula>$C$4</formula>
    </cfRule>
  </conditionalFormatting>
  <conditionalFormatting sqref="V47">
    <cfRule type="cellIs" dxfId="2853" priority="2687" operator="lessThan">
      <formula>$C$4</formula>
    </cfRule>
  </conditionalFormatting>
  <conditionalFormatting sqref="V48">
    <cfRule type="cellIs" dxfId="2852" priority="2688" operator="lessThan">
      <formula>$C$4</formula>
    </cfRule>
  </conditionalFormatting>
  <conditionalFormatting sqref="V49">
    <cfRule type="cellIs" dxfId="2851" priority="2689" operator="lessThan">
      <formula>$C$4</formula>
    </cfRule>
  </conditionalFormatting>
  <conditionalFormatting sqref="V50">
    <cfRule type="cellIs" dxfId="2850" priority="2690" operator="lessThan">
      <formula>$C$4</formula>
    </cfRule>
  </conditionalFormatting>
  <conditionalFormatting sqref="V51">
    <cfRule type="cellIs" dxfId="2849" priority="2691" operator="lessThan">
      <formula>$C$4</formula>
    </cfRule>
  </conditionalFormatting>
  <conditionalFormatting sqref="V52">
    <cfRule type="cellIs" dxfId="2848" priority="2692" operator="lessThan">
      <formula>$C$4</formula>
    </cfRule>
  </conditionalFormatting>
  <conditionalFormatting sqref="V53">
    <cfRule type="cellIs" dxfId="2847" priority="2693" operator="lessThan">
      <formula>$C$4</formula>
    </cfRule>
  </conditionalFormatting>
  <conditionalFormatting sqref="V54">
    <cfRule type="cellIs" dxfId="2846" priority="2694" operator="lessThan">
      <formula>$C$4</formula>
    </cfRule>
  </conditionalFormatting>
  <conditionalFormatting sqref="V55">
    <cfRule type="cellIs" dxfId="2845" priority="2695" operator="lessThan">
      <formula>$C$4</formula>
    </cfRule>
  </conditionalFormatting>
  <conditionalFormatting sqref="V56">
    <cfRule type="cellIs" dxfId="2844" priority="2696" operator="lessThan">
      <formula>$C$4</formula>
    </cfRule>
  </conditionalFormatting>
  <conditionalFormatting sqref="V57">
    <cfRule type="cellIs" dxfId="2843" priority="2697" operator="lessThan">
      <formula>$C$4</formula>
    </cfRule>
  </conditionalFormatting>
  <conditionalFormatting sqref="V58">
    <cfRule type="cellIs" dxfId="2842" priority="2698" operator="lessThan">
      <formula>$C$4</formula>
    </cfRule>
  </conditionalFormatting>
  <conditionalFormatting sqref="V59">
    <cfRule type="cellIs" dxfId="2841" priority="2699" operator="lessThan">
      <formula>$C$4</formula>
    </cfRule>
  </conditionalFormatting>
  <conditionalFormatting sqref="V60">
    <cfRule type="cellIs" dxfId="2840" priority="2700" operator="lessThan">
      <formula>$C$4</formula>
    </cfRule>
  </conditionalFormatting>
  <conditionalFormatting sqref="CR11">
    <cfRule type="cellIs" dxfId="2839" priority="2701" operator="lessThan">
      <formula>$C$4</formula>
    </cfRule>
  </conditionalFormatting>
  <conditionalFormatting sqref="CR11">
    <cfRule type="cellIs" dxfId="2838" priority="2702" operator="lessThan">
      <formula>$C$4</formula>
    </cfRule>
  </conditionalFormatting>
  <conditionalFormatting sqref="CR12">
    <cfRule type="cellIs" dxfId="2837" priority="2703" operator="lessThan">
      <formula>$C$4</formula>
    </cfRule>
  </conditionalFormatting>
  <conditionalFormatting sqref="CR12">
    <cfRule type="cellIs" dxfId="2836" priority="2704" operator="lessThan">
      <formula>$C$4</formula>
    </cfRule>
  </conditionalFormatting>
  <conditionalFormatting sqref="CR13">
    <cfRule type="cellIs" dxfId="2835" priority="2705" operator="lessThan">
      <formula>$C$4</formula>
    </cfRule>
  </conditionalFormatting>
  <conditionalFormatting sqref="CR13">
    <cfRule type="cellIs" dxfId="2834" priority="2706" operator="lessThan">
      <formula>$C$4</formula>
    </cfRule>
  </conditionalFormatting>
  <conditionalFormatting sqref="CR14">
    <cfRule type="cellIs" dxfId="2833" priority="2707" operator="lessThan">
      <formula>$C$4</formula>
    </cfRule>
  </conditionalFormatting>
  <conditionalFormatting sqref="CR14">
    <cfRule type="cellIs" dxfId="2832" priority="2708" operator="lessThan">
      <formula>$C$4</formula>
    </cfRule>
  </conditionalFormatting>
  <conditionalFormatting sqref="CR15">
    <cfRule type="cellIs" dxfId="2831" priority="2709" operator="lessThan">
      <formula>$C$4</formula>
    </cfRule>
  </conditionalFormatting>
  <conditionalFormatting sqref="CR15">
    <cfRule type="cellIs" dxfId="2830" priority="2710" operator="lessThan">
      <formula>$C$4</formula>
    </cfRule>
  </conditionalFormatting>
  <conditionalFormatting sqref="CR16">
    <cfRule type="cellIs" dxfId="2829" priority="2711" operator="lessThan">
      <formula>$C$4</formula>
    </cfRule>
  </conditionalFormatting>
  <conditionalFormatting sqref="CR16">
    <cfRule type="cellIs" dxfId="2828" priority="2712" operator="lessThan">
      <formula>$C$4</formula>
    </cfRule>
  </conditionalFormatting>
  <conditionalFormatting sqref="CR17">
    <cfRule type="cellIs" dxfId="2827" priority="2713" operator="lessThan">
      <formula>$C$4</formula>
    </cfRule>
  </conditionalFormatting>
  <conditionalFormatting sqref="CR17">
    <cfRule type="cellIs" dxfId="2826" priority="2714" operator="lessThan">
      <formula>$C$4</formula>
    </cfRule>
  </conditionalFormatting>
  <conditionalFormatting sqref="CR18">
    <cfRule type="cellIs" dxfId="2825" priority="2715" operator="lessThan">
      <formula>$C$4</formula>
    </cfRule>
  </conditionalFormatting>
  <conditionalFormatting sqref="CR18">
    <cfRule type="cellIs" dxfId="2824" priority="2716" operator="lessThan">
      <formula>$C$4</formula>
    </cfRule>
  </conditionalFormatting>
  <conditionalFormatting sqref="CR19">
    <cfRule type="cellIs" dxfId="2823" priority="2717" operator="lessThan">
      <formula>$C$4</formula>
    </cfRule>
  </conditionalFormatting>
  <conditionalFormatting sqref="CR19">
    <cfRule type="cellIs" dxfId="2822" priority="2718" operator="lessThan">
      <formula>$C$4</formula>
    </cfRule>
  </conditionalFormatting>
  <conditionalFormatting sqref="CR20">
    <cfRule type="cellIs" dxfId="2821" priority="2719" operator="lessThan">
      <formula>$C$4</formula>
    </cfRule>
  </conditionalFormatting>
  <conditionalFormatting sqref="CR20">
    <cfRule type="cellIs" dxfId="2820" priority="2720" operator="lessThan">
      <formula>$C$4</formula>
    </cfRule>
  </conditionalFormatting>
  <conditionalFormatting sqref="CR21">
    <cfRule type="cellIs" dxfId="2819" priority="2721" operator="lessThan">
      <formula>$C$4</formula>
    </cfRule>
  </conditionalFormatting>
  <conditionalFormatting sqref="CR21">
    <cfRule type="cellIs" dxfId="2818" priority="2722" operator="lessThan">
      <formula>$C$4</formula>
    </cfRule>
  </conditionalFormatting>
  <conditionalFormatting sqref="CR22">
    <cfRule type="cellIs" dxfId="2817" priority="2723" operator="lessThan">
      <formula>$C$4</formula>
    </cfRule>
  </conditionalFormatting>
  <conditionalFormatting sqref="CR22">
    <cfRule type="cellIs" dxfId="2816" priority="2724" operator="lessThan">
      <formula>$C$4</formula>
    </cfRule>
  </conditionalFormatting>
  <conditionalFormatting sqref="CR23">
    <cfRule type="cellIs" dxfId="2815" priority="2725" operator="lessThan">
      <formula>$C$4</formula>
    </cfRule>
  </conditionalFormatting>
  <conditionalFormatting sqref="CR23">
    <cfRule type="cellIs" dxfId="2814" priority="2726" operator="lessThan">
      <formula>$C$4</formula>
    </cfRule>
  </conditionalFormatting>
  <conditionalFormatting sqref="CR24">
    <cfRule type="cellIs" dxfId="2813" priority="2727" operator="lessThan">
      <formula>$C$4</formula>
    </cfRule>
  </conditionalFormatting>
  <conditionalFormatting sqref="CR24">
    <cfRule type="cellIs" dxfId="2812" priority="2728" operator="lessThan">
      <formula>$C$4</formula>
    </cfRule>
  </conditionalFormatting>
  <conditionalFormatting sqref="CR25">
    <cfRule type="cellIs" dxfId="2811" priority="2729" operator="lessThan">
      <formula>$C$4</formula>
    </cfRule>
  </conditionalFormatting>
  <conditionalFormatting sqref="CR25">
    <cfRule type="cellIs" dxfId="2810" priority="2730" operator="lessThan">
      <formula>$C$4</formula>
    </cfRule>
  </conditionalFormatting>
  <conditionalFormatting sqref="CR26">
    <cfRule type="cellIs" dxfId="2809" priority="2731" operator="lessThan">
      <formula>$C$4</formula>
    </cfRule>
  </conditionalFormatting>
  <conditionalFormatting sqref="CR26">
    <cfRule type="cellIs" dxfId="2808" priority="2732" operator="lessThan">
      <formula>$C$4</formula>
    </cfRule>
  </conditionalFormatting>
  <conditionalFormatting sqref="CR27">
    <cfRule type="cellIs" dxfId="2807" priority="2733" operator="lessThan">
      <formula>$C$4</formula>
    </cfRule>
  </conditionalFormatting>
  <conditionalFormatting sqref="CR27">
    <cfRule type="cellIs" dxfId="2806" priority="2734" operator="lessThan">
      <formula>$C$4</formula>
    </cfRule>
  </conditionalFormatting>
  <conditionalFormatting sqref="CR28">
    <cfRule type="cellIs" dxfId="2805" priority="2735" operator="lessThan">
      <formula>$C$4</formula>
    </cfRule>
  </conditionalFormatting>
  <conditionalFormatting sqref="CR28">
    <cfRule type="cellIs" dxfId="2804" priority="2736" operator="lessThan">
      <formula>$C$4</formula>
    </cfRule>
  </conditionalFormatting>
  <conditionalFormatting sqref="CR29">
    <cfRule type="cellIs" dxfId="2803" priority="2737" operator="lessThan">
      <formula>$C$4</formula>
    </cfRule>
  </conditionalFormatting>
  <conditionalFormatting sqref="CR29">
    <cfRule type="cellIs" dxfId="2802" priority="2738" operator="lessThan">
      <formula>$C$4</formula>
    </cfRule>
  </conditionalFormatting>
  <conditionalFormatting sqref="CR30">
    <cfRule type="cellIs" dxfId="2801" priority="2739" operator="lessThan">
      <formula>$C$4</formula>
    </cfRule>
  </conditionalFormatting>
  <conditionalFormatting sqref="CR30">
    <cfRule type="cellIs" dxfId="2800" priority="2740" operator="lessThan">
      <formula>$C$4</formula>
    </cfRule>
  </conditionalFormatting>
  <conditionalFormatting sqref="CR31">
    <cfRule type="cellIs" dxfId="2799" priority="2741" operator="lessThan">
      <formula>$C$4</formula>
    </cfRule>
  </conditionalFormatting>
  <conditionalFormatting sqref="CR31">
    <cfRule type="cellIs" dxfId="2798" priority="2742" operator="lessThan">
      <formula>$C$4</formula>
    </cfRule>
  </conditionalFormatting>
  <conditionalFormatting sqref="CR32">
    <cfRule type="cellIs" dxfId="2797" priority="2743" operator="lessThan">
      <formula>$C$4</formula>
    </cfRule>
  </conditionalFormatting>
  <conditionalFormatting sqref="CR32">
    <cfRule type="cellIs" dxfId="2796" priority="2744" operator="lessThan">
      <formula>$C$4</formula>
    </cfRule>
  </conditionalFormatting>
  <conditionalFormatting sqref="CR33">
    <cfRule type="cellIs" dxfId="2795" priority="2745" operator="lessThan">
      <formula>$C$4</formula>
    </cfRule>
  </conditionalFormatting>
  <conditionalFormatting sqref="CR33">
    <cfRule type="cellIs" dxfId="2794" priority="2746" operator="lessThan">
      <formula>$C$4</formula>
    </cfRule>
  </conditionalFormatting>
  <conditionalFormatting sqref="CR34">
    <cfRule type="cellIs" dxfId="2793" priority="2747" operator="lessThan">
      <formula>$C$4</formula>
    </cfRule>
  </conditionalFormatting>
  <conditionalFormatting sqref="CR34">
    <cfRule type="cellIs" dxfId="2792" priority="2748" operator="lessThan">
      <formula>$C$4</formula>
    </cfRule>
  </conditionalFormatting>
  <conditionalFormatting sqref="CR35">
    <cfRule type="cellIs" dxfId="2791" priority="2749" operator="lessThan">
      <formula>$C$4</formula>
    </cfRule>
  </conditionalFormatting>
  <conditionalFormatting sqref="CR35">
    <cfRule type="cellIs" dxfId="2790" priority="2750" operator="lessThan">
      <formula>$C$4</formula>
    </cfRule>
  </conditionalFormatting>
  <conditionalFormatting sqref="CR36">
    <cfRule type="cellIs" dxfId="2789" priority="2751" operator="lessThan">
      <formula>$C$4</formula>
    </cfRule>
  </conditionalFormatting>
  <conditionalFormatting sqref="CR36">
    <cfRule type="cellIs" dxfId="2788" priority="2752" operator="lessThan">
      <formula>$C$4</formula>
    </cfRule>
  </conditionalFormatting>
  <conditionalFormatting sqref="CR37">
    <cfRule type="cellIs" dxfId="2787" priority="2753" operator="lessThan">
      <formula>$C$4</formula>
    </cfRule>
  </conditionalFormatting>
  <conditionalFormatting sqref="CR37">
    <cfRule type="cellIs" dxfId="2786" priority="2754" operator="lessThan">
      <formula>$C$4</formula>
    </cfRule>
  </conditionalFormatting>
  <conditionalFormatting sqref="CR38">
    <cfRule type="cellIs" dxfId="2785" priority="2755" operator="lessThan">
      <formula>$C$4</formula>
    </cfRule>
  </conditionalFormatting>
  <conditionalFormatting sqref="CR38">
    <cfRule type="cellIs" dxfId="2784" priority="2756" operator="lessThan">
      <formula>$C$4</formula>
    </cfRule>
  </conditionalFormatting>
  <conditionalFormatting sqref="CR39">
    <cfRule type="cellIs" dxfId="2783" priority="2757" operator="lessThan">
      <formula>$C$4</formula>
    </cfRule>
  </conditionalFormatting>
  <conditionalFormatting sqref="CR39">
    <cfRule type="cellIs" dxfId="2782" priority="2758" operator="lessThan">
      <formula>$C$4</formula>
    </cfRule>
  </conditionalFormatting>
  <conditionalFormatting sqref="CR40">
    <cfRule type="cellIs" dxfId="2781" priority="2759" operator="lessThan">
      <formula>$C$4</formula>
    </cfRule>
  </conditionalFormatting>
  <conditionalFormatting sqref="CR40">
    <cfRule type="cellIs" dxfId="2780" priority="2760" operator="lessThan">
      <formula>$C$4</formula>
    </cfRule>
  </conditionalFormatting>
  <conditionalFormatting sqref="CR41">
    <cfRule type="cellIs" dxfId="2779" priority="2761" operator="lessThan">
      <formula>$C$4</formula>
    </cfRule>
  </conditionalFormatting>
  <conditionalFormatting sqref="CR41">
    <cfRule type="cellIs" dxfId="2778" priority="2762" operator="lessThan">
      <formula>$C$4</formula>
    </cfRule>
  </conditionalFormatting>
  <conditionalFormatting sqref="CR42">
    <cfRule type="cellIs" dxfId="2777" priority="2763" operator="lessThan">
      <formula>$C$4</formula>
    </cfRule>
  </conditionalFormatting>
  <conditionalFormatting sqref="CR42">
    <cfRule type="cellIs" dxfId="2776" priority="2764" operator="lessThan">
      <formula>$C$4</formula>
    </cfRule>
  </conditionalFormatting>
  <conditionalFormatting sqref="CR43">
    <cfRule type="cellIs" dxfId="2775" priority="2765" operator="lessThan">
      <formula>$C$4</formula>
    </cfRule>
  </conditionalFormatting>
  <conditionalFormatting sqref="CR43">
    <cfRule type="cellIs" dxfId="2774" priority="2766" operator="lessThan">
      <formula>$C$4</formula>
    </cfRule>
  </conditionalFormatting>
  <conditionalFormatting sqref="CR44">
    <cfRule type="cellIs" dxfId="2773" priority="2767" operator="lessThan">
      <formula>$C$4</formula>
    </cfRule>
  </conditionalFormatting>
  <conditionalFormatting sqref="CR44">
    <cfRule type="cellIs" dxfId="2772" priority="2768" operator="lessThan">
      <formula>$C$4</formula>
    </cfRule>
  </conditionalFormatting>
  <conditionalFormatting sqref="CR45">
    <cfRule type="cellIs" dxfId="2771" priority="2769" operator="lessThan">
      <formula>$C$4</formula>
    </cfRule>
  </conditionalFormatting>
  <conditionalFormatting sqref="CR45">
    <cfRule type="cellIs" dxfId="2770" priority="2770" operator="lessThan">
      <formula>$C$4</formula>
    </cfRule>
  </conditionalFormatting>
  <conditionalFormatting sqref="CR46">
    <cfRule type="cellIs" dxfId="2769" priority="2771" operator="lessThan">
      <formula>$C$4</formula>
    </cfRule>
  </conditionalFormatting>
  <conditionalFormatting sqref="CR46">
    <cfRule type="cellIs" dxfId="2768" priority="2772" operator="lessThan">
      <formula>$C$4</formula>
    </cfRule>
  </conditionalFormatting>
  <conditionalFormatting sqref="CR47">
    <cfRule type="cellIs" dxfId="2767" priority="2773" operator="lessThan">
      <formula>$C$4</formula>
    </cfRule>
  </conditionalFormatting>
  <conditionalFormatting sqref="CR47">
    <cfRule type="cellIs" dxfId="2766" priority="2774" operator="lessThan">
      <formula>$C$4</formula>
    </cfRule>
  </conditionalFormatting>
  <conditionalFormatting sqref="CR48">
    <cfRule type="cellIs" dxfId="2765" priority="2775" operator="lessThan">
      <formula>$C$4</formula>
    </cfRule>
  </conditionalFormatting>
  <conditionalFormatting sqref="CR48">
    <cfRule type="cellIs" dxfId="2764" priority="2776" operator="lessThan">
      <formula>$C$4</formula>
    </cfRule>
  </conditionalFormatting>
  <conditionalFormatting sqref="CR49">
    <cfRule type="cellIs" dxfId="2763" priority="2777" operator="lessThan">
      <formula>$C$4</formula>
    </cfRule>
  </conditionalFormatting>
  <conditionalFormatting sqref="CR49">
    <cfRule type="cellIs" dxfId="2762" priority="2778" operator="lessThan">
      <formula>$C$4</formula>
    </cfRule>
  </conditionalFormatting>
  <conditionalFormatting sqref="CR50">
    <cfRule type="cellIs" dxfId="2761" priority="2779" operator="lessThan">
      <formula>$C$4</formula>
    </cfRule>
  </conditionalFormatting>
  <conditionalFormatting sqref="CR50">
    <cfRule type="cellIs" dxfId="2760" priority="2780" operator="lessThan">
      <formula>$C$4</formula>
    </cfRule>
  </conditionalFormatting>
  <conditionalFormatting sqref="CR51">
    <cfRule type="cellIs" dxfId="2759" priority="2781" operator="lessThan">
      <formula>$C$4</formula>
    </cfRule>
  </conditionalFormatting>
  <conditionalFormatting sqref="CR51">
    <cfRule type="cellIs" dxfId="2758" priority="2782" operator="lessThan">
      <formula>$C$4</formula>
    </cfRule>
  </conditionalFormatting>
  <conditionalFormatting sqref="CR52">
    <cfRule type="cellIs" dxfId="2757" priority="2783" operator="lessThan">
      <formula>$C$4</formula>
    </cfRule>
  </conditionalFormatting>
  <conditionalFormatting sqref="CR52">
    <cfRule type="cellIs" dxfId="2756" priority="2784" operator="lessThan">
      <formula>$C$4</formula>
    </cfRule>
  </conditionalFormatting>
  <conditionalFormatting sqref="CR53">
    <cfRule type="cellIs" dxfId="2755" priority="2785" operator="lessThan">
      <formula>$C$4</formula>
    </cfRule>
  </conditionalFormatting>
  <conditionalFormatting sqref="CR53">
    <cfRule type="cellIs" dxfId="2754" priority="2786" operator="lessThan">
      <formula>$C$4</formula>
    </cfRule>
  </conditionalFormatting>
  <conditionalFormatting sqref="CR54">
    <cfRule type="cellIs" dxfId="2753" priority="2787" operator="lessThan">
      <formula>$C$4</formula>
    </cfRule>
  </conditionalFormatting>
  <conditionalFormatting sqref="CR54">
    <cfRule type="cellIs" dxfId="2752" priority="2788" operator="lessThan">
      <formula>$C$4</formula>
    </cfRule>
  </conditionalFormatting>
  <conditionalFormatting sqref="CR55">
    <cfRule type="cellIs" dxfId="2751" priority="2789" operator="lessThan">
      <formula>$C$4</formula>
    </cfRule>
  </conditionalFormatting>
  <conditionalFormatting sqref="CR55">
    <cfRule type="cellIs" dxfId="2750" priority="2790" operator="lessThan">
      <formula>$C$4</formula>
    </cfRule>
  </conditionalFormatting>
  <conditionalFormatting sqref="CR56">
    <cfRule type="cellIs" dxfId="2749" priority="2791" operator="lessThan">
      <formula>$C$4</formula>
    </cfRule>
  </conditionalFormatting>
  <conditionalFormatting sqref="CR56">
    <cfRule type="cellIs" dxfId="2748" priority="2792" operator="lessThan">
      <formula>$C$4</formula>
    </cfRule>
  </conditionalFormatting>
  <conditionalFormatting sqref="CR57">
    <cfRule type="cellIs" dxfId="2747" priority="2793" operator="lessThan">
      <formula>$C$4</formula>
    </cfRule>
  </conditionalFormatting>
  <conditionalFormatting sqref="CR57">
    <cfRule type="cellIs" dxfId="2746" priority="2794" operator="lessThan">
      <formula>$C$4</formula>
    </cfRule>
  </conditionalFormatting>
  <conditionalFormatting sqref="CR58">
    <cfRule type="cellIs" dxfId="2745" priority="2795" operator="lessThan">
      <formula>$C$4</formula>
    </cfRule>
  </conditionalFormatting>
  <conditionalFormatting sqref="CR58">
    <cfRule type="cellIs" dxfId="2744" priority="2796" operator="lessThan">
      <formula>$C$4</formula>
    </cfRule>
  </conditionalFormatting>
  <conditionalFormatting sqref="CR59">
    <cfRule type="cellIs" dxfId="2743" priority="2797" operator="lessThan">
      <formula>$C$4</formula>
    </cfRule>
  </conditionalFormatting>
  <conditionalFormatting sqref="CR59">
    <cfRule type="cellIs" dxfId="2742" priority="2798" operator="lessThan">
      <formula>$C$4</formula>
    </cfRule>
  </conditionalFormatting>
  <conditionalFormatting sqref="CR60">
    <cfRule type="cellIs" dxfId="2741" priority="2799" operator="lessThan">
      <formula>$C$4</formula>
    </cfRule>
  </conditionalFormatting>
  <conditionalFormatting sqref="CR60">
    <cfRule type="cellIs" dxfId="2740" priority="2800" operator="lessThan">
      <formula>$C$4</formula>
    </cfRule>
  </conditionalFormatting>
  <conditionalFormatting sqref="L11">
    <cfRule type="cellIs" dxfId="2739" priority="2801" operator="lessThan">
      <formula>$C$4</formula>
    </cfRule>
  </conditionalFormatting>
  <conditionalFormatting sqref="L11">
    <cfRule type="cellIs" dxfId="2738" priority="2802" operator="lessThan">
      <formula>$C$4</formula>
    </cfRule>
  </conditionalFormatting>
  <conditionalFormatting sqref="L12">
    <cfRule type="cellIs" dxfId="2737" priority="2803" operator="lessThan">
      <formula>$C$4</formula>
    </cfRule>
  </conditionalFormatting>
  <conditionalFormatting sqref="L12">
    <cfRule type="cellIs" dxfId="2736" priority="2804" operator="lessThan">
      <formula>$C$4</formula>
    </cfRule>
  </conditionalFormatting>
  <conditionalFormatting sqref="L13">
    <cfRule type="cellIs" dxfId="2735" priority="2805" operator="lessThan">
      <formula>$C$4</formula>
    </cfRule>
  </conditionalFormatting>
  <conditionalFormatting sqref="L13">
    <cfRule type="cellIs" dxfId="2734" priority="2806" operator="lessThan">
      <formula>$C$4</formula>
    </cfRule>
  </conditionalFormatting>
  <conditionalFormatting sqref="L14">
    <cfRule type="cellIs" dxfId="2733" priority="2807" operator="lessThan">
      <formula>$C$4</formula>
    </cfRule>
  </conditionalFormatting>
  <conditionalFormatting sqref="L14">
    <cfRule type="cellIs" dxfId="2732" priority="2808" operator="lessThan">
      <formula>$C$4</formula>
    </cfRule>
  </conditionalFormatting>
  <conditionalFormatting sqref="L15">
    <cfRule type="cellIs" dxfId="2731" priority="2809" operator="lessThan">
      <formula>$C$4</formula>
    </cfRule>
  </conditionalFormatting>
  <conditionalFormatting sqref="L15">
    <cfRule type="cellIs" dxfId="2730" priority="2810" operator="lessThan">
      <formula>$C$4</formula>
    </cfRule>
  </conditionalFormatting>
  <conditionalFormatting sqref="L16">
    <cfRule type="cellIs" dxfId="2729" priority="2811" operator="lessThan">
      <formula>$C$4</formula>
    </cfRule>
  </conditionalFormatting>
  <conditionalFormatting sqref="L16">
    <cfRule type="cellIs" dxfId="2728" priority="2812" operator="lessThan">
      <formula>$C$4</formula>
    </cfRule>
  </conditionalFormatting>
  <conditionalFormatting sqref="L17">
    <cfRule type="cellIs" dxfId="2727" priority="2813" operator="lessThan">
      <formula>$C$4</formula>
    </cfRule>
  </conditionalFormatting>
  <conditionalFormatting sqref="L17">
    <cfRule type="cellIs" dxfId="2726" priority="2814" operator="lessThan">
      <formula>$C$4</formula>
    </cfRule>
  </conditionalFormatting>
  <conditionalFormatting sqref="L18">
    <cfRule type="cellIs" dxfId="2725" priority="2815" operator="lessThan">
      <formula>$C$4</formula>
    </cfRule>
  </conditionalFormatting>
  <conditionalFormatting sqref="L18">
    <cfRule type="cellIs" dxfId="2724" priority="2816" operator="lessThan">
      <formula>$C$4</formula>
    </cfRule>
  </conditionalFormatting>
  <conditionalFormatting sqref="L19">
    <cfRule type="cellIs" dxfId="2723" priority="2817" operator="lessThan">
      <formula>$C$4</formula>
    </cfRule>
  </conditionalFormatting>
  <conditionalFormatting sqref="L19">
    <cfRule type="cellIs" dxfId="2722" priority="2818" operator="lessThan">
      <formula>$C$4</formula>
    </cfRule>
  </conditionalFormatting>
  <conditionalFormatting sqref="L20">
    <cfRule type="cellIs" dxfId="2721" priority="2819" operator="lessThan">
      <formula>$C$4</formula>
    </cfRule>
  </conditionalFormatting>
  <conditionalFormatting sqref="L20">
    <cfRule type="cellIs" dxfId="2720" priority="2820" operator="lessThan">
      <formula>$C$4</formula>
    </cfRule>
  </conditionalFormatting>
  <conditionalFormatting sqref="L21">
    <cfRule type="cellIs" dxfId="2719" priority="2821" operator="lessThan">
      <formula>$C$4</formula>
    </cfRule>
  </conditionalFormatting>
  <conditionalFormatting sqref="L21">
    <cfRule type="cellIs" dxfId="2718" priority="2822" operator="lessThan">
      <formula>$C$4</formula>
    </cfRule>
  </conditionalFormatting>
  <conditionalFormatting sqref="L22">
    <cfRule type="cellIs" dxfId="2717" priority="2823" operator="lessThan">
      <formula>$C$4</formula>
    </cfRule>
  </conditionalFormatting>
  <conditionalFormatting sqref="L22">
    <cfRule type="cellIs" dxfId="2716" priority="2824" operator="lessThan">
      <formula>$C$4</formula>
    </cfRule>
  </conditionalFormatting>
  <conditionalFormatting sqref="L23">
    <cfRule type="cellIs" dxfId="2715" priority="2825" operator="lessThan">
      <formula>$C$4</formula>
    </cfRule>
  </conditionalFormatting>
  <conditionalFormatting sqref="L23">
    <cfRule type="cellIs" dxfId="2714" priority="2826" operator="lessThan">
      <formula>$C$4</formula>
    </cfRule>
  </conditionalFormatting>
  <conditionalFormatting sqref="L24">
    <cfRule type="cellIs" dxfId="2713" priority="2827" operator="lessThan">
      <formula>$C$4</formula>
    </cfRule>
  </conditionalFormatting>
  <conditionalFormatting sqref="L24">
    <cfRule type="cellIs" dxfId="2712" priority="2828" operator="lessThan">
      <formula>$C$4</formula>
    </cfRule>
  </conditionalFormatting>
  <conditionalFormatting sqref="L25">
    <cfRule type="cellIs" dxfId="2711" priority="2829" operator="lessThan">
      <formula>$C$4</formula>
    </cfRule>
  </conditionalFormatting>
  <conditionalFormatting sqref="L25">
    <cfRule type="cellIs" dxfId="2710" priority="2830" operator="lessThan">
      <formula>$C$4</formula>
    </cfRule>
  </conditionalFormatting>
  <conditionalFormatting sqref="L26">
    <cfRule type="cellIs" dxfId="2709" priority="2831" operator="lessThan">
      <formula>$C$4</formula>
    </cfRule>
  </conditionalFormatting>
  <conditionalFormatting sqref="L26">
    <cfRule type="cellIs" dxfId="2708" priority="2832" operator="lessThan">
      <formula>$C$4</formula>
    </cfRule>
  </conditionalFormatting>
  <conditionalFormatting sqref="L27">
    <cfRule type="cellIs" dxfId="2707" priority="2833" operator="lessThan">
      <formula>$C$4</formula>
    </cfRule>
  </conditionalFormatting>
  <conditionalFormatting sqref="L27">
    <cfRule type="cellIs" dxfId="2706" priority="2834" operator="lessThan">
      <formula>$C$4</formula>
    </cfRule>
  </conditionalFormatting>
  <conditionalFormatting sqref="L28">
    <cfRule type="cellIs" dxfId="2705" priority="2835" operator="lessThan">
      <formula>$C$4</formula>
    </cfRule>
  </conditionalFormatting>
  <conditionalFormatting sqref="L28">
    <cfRule type="cellIs" dxfId="2704" priority="2836" operator="lessThan">
      <formula>$C$4</formula>
    </cfRule>
  </conditionalFormatting>
  <conditionalFormatting sqref="L29">
    <cfRule type="cellIs" dxfId="2703" priority="2837" operator="lessThan">
      <formula>$C$4</formula>
    </cfRule>
  </conditionalFormatting>
  <conditionalFormatting sqref="L29">
    <cfRule type="cellIs" dxfId="2702" priority="2838" operator="lessThan">
      <formula>$C$4</formula>
    </cfRule>
  </conditionalFormatting>
  <conditionalFormatting sqref="L30">
    <cfRule type="cellIs" dxfId="2701" priority="2839" operator="lessThan">
      <formula>$C$4</formula>
    </cfRule>
  </conditionalFormatting>
  <conditionalFormatting sqref="L30">
    <cfRule type="cellIs" dxfId="2700" priority="2840" operator="lessThan">
      <formula>$C$4</formula>
    </cfRule>
  </conditionalFormatting>
  <conditionalFormatting sqref="L31">
    <cfRule type="cellIs" dxfId="2699" priority="2841" operator="lessThan">
      <formula>$C$4</formula>
    </cfRule>
  </conditionalFormatting>
  <conditionalFormatting sqref="L31">
    <cfRule type="cellIs" dxfId="2698" priority="2842" operator="lessThan">
      <formula>$C$4</formula>
    </cfRule>
  </conditionalFormatting>
  <conditionalFormatting sqref="L32">
    <cfRule type="cellIs" dxfId="2697" priority="2843" operator="lessThan">
      <formula>$C$4</formula>
    </cfRule>
  </conditionalFormatting>
  <conditionalFormatting sqref="L32">
    <cfRule type="cellIs" dxfId="2696" priority="2844" operator="lessThan">
      <formula>$C$4</formula>
    </cfRule>
  </conditionalFormatting>
  <conditionalFormatting sqref="L33">
    <cfRule type="cellIs" dxfId="2695" priority="2845" operator="lessThan">
      <formula>$C$4</formula>
    </cfRule>
  </conditionalFormatting>
  <conditionalFormatting sqref="L33">
    <cfRule type="cellIs" dxfId="2694" priority="2846" operator="lessThan">
      <formula>$C$4</formula>
    </cfRule>
  </conditionalFormatting>
  <conditionalFormatting sqref="L34">
    <cfRule type="cellIs" dxfId="2693" priority="2847" operator="lessThan">
      <formula>$C$4</formula>
    </cfRule>
  </conditionalFormatting>
  <conditionalFormatting sqref="L34">
    <cfRule type="cellIs" dxfId="2692" priority="2848" operator="lessThan">
      <formula>$C$4</formula>
    </cfRule>
  </conditionalFormatting>
  <conditionalFormatting sqref="L35">
    <cfRule type="cellIs" dxfId="2691" priority="2849" operator="lessThan">
      <formula>$C$4</formula>
    </cfRule>
  </conditionalFormatting>
  <conditionalFormatting sqref="L35">
    <cfRule type="cellIs" dxfId="2690" priority="2850" operator="lessThan">
      <formula>$C$4</formula>
    </cfRule>
  </conditionalFormatting>
  <conditionalFormatting sqref="L36">
    <cfRule type="cellIs" dxfId="2689" priority="2851" operator="lessThan">
      <formula>$C$4</formula>
    </cfRule>
  </conditionalFormatting>
  <conditionalFormatting sqref="L36">
    <cfRule type="cellIs" dxfId="2688" priority="2852" operator="lessThan">
      <formula>$C$4</formula>
    </cfRule>
  </conditionalFormatting>
  <conditionalFormatting sqref="L37">
    <cfRule type="cellIs" dxfId="2687" priority="2853" operator="lessThan">
      <formula>$C$4</formula>
    </cfRule>
  </conditionalFormatting>
  <conditionalFormatting sqref="L37">
    <cfRule type="cellIs" dxfId="2686" priority="2854" operator="lessThan">
      <formula>$C$4</formula>
    </cfRule>
  </conditionalFormatting>
  <conditionalFormatting sqref="L38">
    <cfRule type="cellIs" dxfId="2685" priority="2855" operator="lessThan">
      <formula>$C$4</formula>
    </cfRule>
  </conditionalFormatting>
  <conditionalFormatting sqref="L38">
    <cfRule type="cellIs" dxfId="2684" priority="2856" operator="lessThan">
      <formula>$C$4</formula>
    </cfRule>
  </conditionalFormatting>
  <conditionalFormatting sqref="L39">
    <cfRule type="cellIs" dxfId="2683" priority="2857" operator="lessThan">
      <formula>$C$4</formula>
    </cfRule>
  </conditionalFormatting>
  <conditionalFormatting sqref="L39">
    <cfRule type="cellIs" dxfId="2682" priority="2858" operator="lessThan">
      <formula>$C$4</formula>
    </cfRule>
  </conditionalFormatting>
  <conditionalFormatting sqref="L40">
    <cfRule type="cellIs" dxfId="2681" priority="2859" operator="lessThan">
      <formula>$C$4</formula>
    </cfRule>
  </conditionalFormatting>
  <conditionalFormatting sqref="L40">
    <cfRule type="cellIs" dxfId="2680" priority="2860" operator="lessThan">
      <formula>$C$4</formula>
    </cfRule>
  </conditionalFormatting>
  <conditionalFormatting sqref="L41">
    <cfRule type="cellIs" dxfId="2679" priority="2861" operator="lessThan">
      <formula>$C$4</formula>
    </cfRule>
  </conditionalFormatting>
  <conditionalFormatting sqref="L41">
    <cfRule type="cellIs" dxfId="2678" priority="2862" operator="lessThan">
      <formula>$C$4</formula>
    </cfRule>
  </conditionalFormatting>
  <conditionalFormatting sqref="L42">
    <cfRule type="cellIs" dxfId="2677" priority="2863" operator="lessThan">
      <formula>$C$4</formula>
    </cfRule>
  </conditionalFormatting>
  <conditionalFormatting sqref="L42">
    <cfRule type="cellIs" dxfId="2676" priority="2864" operator="lessThan">
      <formula>$C$4</formula>
    </cfRule>
  </conditionalFormatting>
  <conditionalFormatting sqref="L43">
    <cfRule type="cellIs" dxfId="2675" priority="2865" operator="lessThan">
      <formula>$C$4</formula>
    </cfRule>
  </conditionalFormatting>
  <conditionalFormatting sqref="L43">
    <cfRule type="cellIs" dxfId="2674" priority="2866" operator="lessThan">
      <formula>$C$4</formula>
    </cfRule>
  </conditionalFormatting>
  <conditionalFormatting sqref="L44">
    <cfRule type="cellIs" dxfId="2673" priority="2867" operator="lessThan">
      <formula>$C$4</formula>
    </cfRule>
  </conditionalFormatting>
  <conditionalFormatting sqref="L44">
    <cfRule type="cellIs" dxfId="2672" priority="2868" operator="lessThan">
      <formula>$C$4</formula>
    </cfRule>
  </conditionalFormatting>
  <conditionalFormatting sqref="L45">
    <cfRule type="cellIs" dxfId="2671" priority="2869" operator="lessThan">
      <formula>$C$4</formula>
    </cfRule>
  </conditionalFormatting>
  <conditionalFormatting sqref="L45">
    <cfRule type="cellIs" dxfId="2670" priority="2870" operator="lessThan">
      <formula>$C$4</formula>
    </cfRule>
  </conditionalFormatting>
  <conditionalFormatting sqref="L46">
    <cfRule type="cellIs" dxfId="2669" priority="2871" operator="lessThan">
      <formula>$C$4</formula>
    </cfRule>
  </conditionalFormatting>
  <conditionalFormatting sqref="L46">
    <cfRule type="cellIs" dxfId="2668" priority="2872" operator="lessThan">
      <formula>$C$4</formula>
    </cfRule>
  </conditionalFormatting>
  <conditionalFormatting sqref="L47">
    <cfRule type="cellIs" dxfId="2667" priority="2873" operator="lessThan">
      <formula>$C$4</formula>
    </cfRule>
  </conditionalFormatting>
  <conditionalFormatting sqref="L47">
    <cfRule type="cellIs" dxfId="2666" priority="2874" operator="lessThan">
      <formula>$C$4</formula>
    </cfRule>
  </conditionalFormatting>
  <conditionalFormatting sqref="L48">
    <cfRule type="cellIs" dxfId="2665" priority="2875" operator="lessThan">
      <formula>$C$4</formula>
    </cfRule>
  </conditionalFormatting>
  <conditionalFormatting sqref="L48">
    <cfRule type="cellIs" dxfId="2664" priority="2876" operator="lessThan">
      <formula>$C$4</formula>
    </cfRule>
  </conditionalFormatting>
  <conditionalFormatting sqref="L49">
    <cfRule type="cellIs" dxfId="2663" priority="2877" operator="lessThan">
      <formula>$C$4</formula>
    </cfRule>
  </conditionalFormatting>
  <conditionalFormatting sqref="L49">
    <cfRule type="cellIs" dxfId="2662" priority="2878" operator="lessThan">
      <formula>$C$4</formula>
    </cfRule>
  </conditionalFormatting>
  <conditionalFormatting sqref="L50">
    <cfRule type="cellIs" dxfId="2661" priority="2879" operator="lessThan">
      <formula>$C$4</formula>
    </cfRule>
  </conditionalFormatting>
  <conditionalFormatting sqref="L50">
    <cfRule type="cellIs" dxfId="2660" priority="2880" operator="lessThan">
      <formula>$C$4</formula>
    </cfRule>
  </conditionalFormatting>
  <conditionalFormatting sqref="L51">
    <cfRule type="cellIs" dxfId="2659" priority="2881" operator="lessThan">
      <formula>$C$4</formula>
    </cfRule>
  </conditionalFormatting>
  <conditionalFormatting sqref="L51">
    <cfRule type="cellIs" dxfId="2658" priority="2882" operator="lessThan">
      <formula>$C$4</formula>
    </cfRule>
  </conditionalFormatting>
  <conditionalFormatting sqref="L52">
    <cfRule type="cellIs" dxfId="2657" priority="2883" operator="lessThan">
      <formula>$C$4</formula>
    </cfRule>
  </conditionalFormatting>
  <conditionalFormatting sqref="L52">
    <cfRule type="cellIs" dxfId="2656" priority="2884" operator="lessThan">
      <formula>$C$4</formula>
    </cfRule>
  </conditionalFormatting>
  <conditionalFormatting sqref="L53">
    <cfRule type="cellIs" dxfId="2655" priority="2885" operator="lessThan">
      <formula>$C$4</formula>
    </cfRule>
  </conditionalFormatting>
  <conditionalFormatting sqref="L53">
    <cfRule type="cellIs" dxfId="2654" priority="2886" operator="lessThan">
      <formula>$C$4</formula>
    </cfRule>
  </conditionalFormatting>
  <conditionalFormatting sqref="L54">
    <cfRule type="cellIs" dxfId="2653" priority="2887" operator="lessThan">
      <formula>$C$4</formula>
    </cfRule>
  </conditionalFormatting>
  <conditionalFormatting sqref="L54">
    <cfRule type="cellIs" dxfId="2652" priority="2888" operator="lessThan">
      <formula>$C$4</formula>
    </cfRule>
  </conditionalFormatting>
  <conditionalFormatting sqref="L55">
    <cfRule type="cellIs" dxfId="2651" priority="2889" operator="lessThan">
      <formula>$C$4</formula>
    </cfRule>
  </conditionalFormatting>
  <conditionalFormatting sqref="L55">
    <cfRule type="cellIs" dxfId="2650" priority="2890" operator="lessThan">
      <formula>$C$4</formula>
    </cfRule>
  </conditionalFormatting>
  <conditionalFormatting sqref="L56">
    <cfRule type="cellIs" dxfId="2649" priority="2891" operator="lessThan">
      <formula>$C$4</formula>
    </cfRule>
  </conditionalFormatting>
  <conditionalFormatting sqref="L56">
    <cfRule type="cellIs" dxfId="2648" priority="2892" operator="lessThan">
      <formula>$C$4</formula>
    </cfRule>
  </conditionalFormatting>
  <conditionalFormatting sqref="L57">
    <cfRule type="cellIs" dxfId="2647" priority="2893" operator="lessThan">
      <formula>$C$4</formula>
    </cfRule>
  </conditionalFormatting>
  <conditionalFormatting sqref="L57">
    <cfRule type="cellIs" dxfId="2646" priority="2894" operator="lessThan">
      <formula>$C$4</formula>
    </cfRule>
  </conditionalFormatting>
  <conditionalFormatting sqref="L58">
    <cfRule type="cellIs" dxfId="2645" priority="2895" operator="lessThan">
      <formula>$C$4</formula>
    </cfRule>
  </conditionalFormatting>
  <conditionalFormatting sqref="L58">
    <cfRule type="cellIs" dxfId="2644" priority="2896" operator="lessThan">
      <formula>$C$4</formula>
    </cfRule>
  </conditionalFormatting>
  <conditionalFormatting sqref="L59">
    <cfRule type="cellIs" dxfId="2643" priority="2897" operator="lessThan">
      <formula>$C$4</formula>
    </cfRule>
  </conditionalFormatting>
  <conditionalFormatting sqref="L59">
    <cfRule type="cellIs" dxfId="2642" priority="2898" operator="lessThan">
      <formula>$C$4</formula>
    </cfRule>
  </conditionalFormatting>
  <conditionalFormatting sqref="L60">
    <cfRule type="cellIs" dxfId="2641" priority="2899" operator="lessThan">
      <formula>$C$4</formula>
    </cfRule>
  </conditionalFormatting>
  <conditionalFormatting sqref="L60">
    <cfRule type="cellIs" dxfId="2640" priority="2900" operator="lessThan">
      <formula>$C$4</formula>
    </cfRule>
  </conditionalFormatting>
  <conditionalFormatting sqref="M11">
    <cfRule type="cellIs" dxfId="2639" priority="2901" operator="lessThan">
      <formula>$C$4</formula>
    </cfRule>
  </conditionalFormatting>
  <conditionalFormatting sqref="M11">
    <cfRule type="cellIs" dxfId="2638" priority="2902" operator="lessThan">
      <formula>$C$4</formula>
    </cfRule>
  </conditionalFormatting>
  <conditionalFormatting sqref="M12">
    <cfRule type="cellIs" dxfId="2637" priority="2903" operator="lessThan">
      <formula>$C$4</formula>
    </cfRule>
  </conditionalFormatting>
  <conditionalFormatting sqref="M12">
    <cfRule type="cellIs" dxfId="2636" priority="2904" operator="lessThan">
      <formula>$C$4</formula>
    </cfRule>
  </conditionalFormatting>
  <conditionalFormatting sqref="M13">
    <cfRule type="cellIs" dxfId="2635" priority="2905" operator="lessThan">
      <formula>$C$4</formula>
    </cfRule>
  </conditionalFormatting>
  <conditionalFormatting sqref="M13">
    <cfRule type="cellIs" dxfId="2634" priority="2906" operator="lessThan">
      <formula>$C$4</formula>
    </cfRule>
  </conditionalFormatting>
  <conditionalFormatting sqref="M14">
    <cfRule type="cellIs" dxfId="2633" priority="2907" operator="lessThan">
      <formula>$C$4</formula>
    </cfRule>
  </conditionalFormatting>
  <conditionalFormatting sqref="M14">
    <cfRule type="cellIs" dxfId="2632" priority="2908" operator="lessThan">
      <formula>$C$4</formula>
    </cfRule>
  </conditionalFormatting>
  <conditionalFormatting sqref="M15">
    <cfRule type="cellIs" dxfId="2631" priority="2909" operator="lessThan">
      <formula>$C$4</formula>
    </cfRule>
  </conditionalFormatting>
  <conditionalFormatting sqref="M15">
    <cfRule type="cellIs" dxfId="2630" priority="2910" operator="lessThan">
      <formula>$C$4</formula>
    </cfRule>
  </conditionalFormatting>
  <conditionalFormatting sqref="M16">
    <cfRule type="cellIs" dxfId="2629" priority="2911" operator="lessThan">
      <formula>$C$4</formula>
    </cfRule>
  </conditionalFormatting>
  <conditionalFormatting sqref="M16">
    <cfRule type="cellIs" dxfId="2628" priority="2912" operator="lessThan">
      <formula>$C$4</formula>
    </cfRule>
  </conditionalFormatting>
  <conditionalFormatting sqref="M17">
    <cfRule type="cellIs" dxfId="2627" priority="2913" operator="lessThan">
      <formula>$C$4</formula>
    </cfRule>
  </conditionalFormatting>
  <conditionalFormatting sqref="M17">
    <cfRule type="cellIs" dxfId="2626" priority="2914" operator="lessThan">
      <formula>$C$4</formula>
    </cfRule>
  </conditionalFormatting>
  <conditionalFormatting sqref="M18">
    <cfRule type="cellIs" dxfId="2625" priority="2915" operator="lessThan">
      <formula>$C$4</formula>
    </cfRule>
  </conditionalFormatting>
  <conditionalFormatting sqref="M18">
    <cfRule type="cellIs" dxfId="2624" priority="2916" operator="lessThan">
      <formula>$C$4</formula>
    </cfRule>
  </conditionalFormatting>
  <conditionalFormatting sqref="M19">
    <cfRule type="cellIs" dxfId="2623" priority="2917" operator="lessThan">
      <formula>$C$4</formula>
    </cfRule>
  </conditionalFormatting>
  <conditionalFormatting sqref="M19">
    <cfRule type="cellIs" dxfId="2622" priority="2918" operator="lessThan">
      <formula>$C$4</formula>
    </cfRule>
  </conditionalFormatting>
  <conditionalFormatting sqref="M20">
    <cfRule type="cellIs" dxfId="2621" priority="2919" operator="lessThan">
      <formula>$C$4</formula>
    </cfRule>
  </conditionalFormatting>
  <conditionalFormatting sqref="M20">
    <cfRule type="cellIs" dxfId="2620" priority="2920" operator="lessThan">
      <formula>$C$4</formula>
    </cfRule>
  </conditionalFormatting>
  <conditionalFormatting sqref="M21">
    <cfRule type="cellIs" dxfId="2619" priority="2921" operator="lessThan">
      <formula>$C$4</formula>
    </cfRule>
  </conditionalFormatting>
  <conditionalFormatting sqref="M21">
    <cfRule type="cellIs" dxfId="2618" priority="2922" operator="lessThan">
      <formula>$C$4</formula>
    </cfRule>
  </conditionalFormatting>
  <conditionalFormatting sqref="M22">
    <cfRule type="cellIs" dxfId="2617" priority="2923" operator="lessThan">
      <formula>$C$4</formula>
    </cfRule>
  </conditionalFormatting>
  <conditionalFormatting sqref="M22">
    <cfRule type="cellIs" dxfId="2616" priority="2924" operator="lessThan">
      <formula>$C$4</formula>
    </cfRule>
  </conditionalFormatting>
  <conditionalFormatting sqref="M23">
    <cfRule type="cellIs" dxfId="2615" priority="2925" operator="lessThan">
      <formula>$C$4</formula>
    </cfRule>
  </conditionalFormatting>
  <conditionalFormatting sqref="M23">
    <cfRule type="cellIs" dxfId="2614" priority="2926" operator="lessThan">
      <formula>$C$4</formula>
    </cfRule>
  </conditionalFormatting>
  <conditionalFormatting sqref="M24">
    <cfRule type="cellIs" dxfId="2613" priority="2927" operator="lessThan">
      <formula>$C$4</formula>
    </cfRule>
  </conditionalFormatting>
  <conditionalFormatting sqref="M24">
    <cfRule type="cellIs" dxfId="2612" priority="2928" operator="lessThan">
      <formula>$C$4</formula>
    </cfRule>
  </conditionalFormatting>
  <conditionalFormatting sqref="M25">
    <cfRule type="cellIs" dxfId="2611" priority="2929" operator="lessThan">
      <formula>$C$4</formula>
    </cfRule>
  </conditionalFormatting>
  <conditionalFormatting sqref="M25">
    <cfRule type="cellIs" dxfId="2610" priority="2930" operator="lessThan">
      <formula>$C$4</formula>
    </cfRule>
  </conditionalFormatting>
  <conditionalFormatting sqref="M26">
    <cfRule type="cellIs" dxfId="2609" priority="2931" operator="lessThan">
      <formula>$C$4</formula>
    </cfRule>
  </conditionalFormatting>
  <conditionalFormatting sqref="M26">
    <cfRule type="cellIs" dxfId="2608" priority="2932" operator="lessThan">
      <formula>$C$4</formula>
    </cfRule>
  </conditionalFormatting>
  <conditionalFormatting sqref="M27">
    <cfRule type="cellIs" dxfId="2607" priority="2933" operator="lessThan">
      <formula>$C$4</formula>
    </cfRule>
  </conditionalFormatting>
  <conditionalFormatting sqref="M27">
    <cfRule type="cellIs" dxfId="2606" priority="2934" operator="lessThan">
      <formula>$C$4</formula>
    </cfRule>
  </conditionalFormatting>
  <conditionalFormatting sqref="M28">
    <cfRule type="cellIs" dxfId="2605" priority="2935" operator="lessThan">
      <formula>$C$4</formula>
    </cfRule>
  </conditionalFormatting>
  <conditionalFormatting sqref="M28">
    <cfRule type="cellIs" dxfId="2604" priority="2936" operator="lessThan">
      <formula>$C$4</formula>
    </cfRule>
  </conditionalFormatting>
  <conditionalFormatting sqref="M29">
    <cfRule type="cellIs" dxfId="2603" priority="2937" operator="lessThan">
      <formula>$C$4</formula>
    </cfRule>
  </conditionalFormatting>
  <conditionalFormatting sqref="M29">
    <cfRule type="cellIs" dxfId="2602" priority="2938" operator="lessThan">
      <formula>$C$4</formula>
    </cfRule>
  </conditionalFormatting>
  <conditionalFormatting sqref="M30">
    <cfRule type="cellIs" dxfId="2601" priority="2939" operator="lessThan">
      <formula>$C$4</formula>
    </cfRule>
  </conditionalFormatting>
  <conditionalFormatting sqref="M30">
    <cfRule type="cellIs" dxfId="2600" priority="2940" operator="lessThan">
      <formula>$C$4</formula>
    </cfRule>
  </conditionalFormatting>
  <conditionalFormatting sqref="M31">
    <cfRule type="cellIs" dxfId="2599" priority="2941" operator="lessThan">
      <formula>$C$4</formula>
    </cfRule>
  </conditionalFormatting>
  <conditionalFormatting sqref="M31">
    <cfRule type="cellIs" dxfId="2598" priority="2942" operator="lessThan">
      <formula>$C$4</formula>
    </cfRule>
  </conditionalFormatting>
  <conditionalFormatting sqref="M32">
    <cfRule type="cellIs" dxfId="2597" priority="2943" operator="lessThan">
      <formula>$C$4</formula>
    </cfRule>
  </conditionalFormatting>
  <conditionalFormatting sqref="M32">
    <cfRule type="cellIs" dxfId="2596" priority="2944" operator="lessThan">
      <formula>$C$4</formula>
    </cfRule>
  </conditionalFormatting>
  <conditionalFormatting sqref="M33">
    <cfRule type="cellIs" dxfId="2595" priority="2945" operator="lessThan">
      <formula>$C$4</formula>
    </cfRule>
  </conditionalFormatting>
  <conditionalFormatting sqref="M33">
    <cfRule type="cellIs" dxfId="2594" priority="2946" operator="lessThan">
      <formula>$C$4</formula>
    </cfRule>
  </conditionalFormatting>
  <conditionalFormatting sqref="M34">
    <cfRule type="cellIs" dxfId="2593" priority="2947" operator="lessThan">
      <formula>$C$4</formula>
    </cfRule>
  </conditionalFormatting>
  <conditionalFormatting sqref="M34">
    <cfRule type="cellIs" dxfId="2592" priority="2948" operator="lessThan">
      <formula>$C$4</formula>
    </cfRule>
  </conditionalFormatting>
  <conditionalFormatting sqref="M35">
    <cfRule type="cellIs" dxfId="2591" priority="2949" operator="lessThan">
      <formula>$C$4</formula>
    </cfRule>
  </conditionalFormatting>
  <conditionalFormatting sqref="M35">
    <cfRule type="cellIs" dxfId="2590" priority="2950" operator="lessThan">
      <formula>$C$4</formula>
    </cfRule>
  </conditionalFormatting>
  <conditionalFormatting sqref="M36">
    <cfRule type="cellIs" dxfId="2589" priority="2951" operator="lessThan">
      <formula>$C$4</formula>
    </cfRule>
  </conditionalFormatting>
  <conditionalFormatting sqref="M36">
    <cfRule type="cellIs" dxfId="2588" priority="2952" operator="lessThan">
      <formula>$C$4</formula>
    </cfRule>
  </conditionalFormatting>
  <conditionalFormatting sqref="M37">
    <cfRule type="cellIs" dxfId="2587" priority="2953" operator="lessThan">
      <formula>$C$4</formula>
    </cfRule>
  </conditionalFormatting>
  <conditionalFormatting sqref="M37">
    <cfRule type="cellIs" dxfId="2586" priority="2954" operator="lessThan">
      <formula>$C$4</formula>
    </cfRule>
  </conditionalFormatting>
  <conditionalFormatting sqref="M38">
    <cfRule type="cellIs" dxfId="2585" priority="2955" operator="lessThan">
      <formula>$C$4</formula>
    </cfRule>
  </conditionalFormatting>
  <conditionalFormatting sqref="M38">
    <cfRule type="cellIs" dxfId="2584" priority="2956" operator="lessThan">
      <formula>$C$4</formula>
    </cfRule>
  </conditionalFormatting>
  <conditionalFormatting sqref="M39">
    <cfRule type="cellIs" dxfId="2583" priority="2957" operator="lessThan">
      <formula>$C$4</formula>
    </cfRule>
  </conditionalFormatting>
  <conditionalFormatting sqref="M39">
    <cfRule type="cellIs" dxfId="2582" priority="2958" operator="lessThan">
      <formula>$C$4</formula>
    </cfRule>
  </conditionalFormatting>
  <conditionalFormatting sqref="M40">
    <cfRule type="cellIs" dxfId="2581" priority="2959" operator="lessThan">
      <formula>$C$4</formula>
    </cfRule>
  </conditionalFormatting>
  <conditionalFormatting sqref="M40">
    <cfRule type="cellIs" dxfId="2580" priority="2960" operator="lessThan">
      <formula>$C$4</formula>
    </cfRule>
  </conditionalFormatting>
  <conditionalFormatting sqref="M41">
    <cfRule type="cellIs" dxfId="2579" priority="2961" operator="lessThan">
      <formula>$C$4</formula>
    </cfRule>
  </conditionalFormatting>
  <conditionalFormatting sqref="M41">
    <cfRule type="cellIs" dxfId="2578" priority="2962" operator="lessThan">
      <formula>$C$4</formula>
    </cfRule>
  </conditionalFormatting>
  <conditionalFormatting sqref="M42">
    <cfRule type="cellIs" dxfId="2577" priority="2963" operator="lessThan">
      <formula>$C$4</formula>
    </cfRule>
  </conditionalFormatting>
  <conditionalFormatting sqref="M42">
    <cfRule type="cellIs" dxfId="2576" priority="2964" operator="lessThan">
      <formula>$C$4</formula>
    </cfRule>
  </conditionalFormatting>
  <conditionalFormatting sqref="M43">
    <cfRule type="cellIs" dxfId="2575" priority="2965" operator="lessThan">
      <formula>$C$4</formula>
    </cfRule>
  </conditionalFormatting>
  <conditionalFormatting sqref="M43">
    <cfRule type="cellIs" dxfId="2574" priority="2966" operator="lessThan">
      <formula>$C$4</formula>
    </cfRule>
  </conditionalFormatting>
  <conditionalFormatting sqref="M44">
    <cfRule type="cellIs" dxfId="2573" priority="2967" operator="lessThan">
      <formula>$C$4</formula>
    </cfRule>
  </conditionalFormatting>
  <conditionalFormatting sqref="M44">
    <cfRule type="cellIs" dxfId="2572" priority="2968" operator="lessThan">
      <formula>$C$4</formula>
    </cfRule>
  </conditionalFormatting>
  <conditionalFormatting sqref="M45">
    <cfRule type="cellIs" dxfId="2571" priority="2969" operator="lessThan">
      <formula>$C$4</formula>
    </cfRule>
  </conditionalFormatting>
  <conditionalFormatting sqref="M45">
    <cfRule type="cellIs" dxfId="2570" priority="2970" operator="lessThan">
      <formula>$C$4</formula>
    </cfRule>
  </conditionalFormatting>
  <conditionalFormatting sqref="M46">
    <cfRule type="cellIs" dxfId="2569" priority="2971" operator="lessThan">
      <formula>$C$4</formula>
    </cfRule>
  </conditionalFormatting>
  <conditionalFormatting sqref="M46">
    <cfRule type="cellIs" dxfId="2568" priority="2972" operator="lessThan">
      <formula>$C$4</formula>
    </cfRule>
  </conditionalFormatting>
  <conditionalFormatting sqref="M47">
    <cfRule type="cellIs" dxfId="2567" priority="2973" operator="lessThan">
      <formula>$C$4</formula>
    </cfRule>
  </conditionalFormatting>
  <conditionalFormatting sqref="M47">
    <cfRule type="cellIs" dxfId="2566" priority="2974" operator="lessThan">
      <formula>$C$4</formula>
    </cfRule>
  </conditionalFormatting>
  <conditionalFormatting sqref="M48">
    <cfRule type="cellIs" dxfId="2565" priority="2975" operator="lessThan">
      <formula>$C$4</formula>
    </cfRule>
  </conditionalFormatting>
  <conditionalFormatting sqref="M48">
    <cfRule type="cellIs" dxfId="2564" priority="2976" operator="lessThan">
      <formula>$C$4</formula>
    </cfRule>
  </conditionalFormatting>
  <conditionalFormatting sqref="M49">
    <cfRule type="cellIs" dxfId="2563" priority="2977" operator="lessThan">
      <formula>$C$4</formula>
    </cfRule>
  </conditionalFormatting>
  <conditionalFormatting sqref="M49">
    <cfRule type="cellIs" dxfId="2562" priority="2978" operator="lessThan">
      <formula>$C$4</formula>
    </cfRule>
  </conditionalFormatting>
  <conditionalFormatting sqref="M50">
    <cfRule type="cellIs" dxfId="2561" priority="2979" operator="lessThan">
      <formula>$C$4</formula>
    </cfRule>
  </conditionalFormatting>
  <conditionalFormatting sqref="M50">
    <cfRule type="cellIs" dxfId="2560" priority="2980" operator="lessThan">
      <formula>$C$4</formula>
    </cfRule>
  </conditionalFormatting>
  <conditionalFormatting sqref="M51">
    <cfRule type="cellIs" dxfId="2559" priority="2981" operator="lessThan">
      <formula>$C$4</formula>
    </cfRule>
  </conditionalFormatting>
  <conditionalFormatting sqref="M51">
    <cfRule type="cellIs" dxfId="2558" priority="2982" operator="lessThan">
      <formula>$C$4</formula>
    </cfRule>
  </conditionalFormatting>
  <conditionalFormatting sqref="M52">
    <cfRule type="cellIs" dxfId="2557" priority="2983" operator="lessThan">
      <formula>$C$4</formula>
    </cfRule>
  </conditionalFormatting>
  <conditionalFormatting sqref="M52">
    <cfRule type="cellIs" dxfId="2556" priority="2984" operator="lessThan">
      <formula>$C$4</formula>
    </cfRule>
  </conditionalFormatting>
  <conditionalFormatting sqref="M53">
    <cfRule type="cellIs" dxfId="2555" priority="2985" operator="lessThan">
      <formula>$C$4</formula>
    </cfRule>
  </conditionalFormatting>
  <conditionalFormatting sqref="M53">
    <cfRule type="cellIs" dxfId="2554" priority="2986" operator="lessThan">
      <formula>$C$4</formula>
    </cfRule>
  </conditionalFormatting>
  <conditionalFormatting sqref="M54">
    <cfRule type="cellIs" dxfId="2553" priority="2987" operator="lessThan">
      <formula>$C$4</formula>
    </cfRule>
  </conditionalFormatting>
  <conditionalFormatting sqref="M54">
    <cfRule type="cellIs" dxfId="2552" priority="2988" operator="lessThan">
      <formula>$C$4</formula>
    </cfRule>
  </conditionalFormatting>
  <conditionalFormatting sqref="M55">
    <cfRule type="cellIs" dxfId="2551" priority="2989" operator="lessThan">
      <formula>$C$4</formula>
    </cfRule>
  </conditionalFormatting>
  <conditionalFormatting sqref="M55">
    <cfRule type="cellIs" dxfId="2550" priority="2990" operator="lessThan">
      <formula>$C$4</formula>
    </cfRule>
  </conditionalFormatting>
  <conditionalFormatting sqref="M56">
    <cfRule type="cellIs" dxfId="2549" priority="2991" operator="lessThan">
      <formula>$C$4</formula>
    </cfRule>
  </conditionalFormatting>
  <conditionalFormatting sqref="M56">
    <cfRule type="cellIs" dxfId="2548" priority="2992" operator="lessThan">
      <formula>$C$4</formula>
    </cfRule>
  </conditionalFormatting>
  <conditionalFormatting sqref="M57">
    <cfRule type="cellIs" dxfId="2547" priority="2993" operator="lessThan">
      <formula>$C$4</formula>
    </cfRule>
  </conditionalFormatting>
  <conditionalFormatting sqref="M57">
    <cfRule type="cellIs" dxfId="2546" priority="2994" operator="lessThan">
      <formula>$C$4</formula>
    </cfRule>
  </conditionalFormatting>
  <conditionalFormatting sqref="M58">
    <cfRule type="cellIs" dxfId="2545" priority="2995" operator="lessThan">
      <formula>$C$4</formula>
    </cfRule>
  </conditionalFormatting>
  <conditionalFormatting sqref="M58">
    <cfRule type="cellIs" dxfId="2544" priority="2996" operator="lessThan">
      <formula>$C$4</formula>
    </cfRule>
  </conditionalFormatting>
  <conditionalFormatting sqref="M59">
    <cfRule type="cellIs" dxfId="2543" priority="2997" operator="lessThan">
      <formula>$C$4</formula>
    </cfRule>
  </conditionalFormatting>
  <conditionalFormatting sqref="M59">
    <cfRule type="cellIs" dxfId="2542" priority="2998" operator="lessThan">
      <formula>$C$4</formula>
    </cfRule>
  </conditionalFormatting>
  <conditionalFormatting sqref="M60">
    <cfRule type="cellIs" dxfId="2541" priority="2999" operator="lessThan">
      <formula>$C$4</formula>
    </cfRule>
  </conditionalFormatting>
  <conditionalFormatting sqref="M60">
    <cfRule type="cellIs" dxfId="2540" priority="3000" operator="lessThan">
      <formula>$C$4</formula>
    </cfRule>
  </conditionalFormatting>
  <conditionalFormatting sqref="CW10">
    <cfRule type="cellIs" dxfId="2539" priority="3001" operator="lessThan">
      <formula>1</formula>
    </cfRule>
  </conditionalFormatting>
  <conditionalFormatting sqref="CW11">
    <cfRule type="cellIs" dxfId="2538" priority="3002" operator="lessThan">
      <formula>1</formula>
    </cfRule>
  </conditionalFormatting>
  <conditionalFormatting sqref="CW12">
    <cfRule type="cellIs" dxfId="2537" priority="3003" operator="lessThan">
      <formula>1</formula>
    </cfRule>
  </conditionalFormatting>
  <conditionalFormatting sqref="CW13">
    <cfRule type="cellIs" dxfId="2536" priority="3004" operator="lessThan">
      <formula>1</formula>
    </cfRule>
  </conditionalFormatting>
  <conditionalFormatting sqref="CW14">
    <cfRule type="cellIs" dxfId="2535" priority="3005" operator="lessThan">
      <formula>1</formula>
    </cfRule>
  </conditionalFormatting>
  <conditionalFormatting sqref="CW15">
    <cfRule type="cellIs" dxfId="2534" priority="3006" operator="lessThan">
      <formula>1</formula>
    </cfRule>
  </conditionalFormatting>
  <conditionalFormatting sqref="CW16">
    <cfRule type="cellIs" dxfId="2533" priority="3007" operator="lessThan">
      <formula>1</formula>
    </cfRule>
  </conditionalFormatting>
  <conditionalFormatting sqref="CW17">
    <cfRule type="cellIs" dxfId="2532" priority="3008" operator="lessThan">
      <formula>1</formula>
    </cfRule>
  </conditionalFormatting>
  <conditionalFormatting sqref="CW18">
    <cfRule type="cellIs" dxfId="2531" priority="3009" operator="lessThan">
      <formula>1</formula>
    </cfRule>
  </conditionalFormatting>
  <conditionalFormatting sqref="CW19">
    <cfRule type="cellIs" dxfId="2530" priority="3010" operator="lessThan">
      <formula>1</formula>
    </cfRule>
  </conditionalFormatting>
  <conditionalFormatting sqref="CW23">
    <cfRule type="cellIs" dxfId="2529" priority="3011" operator="lessThan">
      <formula>1</formula>
    </cfRule>
  </conditionalFormatting>
  <conditionalFormatting sqref="CW24">
    <cfRule type="cellIs" dxfId="2528" priority="3012" operator="lessThan">
      <formula>1</formula>
    </cfRule>
  </conditionalFormatting>
  <conditionalFormatting sqref="CW25">
    <cfRule type="cellIs" dxfId="2527" priority="3013" operator="lessThan">
      <formula>1</formula>
    </cfRule>
  </conditionalFormatting>
  <conditionalFormatting sqref="CW26">
    <cfRule type="cellIs" dxfId="2526" priority="3014" operator="lessThan">
      <formula>1</formula>
    </cfRule>
  </conditionalFormatting>
  <conditionalFormatting sqref="CW27">
    <cfRule type="cellIs" dxfId="2525" priority="3015" operator="lessThan">
      <formula>1</formula>
    </cfRule>
  </conditionalFormatting>
  <conditionalFormatting sqref="CW28">
    <cfRule type="cellIs" dxfId="2524" priority="3016" operator="lessThan">
      <formula>1</formula>
    </cfRule>
  </conditionalFormatting>
  <conditionalFormatting sqref="CW29">
    <cfRule type="cellIs" dxfId="2523" priority="3017" operator="lessThan">
      <formula>1</formula>
    </cfRule>
  </conditionalFormatting>
  <conditionalFormatting sqref="CW30">
    <cfRule type="cellIs" dxfId="2522" priority="3018" operator="lessThan">
      <formula>1</formula>
    </cfRule>
  </conditionalFormatting>
  <conditionalFormatting sqref="CW31">
    <cfRule type="cellIs" dxfId="2521" priority="3019" operator="lessThan">
      <formula>1</formula>
    </cfRule>
  </conditionalFormatting>
  <conditionalFormatting sqref="CW32">
    <cfRule type="cellIs" dxfId="2520" priority="3020" operator="lessThan">
      <formula>1</formula>
    </cfRule>
  </conditionalFormatting>
  <conditionalFormatting sqref="AX11">
    <cfRule type="cellIs" dxfId="2519" priority="3021" operator="lessThan">
      <formula>$C$4</formula>
    </cfRule>
  </conditionalFormatting>
  <conditionalFormatting sqref="AX11">
    <cfRule type="cellIs" dxfId="2518" priority="3022" operator="lessThan">
      <formula>$C$4</formula>
    </cfRule>
  </conditionalFormatting>
  <conditionalFormatting sqref="AX12">
    <cfRule type="cellIs" dxfId="2517" priority="3023" operator="lessThan">
      <formula>$C$4</formula>
    </cfRule>
  </conditionalFormatting>
  <conditionalFormatting sqref="AX12">
    <cfRule type="cellIs" dxfId="2516" priority="3024" operator="lessThan">
      <formula>$C$4</formula>
    </cfRule>
  </conditionalFormatting>
  <conditionalFormatting sqref="AX13">
    <cfRule type="cellIs" dxfId="2515" priority="3025" operator="lessThan">
      <formula>$C$4</formula>
    </cfRule>
  </conditionalFormatting>
  <conditionalFormatting sqref="AX13">
    <cfRule type="cellIs" dxfId="2514" priority="3026" operator="lessThan">
      <formula>$C$4</formula>
    </cfRule>
  </conditionalFormatting>
  <conditionalFormatting sqref="AX14">
    <cfRule type="cellIs" dxfId="2513" priority="3027" operator="lessThan">
      <formula>$C$4</formula>
    </cfRule>
  </conditionalFormatting>
  <conditionalFormatting sqref="AX14">
    <cfRule type="cellIs" dxfId="2512" priority="3028" operator="lessThan">
      <formula>$C$4</formula>
    </cfRule>
  </conditionalFormatting>
  <conditionalFormatting sqref="AX15">
    <cfRule type="cellIs" dxfId="2511" priority="3029" operator="lessThan">
      <formula>$C$4</formula>
    </cfRule>
  </conditionalFormatting>
  <conditionalFormatting sqref="AX15">
    <cfRule type="cellIs" dxfId="2510" priority="3030" operator="lessThan">
      <formula>$C$4</formula>
    </cfRule>
  </conditionalFormatting>
  <conditionalFormatting sqref="AX16">
    <cfRule type="cellIs" dxfId="2509" priority="3031" operator="lessThan">
      <formula>$C$4</formula>
    </cfRule>
  </conditionalFormatting>
  <conditionalFormatting sqref="AX16">
    <cfRule type="cellIs" dxfId="2508" priority="3032" operator="lessThan">
      <formula>$C$4</formula>
    </cfRule>
  </conditionalFormatting>
  <conditionalFormatting sqref="AX17">
    <cfRule type="cellIs" dxfId="2507" priority="3033" operator="lessThan">
      <formula>$C$4</formula>
    </cfRule>
  </conditionalFormatting>
  <conditionalFormatting sqref="AX17">
    <cfRule type="cellIs" dxfId="2506" priority="3034" operator="lessThan">
      <formula>$C$4</formula>
    </cfRule>
  </conditionalFormatting>
  <conditionalFormatting sqref="AX18">
    <cfRule type="cellIs" dxfId="2505" priority="3035" operator="lessThan">
      <formula>$C$4</formula>
    </cfRule>
  </conditionalFormatting>
  <conditionalFormatting sqref="AX18">
    <cfRule type="cellIs" dxfId="2504" priority="3036" operator="lessThan">
      <formula>$C$4</formula>
    </cfRule>
  </conditionalFormatting>
  <conditionalFormatting sqref="AX19">
    <cfRule type="cellIs" dxfId="2503" priority="3037" operator="lessThan">
      <formula>$C$4</formula>
    </cfRule>
  </conditionalFormatting>
  <conditionalFormatting sqref="AX19">
    <cfRule type="cellIs" dxfId="2502" priority="3038" operator="lessThan">
      <formula>$C$4</formula>
    </cfRule>
  </conditionalFormatting>
  <conditionalFormatting sqref="AX20">
    <cfRule type="cellIs" dxfId="2501" priority="3039" operator="lessThan">
      <formula>$C$4</formula>
    </cfRule>
  </conditionalFormatting>
  <conditionalFormatting sqref="AX20">
    <cfRule type="cellIs" dxfId="2500" priority="3040" operator="lessThan">
      <formula>$C$4</formula>
    </cfRule>
  </conditionalFormatting>
  <conditionalFormatting sqref="AX21">
    <cfRule type="cellIs" dxfId="2499" priority="3041" operator="lessThan">
      <formula>$C$4</formula>
    </cfRule>
  </conditionalFormatting>
  <conditionalFormatting sqref="AX21">
    <cfRule type="cellIs" dxfId="2498" priority="3042" operator="lessThan">
      <formula>$C$4</formula>
    </cfRule>
  </conditionalFormatting>
  <conditionalFormatting sqref="AX22">
    <cfRule type="cellIs" dxfId="2497" priority="3043" operator="lessThan">
      <formula>$C$4</formula>
    </cfRule>
  </conditionalFormatting>
  <conditionalFormatting sqref="AX22">
    <cfRule type="cellIs" dxfId="2496" priority="3044" operator="lessThan">
      <formula>$C$4</formula>
    </cfRule>
  </conditionalFormatting>
  <conditionalFormatting sqref="AX23">
    <cfRule type="cellIs" dxfId="2495" priority="3045" operator="lessThan">
      <formula>$C$4</formula>
    </cfRule>
  </conditionalFormatting>
  <conditionalFormatting sqref="AX23">
    <cfRule type="cellIs" dxfId="2494" priority="3046" operator="lessThan">
      <formula>$C$4</formula>
    </cfRule>
  </conditionalFormatting>
  <conditionalFormatting sqref="AX24">
    <cfRule type="cellIs" dxfId="2493" priority="3047" operator="lessThan">
      <formula>$C$4</formula>
    </cfRule>
  </conditionalFormatting>
  <conditionalFormatting sqref="AX24">
    <cfRule type="cellIs" dxfId="2492" priority="3048" operator="lessThan">
      <formula>$C$4</formula>
    </cfRule>
  </conditionalFormatting>
  <conditionalFormatting sqref="AX25">
    <cfRule type="cellIs" dxfId="2491" priority="3049" operator="lessThan">
      <formula>$C$4</formula>
    </cfRule>
  </conditionalFormatting>
  <conditionalFormatting sqref="AX25">
    <cfRule type="cellIs" dxfId="2490" priority="3050" operator="lessThan">
      <formula>$C$4</formula>
    </cfRule>
  </conditionalFormatting>
  <conditionalFormatting sqref="AX26">
    <cfRule type="cellIs" dxfId="2489" priority="3051" operator="lessThan">
      <formula>$C$4</formula>
    </cfRule>
  </conditionalFormatting>
  <conditionalFormatting sqref="AX26">
    <cfRule type="cellIs" dxfId="2488" priority="3052" operator="lessThan">
      <formula>$C$4</formula>
    </cfRule>
  </conditionalFormatting>
  <conditionalFormatting sqref="AX27">
    <cfRule type="cellIs" dxfId="2487" priority="3053" operator="lessThan">
      <formula>$C$4</formula>
    </cfRule>
  </conditionalFormatting>
  <conditionalFormatting sqref="AX27">
    <cfRule type="cellIs" dxfId="2486" priority="3054" operator="lessThan">
      <formula>$C$4</formula>
    </cfRule>
  </conditionalFormatting>
  <conditionalFormatting sqref="AX28">
    <cfRule type="cellIs" dxfId="2485" priority="3055" operator="lessThan">
      <formula>$C$4</formula>
    </cfRule>
  </conditionalFormatting>
  <conditionalFormatting sqref="AX28">
    <cfRule type="cellIs" dxfId="2484" priority="3056" operator="lessThan">
      <formula>$C$4</formula>
    </cfRule>
  </conditionalFormatting>
  <conditionalFormatting sqref="AX29">
    <cfRule type="cellIs" dxfId="2483" priority="3057" operator="lessThan">
      <formula>$C$4</formula>
    </cfRule>
  </conditionalFormatting>
  <conditionalFormatting sqref="AX29">
    <cfRule type="cellIs" dxfId="2482" priority="3058" operator="lessThan">
      <formula>$C$4</formula>
    </cfRule>
  </conditionalFormatting>
  <conditionalFormatting sqref="AX30">
    <cfRule type="cellIs" dxfId="2481" priority="3059" operator="lessThan">
      <formula>$C$4</formula>
    </cfRule>
  </conditionalFormatting>
  <conditionalFormatting sqref="AX30">
    <cfRule type="cellIs" dxfId="2480" priority="3060" operator="lessThan">
      <formula>$C$4</formula>
    </cfRule>
  </conditionalFormatting>
  <conditionalFormatting sqref="AX31">
    <cfRule type="cellIs" dxfId="2479" priority="3061" operator="lessThan">
      <formula>$C$4</formula>
    </cfRule>
  </conditionalFormatting>
  <conditionalFormatting sqref="AX31">
    <cfRule type="cellIs" dxfId="2478" priority="3062" operator="lessThan">
      <formula>$C$4</formula>
    </cfRule>
  </conditionalFormatting>
  <conditionalFormatting sqref="AX32">
    <cfRule type="cellIs" dxfId="2477" priority="3063" operator="lessThan">
      <formula>$C$4</formula>
    </cfRule>
  </conditionalFormatting>
  <conditionalFormatting sqref="AX32">
    <cfRule type="cellIs" dxfId="2476" priority="3064" operator="lessThan">
      <formula>$C$4</formula>
    </cfRule>
  </conditionalFormatting>
  <conditionalFormatting sqref="AX33">
    <cfRule type="cellIs" dxfId="2475" priority="3065" operator="lessThan">
      <formula>$C$4</formula>
    </cfRule>
  </conditionalFormatting>
  <conditionalFormatting sqref="AX33">
    <cfRule type="cellIs" dxfId="2474" priority="3066" operator="lessThan">
      <formula>$C$4</formula>
    </cfRule>
  </conditionalFormatting>
  <conditionalFormatting sqref="AX34">
    <cfRule type="cellIs" dxfId="2473" priority="3067" operator="lessThan">
      <formula>$C$4</formula>
    </cfRule>
  </conditionalFormatting>
  <conditionalFormatting sqref="AX34">
    <cfRule type="cellIs" dxfId="2472" priority="3068" operator="lessThan">
      <formula>$C$4</formula>
    </cfRule>
  </conditionalFormatting>
  <conditionalFormatting sqref="AX35">
    <cfRule type="cellIs" dxfId="2471" priority="3069" operator="lessThan">
      <formula>$C$4</formula>
    </cfRule>
  </conditionalFormatting>
  <conditionalFormatting sqref="AX35">
    <cfRule type="cellIs" dxfId="2470" priority="3070" operator="lessThan">
      <formula>$C$4</formula>
    </cfRule>
  </conditionalFormatting>
  <conditionalFormatting sqref="AX36">
    <cfRule type="cellIs" dxfId="2469" priority="3071" operator="lessThan">
      <formula>$C$4</formula>
    </cfRule>
  </conditionalFormatting>
  <conditionalFormatting sqref="AX36">
    <cfRule type="cellIs" dxfId="2468" priority="3072" operator="lessThan">
      <formula>$C$4</formula>
    </cfRule>
  </conditionalFormatting>
  <conditionalFormatting sqref="AX37">
    <cfRule type="cellIs" dxfId="2467" priority="3073" operator="lessThan">
      <formula>$C$4</formula>
    </cfRule>
  </conditionalFormatting>
  <conditionalFormatting sqref="AX37">
    <cfRule type="cellIs" dxfId="2466" priority="3074" operator="lessThan">
      <formula>$C$4</formula>
    </cfRule>
  </conditionalFormatting>
  <conditionalFormatting sqref="AX38">
    <cfRule type="cellIs" dxfId="2465" priority="3075" operator="lessThan">
      <formula>$C$4</formula>
    </cfRule>
  </conditionalFormatting>
  <conditionalFormatting sqref="AX38">
    <cfRule type="cellIs" dxfId="2464" priority="3076" operator="lessThan">
      <formula>$C$4</formula>
    </cfRule>
  </conditionalFormatting>
  <conditionalFormatting sqref="AX39">
    <cfRule type="cellIs" dxfId="2463" priority="3077" operator="lessThan">
      <formula>$C$4</formula>
    </cfRule>
  </conditionalFormatting>
  <conditionalFormatting sqref="AX39">
    <cfRule type="cellIs" dxfId="2462" priority="3078" operator="lessThan">
      <formula>$C$4</formula>
    </cfRule>
  </conditionalFormatting>
  <conditionalFormatting sqref="AX40">
    <cfRule type="cellIs" dxfId="2461" priority="3079" operator="lessThan">
      <formula>$C$4</formula>
    </cfRule>
  </conditionalFormatting>
  <conditionalFormatting sqref="AX40">
    <cfRule type="cellIs" dxfId="2460" priority="3080" operator="lessThan">
      <formula>$C$4</formula>
    </cfRule>
  </conditionalFormatting>
  <conditionalFormatting sqref="AX41">
    <cfRule type="cellIs" dxfId="2459" priority="3081" operator="lessThan">
      <formula>$C$4</formula>
    </cfRule>
  </conditionalFormatting>
  <conditionalFormatting sqref="AX41">
    <cfRule type="cellIs" dxfId="2458" priority="3082" operator="lessThan">
      <formula>$C$4</formula>
    </cfRule>
  </conditionalFormatting>
  <conditionalFormatting sqref="AX42">
    <cfRule type="cellIs" dxfId="2457" priority="3083" operator="lessThan">
      <formula>$C$4</formula>
    </cfRule>
  </conditionalFormatting>
  <conditionalFormatting sqref="AX42">
    <cfRule type="cellIs" dxfId="2456" priority="3084" operator="lessThan">
      <formula>$C$4</formula>
    </cfRule>
  </conditionalFormatting>
  <conditionalFormatting sqref="AX43">
    <cfRule type="cellIs" dxfId="2455" priority="3085" operator="lessThan">
      <formula>$C$4</formula>
    </cfRule>
  </conditionalFormatting>
  <conditionalFormatting sqref="AX43">
    <cfRule type="cellIs" dxfId="2454" priority="3086" operator="lessThan">
      <formula>$C$4</formula>
    </cfRule>
  </conditionalFormatting>
  <conditionalFormatting sqref="AX44">
    <cfRule type="cellIs" dxfId="2453" priority="3087" operator="lessThan">
      <formula>$C$4</formula>
    </cfRule>
  </conditionalFormatting>
  <conditionalFormatting sqref="AX44">
    <cfRule type="cellIs" dxfId="2452" priority="3088" operator="lessThan">
      <formula>$C$4</formula>
    </cfRule>
  </conditionalFormatting>
  <conditionalFormatting sqref="AX45">
    <cfRule type="cellIs" dxfId="2451" priority="3089" operator="lessThan">
      <formula>$C$4</formula>
    </cfRule>
  </conditionalFormatting>
  <conditionalFormatting sqref="AX45">
    <cfRule type="cellIs" dxfId="2450" priority="3090" operator="lessThan">
      <formula>$C$4</formula>
    </cfRule>
  </conditionalFormatting>
  <conditionalFormatting sqref="AX46">
    <cfRule type="cellIs" dxfId="2449" priority="3091" operator="lessThan">
      <formula>$C$4</formula>
    </cfRule>
  </conditionalFormatting>
  <conditionalFormatting sqref="AX46">
    <cfRule type="cellIs" dxfId="2448" priority="3092" operator="lessThan">
      <formula>$C$4</formula>
    </cfRule>
  </conditionalFormatting>
  <conditionalFormatting sqref="AX47">
    <cfRule type="cellIs" dxfId="2447" priority="3093" operator="lessThan">
      <formula>$C$4</formula>
    </cfRule>
  </conditionalFormatting>
  <conditionalFormatting sqref="AX47">
    <cfRule type="cellIs" dxfId="2446" priority="3094" operator="lessThan">
      <formula>$C$4</formula>
    </cfRule>
  </conditionalFormatting>
  <conditionalFormatting sqref="AX48">
    <cfRule type="cellIs" dxfId="2445" priority="3095" operator="lessThan">
      <formula>$C$4</formula>
    </cfRule>
  </conditionalFormatting>
  <conditionalFormatting sqref="AX48">
    <cfRule type="cellIs" dxfId="2444" priority="3096" operator="lessThan">
      <formula>$C$4</formula>
    </cfRule>
  </conditionalFormatting>
  <conditionalFormatting sqref="AX49">
    <cfRule type="cellIs" dxfId="2443" priority="3097" operator="lessThan">
      <formula>$C$4</formula>
    </cfRule>
  </conditionalFormatting>
  <conditionalFormatting sqref="AX49">
    <cfRule type="cellIs" dxfId="2442" priority="3098" operator="lessThan">
      <formula>$C$4</formula>
    </cfRule>
  </conditionalFormatting>
  <conditionalFormatting sqref="AX50">
    <cfRule type="cellIs" dxfId="2441" priority="3099" operator="lessThan">
      <formula>$C$4</formula>
    </cfRule>
  </conditionalFormatting>
  <conditionalFormatting sqref="AX50">
    <cfRule type="cellIs" dxfId="2440" priority="3100" operator="lessThan">
      <formula>$C$4</formula>
    </cfRule>
  </conditionalFormatting>
  <conditionalFormatting sqref="AX51">
    <cfRule type="cellIs" dxfId="2439" priority="3101" operator="lessThan">
      <formula>$C$4</formula>
    </cfRule>
  </conditionalFormatting>
  <conditionalFormatting sqref="AX51">
    <cfRule type="cellIs" dxfId="2438" priority="3102" operator="lessThan">
      <formula>$C$4</formula>
    </cfRule>
  </conditionalFormatting>
  <conditionalFormatting sqref="AX52">
    <cfRule type="cellIs" dxfId="2437" priority="3103" operator="lessThan">
      <formula>$C$4</formula>
    </cfRule>
  </conditionalFormatting>
  <conditionalFormatting sqref="AX52">
    <cfRule type="cellIs" dxfId="2436" priority="3104" operator="lessThan">
      <formula>$C$4</formula>
    </cfRule>
  </conditionalFormatting>
  <conditionalFormatting sqref="AX53">
    <cfRule type="cellIs" dxfId="2435" priority="3105" operator="lessThan">
      <formula>$C$4</formula>
    </cfRule>
  </conditionalFormatting>
  <conditionalFormatting sqref="AX53">
    <cfRule type="cellIs" dxfId="2434" priority="3106" operator="lessThan">
      <formula>$C$4</formula>
    </cfRule>
  </conditionalFormatting>
  <conditionalFormatting sqref="AX54">
    <cfRule type="cellIs" dxfId="2433" priority="3107" operator="lessThan">
      <formula>$C$4</formula>
    </cfRule>
  </conditionalFormatting>
  <conditionalFormatting sqref="AX54">
    <cfRule type="cellIs" dxfId="2432" priority="3108" operator="lessThan">
      <formula>$C$4</formula>
    </cfRule>
  </conditionalFormatting>
  <conditionalFormatting sqref="AX55">
    <cfRule type="cellIs" dxfId="2431" priority="3109" operator="lessThan">
      <formula>$C$4</formula>
    </cfRule>
  </conditionalFormatting>
  <conditionalFormatting sqref="AX55">
    <cfRule type="cellIs" dxfId="2430" priority="3110" operator="lessThan">
      <formula>$C$4</formula>
    </cfRule>
  </conditionalFormatting>
  <conditionalFormatting sqref="AX56">
    <cfRule type="cellIs" dxfId="2429" priority="3111" operator="lessThan">
      <formula>$C$4</formula>
    </cfRule>
  </conditionalFormatting>
  <conditionalFormatting sqref="AX56">
    <cfRule type="cellIs" dxfId="2428" priority="3112" operator="lessThan">
      <formula>$C$4</formula>
    </cfRule>
  </conditionalFormatting>
  <conditionalFormatting sqref="AX57">
    <cfRule type="cellIs" dxfId="2427" priority="3113" operator="lessThan">
      <formula>$C$4</formula>
    </cfRule>
  </conditionalFormatting>
  <conditionalFormatting sqref="AX57">
    <cfRule type="cellIs" dxfId="2426" priority="3114" operator="lessThan">
      <formula>$C$4</formula>
    </cfRule>
  </conditionalFormatting>
  <conditionalFormatting sqref="AX58">
    <cfRule type="cellIs" dxfId="2425" priority="3115" operator="lessThan">
      <formula>$C$4</formula>
    </cfRule>
  </conditionalFormatting>
  <conditionalFormatting sqref="AX58">
    <cfRule type="cellIs" dxfId="2424" priority="3116" operator="lessThan">
      <formula>$C$4</formula>
    </cfRule>
  </conditionalFormatting>
  <conditionalFormatting sqref="AX59">
    <cfRule type="cellIs" dxfId="2423" priority="3117" operator="lessThan">
      <formula>$C$4</formula>
    </cfRule>
  </conditionalFormatting>
  <conditionalFormatting sqref="AX59">
    <cfRule type="cellIs" dxfId="2422" priority="3118" operator="lessThan">
      <formula>$C$4</formula>
    </cfRule>
  </conditionalFormatting>
  <conditionalFormatting sqref="AX60">
    <cfRule type="cellIs" dxfId="2421" priority="3119" operator="lessThan">
      <formula>$C$4</formula>
    </cfRule>
  </conditionalFormatting>
  <conditionalFormatting sqref="AX60">
    <cfRule type="cellIs" dxfId="2420" priority="3120" operator="lessThan">
      <formula>$C$4</formula>
    </cfRule>
  </conditionalFormatting>
  <conditionalFormatting sqref="AY11">
    <cfRule type="cellIs" dxfId="2419" priority="3121" operator="lessThan">
      <formula>$C$4</formula>
    </cfRule>
  </conditionalFormatting>
  <conditionalFormatting sqref="AY11">
    <cfRule type="cellIs" dxfId="2418" priority="3122" operator="lessThan">
      <formula>$C$4</formula>
    </cfRule>
  </conditionalFormatting>
  <conditionalFormatting sqref="AY12">
    <cfRule type="cellIs" dxfId="2417" priority="3123" operator="lessThan">
      <formula>$C$4</formula>
    </cfRule>
  </conditionalFormatting>
  <conditionalFormatting sqref="AY12">
    <cfRule type="cellIs" dxfId="2416" priority="3124" operator="lessThan">
      <formula>$C$4</formula>
    </cfRule>
  </conditionalFormatting>
  <conditionalFormatting sqref="AY13">
    <cfRule type="cellIs" dxfId="2415" priority="3125" operator="lessThan">
      <formula>$C$4</formula>
    </cfRule>
  </conditionalFormatting>
  <conditionalFormatting sqref="AY13">
    <cfRule type="cellIs" dxfId="2414" priority="3126" operator="lessThan">
      <formula>$C$4</formula>
    </cfRule>
  </conditionalFormatting>
  <conditionalFormatting sqref="AY14">
    <cfRule type="cellIs" dxfId="2413" priority="3127" operator="lessThan">
      <formula>$C$4</formula>
    </cfRule>
  </conditionalFormatting>
  <conditionalFormatting sqref="AY14">
    <cfRule type="cellIs" dxfId="2412" priority="3128" operator="lessThan">
      <formula>$C$4</formula>
    </cfRule>
  </conditionalFormatting>
  <conditionalFormatting sqref="AY15">
    <cfRule type="cellIs" dxfId="2411" priority="3129" operator="lessThan">
      <formula>$C$4</formula>
    </cfRule>
  </conditionalFormatting>
  <conditionalFormatting sqref="AY15">
    <cfRule type="cellIs" dxfId="2410" priority="3130" operator="lessThan">
      <formula>$C$4</formula>
    </cfRule>
  </conditionalFormatting>
  <conditionalFormatting sqref="AY16">
    <cfRule type="cellIs" dxfId="2409" priority="3131" operator="lessThan">
      <formula>$C$4</formula>
    </cfRule>
  </conditionalFormatting>
  <conditionalFormatting sqref="AY16">
    <cfRule type="cellIs" dxfId="2408" priority="3132" operator="lessThan">
      <formula>$C$4</formula>
    </cfRule>
  </conditionalFormatting>
  <conditionalFormatting sqref="AY17">
    <cfRule type="cellIs" dxfId="2407" priority="3133" operator="lessThan">
      <formula>$C$4</formula>
    </cfRule>
  </conditionalFormatting>
  <conditionalFormatting sqref="AY17">
    <cfRule type="cellIs" dxfId="2406" priority="3134" operator="lessThan">
      <formula>$C$4</formula>
    </cfRule>
  </conditionalFormatting>
  <conditionalFormatting sqref="AY18">
    <cfRule type="cellIs" dxfId="2405" priority="3135" operator="lessThan">
      <formula>$C$4</formula>
    </cfRule>
  </conditionalFormatting>
  <conditionalFormatting sqref="AY18">
    <cfRule type="cellIs" dxfId="2404" priority="3136" operator="lessThan">
      <formula>$C$4</formula>
    </cfRule>
  </conditionalFormatting>
  <conditionalFormatting sqref="AY19">
    <cfRule type="cellIs" dxfId="2403" priority="3137" operator="lessThan">
      <formula>$C$4</formula>
    </cfRule>
  </conditionalFormatting>
  <conditionalFormatting sqref="AY19">
    <cfRule type="cellIs" dxfId="2402" priority="3138" operator="lessThan">
      <formula>$C$4</formula>
    </cfRule>
  </conditionalFormatting>
  <conditionalFormatting sqref="AY20">
    <cfRule type="cellIs" dxfId="2401" priority="3139" operator="lessThan">
      <formula>$C$4</formula>
    </cfRule>
  </conditionalFormatting>
  <conditionalFormatting sqref="AY20">
    <cfRule type="cellIs" dxfId="2400" priority="3140" operator="lessThan">
      <formula>$C$4</formula>
    </cfRule>
  </conditionalFormatting>
  <conditionalFormatting sqref="AY21">
    <cfRule type="cellIs" dxfId="2399" priority="3141" operator="lessThan">
      <formula>$C$4</formula>
    </cfRule>
  </conditionalFormatting>
  <conditionalFormatting sqref="AY21">
    <cfRule type="cellIs" dxfId="2398" priority="3142" operator="lessThan">
      <formula>$C$4</formula>
    </cfRule>
  </conditionalFormatting>
  <conditionalFormatting sqref="AY22">
    <cfRule type="cellIs" dxfId="2397" priority="3143" operator="lessThan">
      <formula>$C$4</formula>
    </cfRule>
  </conditionalFormatting>
  <conditionalFormatting sqref="AY22">
    <cfRule type="cellIs" dxfId="2396" priority="3144" operator="lessThan">
      <formula>$C$4</formula>
    </cfRule>
  </conditionalFormatting>
  <conditionalFormatting sqref="AY23">
    <cfRule type="cellIs" dxfId="2395" priority="3145" operator="lessThan">
      <formula>$C$4</formula>
    </cfRule>
  </conditionalFormatting>
  <conditionalFormatting sqref="AY23">
    <cfRule type="cellIs" dxfId="2394" priority="3146" operator="lessThan">
      <formula>$C$4</formula>
    </cfRule>
  </conditionalFormatting>
  <conditionalFormatting sqref="AY24">
    <cfRule type="cellIs" dxfId="2393" priority="3147" operator="lessThan">
      <formula>$C$4</formula>
    </cfRule>
  </conditionalFormatting>
  <conditionalFormatting sqref="AY24">
    <cfRule type="cellIs" dxfId="2392" priority="3148" operator="lessThan">
      <formula>$C$4</formula>
    </cfRule>
  </conditionalFormatting>
  <conditionalFormatting sqref="AY25">
    <cfRule type="cellIs" dxfId="2391" priority="3149" operator="lessThan">
      <formula>$C$4</formula>
    </cfRule>
  </conditionalFormatting>
  <conditionalFormatting sqref="AY25">
    <cfRule type="cellIs" dxfId="2390" priority="3150" operator="lessThan">
      <formula>$C$4</formula>
    </cfRule>
  </conditionalFormatting>
  <conditionalFormatting sqref="AY26">
    <cfRule type="cellIs" dxfId="2389" priority="3151" operator="lessThan">
      <formula>$C$4</formula>
    </cfRule>
  </conditionalFormatting>
  <conditionalFormatting sqref="AY26">
    <cfRule type="cellIs" dxfId="2388" priority="3152" operator="lessThan">
      <formula>$C$4</formula>
    </cfRule>
  </conditionalFormatting>
  <conditionalFormatting sqref="AY27">
    <cfRule type="cellIs" dxfId="2387" priority="3153" operator="lessThan">
      <formula>$C$4</formula>
    </cfRule>
  </conditionalFormatting>
  <conditionalFormatting sqref="AY27">
    <cfRule type="cellIs" dxfId="2386" priority="3154" operator="lessThan">
      <formula>$C$4</formula>
    </cfRule>
  </conditionalFormatting>
  <conditionalFormatting sqref="AY28">
    <cfRule type="cellIs" dxfId="2385" priority="3155" operator="lessThan">
      <formula>$C$4</formula>
    </cfRule>
  </conditionalFormatting>
  <conditionalFormatting sqref="AY28">
    <cfRule type="cellIs" dxfId="2384" priority="3156" operator="lessThan">
      <formula>$C$4</formula>
    </cfRule>
  </conditionalFormatting>
  <conditionalFormatting sqref="AY29">
    <cfRule type="cellIs" dxfId="2383" priority="3157" operator="lessThan">
      <formula>$C$4</formula>
    </cfRule>
  </conditionalFormatting>
  <conditionalFormatting sqref="AY29">
    <cfRule type="cellIs" dxfId="2382" priority="3158" operator="lessThan">
      <formula>$C$4</formula>
    </cfRule>
  </conditionalFormatting>
  <conditionalFormatting sqref="AY30">
    <cfRule type="cellIs" dxfId="2381" priority="3159" operator="lessThan">
      <formula>$C$4</formula>
    </cfRule>
  </conditionalFormatting>
  <conditionalFormatting sqref="AY30">
    <cfRule type="cellIs" dxfId="2380" priority="3160" operator="lessThan">
      <formula>$C$4</formula>
    </cfRule>
  </conditionalFormatting>
  <conditionalFormatting sqref="AY31">
    <cfRule type="cellIs" dxfId="2379" priority="3161" operator="lessThan">
      <formula>$C$4</formula>
    </cfRule>
  </conditionalFormatting>
  <conditionalFormatting sqref="AY31">
    <cfRule type="cellIs" dxfId="2378" priority="3162" operator="lessThan">
      <formula>$C$4</formula>
    </cfRule>
  </conditionalFormatting>
  <conditionalFormatting sqref="AY32">
    <cfRule type="cellIs" dxfId="2377" priority="3163" operator="lessThan">
      <formula>$C$4</formula>
    </cfRule>
  </conditionalFormatting>
  <conditionalFormatting sqref="AY32">
    <cfRule type="cellIs" dxfId="2376" priority="3164" operator="lessThan">
      <formula>$C$4</formula>
    </cfRule>
  </conditionalFormatting>
  <conditionalFormatting sqref="AY33">
    <cfRule type="cellIs" dxfId="2375" priority="3165" operator="lessThan">
      <formula>$C$4</formula>
    </cfRule>
  </conditionalFormatting>
  <conditionalFormatting sqref="AY33">
    <cfRule type="cellIs" dxfId="2374" priority="3166" operator="lessThan">
      <formula>$C$4</formula>
    </cfRule>
  </conditionalFormatting>
  <conditionalFormatting sqref="AY34">
    <cfRule type="cellIs" dxfId="2373" priority="3167" operator="lessThan">
      <formula>$C$4</formula>
    </cfRule>
  </conditionalFormatting>
  <conditionalFormatting sqref="AY34">
    <cfRule type="cellIs" dxfId="2372" priority="3168" operator="lessThan">
      <formula>$C$4</formula>
    </cfRule>
  </conditionalFormatting>
  <conditionalFormatting sqref="AY35">
    <cfRule type="cellIs" dxfId="2371" priority="3169" operator="lessThan">
      <formula>$C$4</formula>
    </cfRule>
  </conditionalFormatting>
  <conditionalFormatting sqref="AY35">
    <cfRule type="cellIs" dxfId="2370" priority="3170" operator="lessThan">
      <formula>$C$4</formula>
    </cfRule>
  </conditionalFormatting>
  <conditionalFormatting sqref="AY36">
    <cfRule type="cellIs" dxfId="2369" priority="3171" operator="lessThan">
      <formula>$C$4</formula>
    </cfRule>
  </conditionalFormatting>
  <conditionalFormatting sqref="AY36">
    <cfRule type="cellIs" dxfId="2368" priority="3172" operator="lessThan">
      <formula>$C$4</formula>
    </cfRule>
  </conditionalFormatting>
  <conditionalFormatting sqref="AY37">
    <cfRule type="cellIs" dxfId="2367" priority="3173" operator="lessThan">
      <formula>$C$4</formula>
    </cfRule>
  </conditionalFormatting>
  <conditionalFormatting sqref="AY37">
    <cfRule type="cellIs" dxfId="2366" priority="3174" operator="lessThan">
      <formula>$C$4</formula>
    </cfRule>
  </conditionalFormatting>
  <conditionalFormatting sqref="AY38">
    <cfRule type="cellIs" dxfId="2365" priority="3175" operator="lessThan">
      <formula>$C$4</formula>
    </cfRule>
  </conditionalFormatting>
  <conditionalFormatting sqref="AY38">
    <cfRule type="cellIs" dxfId="2364" priority="3176" operator="lessThan">
      <formula>$C$4</formula>
    </cfRule>
  </conditionalFormatting>
  <conditionalFormatting sqref="AY39">
    <cfRule type="cellIs" dxfId="2363" priority="3177" operator="lessThan">
      <formula>$C$4</formula>
    </cfRule>
  </conditionalFormatting>
  <conditionalFormatting sqref="AY39">
    <cfRule type="cellIs" dxfId="2362" priority="3178" operator="lessThan">
      <formula>$C$4</formula>
    </cfRule>
  </conditionalFormatting>
  <conditionalFormatting sqref="AY40">
    <cfRule type="cellIs" dxfId="2361" priority="3179" operator="lessThan">
      <formula>$C$4</formula>
    </cfRule>
  </conditionalFormatting>
  <conditionalFormatting sqref="AY40">
    <cfRule type="cellIs" dxfId="2360" priority="3180" operator="lessThan">
      <formula>$C$4</formula>
    </cfRule>
  </conditionalFormatting>
  <conditionalFormatting sqref="AY41">
    <cfRule type="cellIs" dxfId="2359" priority="3181" operator="lessThan">
      <formula>$C$4</formula>
    </cfRule>
  </conditionalFormatting>
  <conditionalFormatting sqref="AY41">
    <cfRule type="cellIs" dxfId="2358" priority="3182" operator="lessThan">
      <formula>$C$4</formula>
    </cfRule>
  </conditionalFormatting>
  <conditionalFormatting sqref="AY42">
    <cfRule type="cellIs" dxfId="2357" priority="3183" operator="lessThan">
      <formula>$C$4</formula>
    </cfRule>
  </conditionalFormatting>
  <conditionalFormatting sqref="AY42">
    <cfRule type="cellIs" dxfId="2356" priority="3184" operator="lessThan">
      <formula>$C$4</formula>
    </cfRule>
  </conditionalFormatting>
  <conditionalFormatting sqref="AY43">
    <cfRule type="cellIs" dxfId="2355" priority="3185" operator="lessThan">
      <formula>$C$4</formula>
    </cfRule>
  </conditionalFormatting>
  <conditionalFormatting sqref="AY43">
    <cfRule type="cellIs" dxfId="2354" priority="3186" operator="lessThan">
      <formula>$C$4</formula>
    </cfRule>
  </conditionalFormatting>
  <conditionalFormatting sqref="AY44">
    <cfRule type="cellIs" dxfId="2353" priority="3187" operator="lessThan">
      <formula>$C$4</formula>
    </cfRule>
  </conditionalFormatting>
  <conditionalFormatting sqref="AY44">
    <cfRule type="cellIs" dxfId="2352" priority="3188" operator="lessThan">
      <formula>$C$4</formula>
    </cfRule>
  </conditionalFormatting>
  <conditionalFormatting sqref="AY45">
    <cfRule type="cellIs" dxfId="2351" priority="3189" operator="lessThan">
      <formula>$C$4</formula>
    </cfRule>
  </conditionalFormatting>
  <conditionalFormatting sqref="AY45">
    <cfRule type="cellIs" dxfId="2350" priority="3190" operator="lessThan">
      <formula>$C$4</formula>
    </cfRule>
  </conditionalFormatting>
  <conditionalFormatting sqref="AY46">
    <cfRule type="cellIs" dxfId="2349" priority="3191" operator="lessThan">
      <formula>$C$4</formula>
    </cfRule>
  </conditionalFormatting>
  <conditionalFormatting sqref="AY46">
    <cfRule type="cellIs" dxfId="2348" priority="3192" operator="lessThan">
      <formula>$C$4</formula>
    </cfRule>
  </conditionalFormatting>
  <conditionalFormatting sqref="AY47">
    <cfRule type="cellIs" dxfId="2347" priority="3193" operator="lessThan">
      <formula>$C$4</formula>
    </cfRule>
  </conditionalFormatting>
  <conditionalFormatting sqref="AY47">
    <cfRule type="cellIs" dxfId="2346" priority="3194" operator="lessThan">
      <formula>$C$4</formula>
    </cfRule>
  </conditionalFormatting>
  <conditionalFormatting sqref="AY48">
    <cfRule type="cellIs" dxfId="2345" priority="3195" operator="lessThan">
      <formula>$C$4</formula>
    </cfRule>
  </conditionalFormatting>
  <conditionalFormatting sqref="AY48">
    <cfRule type="cellIs" dxfId="2344" priority="3196" operator="lessThan">
      <formula>$C$4</formula>
    </cfRule>
  </conditionalFormatting>
  <conditionalFormatting sqref="AY49">
    <cfRule type="cellIs" dxfId="2343" priority="3197" operator="lessThan">
      <formula>$C$4</formula>
    </cfRule>
  </conditionalFormatting>
  <conditionalFormatting sqref="AY49">
    <cfRule type="cellIs" dxfId="2342" priority="3198" operator="lessThan">
      <formula>$C$4</formula>
    </cfRule>
  </conditionalFormatting>
  <conditionalFormatting sqref="AY50">
    <cfRule type="cellIs" dxfId="2341" priority="3199" operator="lessThan">
      <formula>$C$4</formula>
    </cfRule>
  </conditionalFormatting>
  <conditionalFormatting sqref="AY50">
    <cfRule type="cellIs" dxfId="2340" priority="3200" operator="lessThan">
      <formula>$C$4</formula>
    </cfRule>
  </conditionalFormatting>
  <conditionalFormatting sqref="AY51">
    <cfRule type="cellIs" dxfId="2339" priority="3201" operator="lessThan">
      <formula>$C$4</formula>
    </cfRule>
  </conditionalFormatting>
  <conditionalFormatting sqref="AY51">
    <cfRule type="cellIs" dxfId="2338" priority="3202" operator="lessThan">
      <formula>$C$4</formula>
    </cfRule>
  </conditionalFormatting>
  <conditionalFormatting sqref="AY52">
    <cfRule type="cellIs" dxfId="2337" priority="3203" operator="lessThan">
      <formula>$C$4</formula>
    </cfRule>
  </conditionalFormatting>
  <conditionalFormatting sqref="AY52">
    <cfRule type="cellIs" dxfId="2336" priority="3204" operator="lessThan">
      <formula>$C$4</formula>
    </cfRule>
  </conditionalFormatting>
  <conditionalFormatting sqref="AY53">
    <cfRule type="cellIs" dxfId="2335" priority="3205" operator="lessThan">
      <formula>$C$4</formula>
    </cfRule>
  </conditionalFormatting>
  <conditionalFormatting sqref="AY53">
    <cfRule type="cellIs" dxfId="2334" priority="3206" operator="lessThan">
      <formula>$C$4</formula>
    </cfRule>
  </conditionalFormatting>
  <conditionalFormatting sqref="AY54">
    <cfRule type="cellIs" dxfId="2333" priority="3207" operator="lessThan">
      <formula>$C$4</formula>
    </cfRule>
  </conditionalFormatting>
  <conditionalFormatting sqref="AY54">
    <cfRule type="cellIs" dxfId="2332" priority="3208" operator="lessThan">
      <formula>$C$4</formula>
    </cfRule>
  </conditionalFormatting>
  <conditionalFormatting sqref="AY55">
    <cfRule type="cellIs" dxfId="2331" priority="3209" operator="lessThan">
      <formula>$C$4</formula>
    </cfRule>
  </conditionalFormatting>
  <conditionalFormatting sqref="AY55">
    <cfRule type="cellIs" dxfId="2330" priority="3210" operator="lessThan">
      <formula>$C$4</formula>
    </cfRule>
  </conditionalFormatting>
  <conditionalFormatting sqref="AY56">
    <cfRule type="cellIs" dxfId="2329" priority="3211" operator="lessThan">
      <formula>$C$4</formula>
    </cfRule>
  </conditionalFormatting>
  <conditionalFormatting sqref="AY56">
    <cfRule type="cellIs" dxfId="2328" priority="3212" operator="lessThan">
      <formula>$C$4</formula>
    </cfRule>
  </conditionalFormatting>
  <conditionalFormatting sqref="AY57">
    <cfRule type="cellIs" dxfId="2327" priority="3213" operator="lessThan">
      <formula>$C$4</formula>
    </cfRule>
  </conditionalFormatting>
  <conditionalFormatting sqref="AY57">
    <cfRule type="cellIs" dxfId="2326" priority="3214" operator="lessThan">
      <formula>$C$4</formula>
    </cfRule>
  </conditionalFormatting>
  <conditionalFormatting sqref="AY58">
    <cfRule type="cellIs" dxfId="2325" priority="3215" operator="lessThan">
      <formula>$C$4</formula>
    </cfRule>
  </conditionalFormatting>
  <conditionalFormatting sqref="AY58">
    <cfRule type="cellIs" dxfId="2324" priority="3216" operator="lessThan">
      <formula>$C$4</formula>
    </cfRule>
  </conditionalFormatting>
  <conditionalFormatting sqref="AY59">
    <cfRule type="cellIs" dxfId="2323" priority="3217" operator="lessThan">
      <formula>$C$4</formula>
    </cfRule>
  </conditionalFormatting>
  <conditionalFormatting sqref="AY59">
    <cfRule type="cellIs" dxfId="2322" priority="3218" operator="lessThan">
      <formula>$C$4</formula>
    </cfRule>
  </conditionalFormatting>
  <conditionalFormatting sqref="AY60">
    <cfRule type="cellIs" dxfId="2321" priority="3219" operator="lessThan">
      <formula>$C$4</formula>
    </cfRule>
  </conditionalFormatting>
  <conditionalFormatting sqref="AY60">
    <cfRule type="cellIs" dxfId="2320" priority="3220" operator="lessThan">
      <formula>$C$4</formula>
    </cfRule>
  </conditionalFormatting>
  <conditionalFormatting sqref="AZ11:AZ16">
    <cfRule type="cellIs" dxfId="2319" priority="3221" operator="lessThan">
      <formula>$C$4</formula>
    </cfRule>
  </conditionalFormatting>
  <conditionalFormatting sqref="AZ11:AZ16">
    <cfRule type="cellIs" dxfId="2318" priority="3222" operator="lessThan">
      <formula>$C$4</formula>
    </cfRule>
  </conditionalFormatting>
  <conditionalFormatting sqref="AZ17:AZ19">
    <cfRule type="cellIs" dxfId="2317" priority="3233" operator="lessThan">
      <formula>$C$4</formula>
    </cfRule>
  </conditionalFormatting>
  <conditionalFormatting sqref="AZ17:AZ19">
    <cfRule type="cellIs" dxfId="2316" priority="3234" operator="lessThan">
      <formula>$C$4</formula>
    </cfRule>
  </conditionalFormatting>
  <conditionalFormatting sqref="AZ20">
    <cfRule type="cellIs" dxfId="2315" priority="3239" operator="lessThan">
      <formula>$C$4</formula>
    </cfRule>
  </conditionalFormatting>
  <conditionalFormatting sqref="AZ20">
    <cfRule type="cellIs" dxfId="2314" priority="3240" operator="lessThan">
      <formula>$C$4</formula>
    </cfRule>
  </conditionalFormatting>
  <conditionalFormatting sqref="AZ21">
    <cfRule type="cellIs" dxfId="2313" priority="3241" operator="lessThan">
      <formula>$C$4</formula>
    </cfRule>
  </conditionalFormatting>
  <conditionalFormatting sqref="AZ21">
    <cfRule type="cellIs" dxfId="2312" priority="3242" operator="lessThan">
      <formula>$C$4</formula>
    </cfRule>
  </conditionalFormatting>
  <conditionalFormatting sqref="AZ22">
    <cfRule type="cellIs" dxfId="2311" priority="3243" operator="lessThan">
      <formula>$C$4</formula>
    </cfRule>
  </conditionalFormatting>
  <conditionalFormatting sqref="AZ22">
    <cfRule type="cellIs" dxfId="2310" priority="3244" operator="lessThan">
      <formula>$C$4</formula>
    </cfRule>
  </conditionalFormatting>
  <conditionalFormatting sqref="AZ23">
    <cfRule type="cellIs" dxfId="2309" priority="3245" operator="lessThan">
      <formula>$C$4</formula>
    </cfRule>
  </conditionalFormatting>
  <conditionalFormatting sqref="AZ23">
    <cfRule type="cellIs" dxfId="2308" priority="3246" operator="lessThan">
      <formula>$C$4</formula>
    </cfRule>
  </conditionalFormatting>
  <conditionalFormatting sqref="AZ24:AZ34">
    <cfRule type="cellIs" dxfId="2307" priority="3247" operator="lessThan">
      <formula>$C$4</formula>
    </cfRule>
  </conditionalFormatting>
  <conditionalFormatting sqref="AZ24:AZ34">
    <cfRule type="cellIs" dxfId="2306" priority="3248" operator="lessThan">
      <formula>$C$4</formula>
    </cfRule>
  </conditionalFormatting>
  <conditionalFormatting sqref="AZ35:AZ40">
    <cfRule type="cellIs" dxfId="2305" priority="3269" operator="lessThan">
      <formula>$C$4</formula>
    </cfRule>
  </conditionalFormatting>
  <conditionalFormatting sqref="AZ35:AZ40">
    <cfRule type="cellIs" dxfId="2304" priority="3270" operator="lessThan">
      <formula>$C$4</formula>
    </cfRule>
  </conditionalFormatting>
  <conditionalFormatting sqref="AZ41:AZ46">
    <cfRule type="cellIs" dxfId="2303" priority="3281" operator="lessThan">
      <formula>$C$4</formula>
    </cfRule>
  </conditionalFormatting>
  <conditionalFormatting sqref="AZ41:AZ46">
    <cfRule type="cellIs" dxfId="2302" priority="3282" operator="lessThan">
      <formula>$C$4</formula>
    </cfRule>
  </conditionalFormatting>
  <conditionalFormatting sqref="AZ47">
    <cfRule type="cellIs" dxfId="2301" priority="3293" operator="lessThan">
      <formula>$C$4</formula>
    </cfRule>
  </conditionalFormatting>
  <conditionalFormatting sqref="AZ47">
    <cfRule type="cellIs" dxfId="2300" priority="3294" operator="lessThan">
      <formula>$C$4</formula>
    </cfRule>
  </conditionalFormatting>
  <conditionalFormatting sqref="AZ48">
    <cfRule type="cellIs" dxfId="2299" priority="3295" operator="lessThan">
      <formula>$C$4</formula>
    </cfRule>
  </conditionalFormatting>
  <conditionalFormatting sqref="AZ48">
    <cfRule type="cellIs" dxfId="2298" priority="3296" operator="lessThan">
      <formula>$C$4</formula>
    </cfRule>
  </conditionalFormatting>
  <conditionalFormatting sqref="AZ49">
    <cfRule type="cellIs" dxfId="2297" priority="3297" operator="lessThan">
      <formula>$C$4</formula>
    </cfRule>
  </conditionalFormatting>
  <conditionalFormatting sqref="AZ49">
    <cfRule type="cellIs" dxfId="2296" priority="3298" operator="lessThan">
      <formula>$C$4</formula>
    </cfRule>
  </conditionalFormatting>
  <conditionalFormatting sqref="AZ50">
    <cfRule type="cellIs" dxfId="2295" priority="3299" operator="lessThan">
      <formula>$C$4</formula>
    </cfRule>
  </conditionalFormatting>
  <conditionalFormatting sqref="AZ50">
    <cfRule type="cellIs" dxfId="2294" priority="3300" operator="lessThan">
      <formula>$C$4</formula>
    </cfRule>
  </conditionalFormatting>
  <conditionalFormatting sqref="AZ51">
    <cfRule type="cellIs" dxfId="2293" priority="3301" operator="lessThan">
      <formula>$C$4</formula>
    </cfRule>
  </conditionalFormatting>
  <conditionalFormatting sqref="AZ51">
    <cfRule type="cellIs" dxfId="2292" priority="3302" operator="lessThan">
      <formula>$C$4</formula>
    </cfRule>
  </conditionalFormatting>
  <conditionalFormatting sqref="AZ52">
    <cfRule type="cellIs" dxfId="2291" priority="3303" operator="lessThan">
      <formula>$C$4</formula>
    </cfRule>
  </conditionalFormatting>
  <conditionalFormatting sqref="AZ52">
    <cfRule type="cellIs" dxfId="2290" priority="3304" operator="lessThan">
      <formula>$C$4</formula>
    </cfRule>
  </conditionalFormatting>
  <conditionalFormatting sqref="AZ53">
    <cfRule type="cellIs" dxfId="2289" priority="3305" operator="lessThan">
      <formula>$C$4</formula>
    </cfRule>
  </conditionalFormatting>
  <conditionalFormatting sqref="AZ53">
    <cfRule type="cellIs" dxfId="2288" priority="3306" operator="lessThan">
      <formula>$C$4</formula>
    </cfRule>
  </conditionalFormatting>
  <conditionalFormatting sqref="AZ54">
    <cfRule type="cellIs" dxfId="2287" priority="3307" operator="lessThan">
      <formula>$C$4</formula>
    </cfRule>
  </conditionalFormatting>
  <conditionalFormatting sqref="AZ54">
    <cfRule type="cellIs" dxfId="2286" priority="3308" operator="lessThan">
      <formula>$C$4</formula>
    </cfRule>
  </conditionalFormatting>
  <conditionalFormatting sqref="AZ55">
    <cfRule type="cellIs" dxfId="2285" priority="3309" operator="lessThan">
      <formula>$C$4</formula>
    </cfRule>
  </conditionalFormatting>
  <conditionalFormatting sqref="AZ55">
    <cfRule type="cellIs" dxfId="2284" priority="3310" operator="lessThan">
      <formula>$C$4</formula>
    </cfRule>
  </conditionalFormatting>
  <conditionalFormatting sqref="AZ56">
    <cfRule type="cellIs" dxfId="2283" priority="3311" operator="lessThan">
      <formula>$C$4</formula>
    </cfRule>
  </conditionalFormatting>
  <conditionalFormatting sqref="AZ56">
    <cfRule type="cellIs" dxfId="2282" priority="3312" operator="lessThan">
      <formula>$C$4</formula>
    </cfRule>
  </conditionalFormatting>
  <conditionalFormatting sqref="AZ57">
    <cfRule type="cellIs" dxfId="2281" priority="3313" operator="lessThan">
      <formula>$C$4</formula>
    </cfRule>
  </conditionalFormatting>
  <conditionalFormatting sqref="AZ57">
    <cfRule type="cellIs" dxfId="2280" priority="3314" operator="lessThan">
      <formula>$C$4</formula>
    </cfRule>
  </conditionalFormatting>
  <conditionalFormatting sqref="AZ58">
    <cfRule type="cellIs" dxfId="2279" priority="3315" operator="lessThan">
      <formula>$C$4</formula>
    </cfRule>
  </conditionalFormatting>
  <conditionalFormatting sqref="AZ58">
    <cfRule type="cellIs" dxfId="2278" priority="3316" operator="lessThan">
      <formula>$C$4</formula>
    </cfRule>
  </conditionalFormatting>
  <conditionalFormatting sqref="AZ59">
    <cfRule type="cellIs" dxfId="2277" priority="3317" operator="lessThan">
      <formula>$C$4</formula>
    </cfRule>
  </conditionalFormatting>
  <conditionalFormatting sqref="AZ59">
    <cfRule type="cellIs" dxfId="2276" priority="3318" operator="lessThan">
      <formula>$C$4</formula>
    </cfRule>
  </conditionalFormatting>
  <conditionalFormatting sqref="AZ60">
    <cfRule type="cellIs" dxfId="2275" priority="3319" operator="lessThan">
      <formula>$C$4</formula>
    </cfRule>
  </conditionalFormatting>
  <conditionalFormatting sqref="AZ60">
    <cfRule type="cellIs" dxfId="2274" priority="3320" operator="lessThan">
      <formula>$C$4</formula>
    </cfRule>
  </conditionalFormatting>
  <conditionalFormatting sqref="BA11">
    <cfRule type="cellIs" dxfId="2273" priority="3321" operator="lessThan">
      <formula>$C$4</formula>
    </cfRule>
  </conditionalFormatting>
  <conditionalFormatting sqref="BA11">
    <cfRule type="cellIs" dxfId="2272" priority="3322" operator="lessThan">
      <formula>$C$4</formula>
    </cfRule>
  </conditionalFormatting>
  <conditionalFormatting sqref="BA12">
    <cfRule type="cellIs" dxfId="2271" priority="3323" operator="lessThan">
      <formula>$C$4</formula>
    </cfRule>
  </conditionalFormatting>
  <conditionalFormatting sqref="BA12">
    <cfRule type="cellIs" dxfId="2270" priority="3324" operator="lessThan">
      <formula>$C$4</formula>
    </cfRule>
  </conditionalFormatting>
  <conditionalFormatting sqref="BA13">
    <cfRule type="cellIs" dxfId="2269" priority="3325" operator="lessThan">
      <formula>$C$4</formula>
    </cfRule>
  </conditionalFormatting>
  <conditionalFormatting sqref="BA13">
    <cfRule type="cellIs" dxfId="2268" priority="3326" operator="lessThan">
      <formula>$C$4</formula>
    </cfRule>
  </conditionalFormatting>
  <conditionalFormatting sqref="BA14">
    <cfRule type="cellIs" dxfId="2267" priority="3327" operator="lessThan">
      <formula>$C$4</formula>
    </cfRule>
  </conditionalFormatting>
  <conditionalFormatting sqref="BA14">
    <cfRule type="cellIs" dxfId="2266" priority="3328" operator="lessThan">
      <formula>$C$4</formula>
    </cfRule>
  </conditionalFormatting>
  <conditionalFormatting sqref="BA15">
    <cfRule type="cellIs" dxfId="2265" priority="3329" operator="lessThan">
      <formula>$C$4</formula>
    </cfRule>
  </conditionalFormatting>
  <conditionalFormatting sqref="BA15">
    <cfRule type="cellIs" dxfId="2264" priority="3330" operator="lessThan">
      <formula>$C$4</formula>
    </cfRule>
  </conditionalFormatting>
  <conditionalFormatting sqref="BA16">
    <cfRule type="cellIs" dxfId="2263" priority="3331" operator="lessThan">
      <formula>$C$4</formula>
    </cfRule>
  </conditionalFormatting>
  <conditionalFormatting sqref="BA16">
    <cfRule type="cellIs" dxfId="2262" priority="3332" operator="lessThan">
      <formula>$C$4</formula>
    </cfRule>
  </conditionalFormatting>
  <conditionalFormatting sqref="BA17">
    <cfRule type="cellIs" dxfId="2261" priority="3333" operator="lessThan">
      <formula>$C$4</formula>
    </cfRule>
  </conditionalFormatting>
  <conditionalFormatting sqref="BA17">
    <cfRule type="cellIs" dxfId="2260" priority="3334" operator="lessThan">
      <formula>$C$4</formula>
    </cfRule>
  </conditionalFormatting>
  <conditionalFormatting sqref="BA18">
    <cfRule type="cellIs" dxfId="2259" priority="3335" operator="lessThan">
      <formula>$C$4</formula>
    </cfRule>
  </conditionalFormatting>
  <conditionalFormatting sqref="BA18">
    <cfRule type="cellIs" dxfId="2258" priority="3336" operator="lessThan">
      <formula>$C$4</formula>
    </cfRule>
  </conditionalFormatting>
  <conditionalFormatting sqref="BA19">
    <cfRule type="cellIs" dxfId="2257" priority="3337" operator="lessThan">
      <formula>$C$4</formula>
    </cfRule>
  </conditionalFormatting>
  <conditionalFormatting sqref="BA19">
    <cfRule type="cellIs" dxfId="2256" priority="3338" operator="lessThan">
      <formula>$C$4</formula>
    </cfRule>
  </conditionalFormatting>
  <conditionalFormatting sqref="BA20">
    <cfRule type="cellIs" dxfId="2255" priority="3339" operator="lessThan">
      <formula>$C$4</formula>
    </cfRule>
  </conditionalFormatting>
  <conditionalFormatting sqref="BA20">
    <cfRule type="cellIs" dxfId="2254" priority="3340" operator="lessThan">
      <formula>$C$4</formula>
    </cfRule>
  </conditionalFormatting>
  <conditionalFormatting sqref="BA21">
    <cfRule type="cellIs" dxfId="2253" priority="3341" operator="lessThan">
      <formula>$C$4</formula>
    </cfRule>
  </conditionalFormatting>
  <conditionalFormatting sqref="BA21">
    <cfRule type="cellIs" dxfId="2252" priority="3342" operator="lessThan">
      <formula>$C$4</formula>
    </cfRule>
  </conditionalFormatting>
  <conditionalFormatting sqref="BA22">
    <cfRule type="cellIs" dxfId="2251" priority="3343" operator="lessThan">
      <formula>$C$4</formula>
    </cfRule>
  </conditionalFormatting>
  <conditionalFormatting sqref="BA22">
    <cfRule type="cellIs" dxfId="2250" priority="3344" operator="lessThan">
      <formula>$C$4</formula>
    </cfRule>
  </conditionalFormatting>
  <conditionalFormatting sqref="BA23">
    <cfRule type="cellIs" dxfId="2249" priority="3345" operator="lessThan">
      <formula>$C$4</formula>
    </cfRule>
  </conditionalFormatting>
  <conditionalFormatting sqref="BA23">
    <cfRule type="cellIs" dxfId="2248" priority="3346" operator="lessThan">
      <formula>$C$4</formula>
    </cfRule>
  </conditionalFormatting>
  <conditionalFormatting sqref="BA24">
    <cfRule type="cellIs" dxfId="2247" priority="3347" operator="lessThan">
      <formula>$C$4</formula>
    </cfRule>
  </conditionalFormatting>
  <conditionalFormatting sqref="BA24">
    <cfRule type="cellIs" dxfId="2246" priority="3348" operator="lessThan">
      <formula>$C$4</formula>
    </cfRule>
  </conditionalFormatting>
  <conditionalFormatting sqref="BA25">
    <cfRule type="cellIs" dxfId="2245" priority="3349" operator="lessThan">
      <formula>$C$4</formula>
    </cfRule>
  </conditionalFormatting>
  <conditionalFormatting sqref="BA25">
    <cfRule type="cellIs" dxfId="2244" priority="3350" operator="lessThan">
      <formula>$C$4</formula>
    </cfRule>
  </conditionalFormatting>
  <conditionalFormatting sqref="BA26">
    <cfRule type="cellIs" dxfId="2243" priority="3351" operator="lessThan">
      <formula>$C$4</formula>
    </cfRule>
  </conditionalFormatting>
  <conditionalFormatting sqref="BA26">
    <cfRule type="cellIs" dxfId="2242" priority="3352" operator="lessThan">
      <formula>$C$4</formula>
    </cfRule>
  </conditionalFormatting>
  <conditionalFormatting sqref="BA27">
    <cfRule type="cellIs" dxfId="2241" priority="3353" operator="lessThan">
      <formula>$C$4</formula>
    </cfRule>
  </conditionalFormatting>
  <conditionalFormatting sqref="BA27">
    <cfRule type="cellIs" dxfId="2240" priority="3354" operator="lessThan">
      <formula>$C$4</formula>
    </cfRule>
  </conditionalFormatting>
  <conditionalFormatting sqref="BA28">
    <cfRule type="cellIs" dxfId="2239" priority="3355" operator="lessThan">
      <formula>$C$4</formula>
    </cfRule>
  </conditionalFormatting>
  <conditionalFormatting sqref="BA28">
    <cfRule type="cellIs" dxfId="2238" priority="3356" operator="lessThan">
      <formula>$C$4</formula>
    </cfRule>
  </conditionalFormatting>
  <conditionalFormatting sqref="BA29">
    <cfRule type="cellIs" dxfId="2237" priority="3357" operator="lessThan">
      <formula>$C$4</formula>
    </cfRule>
  </conditionalFormatting>
  <conditionalFormatting sqref="BA29">
    <cfRule type="cellIs" dxfId="2236" priority="3358" operator="lessThan">
      <formula>$C$4</formula>
    </cfRule>
  </conditionalFormatting>
  <conditionalFormatting sqref="BA30">
    <cfRule type="cellIs" dxfId="2235" priority="3359" operator="lessThan">
      <formula>$C$4</formula>
    </cfRule>
  </conditionalFormatting>
  <conditionalFormatting sqref="BA30">
    <cfRule type="cellIs" dxfId="2234" priority="3360" operator="lessThan">
      <formula>$C$4</formula>
    </cfRule>
  </conditionalFormatting>
  <conditionalFormatting sqref="BA31">
    <cfRule type="cellIs" dxfId="2233" priority="3361" operator="lessThan">
      <formula>$C$4</formula>
    </cfRule>
  </conditionalFormatting>
  <conditionalFormatting sqref="BA31">
    <cfRule type="cellIs" dxfId="2232" priority="3362" operator="lessThan">
      <formula>$C$4</formula>
    </cfRule>
  </conditionalFormatting>
  <conditionalFormatting sqref="BA32">
    <cfRule type="cellIs" dxfId="2231" priority="3363" operator="lessThan">
      <formula>$C$4</formula>
    </cfRule>
  </conditionalFormatting>
  <conditionalFormatting sqref="BA32">
    <cfRule type="cellIs" dxfId="2230" priority="3364" operator="lessThan">
      <formula>$C$4</formula>
    </cfRule>
  </conditionalFormatting>
  <conditionalFormatting sqref="BA33">
    <cfRule type="cellIs" dxfId="2229" priority="3365" operator="lessThan">
      <formula>$C$4</formula>
    </cfRule>
  </conditionalFormatting>
  <conditionalFormatting sqref="BA33">
    <cfRule type="cellIs" dxfId="2228" priority="3366" operator="lessThan">
      <formula>$C$4</formula>
    </cfRule>
  </conditionalFormatting>
  <conditionalFormatting sqref="BA34">
    <cfRule type="cellIs" dxfId="2227" priority="3367" operator="lessThan">
      <formula>$C$4</formula>
    </cfRule>
  </conditionalFormatting>
  <conditionalFormatting sqref="BA34">
    <cfRule type="cellIs" dxfId="2226" priority="3368" operator="lessThan">
      <formula>$C$4</formula>
    </cfRule>
  </conditionalFormatting>
  <conditionalFormatting sqref="BA35">
    <cfRule type="cellIs" dxfId="2225" priority="3369" operator="lessThan">
      <formula>$C$4</formula>
    </cfRule>
  </conditionalFormatting>
  <conditionalFormatting sqref="BA35">
    <cfRule type="cellIs" dxfId="2224" priority="3370" operator="lessThan">
      <formula>$C$4</formula>
    </cfRule>
  </conditionalFormatting>
  <conditionalFormatting sqref="BA36">
    <cfRule type="cellIs" dxfId="2223" priority="3371" operator="lessThan">
      <formula>$C$4</formula>
    </cfRule>
  </conditionalFormatting>
  <conditionalFormatting sqref="BA36">
    <cfRule type="cellIs" dxfId="2222" priority="3372" operator="lessThan">
      <formula>$C$4</formula>
    </cfRule>
  </conditionalFormatting>
  <conditionalFormatting sqref="BA37">
    <cfRule type="cellIs" dxfId="2221" priority="3373" operator="lessThan">
      <formula>$C$4</formula>
    </cfRule>
  </conditionalFormatting>
  <conditionalFormatting sqref="BA37">
    <cfRule type="cellIs" dxfId="2220" priority="3374" operator="lessThan">
      <formula>$C$4</formula>
    </cfRule>
  </conditionalFormatting>
  <conditionalFormatting sqref="BA38">
    <cfRule type="cellIs" dxfId="2219" priority="3375" operator="lessThan">
      <formula>$C$4</formula>
    </cfRule>
  </conditionalFormatting>
  <conditionalFormatting sqref="BA38">
    <cfRule type="cellIs" dxfId="2218" priority="3376" operator="lessThan">
      <formula>$C$4</formula>
    </cfRule>
  </conditionalFormatting>
  <conditionalFormatting sqref="BA39">
    <cfRule type="cellIs" dxfId="2217" priority="3377" operator="lessThan">
      <formula>$C$4</formula>
    </cfRule>
  </conditionalFormatting>
  <conditionalFormatting sqref="BA39">
    <cfRule type="cellIs" dxfId="2216" priority="3378" operator="lessThan">
      <formula>$C$4</formula>
    </cfRule>
  </conditionalFormatting>
  <conditionalFormatting sqref="BA40">
    <cfRule type="cellIs" dxfId="2215" priority="3379" operator="lessThan">
      <formula>$C$4</formula>
    </cfRule>
  </conditionalFormatting>
  <conditionalFormatting sqref="BA40">
    <cfRule type="cellIs" dxfId="2214" priority="3380" operator="lessThan">
      <formula>$C$4</formula>
    </cfRule>
  </conditionalFormatting>
  <conditionalFormatting sqref="BA41">
    <cfRule type="cellIs" dxfId="2213" priority="3381" operator="lessThan">
      <formula>$C$4</formula>
    </cfRule>
  </conditionalFormatting>
  <conditionalFormatting sqref="BA41">
    <cfRule type="cellIs" dxfId="2212" priority="3382" operator="lessThan">
      <formula>$C$4</formula>
    </cfRule>
  </conditionalFormatting>
  <conditionalFormatting sqref="BA42">
    <cfRule type="cellIs" dxfId="2211" priority="3383" operator="lessThan">
      <formula>$C$4</formula>
    </cfRule>
  </conditionalFormatting>
  <conditionalFormatting sqref="BA42">
    <cfRule type="cellIs" dxfId="2210" priority="3384" operator="lessThan">
      <formula>$C$4</formula>
    </cfRule>
  </conditionalFormatting>
  <conditionalFormatting sqref="BA43">
    <cfRule type="cellIs" dxfId="2209" priority="3385" operator="lessThan">
      <formula>$C$4</formula>
    </cfRule>
  </conditionalFormatting>
  <conditionalFormatting sqref="BA43">
    <cfRule type="cellIs" dxfId="2208" priority="3386" operator="lessThan">
      <formula>$C$4</formula>
    </cfRule>
  </conditionalFormatting>
  <conditionalFormatting sqref="BA44">
    <cfRule type="cellIs" dxfId="2207" priority="3387" operator="lessThan">
      <formula>$C$4</formula>
    </cfRule>
  </conditionalFormatting>
  <conditionalFormatting sqref="BA44">
    <cfRule type="cellIs" dxfId="2206" priority="3388" operator="lessThan">
      <formula>$C$4</formula>
    </cfRule>
  </conditionalFormatting>
  <conditionalFormatting sqref="BA45">
    <cfRule type="cellIs" dxfId="2205" priority="3389" operator="lessThan">
      <formula>$C$4</formula>
    </cfRule>
  </conditionalFormatting>
  <conditionalFormatting sqref="BA45">
    <cfRule type="cellIs" dxfId="2204" priority="3390" operator="lessThan">
      <formula>$C$4</formula>
    </cfRule>
  </conditionalFormatting>
  <conditionalFormatting sqref="BA46">
    <cfRule type="cellIs" dxfId="2203" priority="3391" operator="lessThan">
      <formula>$C$4</formula>
    </cfRule>
  </conditionalFormatting>
  <conditionalFormatting sqref="BA46">
    <cfRule type="cellIs" dxfId="2202" priority="3392" operator="lessThan">
      <formula>$C$4</formula>
    </cfRule>
  </conditionalFormatting>
  <conditionalFormatting sqref="BA47">
    <cfRule type="cellIs" dxfId="2201" priority="3393" operator="lessThan">
      <formula>$C$4</formula>
    </cfRule>
  </conditionalFormatting>
  <conditionalFormatting sqref="BA47">
    <cfRule type="cellIs" dxfId="2200" priority="3394" operator="lessThan">
      <formula>$C$4</formula>
    </cfRule>
  </conditionalFormatting>
  <conditionalFormatting sqref="BA48">
    <cfRule type="cellIs" dxfId="2199" priority="3395" operator="lessThan">
      <formula>$C$4</formula>
    </cfRule>
  </conditionalFormatting>
  <conditionalFormatting sqref="BA48">
    <cfRule type="cellIs" dxfId="2198" priority="3396" operator="lessThan">
      <formula>$C$4</formula>
    </cfRule>
  </conditionalFormatting>
  <conditionalFormatting sqref="BA49">
    <cfRule type="cellIs" dxfId="2197" priority="3397" operator="lessThan">
      <formula>$C$4</formula>
    </cfRule>
  </conditionalFormatting>
  <conditionalFormatting sqref="BA49">
    <cfRule type="cellIs" dxfId="2196" priority="3398" operator="lessThan">
      <formula>$C$4</formula>
    </cfRule>
  </conditionalFormatting>
  <conditionalFormatting sqref="BA50">
    <cfRule type="cellIs" dxfId="2195" priority="3399" operator="lessThan">
      <formula>$C$4</formula>
    </cfRule>
  </conditionalFormatting>
  <conditionalFormatting sqref="BA50">
    <cfRule type="cellIs" dxfId="2194" priority="3400" operator="lessThan">
      <formula>$C$4</formula>
    </cfRule>
  </conditionalFormatting>
  <conditionalFormatting sqref="BA51">
    <cfRule type="cellIs" dxfId="2193" priority="3401" operator="lessThan">
      <formula>$C$4</formula>
    </cfRule>
  </conditionalFormatting>
  <conditionalFormatting sqref="BA51">
    <cfRule type="cellIs" dxfId="2192" priority="3402" operator="lessThan">
      <formula>$C$4</formula>
    </cfRule>
  </conditionalFormatting>
  <conditionalFormatting sqref="BA52">
    <cfRule type="cellIs" dxfId="2191" priority="3403" operator="lessThan">
      <formula>$C$4</formula>
    </cfRule>
  </conditionalFormatting>
  <conditionalFormatting sqref="BA52">
    <cfRule type="cellIs" dxfId="2190" priority="3404" operator="lessThan">
      <formula>$C$4</formula>
    </cfRule>
  </conditionalFormatting>
  <conditionalFormatting sqref="BA53">
    <cfRule type="cellIs" dxfId="2189" priority="3405" operator="lessThan">
      <formula>$C$4</formula>
    </cfRule>
  </conditionalFormatting>
  <conditionalFormatting sqref="BA53">
    <cfRule type="cellIs" dxfId="2188" priority="3406" operator="lessThan">
      <formula>$C$4</formula>
    </cfRule>
  </conditionalFormatting>
  <conditionalFormatting sqref="BA54">
    <cfRule type="cellIs" dxfId="2187" priority="3407" operator="lessThan">
      <formula>$C$4</formula>
    </cfRule>
  </conditionalFormatting>
  <conditionalFormatting sqref="BA54">
    <cfRule type="cellIs" dxfId="2186" priority="3408" operator="lessThan">
      <formula>$C$4</formula>
    </cfRule>
  </conditionalFormatting>
  <conditionalFormatting sqref="BA55">
    <cfRule type="cellIs" dxfId="2185" priority="3409" operator="lessThan">
      <formula>$C$4</formula>
    </cfRule>
  </conditionalFormatting>
  <conditionalFormatting sqref="BA55">
    <cfRule type="cellIs" dxfId="2184" priority="3410" operator="lessThan">
      <formula>$C$4</formula>
    </cfRule>
  </conditionalFormatting>
  <conditionalFormatting sqref="BA56">
    <cfRule type="cellIs" dxfId="2183" priority="3411" operator="lessThan">
      <formula>$C$4</formula>
    </cfRule>
  </conditionalFormatting>
  <conditionalFormatting sqref="BA56">
    <cfRule type="cellIs" dxfId="2182" priority="3412" operator="lessThan">
      <formula>$C$4</formula>
    </cfRule>
  </conditionalFormatting>
  <conditionalFormatting sqref="BA57">
    <cfRule type="cellIs" dxfId="2181" priority="3413" operator="lessThan">
      <formula>$C$4</formula>
    </cfRule>
  </conditionalFormatting>
  <conditionalFormatting sqref="BA57">
    <cfRule type="cellIs" dxfId="2180" priority="3414" operator="lessThan">
      <formula>$C$4</formula>
    </cfRule>
  </conditionalFormatting>
  <conditionalFormatting sqref="BA58">
    <cfRule type="cellIs" dxfId="2179" priority="3415" operator="lessThan">
      <formula>$C$4</formula>
    </cfRule>
  </conditionalFormatting>
  <conditionalFormatting sqref="BA58">
    <cfRule type="cellIs" dxfId="2178" priority="3416" operator="lessThan">
      <formula>$C$4</formula>
    </cfRule>
  </conditionalFormatting>
  <conditionalFormatting sqref="BA59">
    <cfRule type="cellIs" dxfId="2177" priority="3417" operator="lessThan">
      <formula>$C$4</formula>
    </cfRule>
  </conditionalFormatting>
  <conditionalFormatting sqref="BA59">
    <cfRule type="cellIs" dxfId="2176" priority="3418" operator="lessThan">
      <formula>$C$4</formula>
    </cfRule>
  </conditionalFormatting>
  <conditionalFormatting sqref="BA60">
    <cfRule type="cellIs" dxfId="2175" priority="3419" operator="lessThan">
      <formula>$C$4</formula>
    </cfRule>
  </conditionalFormatting>
  <conditionalFormatting sqref="BA60">
    <cfRule type="cellIs" dxfId="2174" priority="3420" operator="lessThan">
      <formula>$C$4</formula>
    </cfRule>
  </conditionalFormatting>
  <conditionalFormatting sqref="BB11">
    <cfRule type="cellIs" dxfId="2173" priority="3421" operator="lessThan">
      <formula>$C$4</formula>
    </cfRule>
  </conditionalFormatting>
  <conditionalFormatting sqref="BB11">
    <cfRule type="cellIs" dxfId="2172" priority="3422" operator="lessThan">
      <formula>$C$4</formula>
    </cfRule>
  </conditionalFormatting>
  <conditionalFormatting sqref="BB12">
    <cfRule type="cellIs" dxfId="2171" priority="3423" operator="lessThan">
      <formula>$C$4</formula>
    </cfRule>
  </conditionalFormatting>
  <conditionalFormatting sqref="BB12">
    <cfRule type="cellIs" dxfId="2170" priority="3424" operator="lessThan">
      <formula>$C$4</formula>
    </cfRule>
  </conditionalFormatting>
  <conditionalFormatting sqref="BB13">
    <cfRule type="cellIs" dxfId="2169" priority="3425" operator="lessThan">
      <formula>$C$4</formula>
    </cfRule>
  </conditionalFormatting>
  <conditionalFormatting sqref="BB13">
    <cfRule type="cellIs" dxfId="2168" priority="3426" operator="lessThan">
      <formula>$C$4</formula>
    </cfRule>
  </conditionalFormatting>
  <conditionalFormatting sqref="BB14">
    <cfRule type="cellIs" dxfId="2167" priority="3427" operator="lessThan">
      <formula>$C$4</formula>
    </cfRule>
  </conditionalFormatting>
  <conditionalFormatting sqref="BB14">
    <cfRule type="cellIs" dxfId="2166" priority="3428" operator="lessThan">
      <formula>$C$4</formula>
    </cfRule>
  </conditionalFormatting>
  <conditionalFormatting sqref="BB15">
    <cfRule type="cellIs" dxfId="2165" priority="3429" operator="lessThan">
      <formula>$C$4</formula>
    </cfRule>
  </conditionalFormatting>
  <conditionalFormatting sqref="BB15">
    <cfRule type="cellIs" dxfId="2164" priority="3430" operator="lessThan">
      <formula>$C$4</formula>
    </cfRule>
  </conditionalFormatting>
  <conditionalFormatting sqref="BB16">
    <cfRule type="cellIs" dxfId="2163" priority="3431" operator="lessThan">
      <formula>$C$4</formula>
    </cfRule>
  </conditionalFormatting>
  <conditionalFormatting sqref="BB16">
    <cfRule type="cellIs" dxfId="2162" priority="3432" operator="lessThan">
      <formula>$C$4</formula>
    </cfRule>
  </conditionalFormatting>
  <conditionalFormatting sqref="BB17">
    <cfRule type="cellIs" dxfId="2161" priority="3433" operator="lessThan">
      <formula>$C$4</formula>
    </cfRule>
  </conditionalFormatting>
  <conditionalFormatting sqref="BB17">
    <cfRule type="cellIs" dxfId="2160" priority="3434" operator="lessThan">
      <formula>$C$4</formula>
    </cfRule>
  </conditionalFormatting>
  <conditionalFormatting sqref="BB18">
    <cfRule type="cellIs" dxfId="2159" priority="3435" operator="lessThan">
      <formula>$C$4</formula>
    </cfRule>
  </conditionalFormatting>
  <conditionalFormatting sqref="BB18">
    <cfRule type="cellIs" dxfId="2158" priority="3436" operator="lessThan">
      <formula>$C$4</formula>
    </cfRule>
  </conditionalFormatting>
  <conditionalFormatting sqref="BB19">
    <cfRule type="cellIs" dxfId="2157" priority="3437" operator="lessThan">
      <formula>$C$4</formula>
    </cfRule>
  </conditionalFormatting>
  <conditionalFormatting sqref="BB19">
    <cfRule type="cellIs" dxfId="2156" priority="3438" operator="lessThan">
      <formula>$C$4</formula>
    </cfRule>
  </conditionalFormatting>
  <conditionalFormatting sqref="BB20">
    <cfRule type="cellIs" dxfId="2155" priority="3439" operator="lessThan">
      <formula>$C$4</formula>
    </cfRule>
  </conditionalFormatting>
  <conditionalFormatting sqref="BB20">
    <cfRule type="cellIs" dxfId="2154" priority="3440" operator="lessThan">
      <formula>$C$4</formula>
    </cfRule>
  </conditionalFormatting>
  <conditionalFormatting sqref="BB21">
    <cfRule type="cellIs" dxfId="2153" priority="3441" operator="lessThan">
      <formula>$C$4</formula>
    </cfRule>
  </conditionalFormatting>
  <conditionalFormatting sqref="BB21">
    <cfRule type="cellIs" dxfId="2152" priority="3442" operator="lessThan">
      <formula>$C$4</formula>
    </cfRule>
  </conditionalFormatting>
  <conditionalFormatting sqref="BB22">
    <cfRule type="cellIs" dxfId="2151" priority="3443" operator="lessThan">
      <formula>$C$4</formula>
    </cfRule>
  </conditionalFormatting>
  <conditionalFormatting sqref="BB22">
    <cfRule type="cellIs" dxfId="2150" priority="3444" operator="lessThan">
      <formula>$C$4</formula>
    </cfRule>
  </conditionalFormatting>
  <conditionalFormatting sqref="BB23">
    <cfRule type="cellIs" dxfId="2149" priority="3445" operator="lessThan">
      <formula>$C$4</formula>
    </cfRule>
  </conditionalFormatting>
  <conditionalFormatting sqref="BB23">
    <cfRule type="cellIs" dxfId="2148" priority="3446" operator="lessThan">
      <formula>$C$4</formula>
    </cfRule>
  </conditionalFormatting>
  <conditionalFormatting sqref="BB24">
    <cfRule type="cellIs" dxfId="2147" priority="3447" operator="lessThan">
      <formula>$C$4</formula>
    </cfRule>
  </conditionalFormatting>
  <conditionalFormatting sqref="BB24">
    <cfRule type="cellIs" dxfId="2146" priority="3448" operator="lessThan">
      <formula>$C$4</formula>
    </cfRule>
  </conditionalFormatting>
  <conditionalFormatting sqref="BB25">
    <cfRule type="cellIs" dxfId="2145" priority="3449" operator="lessThan">
      <formula>$C$4</formula>
    </cfRule>
  </conditionalFormatting>
  <conditionalFormatting sqref="BB25">
    <cfRule type="cellIs" dxfId="2144" priority="3450" operator="lessThan">
      <formula>$C$4</formula>
    </cfRule>
  </conditionalFormatting>
  <conditionalFormatting sqref="BB26">
    <cfRule type="cellIs" dxfId="2143" priority="3451" operator="lessThan">
      <formula>$C$4</formula>
    </cfRule>
  </conditionalFormatting>
  <conditionalFormatting sqref="BB26">
    <cfRule type="cellIs" dxfId="2142" priority="3452" operator="lessThan">
      <formula>$C$4</formula>
    </cfRule>
  </conditionalFormatting>
  <conditionalFormatting sqref="BB27">
    <cfRule type="cellIs" dxfId="2141" priority="3453" operator="lessThan">
      <formula>$C$4</formula>
    </cfRule>
  </conditionalFormatting>
  <conditionalFormatting sqref="BB27">
    <cfRule type="cellIs" dxfId="2140" priority="3454" operator="lessThan">
      <formula>$C$4</formula>
    </cfRule>
  </conditionalFormatting>
  <conditionalFormatting sqref="BB28">
    <cfRule type="cellIs" dxfId="2139" priority="3455" operator="lessThan">
      <formula>$C$4</formula>
    </cfRule>
  </conditionalFormatting>
  <conditionalFormatting sqref="BB28">
    <cfRule type="cellIs" dxfId="2138" priority="3456" operator="lessThan">
      <formula>$C$4</formula>
    </cfRule>
  </conditionalFormatting>
  <conditionalFormatting sqref="BB29">
    <cfRule type="cellIs" dxfId="2137" priority="3457" operator="lessThan">
      <formula>$C$4</formula>
    </cfRule>
  </conditionalFormatting>
  <conditionalFormatting sqref="BB29">
    <cfRule type="cellIs" dxfId="2136" priority="3458" operator="lessThan">
      <formula>$C$4</formula>
    </cfRule>
  </conditionalFormatting>
  <conditionalFormatting sqref="BB30">
    <cfRule type="cellIs" dxfId="2135" priority="3459" operator="lessThan">
      <formula>$C$4</formula>
    </cfRule>
  </conditionalFormatting>
  <conditionalFormatting sqref="BB30">
    <cfRule type="cellIs" dxfId="2134" priority="3460" operator="lessThan">
      <formula>$C$4</formula>
    </cfRule>
  </conditionalFormatting>
  <conditionalFormatting sqref="BB31">
    <cfRule type="cellIs" dxfId="2133" priority="3461" operator="lessThan">
      <formula>$C$4</formula>
    </cfRule>
  </conditionalFormatting>
  <conditionalFormatting sqref="BB31">
    <cfRule type="cellIs" dxfId="2132" priority="3462" operator="lessThan">
      <formula>$C$4</formula>
    </cfRule>
  </conditionalFormatting>
  <conditionalFormatting sqref="BB32">
    <cfRule type="cellIs" dxfId="2131" priority="3463" operator="lessThan">
      <formula>$C$4</formula>
    </cfRule>
  </conditionalFormatting>
  <conditionalFormatting sqref="BB32">
    <cfRule type="cellIs" dxfId="2130" priority="3464" operator="lessThan">
      <formula>$C$4</formula>
    </cfRule>
  </conditionalFormatting>
  <conditionalFormatting sqref="BB33">
    <cfRule type="cellIs" dxfId="2129" priority="3465" operator="lessThan">
      <formula>$C$4</formula>
    </cfRule>
  </conditionalFormatting>
  <conditionalFormatting sqref="BB33">
    <cfRule type="cellIs" dxfId="2128" priority="3466" operator="lessThan">
      <formula>$C$4</formula>
    </cfRule>
  </conditionalFormatting>
  <conditionalFormatting sqref="BB34">
    <cfRule type="cellIs" dxfId="2127" priority="3467" operator="lessThan">
      <formula>$C$4</formula>
    </cfRule>
  </conditionalFormatting>
  <conditionalFormatting sqref="BB34">
    <cfRule type="cellIs" dxfId="2126" priority="3468" operator="lessThan">
      <formula>$C$4</formula>
    </cfRule>
  </conditionalFormatting>
  <conditionalFormatting sqref="BB35">
    <cfRule type="cellIs" dxfId="2125" priority="3469" operator="lessThan">
      <formula>$C$4</formula>
    </cfRule>
  </conditionalFormatting>
  <conditionalFormatting sqref="BB35">
    <cfRule type="cellIs" dxfId="2124" priority="3470" operator="lessThan">
      <formula>$C$4</formula>
    </cfRule>
  </conditionalFormatting>
  <conditionalFormatting sqref="BB36">
    <cfRule type="cellIs" dxfId="2123" priority="3471" operator="lessThan">
      <formula>$C$4</formula>
    </cfRule>
  </conditionalFormatting>
  <conditionalFormatting sqref="BB36">
    <cfRule type="cellIs" dxfId="2122" priority="3472" operator="lessThan">
      <formula>$C$4</formula>
    </cfRule>
  </conditionalFormatting>
  <conditionalFormatting sqref="BB37">
    <cfRule type="cellIs" dxfId="2121" priority="3473" operator="lessThan">
      <formula>$C$4</formula>
    </cfRule>
  </conditionalFormatting>
  <conditionalFormatting sqref="BB37">
    <cfRule type="cellIs" dxfId="2120" priority="3474" operator="lessThan">
      <formula>$C$4</formula>
    </cfRule>
  </conditionalFormatting>
  <conditionalFormatting sqref="BB38">
    <cfRule type="cellIs" dxfId="2119" priority="3475" operator="lessThan">
      <formula>$C$4</formula>
    </cfRule>
  </conditionalFormatting>
  <conditionalFormatting sqref="BB38">
    <cfRule type="cellIs" dxfId="2118" priority="3476" operator="lessThan">
      <formula>$C$4</formula>
    </cfRule>
  </conditionalFormatting>
  <conditionalFormatting sqref="BB39">
    <cfRule type="cellIs" dxfId="2117" priority="3477" operator="lessThan">
      <formula>$C$4</formula>
    </cfRule>
  </conditionalFormatting>
  <conditionalFormatting sqref="BB39">
    <cfRule type="cellIs" dxfId="2116" priority="3478" operator="lessThan">
      <formula>$C$4</formula>
    </cfRule>
  </conditionalFormatting>
  <conditionalFormatting sqref="BB40">
    <cfRule type="cellIs" dxfId="2115" priority="3479" operator="lessThan">
      <formula>$C$4</formula>
    </cfRule>
  </conditionalFormatting>
  <conditionalFormatting sqref="BB40">
    <cfRule type="cellIs" dxfId="2114" priority="3480" operator="lessThan">
      <formula>$C$4</formula>
    </cfRule>
  </conditionalFormatting>
  <conditionalFormatting sqref="BB41">
    <cfRule type="cellIs" dxfId="2113" priority="3481" operator="lessThan">
      <formula>$C$4</formula>
    </cfRule>
  </conditionalFormatting>
  <conditionalFormatting sqref="BB41">
    <cfRule type="cellIs" dxfId="2112" priority="3482" operator="lessThan">
      <formula>$C$4</formula>
    </cfRule>
  </conditionalFormatting>
  <conditionalFormatting sqref="BB42">
    <cfRule type="cellIs" dxfId="2111" priority="3483" operator="lessThan">
      <formula>$C$4</formula>
    </cfRule>
  </conditionalFormatting>
  <conditionalFormatting sqref="BB42">
    <cfRule type="cellIs" dxfId="2110" priority="3484" operator="lessThan">
      <formula>$C$4</formula>
    </cfRule>
  </conditionalFormatting>
  <conditionalFormatting sqref="BB43">
    <cfRule type="cellIs" dxfId="2109" priority="3485" operator="lessThan">
      <formula>$C$4</formula>
    </cfRule>
  </conditionalFormatting>
  <conditionalFormatting sqref="BB43">
    <cfRule type="cellIs" dxfId="2108" priority="3486" operator="lessThan">
      <formula>$C$4</formula>
    </cfRule>
  </conditionalFormatting>
  <conditionalFormatting sqref="BB44">
    <cfRule type="cellIs" dxfId="2107" priority="3487" operator="lessThan">
      <formula>$C$4</formula>
    </cfRule>
  </conditionalFormatting>
  <conditionalFormatting sqref="BB44">
    <cfRule type="cellIs" dxfId="2106" priority="3488" operator="lessThan">
      <formula>$C$4</formula>
    </cfRule>
  </conditionalFormatting>
  <conditionalFormatting sqref="BB45">
    <cfRule type="cellIs" dxfId="2105" priority="3489" operator="lessThan">
      <formula>$C$4</formula>
    </cfRule>
  </conditionalFormatting>
  <conditionalFormatting sqref="BB45">
    <cfRule type="cellIs" dxfId="2104" priority="3490" operator="lessThan">
      <formula>$C$4</formula>
    </cfRule>
  </conditionalFormatting>
  <conditionalFormatting sqref="BB46">
    <cfRule type="cellIs" dxfId="2103" priority="3491" operator="lessThan">
      <formula>$C$4</formula>
    </cfRule>
  </conditionalFormatting>
  <conditionalFormatting sqref="BB46">
    <cfRule type="cellIs" dxfId="2102" priority="3492" operator="lessThan">
      <formula>$C$4</formula>
    </cfRule>
  </conditionalFormatting>
  <conditionalFormatting sqref="BB47">
    <cfRule type="cellIs" dxfId="2101" priority="3493" operator="lessThan">
      <formula>$C$4</formula>
    </cfRule>
  </conditionalFormatting>
  <conditionalFormatting sqref="BB47">
    <cfRule type="cellIs" dxfId="2100" priority="3494" operator="lessThan">
      <formula>$C$4</formula>
    </cfRule>
  </conditionalFormatting>
  <conditionalFormatting sqref="BB48">
    <cfRule type="cellIs" dxfId="2099" priority="3495" operator="lessThan">
      <formula>$C$4</formula>
    </cfRule>
  </conditionalFormatting>
  <conditionalFormatting sqref="BB48">
    <cfRule type="cellIs" dxfId="2098" priority="3496" operator="lessThan">
      <formula>$C$4</formula>
    </cfRule>
  </conditionalFormatting>
  <conditionalFormatting sqref="BB49">
    <cfRule type="cellIs" dxfId="2097" priority="3497" operator="lessThan">
      <formula>$C$4</formula>
    </cfRule>
  </conditionalFormatting>
  <conditionalFormatting sqref="BB49">
    <cfRule type="cellIs" dxfId="2096" priority="3498" operator="lessThan">
      <formula>$C$4</formula>
    </cfRule>
  </conditionalFormatting>
  <conditionalFormatting sqref="BB50">
    <cfRule type="cellIs" dxfId="2095" priority="3499" operator="lessThan">
      <formula>$C$4</formula>
    </cfRule>
  </conditionalFormatting>
  <conditionalFormatting sqref="BB50">
    <cfRule type="cellIs" dxfId="2094" priority="3500" operator="lessThan">
      <formula>$C$4</formula>
    </cfRule>
  </conditionalFormatting>
  <conditionalFormatting sqref="BB51">
    <cfRule type="cellIs" dxfId="2093" priority="3501" operator="lessThan">
      <formula>$C$4</formula>
    </cfRule>
  </conditionalFormatting>
  <conditionalFormatting sqref="BB51">
    <cfRule type="cellIs" dxfId="2092" priority="3502" operator="lessThan">
      <formula>$C$4</formula>
    </cfRule>
  </conditionalFormatting>
  <conditionalFormatting sqref="BB52">
    <cfRule type="cellIs" dxfId="2091" priority="3503" operator="lessThan">
      <formula>$C$4</formula>
    </cfRule>
  </conditionalFormatting>
  <conditionalFormatting sqref="BB52">
    <cfRule type="cellIs" dxfId="2090" priority="3504" operator="lessThan">
      <formula>$C$4</formula>
    </cfRule>
  </conditionalFormatting>
  <conditionalFormatting sqref="BB53">
    <cfRule type="cellIs" dxfId="2089" priority="3505" operator="lessThan">
      <formula>$C$4</formula>
    </cfRule>
  </conditionalFormatting>
  <conditionalFormatting sqref="BB53">
    <cfRule type="cellIs" dxfId="2088" priority="3506" operator="lessThan">
      <formula>$C$4</formula>
    </cfRule>
  </conditionalFormatting>
  <conditionalFormatting sqref="BB54">
    <cfRule type="cellIs" dxfId="2087" priority="3507" operator="lessThan">
      <formula>$C$4</formula>
    </cfRule>
  </conditionalFormatting>
  <conditionalFormatting sqref="BB54">
    <cfRule type="cellIs" dxfId="2086" priority="3508" operator="lessThan">
      <formula>$C$4</formula>
    </cfRule>
  </conditionalFormatting>
  <conditionalFormatting sqref="BB55">
    <cfRule type="cellIs" dxfId="2085" priority="3509" operator="lessThan">
      <formula>$C$4</formula>
    </cfRule>
  </conditionalFormatting>
  <conditionalFormatting sqref="BB55">
    <cfRule type="cellIs" dxfId="2084" priority="3510" operator="lessThan">
      <formula>$C$4</formula>
    </cfRule>
  </conditionalFormatting>
  <conditionalFormatting sqref="BB56">
    <cfRule type="cellIs" dxfId="2083" priority="3511" operator="lessThan">
      <formula>$C$4</formula>
    </cfRule>
  </conditionalFormatting>
  <conditionalFormatting sqref="BB56">
    <cfRule type="cellIs" dxfId="2082" priority="3512" operator="lessThan">
      <formula>$C$4</formula>
    </cfRule>
  </conditionalFormatting>
  <conditionalFormatting sqref="BB57">
    <cfRule type="cellIs" dxfId="2081" priority="3513" operator="lessThan">
      <formula>$C$4</formula>
    </cfRule>
  </conditionalFormatting>
  <conditionalFormatting sqref="BB57">
    <cfRule type="cellIs" dxfId="2080" priority="3514" operator="lessThan">
      <formula>$C$4</formula>
    </cfRule>
  </conditionalFormatting>
  <conditionalFormatting sqref="BB58">
    <cfRule type="cellIs" dxfId="2079" priority="3515" operator="lessThan">
      <formula>$C$4</formula>
    </cfRule>
  </conditionalFormatting>
  <conditionalFormatting sqref="BB58">
    <cfRule type="cellIs" dxfId="2078" priority="3516" operator="lessThan">
      <formula>$C$4</formula>
    </cfRule>
  </conditionalFormatting>
  <conditionalFormatting sqref="BB59">
    <cfRule type="cellIs" dxfId="2077" priority="3517" operator="lessThan">
      <formula>$C$4</formula>
    </cfRule>
  </conditionalFormatting>
  <conditionalFormatting sqref="BB59">
    <cfRule type="cellIs" dxfId="2076" priority="3518" operator="lessThan">
      <formula>$C$4</formula>
    </cfRule>
  </conditionalFormatting>
  <conditionalFormatting sqref="BB60">
    <cfRule type="cellIs" dxfId="2075" priority="3519" operator="lessThan">
      <formula>$C$4</formula>
    </cfRule>
  </conditionalFormatting>
  <conditionalFormatting sqref="BB60">
    <cfRule type="cellIs" dxfId="2074" priority="3520" operator="lessThan">
      <formula>$C$4</formula>
    </cfRule>
  </conditionalFormatting>
  <conditionalFormatting sqref="BC11">
    <cfRule type="cellIs" dxfId="2073" priority="3521" operator="lessThan">
      <formula>$C$4</formula>
    </cfRule>
  </conditionalFormatting>
  <conditionalFormatting sqref="BC11">
    <cfRule type="cellIs" dxfId="2072" priority="3522" operator="lessThan">
      <formula>$C$4</formula>
    </cfRule>
  </conditionalFormatting>
  <conditionalFormatting sqref="BC12">
    <cfRule type="cellIs" dxfId="2071" priority="3523" operator="lessThan">
      <formula>$C$4</formula>
    </cfRule>
  </conditionalFormatting>
  <conditionalFormatting sqref="BC12">
    <cfRule type="cellIs" dxfId="2070" priority="3524" operator="lessThan">
      <formula>$C$4</formula>
    </cfRule>
  </conditionalFormatting>
  <conditionalFormatting sqref="BC13">
    <cfRule type="cellIs" dxfId="2069" priority="3525" operator="lessThan">
      <formula>$C$4</formula>
    </cfRule>
  </conditionalFormatting>
  <conditionalFormatting sqref="BC13">
    <cfRule type="cellIs" dxfId="2068" priority="3526" operator="lessThan">
      <formula>$C$4</formula>
    </cfRule>
  </conditionalFormatting>
  <conditionalFormatting sqref="BC14">
    <cfRule type="cellIs" dxfId="2067" priority="3527" operator="lessThan">
      <formula>$C$4</formula>
    </cfRule>
  </conditionalFormatting>
  <conditionalFormatting sqref="BC14">
    <cfRule type="cellIs" dxfId="2066" priority="3528" operator="lessThan">
      <formula>$C$4</formula>
    </cfRule>
  </conditionalFormatting>
  <conditionalFormatting sqref="BC15">
    <cfRule type="cellIs" dxfId="2065" priority="3529" operator="lessThan">
      <formula>$C$4</formula>
    </cfRule>
  </conditionalFormatting>
  <conditionalFormatting sqref="BC15">
    <cfRule type="cellIs" dxfId="2064" priority="3530" operator="lessThan">
      <formula>$C$4</formula>
    </cfRule>
  </conditionalFormatting>
  <conditionalFormatting sqref="BC16">
    <cfRule type="cellIs" dxfId="2063" priority="3531" operator="lessThan">
      <formula>$C$4</formula>
    </cfRule>
  </conditionalFormatting>
  <conditionalFormatting sqref="BC16">
    <cfRule type="cellIs" dxfId="2062" priority="3532" operator="lessThan">
      <formula>$C$4</formula>
    </cfRule>
  </conditionalFormatting>
  <conditionalFormatting sqref="BC17">
    <cfRule type="cellIs" dxfId="2061" priority="3533" operator="lessThan">
      <formula>$C$4</formula>
    </cfRule>
  </conditionalFormatting>
  <conditionalFormatting sqref="BC17">
    <cfRule type="cellIs" dxfId="2060" priority="3534" operator="lessThan">
      <formula>$C$4</formula>
    </cfRule>
  </conditionalFormatting>
  <conditionalFormatting sqref="BC18">
    <cfRule type="cellIs" dxfId="2059" priority="3535" operator="lessThan">
      <formula>$C$4</formula>
    </cfRule>
  </conditionalFormatting>
  <conditionalFormatting sqref="BC18">
    <cfRule type="cellIs" dxfId="2058" priority="3536" operator="lessThan">
      <formula>$C$4</formula>
    </cfRule>
  </conditionalFormatting>
  <conditionalFormatting sqref="BC19">
    <cfRule type="cellIs" dxfId="2057" priority="3537" operator="lessThan">
      <formula>$C$4</formula>
    </cfRule>
  </conditionalFormatting>
  <conditionalFormatting sqref="BC19">
    <cfRule type="cellIs" dxfId="2056" priority="3538" operator="lessThan">
      <formula>$C$4</formula>
    </cfRule>
  </conditionalFormatting>
  <conditionalFormatting sqref="BC20">
    <cfRule type="cellIs" dxfId="2055" priority="3539" operator="lessThan">
      <formula>$C$4</formula>
    </cfRule>
  </conditionalFormatting>
  <conditionalFormatting sqref="BC20">
    <cfRule type="cellIs" dxfId="2054" priority="3540" operator="lessThan">
      <formula>$C$4</formula>
    </cfRule>
  </conditionalFormatting>
  <conditionalFormatting sqref="BC21">
    <cfRule type="cellIs" dxfId="2053" priority="3541" operator="lessThan">
      <formula>$C$4</formula>
    </cfRule>
  </conditionalFormatting>
  <conditionalFormatting sqref="BC21">
    <cfRule type="cellIs" dxfId="2052" priority="3542" operator="lessThan">
      <formula>$C$4</formula>
    </cfRule>
  </conditionalFormatting>
  <conditionalFormatting sqref="BC22">
    <cfRule type="cellIs" dxfId="2051" priority="3543" operator="lessThan">
      <formula>$C$4</formula>
    </cfRule>
  </conditionalFormatting>
  <conditionalFormatting sqref="BC22">
    <cfRule type="cellIs" dxfId="2050" priority="3544" operator="lessThan">
      <formula>$C$4</formula>
    </cfRule>
  </conditionalFormatting>
  <conditionalFormatting sqref="BC23">
    <cfRule type="cellIs" dxfId="2049" priority="3545" operator="lessThan">
      <formula>$C$4</formula>
    </cfRule>
  </conditionalFormatting>
  <conditionalFormatting sqref="BC23">
    <cfRule type="cellIs" dxfId="2048" priority="3546" operator="lessThan">
      <formula>$C$4</formula>
    </cfRule>
  </conditionalFormatting>
  <conditionalFormatting sqref="BC24">
    <cfRule type="cellIs" dxfId="2047" priority="3547" operator="lessThan">
      <formula>$C$4</formula>
    </cfRule>
  </conditionalFormatting>
  <conditionalFormatting sqref="BC24">
    <cfRule type="cellIs" dxfId="2046" priority="3548" operator="lessThan">
      <formula>$C$4</formula>
    </cfRule>
  </conditionalFormatting>
  <conditionalFormatting sqref="BC25">
    <cfRule type="cellIs" dxfId="2045" priority="3549" operator="lessThan">
      <formula>$C$4</formula>
    </cfRule>
  </conditionalFormatting>
  <conditionalFormatting sqref="BC25">
    <cfRule type="cellIs" dxfId="2044" priority="3550" operator="lessThan">
      <formula>$C$4</formula>
    </cfRule>
  </conditionalFormatting>
  <conditionalFormatting sqref="BC26">
    <cfRule type="cellIs" dxfId="2043" priority="3551" operator="lessThan">
      <formula>$C$4</formula>
    </cfRule>
  </conditionalFormatting>
  <conditionalFormatting sqref="BC26">
    <cfRule type="cellIs" dxfId="2042" priority="3552" operator="lessThan">
      <formula>$C$4</formula>
    </cfRule>
  </conditionalFormatting>
  <conditionalFormatting sqref="BC27">
    <cfRule type="cellIs" dxfId="2041" priority="3553" operator="lessThan">
      <formula>$C$4</formula>
    </cfRule>
  </conditionalFormatting>
  <conditionalFormatting sqref="BC27">
    <cfRule type="cellIs" dxfId="2040" priority="3554" operator="lessThan">
      <formula>$C$4</formula>
    </cfRule>
  </conditionalFormatting>
  <conditionalFormatting sqref="BC28">
    <cfRule type="cellIs" dxfId="2039" priority="3555" operator="lessThan">
      <formula>$C$4</formula>
    </cfRule>
  </conditionalFormatting>
  <conditionalFormatting sqref="BC28">
    <cfRule type="cellIs" dxfId="2038" priority="3556" operator="lessThan">
      <formula>$C$4</formula>
    </cfRule>
  </conditionalFormatting>
  <conditionalFormatting sqref="BC29">
    <cfRule type="cellIs" dxfId="2037" priority="3557" operator="lessThan">
      <formula>$C$4</formula>
    </cfRule>
  </conditionalFormatting>
  <conditionalFormatting sqref="BC29">
    <cfRule type="cellIs" dxfId="2036" priority="3558" operator="lessThan">
      <formula>$C$4</formula>
    </cfRule>
  </conditionalFormatting>
  <conditionalFormatting sqref="BC30">
    <cfRule type="cellIs" dxfId="2035" priority="3559" operator="lessThan">
      <formula>$C$4</formula>
    </cfRule>
  </conditionalFormatting>
  <conditionalFormatting sqref="BC30">
    <cfRule type="cellIs" dxfId="2034" priority="3560" operator="lessThan">
      <formula>$C$4</formula>
    </cfRule>
  </conditionalFormatting>
  <conditionalFormatting sqref="BC31">
    <cfRule type="cellIs" dxfId="2033" priority="3561" operator="lessThan">
      <formula>$C$4</formula>
    </cfRule>
  </conditionalFormatting>
  <conditionalFormatting sqref="BC31">
    <cfRule type="cellIs" dxfId="2032" priority="3562" operator="lessThan">
      <formula>$C$4</formula>
    </cfRule>
  </conditionalFormatting>
  <conditionalFormatting sqref="BC32">
    <cfRule type="cellIs" dxfId="2031" priority="3563" operator="lessThan">
      <formula>$C$4</formula>
    </cfRule>
  </conditionalFormatting>
  <conditionalFormatting sqref="BC32">
    <cfRule type="cellIs" dxfId="2030" priority="3564" operator="lessThan">
      <formula>$C$4</formula>
    </cfRule>
  </conditionalFormatting>
  <conditionalFormatting sqref="BC33">
    <cfRule type="cellIs" dxfId="2029" priority="3565" operator="lessThan">
      <formula>$C$4</formula>
    </cfRule>
  </conditionalFormatting>
  <conditionalFormatting sqref="BC33">
    <cfRule type="cellIs" dxfId="2028" priority="3566" operator="lessThan">
      <formula>$C$4</formula>
    </cfRule>
  </conditionalFormatting>
  <conditionalFormatting sqref="BC34">
    <cfRule type="cellIs" dxfId="2027" priority="3567" operator="lessThan">
      <formula>$C$4</formula>
    </cfRule>
  </conditionalFormatting>
  <conditionalFormatting sqref="BC34">
    <cfRule type="cellIs" dxfId="2026" priority="3568" operator="lessThan">
      <formula>$C$4</formula>
    </cfRule>
  </conditionalFormatting>
  <conditionalFormatting sqref="BC35">
    <cfRule type="cellIs" dxfId="2025" priority="3569" operator="lessThan">
      <formula>$C$4</formula>
    </cfRule>
  </conditionalFormatting>
  <conditionalFormatting sqref="BC35">
    <cfRule type="cellIs" dxfId="2024" priority="3570" operator="lessThan">
      <formula>$C$4</formula>
    </cfRule>
  </conditionalFormatting>
  <conditionalFormatting sqref="BC36">
    <cfRule type="cellIs" dxfId="2023" priority="3571" operator="lessThan">
      <formula>$C$4</formula>
    </cfRule>
  </conditionalFormatting>
  <conditionalFormatting sqref="BC36">
    <cfRule type="cellIs" dxfId="2022" priority="3572" operator="lessThan">
      <formula>$C$4</formula>
    </cfRule>
  </conditionalFormatting>
  <conditionalFormatting sqref="BC37">
    <cfRule type="cellIs" dxfId="2021" priority="3573" operator="lessThan">
      <formula>$C$4</formula>
    </cfRule>
  </conditionalFormatting>
  <conditionalFormatting sqref="BC37">
    <cfRule type="cellIs" dxfId="2020" priority="3574" operator="lessThan">
      <formula>$C$4</formula>
    </cfRule>
  </conditionalFormatting>
  <conditionalFormatting sqref="BC38">
    <cfRule type="cellIs" dxfId="2019" priority="3575" operator="lessThan">
      <formula>$C$4</formula>
    </cfRule>
  </conditionalFormatting>
  <conditionalFormatting sqref="BC38">
    <cfRule type="cellIs" dxfId="2018" priority="3576" operator="lessThan">
      <formula>$C$4</formula>
    </cfRule>
  </conditionalFormatting>
  <conditionalFormatting sqref="BC39">
    <cfRule type="cellIs" dxfId="2017" priority="3577" operator="lessThan">
      <formula>$C$4</formula>
    </cfRule>
  </conditionalFormatting>
  <conditionalFormatting sqref="BC39">
    <cfRule type="cellIs" dxfId="2016" priority="3578" operator="lessThan">
      <formula>$C$4</formula>
    </cfRule>
  </conditionalFormatting>
  <conditionalFormatting sqref="BC40">
    <cfRule type="cellIs" dxfId="2015" priority="3579" operator="lessThan">
      <formula>$C$4</formula>
    </cfRule>
  </conditionalFormatting>
  <conditionalFormatting sqref="BC40">
    <cfRule type="cellIs" dxfId="2014" priority="3580" operator="lessThan">
      <formula>$C$4</formula>
    </cfRule>
  </conditionalFormatting>
  <conditionalFormatting sqref="BC41">
    <cfRule type="cellIs" dxfId="2013" priority="3581" operator="lessThan">
      <formula>$C$4</formula>
    </cfRule>
  </conditionalFormatting>
  <conditionalFormatting sqref="BC41">
    <cfRule type="cellIs" dxfId="2012" priority="3582" operator="lessThan">
      <formula>$C$4</formula>
    </cfRule>
  </conditionalFormatting>
  <conditionalFormatting sqref="BC42">
    <cfRule type="cellIs" dxfId="2011" priority="3583" operator="lessThan">
      <formula>$C$4</formula>
    </cfRule>
  </conditionalFormatting>
  <conditionalFormatting sqref="BC42">
    <cfRule type="cellIs" dxfId="2010" priority="3584" operator="lessThan">
      <formula>$C$4</formula>
    </cfRule>
  </conditionalFormatting>
  <conditionalFormatting sqref="BC43">
    <cfRule type="cellIs" dxfId="2009" priority="3585" operator="lessThan">
      <formula>$C$4</formula>
    </cfRule>
  </conditionalFormatting>
  <conditionalFormatting sqref="BC43">
    <cfRule type="cellIs" dxfId="2008" priority="3586" operator="lessThan">
      <formula>$C$4</formula>
    </cfRule>
  </conditionalFormatting>
  <conditionalFormatting sqref="BC44">
    <cfRule type="cellIs" dxfId="2007" priority="3587" operator="lessThan">
      <formula>$C$4</formula>
    </cfRule>
  </conditionalFormatting>
  <conditionalFormatting sqref="BC44">
    <cfRule type="cellIs" dxfId="2006" priority="3588" operator="lessThan">
      <formula>$C$4</formula>
    </cfRule>
  </conditionalFormatting>
  <conditionalFormatting sqref="BC45">
    <cfRule type="cellIs" dxfId="2005" priority="3589" operator="lessThan">
      <formula>$C$4</formula>
    </cfRule>
  </conditionalFormatting>
  <conditionalFormatting sqref="BC45">
    <cfRule type="cellIs" dxfId="2004" priority="3590" operator="lessThan">
      <formula>$C$4</formula>
    </cfRule>
  </conditionalFormatting>
  <conditionalFormatting sqref="BC46">
    <cfRule type="cellIs" dxfId="2003" priority="3591" operator="lessThan">
      <formula>$C$4</formula>
    </cfRule>
  </conditionalFormatting>
  <conditionalFormatting sqref="BC46">
    <cfRule type="cellIs" dxfId="2002" priority="3592" operator="lessThan">
      <formula>$C$4</formula>
    </cfRule>
  </conditionalFormatting>
  <conditionalFormatting sqref="BC47">
    <cfRule type="cellIs" dxfId="2001" priority="3593" operator="lessThan">
      <formula>$C$4</formula>
    </cfRule>
  </conditionalFormatting>
  <conditionalFormatting sqref="BC47">
    <cfRule type="cellIs" dxfId="2000" priority="3594" operator="lessThan">
      <formula>$C$4</formula>
    </cfRule>
  </conditionalFormatting>
  <conditionalFormatting sqref="BC48">
    <cfRule type="cellIs" dxfId="1999" priority="3595" operator="lessThan">
      <formula>$C$4</formula>
    </cfRule>
  </conditionalFormatting>
  <conditionalFormatting sqref="BC48">
    <cfRule type="cellIs" dxfId="1998" priority="3596" operator="lessThan">
      <formula>$C$4</formula>
    </cfRule>
  </conditionalFormatting>
  <conditionalFormatting sqref="BC49">
    <cfRule type="cellIs" dxfId="1997" priority="3597" operator="lessThan">
      <formula>$C$4</formula>
    </cfRule>
  </conditionalFormatting>
  <conditionalFormatting sqref="BC49">
    <cfRule type="cellIs" dxfId="1996" priority="3598" operator="lessThan">
      <formula>$C$4</formula>
    </cfRule>
  </conditionalFormatting>
  <conditionalFormatting sqref="BC50">
    <cfRule type="cellIs" dxfId="1995" priority="3599" operator="lessThan">
      <formula>$C$4</formula>
    </cfRule>
  </conditionalFormatting>
  <conditionalFormatting sqref="BC50">
    <cfRule type="cellIs" dxfId="1994" priority="3600" operator="lessThan">
      <formula>$C$4</formula>
    </cfRule>
  </conditionalFormatting>
  <conditionalFormatting sqref="BC51">
    <cfRule type="cellIs" dxfId="1993" priority="3601" operator="lessThan">
      <formula>$C$4</formula>
    </cfRule>
  </conditionalFormatting>
  <conditionalFormatting sqref="BC51">
    <cfRule type="cellIs" dxfId="1992" priority="3602" operator="lessThan">
      <formula>$C$4</formula>
    </cfRule>
  </conditionalFormatting>
  <conditionalFormatting sqref="BC52">
    <cfRule type="cellIs" dxfId="1991" priority="3603" operator="lessThan">
      <formula>$C$4</formula>
    </cfRule>
  </conditionalFormatting>
  <conditionalFormatting sqref="BC52">
    <cfRule type="cellIs" dxfId="1990" priority="3604" operator="lessThan">
      <formula>$C$4</formula>
    </cfRule>
  </conditionalFormatting>
  <conditionalFormatting sqref="BC53">
    <cfRule type="cellIs" dxfId="1989" priority="3605" operator="lessThan">
      <formula>$C$4</formula>
    </cfRule>
  </conditionalFormatting>
  <conditionalFormatting sqref="BC53">
    <cfRule type="cellIs" dxfId="1988" priority="3606" operator="lessThan">
      <formula>$C$4</formula>
    </cfRule>
  </conditionalFormatting>
  <conditionalFormatting sqref="BC54">
    <cfRule type="cellIs" dxfId="1987" priority="3607" operator="lessThan">
      <formula>$C$4</formula>
    </cfRule>
  </conditionalFormatting>
  <conditionalFormatting sqref="BC54">
    <cfRule type="cellIs" dxfId="1986" priority="3608" operator="lessThan">
      <formula>$C$4</formula>
    </cfRule>
  </conditionalFormatting>
  <conditionalFormatting sqref="BC55">
    <cfRule type="cellIs" dxfId="1985" priority="3609" operator="lessThan">
      <formula>$C$4</formula>
    </cfRule>
  </conditionalFormatting>
  <conditionalFormatting sqref="BC55">
    <cfRule type="cellIs" dxfId="1984" priority="3610" operator="lessThan">
      <formula>$C$4</formula>
    </cfRule>
  </conditionalFormatting>
  <conditionalFormatting sqref="BC56">
    <cfRule type="cellIs" dxfId="1983" priority="3611" operator="lessThan">
      <formula>$C$4</formula>
    </cfRule>
  </conditionalFormatting>
  <conditionalFormatting sqref="BC56">
    <cfRule type="cellIs" dxfId="1982" priority="3612" operator="lessThan">
      <formula>$C$4</formula>
    </cfRule>
  </conditionalFormatting>
  <conditionalFormatting sqref="BC57">
    <cfRule type="cellIs" dxfId="1981" priority="3613" operator="lessThan">
      <formula>$C$4</formula>
    </cfRule>
  </conditionalFormatting>
  <conditionalFormatting sqref="BC57">
    <cfRule type="cellIs" dxfId="1980" priority="3614" operator="lessThan">
      <formula>$C$4</formula>
    </cfRule>
  </conditionalFormatting>
  <conditionalFormatting sqref="BC58">
    <cfRule type="cellIs" dxfId="1979" priority="3615" operator="lessThan">
      <formula>$C$4</formula>
    </cfRule>
  </conditionalFormatting>
  <conditionalFormatting sqref="BC58">
    <cfRule type="cellIs" dxfId="1978" priority="3616" operator="lessThan">
      <formula>$C$4</formula>
    </cfRule>
  </conditionalFormatting>
  <conditionalFormatting sqref="BC59">
    <cfRule type="cellIs" dxfId="1977" priority="3617" operator="lessThan">
      <formula>$C$4</formula>
    </cfRule>
  </conditionalFormatting>
  <conditionalFormatting sqref="BC59">
    <cfRule type="cellIs" dxfId="1976" priority="3618" operator="lessThan">
      <formula>$C$4</formula>
    </cfRule>
  </conditionalFormatting>
  <conditionalFormatting sqref="BC60">
    <cfRule type="cellIs" dxfId="1975" priority="3619" operator="lessThan">
      <formula>$C$4</formula>
    </cfRule>
  </conditionalFormatting>
  <conditionalFormatting sqref="BC60">
    <cfRule type="cellIs" dxfId="1974" priority="3620" operator="lessThan">
      <formula>$C$4</formula>
    </cfRule>
  </conditionalFormatting>
  <conditionalFormatting sqref="BD11">
    <cfRule type="cellIs" dxfId="1973" priority="3621" operator="lessThan">
      <formula>$C$4</formula>
    </cfRule>
  </conditionalFormatting>
  <conditionalFormatting sqref="BD11">
    <cfRule type="cellIs" dxfId="1972" priority="3622" operator="lessThan">
      <formula>$C$4</formula>
    </cfRule>
  </conditionalFormatting>
  <conditionalFormatting sqref="BD12">
    <cfRule type="cellIs" dxfId="1971" priority="3623" operator="lessThan">
      <formula>$C$4</formula>
    </cfRule>
  </conditionalFormatting>
  <conditionalFormatting sqref="BD12">
    <cfRule type="cellIs" dxfId="1970" priority="3624" operator="lessThan">
      <formula>$C$4</formula>
    </cfRule>
  </conditionalFormatting>
  <conditionalFormatting sqref="BD13">
    <cfRule type="cellIs" dxfId="1969" priority="3625" operator="lessThan">
      <formula>$C$4</formula>
    </cfRule>
  </conditionalFormatting>
  <conditionalFormatting sqref="BD13">
    <cfRule type="cellIs" dxfId="1968" priority="3626" operator="lessThan">
      <formula>$C$4</formula>
    </cfRule>
  </conditionalFormatting>
  <conditionalFormatting sqref="BD14">
    <cfRule type="cellIs" dxfId="1967" priority="3627" operator="lessThan">
      <formula>$C$4</formula>
    </cfRule>
  </conditionalFormatting>
  <conditionalFormatting sqref="BD14">
    <cfRule type="cellIs" dxfId="1966" priority="3628" operator="lessThan">
      <formula>$C$4</formula>
    </cfRule>
  </conditionalFormatting>
  <conditionalFormatting sqref="BD15">
    <cfRule type="cellIs" dxfId="1965" priority="3629" operator="lessThan">
      <formula>$C$4</formula>
    </cfRule>
  </conditionalFormatting>
  <conditionalFormatting sqref="BD15">
    <cfRule type="cellIs" dxfId="1964" priority="3630" operator="lessThan">
      <formula>$C$4</formula>
    </cfRule>
  </conditionalFormatting>
  <conditionalFormatting sqref="BD16">
    <cfRule type="cellIs" dxfId="1963" priority="3631" operator="lessThan">
      <formula>$C$4</formula>
    </cfRule>
  </conditionalFormatting>
  <conditionalFormatting sqref="BD16">
    <cfRule type="cellIs" dxfId="1962" priority="3632" operator="lessThan">
      <formula>$C$4</formula>
    </cfRule>
  </conditionalFormatting>
  <conditionalFormatting sqref="BD17">
    <cfRule type="cellIs" dxfId="1961" priority="3633" operator="lessThan">
      <formula>$C$4</formula>
    </cfRule>
  </conditionalFormatting>
  <conditionalFormatting sqref="BD17">
    <cfRule type="cellIs" dxfId="1960" priority="3634" operator="lessThan">
      <formula>$C$4</formula>
    </cfRule>
  </conditionalFormatting>
  <conditionalFormatting sqref="BD18">
    <cfRule type="cellIs" dxfId="1959" priority="3635" operator="lessThan">
      <formula>$C$4</formula>
    </cfRule>
  </conditionalFormatting>
  <conditionalFormatting sqref="BD18">
    <cfRule type="cellIs" dxfId="1958" priority="3636" operator="lessThan">
      <formula>$C$4</formula>
    </cfRule>
  </conditionalFormatting>
  <conditionalFormatting sqref="BD19">
    <cfRule type="cellIs" dxfId="1957" priority="3637" operator="lessThan">
      <formula>$C$4</formula>
    </cfRule>
  </conditionalFormatting>
  <conditionalFormatting sqref="BD19">
    <cfRule type="cellIs" dxfId="1956" priority="3638" operator="lessThan">
      <formula>$C$4</formula>
    </cfRule>
  </conditionalFormatting>
  <conditionalFormatting sqref="BD20">
    <cfRule type="cellIs" dxfId="1955" priority="3639" operator="lessThan">
      <formula>$C$4</formula>
    </cfRule>
  </conditionalFormatting>
  <conditionalFormatting sqref="BD20">
    <cfRule type="cellIs" dxfId="1954" priority="3640" operator="lessThan">
      <formula>$C$4</formula>
    </cfRule>
  </conditionalFormatting>
  <conditionalFormatting sqref="BD21">
    <cfRule type="cellIs" dxfId="1953" priority="3641" operator="lessThan">
      <formula>$C$4</formula>
    </cfRule>
  </conditionalFormatting>
  <conditionalFormatting sqref="BD21">
    <cfRule type="cellIs" dxfId="1952" priority="3642" operator="lessThan">
      <formula>$C$4</formula>
    </cfRule>
  </conditionalFormatting>
  <conditionalFormatting sqref="BD22">
    <cfRule type="cellIs" dxfId="1951" priority="3643" operator="lessThan">
      <formula>$C$4</formula>
    </cfRule>
  </conditionalFormatting>
  <conditionalFormatting sqref="BD22">
    <cfRule type="cellIs" dxfId="1950" priority="3644" operator="lessThan">
      <formula>$C$4</formula>
    </cfRule>
  </conditionalFormatting>
  <conditionalFormatting sqref="BD23">
    <cfRule type="cellIs" dxfId="1949" priority="3645" operator="lessThan">
      <formula>$C$4</formula>
    </cfRule>
  </conditionalFormatting>
  <conditionalFormatting sqref="BD23">
    <cfRule type="cellIs" dxfId="1948" priority="3646" operator="lessThan">
      <formula>$C$4</formula>
    </cfRule>
  </conditionalFormatting>
  <conditionalFormatting sqref="BD24">
    <cfRule type="cellIs" dxfId="1947" priority="3647" operator="lessThan">
      <formula>$C$4</formula>
    </cfRule>
  </conditionalFormatting>
  <conditionalFormatting sqref="BD24">
    <cfRule type="cellIs" dxfId="1946" priority="3648" operator="lessThan">
      <formula>$C$4</formula>
    </cfRule>
  </conditionalFormatting>
  <conditionalFormatting sqref="BD25">
    <cfRule type="cellIs" dxfId="1945" priority="3649" operator="lessThan">
      <formula>$C$4</formula>
    </cfRule>
  </conditionalFormatting>
  <conditionalFormatting sqref="BD25">
    <cfRule type="cellIs" dxfId="1944" priority="3650" operator="lessThan">
      <formula>$C$4</formula>
    </cfRule>
  </conditionalFormatting>
  <conditionalFormatting sqref="BD26">
    <cfRule type="cellIs" dxfId="1943" priority="3651" operator="lessThan">
      <formula>$C$4</formula>
    </cfRule>
  </conditionalFormatting>
  <conditionalFormatting sqref="BD26">
    <cfRule type="cellIs" dxfId="1942" priority="3652" operator="lessThan">
      <formula>$C$4</formula>
    </cfRule>
  </conditionalFormatting>
  <conditionalFormatting sqref="BD27">
    <cfRule type="cellIs" dxfId="1941" priority="3653" operator="lessThan">
      <formula>$C$4</formula>
    </cfRule>
  </conditionalFormatting>
  <conditionalFormatting sqref="BD27">
    <cfRule type="cellIs" dxfId="1940" priority="3654" operator="lessThan">
      <formula>$C$4</formula>
    </cfRule>
  </conditionalFormatting>
  <conditionalFormatting sqref="BD28">
    <cfRule type="cellIs" dxfId="1939" priority="3655" operator="lessThan">
      <formula>$C$4</formula>
    </cfRule>
  </conditionalFormatting>
  <conditionalFormatting sqref="BD28">
    <cfRule type="cellIs" dxfId="1938" priority="3656" operator="lessThan">
      <formula>$C$4</formula>
    </cfRule>
  </conditionalFormatting>
  <conditionalFormatting sqref="BD29">
    <cfRule type="cellIs" dxfId="1937" priority="3657" operator="lessThan">
      <formula>$C$4</formula>
    </cfRule>
  </conditionalFormatting>
  <conditionalFormatting sqref="BD29">
    <cfRule type="cellIs" dxfId="1936" priority="3658" operator="lessThan">
      <formula>$C$4</formula>
    </cfRule>
  </conditionalFormatting>
  <conditionalFormatting sqref="BD30">
    <cfRule type="cellIs" dxfId="1935" priority="3659" operator="lessThan">
      <formula>$C$4</formula>
    </cfRule>
  </conditionalFormatting>
  <conditionalFormatting sqref="BD30">
    <cfRule type="cellIs" dxfId="1934" priority="3660" operator="lessThan">
      <formula>$C$4</formula>
    </cfRule>
  </conditionalFormatting>
  <conditionalFormatting sqref="BD31">
    <cfRule type="cellIs" dxfId="1933" priority="3661" operator="lessThan">
      <formula>$C$4</formula>
    </cfRule>
  </conditionalFormatting>
  <conditionalFormatting sqref="BD31">
    <cfRule type="cellIs" dxfId="1932" priority="3662" operator="lessThan">
      <formula>$C$4</formula>
    </cfRule>
  </conditionalFormatting>
  <conditionalFormatting sqref="BD32">
    <cfRule type="cellIs" dxfId="1931" priority="3663" operator="lessThan">
      <formula>$C$4</formula>
    </cfRule>
  </conditionalFormatting>
  <conditionalFormatting sqref="BD32">
    <cfRule type="cellIs" dxfId="1930" priority="3664" operator="lessThan">
      <formula>$C$4</formula>
    </cfRule>
  </conditionalFormatting>
  <conditionalFormatting sqref="BD33">
    <cfRule type="cellIs" dxfId="1929" priority="3665" operator="lessThan">
      <formula>$C$4</formula>
    </cfRule>
  </conditionalFormatting>
  <conditionalFormatting sqref="BD33">
    <cfRule type="cellIs" dxfId="1928" priority="3666" operator="lessThan">
      <formula>$C$4</formula>
    </cfRule>
  </conditionalFormatting>
  <conditionalFormatting sqref="BD34">
    <cfRule type="cellIs" dxfId="1927" priority="3667" operator="lessThan">
      <formula>$C$4</formula>
    </cfRule>
  </conditionalFormatting>
  <conditionalFormatting sqref="BD34">
    <cfRule type="cellIs" dxfId="1926" priority="3668" operator="lessThan">
      <formula>$C$4</formula>
    </cfRule>
  </conditionalFormatting>
  <conditionalFormatting sqref="BD35">
    <cfRule type="cellIs" dxfId="1925" priority="3669" operator="lessThan">
      <formula>$C$4</formula>
    </cfRule>
  </conditionalFormatting>
  <conditionalFormatting sqref="BD35">
    <cfRule type="cellIs" dxfId="1924" priority="3670" operator="lessThan">
      <formula>$C$4</formula>
    </cfRule>
  </conditionalFormatting>
  <conditionalFormatting sqref="BD36">
    <cfRule type="cellIs" dxfId="1923" priority="3671" operator="lessThan">
      <formula>$C$4</formula>
    </cfRule>
  </conditionalFormatting>
  <conditionalFormatting sqref="BD36">
    <cfRule type="cellIs" dxfId="1922" priority="3672" operator="lessThan">
      <formula>$C$4</formula>
    </cfRule>
  </conditionalFormatting>
  <conditionalFormatting sqref="BD37">
    <cfRule type="cellIs" dxfId="1921" priority="3673" operator="lessThan">
      <formula>$C$4</formula>
    </cfRule>
  </conditionalFormatting>
  <conditionalFormatting sqref="BD37">
    <cfRule type="cellIs" dxfId="1920" priority="3674" operator="lessThan">
      <formula>$C$4</formula>
    </cfRule>
  </conditionalFormatting>
  <conditionalFormatting sqref="BD38">
    <cfRule type="cellIs" dxfId="1919" priority="3675" operator="lessThan">
      <formula>$C$4</formula>
    </cfRule>
  </conditionalFormatting>
  <conditionalFormatting sqref="BD38">
    <cfRule type="cellIs" dxfId="1918" priority="3676" operator="lessThan">
      <formula>$C$4</formula>
    </cfRule>
  </conditionalFormatting>
  <conditionalFormatting sqref="BD39">
    <cfRule type="cellIs" dxfId="1917" priority="3677" operator="lessThan">
      <formula>$C$4</formula>
    </cfRule>
  </conditionalFormatting>
  <conditionalFormatting sqref="BD39">
    <cfRule type="cellIs" dxfId="1916" priority="3678" operator="lessThan">
      <formula>$C$4</formula>
    </cfRule>
  </conditionalFormatting>
  <conditionalFormatting sqref="BD40">
    <cfRule type="cellIs" dxfId="1915" priority="3679" operator="lessThan">
      <formula>$C$4</formula>
    </cfRule>
  </conditionalFormatting>
  <conditionalFormatting sqref="BD40">
    <cfRule type="cellIs" dxfId="1914" priority="3680" operator="lessThan">
      <formula>$C$4</formula>
    </cfRule>
  </conditionalFormatting>
  <conditionalFormatting sqref="BD41">
    <cfRule type="cellIs" dxfId="1913" priority="3681" operator="lessThan">
      <formula>$C$4</formula>
    </cfRule>
  </conditionalFormatting>
  <conditionalFormatting sqref="BD41">
    <cfRule type="cellIs" dxfId="1912" priority="3682" operator="lessThan">
      <formula>$C$4</formula>
    </cfRule>
  </conditionalFormatting>
  <conditionalFormatting sqref="BD42">
    <cfRule type="cellIs" dxfId="1911" priority="3683" operator="lessThan">
      <formula>$C$4</formula>
    </cfRule>
  </conditionalFormatting>
  <conditionalFormatting sqref="BD42">
    <cfRule type="cellIs" dxfId="1910" priority="3684" operator="lessThan">
      <formula>$C$4</formula>
    </cfRule>
  </conditionalFormatting>
  <conditionalFormatting sqref="BD43">
    <cfRule type="cellIs" dxfId="1909" priority="3685" operator="lessThan">
      <formula>$C$4</formula>
    </cfRule>
  </conditionalFormatting>
  <conditionalFormatting sqref="BD43">
    <cfRule type="cellIs" dxfId="1908" priority="3686" operator="lessThan">
      <formula>$C$4</formula>
    </cfRule>
  </conditionalFormatting>
  <conditionalFormatting sqref="BD44">
    <cfRule type="cellIs" dxfId="1907" priority="3687" operator="lessThan">
      <formula>$C$4</formula>
    </cfRule>
  </conditionalFormatting>
  <conditionalFormatting sqref="BD44">
    <cfRule type="cellIs" dxfId="1906" priority="3688" operator="lessThan">
      <formula>$C$4</formula>
    </cfRule>
  </conditionalFormatting>
  <conditionalFormatting sqref="BD45">
    <cfRule type="cellIs" dxfId="1905" priority="3689" operator="lessThan">
      <formula>$C$4</formula>
    </cfRule>
  </conditionalFormatting>
  <conditionalFormatting sqref="BD45">
    <cfRule type="cellIs" dxfId="1904" priority="3690" operator="lessThan">
      <formula>$C$4</formula>
    </cfRule>
  </conditionalFormatting>
  <conditionalFormatting sqref="BD46">
    <cfRule type="cellIs" dxfId="1903" priority="3691" operator="lessThan">
      <formula>$C$4</formula>
    </cfRule>
  </conditionalFormatting>
  <conditionalFormatting sqref="BD46">
    <cfRule type="cellIs" dxfId="1902" priority="3692" operator="lessThan">
      <formula>$C$4</formula>
    </cfRule>
  </conditionalFormatting>
  <conditionalFormatting sqref="BD47">
    <cfRule type="cellIs" dxfId="1901" priority="3693" operator="lessThan">
      <formula>$C$4</formula>
    </cfRule>
  </conditionalFormatting>
  <conditionalFormatting sqref="BD47">
    <cfRule type="cellIs" dxfId="1900" priority="3694" operator="lessThan">
      <formula>$C$4</formula>
    </cfRule>
  </conditionalFormatting>
  <conditionalFormatting sqref="BD48">
    <cfRule type="cellIs" dxfId="1899" priority="3695" operator="lessThan">
      <formula>$C$4</formula>
    </cfRule>
  </conditionalFormatting>
  <conditionalFormatting sqref="BD48">
    <cfRule type="cellIs" dxfId="1898" priority="3696" operator="lessThan">
      <formula>$C$4</formula>
    </cfRule>
  </conditionalFormatting>
  <conditionalFormatting sqref="BD49">
    <cfRule type="cellIs" dxfId="1897" priority="3697" operator="lessThan">
      <formula>$C$4</formula>
    </cfRule>
  </conditionalFormatting>
  <conditionalFormatting sqref="BD49">
    <cfRule type="cellIs" dxfId="1896" priority="3698" operator="lessThan">
      <formula>$C$4</formula>
    </cfRule>
  </conditionalFormatting>
  <conditionalFormatting sqref="BD50">
    <cfRule type="cellIs" dxfId="1895" priority="3699" operator="lessThan">
      <formula>$C$4</formula>
    </cfRule>
  </conditionalFormatting>
  <conditionalFormatting sqref="BD50">
    <cfRule type="cellIs" dxfId="1894" priority="3700" operator="lessThan">
      <formula>$C$4</formula>
    </cfRule>
  </conditionalFormatting>
  <conditionalFormatting sqref="BD51">
    <cfRule type="cellIs" dxfId="1893" priority="3701" operator="lessThan">
      <formula>$C$4</formula>
    </cfRule>
  </conditionalFormatting>
  <conditionalFormatting sqref="BD51">
    <cfRule type="cellIs" dxfId="1892" priority="3702" operator="lessThan">
      <formula>$C$4</formula>
    </cfRule>
  </conditionalFormatting>
  <conditionalFormatting sqref="BD52">
    <cfRule type="cellIs" dxfId="1891" priority="3703" operator="lessThan">
      <formula>$C$4</formula>
    </cfRule>
  </conditionalFormatting>
  <conditionalFormatting sqref="BD52">
    <cfRule type="cellIs" dxfId="1890" priority="3704" operator="lessThan">
      <formula>$C$4</formula>
    </cfRule>
  </conditionalFormatting>
  <conditionalFormatting sqref="BD53">
    <cfRule type="cellIs" dxfId="1889" priority="3705" operator="lessThan">
      <formula>$C$4</formula>
    </cfRule>
  </conditionalFormatting>
  <conditionalFormatting sqref="BD53">
    <cfRule type="cellIs" dxfId="1888" priority="3706" operator="lessThan">
      <formula>$C$4</formula>
    </cfRule>
  </conditionalFormatting>
  <conditionalFormatting sqref="BD54">
    <cfRule type="cellIs" dxfId="1887" priority="3707" operator="lessThan">
      <formula>$C$4</formula>
    </cfRule>
  </conditionalFormatting>
  <conditionalFormatting sqref="BD54">
    <cfRule type="cellIs" dxfId="1886" priority="3708" operator="lessThan">
      <formula>$C$4</formula>
    </cfRule>
  </conditionalFormatting>
  <conditionalFormatting sqref="BD55">
    <cfRule type="cellIs" dxfId="1885" priority="3709" operator="lessThan">
      <formula>$C$4</formula>
    </cfRule>
  </conditionalFormatting>
  <conditionalFormatting sqref="BD55">
    <cfRule type="cellIs" dxfId="1884" priority="3710" operator="lessThan">
      <formula>$C$4</formula>
    </cfRule>
  </conditionalFormatting>
  <conditionalFormatting sqref="BD56">
    <cfRule type="cellIs" dxfId="1883" priority="3711" operator="lessThan">
      <formula>$C$4</formula>
    </cfRule>
  </conditionalFormatting>
  <conditionalFormatting sqref="BD56">
    <cfRule type="cellIs" dxfId="1882" priority="3712" operator="lessThan">
      <formula>$C$4</formula>
    </cfRule>
  </conditionalFormatting>
  <conditionalFormatting sqref="BD57">
    <cfRule type="cellIs" dxfId="1881" priority="3713" operator="lessThan">
      <formula>$C$4</formula>
    </cfRule>
  </conditionalFormatting>
  <conditionalFormatting sqref="BD57">
    <cfRule type="cellIs" dxfId="1880" priority="3714" operator="lessThan">
      <formula>$C$4</formula>
    </cfRule>
  </conditionalFormatting>
  <conditionalFormatting sqref="BD58">
    <cfRule type="cellIs" dxfId="1879" priority="3715" operator="lessThan">
      <formula>$C$4</formula>
    </cfRule>
  </conditionalFormatting>
  <conditionalFormatting sqref="BD58">
    <cfRule type="cellIs" dxfId="1878" priority="3716" operator="lessThan">
      <formula>$C$4</formula>
    </cfRule>
  </conditionalFormatting>
  <conditionalFormatting sqref="BD59">
    <cfRule type="cellIs" dxfId="1877" priority="3717" operator="lessThan">
      <formula>$C$4</formula>
    </cfRule>
  </conditionalFormatting>
  <conditionalFormatting sqref="BD59">
    <cfRule type="cellIs" dxfId="1876" priority="3718" operator="lessThan">
      <formula>$C$4</formula>
    </cfRule>
  </conditionalFormatting>
  <conditionalFormatting sqref="BD60">
    <cfRule type="cellIs" dxfId="1875" priority="3719" operator="lessThan">
      <formula>$C$4</formula>
    </cfRule>
  </conditionalFormatting>
  <conditionalFormatting sqref="BD60">
    <cfRule type="cellIs" dxfId="1874" priority="3720" operator="lessThan">
      <formula>$C$4</formula>
    </cfRule>
  </conditionalFormatting>
  <conditionalFormatting sqref="BE11">
    <cfRule type="cellIs" dxfId="1873" priority="3721" operator="lessThan">
      <formula>$C$4</formula>
    </cfRule>
  </conditionalFormatting>
  <conditionalFormatting sqref="BE11">
    <cfRule type="cellIs" dxfId="1872" priority="3722" operator="lessThan">
      <formula>$C$4</formula>
    </cfRule>
  </conditionalFormatting>
  <conditionalFormatting sqref="BE12">
    <cfRule type="cellIs" dxfId="1871" priority="3723" operator="lessThan">
      <formula>$C$4</formula>
    </cfRule>
  </conditionalFormatting>
  <conditionalFormatting sqref="BE12">
    <cfRule type="cellIs" dxfId="1870" priority="3724" operator="lessThan">
      <formula>$C$4</formula>
    </cfRule>
  </conditionalFormatting>
  <conditionalFormatting sqref="BE13">
    <cfRule type="cellIs" dxfId="1869" priority="3725" operator="lessThan">
      <formula>$C$4</formula>
    </cfRule>
  </conditionalFormatting>
  <conditionalFormatting sqref="BE13">
    <cfRule type="cellIs" dxfId="1868" priority="3726" operator="lessThan">
      <formula>$C$4</formula>
    </cfRule>
  </conditionalFormatting>
  <conditionalFormatting sqref="BE14">
    <cfRule type="cellIs" dxfId="1867" priority="3727" operator="lessThan">
      <formula>$C$4</formula>
    </cfRule>
  </conditionalFormatting>
  <conditionalFormatting sqref="BE14">
    <cfRule type="cellIs" dxfId="1866" priority="3728" operator="lessThan">
      <formula>$C$4</formula>
    </cfRule>
  </conditionalFormatting>
  <conditionalFormatting sqref="BE15">
    <cfRule type="cellIs" dxfId="1865" priority="3729" operator="lessThan">
      <formula>$C$4</formula>
    </cfRule>
  </conditionalFormatting>
  <conditionalFormatting sqref="BE15">
    <cfRule type="cellIs" dxfId="1864" priority="3730" operator="lessThan">
      <formula>$C$4</formula>
    </cfRule>
  </conditionalFormatting>
  <conditionalFormatting sqref="BE16">
    <cfRule type="cellIs" dxfId="1863" priority="3731" operator="lessThan">
      <formula>$C$4</formula>
    </cfRule>
  </conditionalFormatting>
  <conditionalFormatting sqref="BE16">
    <cfRule type="cellIs" dxfId="1862" priority="3732" operator="lessThan">
      <formula>$C$4</formula>
    </cfRule>
  </conditionalFormatting>
  <conditionalFormatting sqref="BE17">
    <cfRule type="cellIs" dxfId="1861" priority="3733" operator="lessThan">
      <formula>$C$4</formula>
    </cfRule>
  </conditionalFormatting>
  <conditionalFormatting sqref="BE17">
    <cfRule type="cellIs" dxfId="1860" priority="3734" operator="lessThan">
      <formula>$C$4</formula>
    </cfRule>
  </conditionalFormatting>
  <conditionalFormatting sqref="BE18">
    <cfRule type="cellIs" dxfId="1859" priority="3735" operator="lessThan">
      <formula>$C$4</formula>
    </cfRule>
  </conditionalFormatting>
  <conditionalFormatting sqref="BE18">
    <cfRule type="cellIs" dxfId="1858" priority="3736" operator="lessThan">
      <formula>$C$4</formula>
    </cfRule>
  </conditionalFormatting>
  <conditionalFormatting sqref="BE19">
    <cfRule type="cellIs" dxfId="1857" priority="3737" operator="lessThan">
      <formula>$C$4</formula>
    </cfRule>
  </conditionalFormatting>
  <conditionalFormatting sqref="BE19">
    <cfRule type="cellIs" dxfId="1856" priority="3738" operator="lessThan">
      <formula>$C$4</formula>
    </cfRule>
  </conditionalFormatting>
  <conditionalFormatting sqref="BE20">
    <cfRule type="cellIs" dxfId="1855" priority="3739" operator="lessThan">
      <formula>$C$4</formula>
    </cfRule>
  </conditionalFormatting>
  <conditionalFormatting sqref="BE20">
    <cfRule type="cellIs" dxfId="1854" priority="3740" operator="lessThan">
      <formula>$C$4</formula>
    </cfRule>
  </conditionalFormatting>
  <conditionalFormatting sqref="BE21">
    <cfRule type="cellIs" dxfId="1853" priority="3741" operator="lessThan">
      <formula>$C$4</formula>
    </cfRule>
  </conditionalFormatting>
  <conditionalFormatting sqref="BE21">
    <cfRule type="cellIs" dxfId="1852" priority="3742" operator="lessThan">
      <formula>$C$4</formula>
    </cfRule>
  </conditionalFormatting>
  <conditionalFormatting sqref="BE22">
    <cfRule type="cellIs" dxfId="1851" priority="3743" operator="lessThan">
      <formula>$C$4</formula>
    </cfRule>
  </conditionalFormatting>
  <conditionalFormatting sqref="BE22">
    <cfRule type="cellIs" dxfId="1850" priority="3744" operator="lessThan">
      <formula>$C$4</formula>
    </cfRule>
  </conditionalFormatting>
  <conditionalFormatting sqref="BE23">
    <cfRule type="cellIs" dxfId="1849" priority="3745" operator="lessThan">
      <formula>$C$4</formula>
    </cfRule>
  </conditionalFormatting>
  <conditionalFormatting sqref="BE23">
    <cfRule type="cellIs" dxfId="1848" priority="3746" operator="lessThan">
      <formula>$C$4</formula>
    </cfRule>
  </conditionalFormatting>
  <conditionalFormatting sqref="BE24">
    <cfRule type="cellIs" dxfId="1847" priority="3747" operator="lessThan">
      <formula>$C$4</formula>
    </cfRule>
  </conditionalFormatting>
  <conditionalFormatting sqref="BE24">
    <cfRule type="cellIs" dxfId="1846" priority="3748" operator="lessThan">
      <formula>$C$4</formula>
    </cfRule>
  </conditionalFormatting>
  <conditionalFormatting sqref="BE25">
    <cfRule type="cellIs" dxfId="1845" priority="3749" operator="lessThan">
      <formula>$C$4</formula>
    </cfRule>
  </conditionalFormatting>
  <conditionalFormatting sqref="BE25">
    <cfRule type="cellIs" dxfId="1844" priority="3750" operator="lessThan">
      <formula>$C$4</formula>
    </cfRule>
  </conditionalFormatting>
  <conditionalFormatting sqref="BE26">
    <cfRule type="cellIs" dxfId="1843" priority="3751" operator="lessThan">
      <formula>$C$4</formula>
    </cfRule>
  </conditionalFormatting>
  <conditionalFormatting sqref="BE26">
    <cfRule type="cellIs" dxfId="1842" priority="3752" operator="lessThan">
      <formula>$C$4</formula>
    </cfRule>
  </conditionalFormatting>
  <conditionalFormatting sqref="BE27">
    <cfRule type="cellIs" dxfId="1841" priority="3753" operator="lessThan">
      <formula>$C$4</formula>
    </cfRule>
  </conditionalFormatting>
  <conditionalFormatting sqref="BE27">
    <cfRule type="cellIs" dxfId="1840" priority="3754" operator="lessThan">
      <formula>$C$4</formula>
    </cfRule>
  </conditionalFormatting>
  <conditionalFormatting sqref="BE28">
    <cfRule type="cellIs" dxfId="1839" priority="3755" operator="lessThan">
      <formula>$C$4</formula>
    </cfRule>
  </conditionalFormatting>
  <conditionalFormatting sqref="BE28">
    <cfRule type="cellIs" dxfId="1838" priority="3756" operator="lessThan">
      <formula>$C$4</formula>
    </cfRule>
  </conditionalFormatting>
  <conditionalFormatting sqref="BE29">
    <cfRule type="cellIs" dxfId="1837" priority="3757" operator="lessThan">
      <formula>$C$4</formula>
    </cfRule>
  </conditionalFormatting>
  <conditionalFormatting sqref="BE29">
    <cfRule type="cellIs" dxfId="1836" priority="3758" operator="lessThan">
      <formula>$C$4</formula>
    </cfRule>
  </conditionalFormatting>
  <conditionalFormatting sqref="BE30">
    <cfRule type="cellIs" dxfId="1835" priority="3759" operator="lessThan">
      <formula>$C$4</formula>
    </cfRule>
  </conditionalFormatting>
  <conditionalFormatting sqref="BE30">
    <cfRule type="cellIs" dxfId="1834" priority="3760" operator="lessThan">
      <formula>$C$4</formula>
    </cfRule>
  </conditionalFormatting>
  <conditionalFormatting sqref="BE31">
    <cfRule type="cellIs" dxfId="1833" priority="3761" operator="lessThan">
      <formula>$C$4</formula>
    </cfRule>
  </conditionalFormatting>
  <conditionalFormatting sqref="BE31">
    <cfRule type="cellIs" dxfId="1832" priority="3762" operator="lessThan">
      <formula>$C$4</formula>
    </cfRule>
  </conditionalFormatting>
  <conditionalFormatting sqref="BE32">
    <cfRule type="cellIs" dxfId="1831" priority="3763" operator="lessThan">
      <formula>$C$4</formula>
    </cfRule>
  </conditionalFormatting>
  <conditionalFormatting sqref="BE32">
    <cfRule type="cellIs" dxfId="1830" priority="3764" operator="lessThan">
      <formula>$C$4</formula>
    </cfRule>
  </conditionalFormatting>
  <conditionalFormatting sqref="BE33">
    <cfRule type="cellIs" dxfId="1829" priority="3765" operator="lessThan">
      <formula>$C$4</formula>
    </cfRule>
  </conditionalFormatting>
  <conditionalFormatting sqref="BE33">
    <cfRule type="cellIs" dxfId="1828" priority="3766" operator="lessThan">
      <formula>$C$4</formula>
    </cfRule>
  </conditionalFormatting>
  <conditionalFormatting sqref="BE34">
    <cfRule type="cellIs" dxfId="1827" priority="3767" operator="lessThan">
      <formula>$C$4</formula>
    </cfRule>
  </conditionalFormatting>
  <conditionalFormatting sqref="BE34">
    <cfRule type="cellIs" dxfId="1826" priority="3768" operator="lessThan">
      <formula>$C$4</formula>
    </cfRule>
  </conditionalFormatting>
  <conditionalFormatting sqref="BE35">
    <cfRule type="cellIs" dxfId="1825" priority="3769" operator="lessThan">
      <formula>$C$4</formula>
    </cfRule>
  </conditionalFormatting>
  <conditionalFormatting sqref="BE35">
    <cfRule type="cellIs" dxfId="1824" priority="3770" operator="lessThan">
      <formula>$C$4</formula>
    </cfRule>
  </conditionalFormatting>
  <conditionalFormatting sqref="BE36">
    <cfRule type="cellIs" dxfId="1823" priority="3771" operator="lessThan">
      <formula>$C$4</formula>
    </cfRule>
  </conditionalFormatting>
  <conditionalFormatting sqref="BE36">
    <cfRule type="cellIs" dxfId="1822" priority="3772" operator="lessThan">
      <formula>$C$4</formula>
    </cfRule>
  </conditionalFormatting>
  <conditionalFormatting sqref="BE37">
    <cfRule type="cellIs" dxfId="1821" priority="3773" operator="lessThan">
      <formula>$C$4</formula>
    </cfRule>
  </conditionalFormatting>
  <conditionalFormatting sqref="BE37">
    <cfRule type="cellIs" dxfId="1820" priority="3774" operator="lessThan">
      <formula>$C$4</formula>
    </cfRule>
  </conditionalFormatting>
  <conditionalFormatting sqref="BE38">
    <cfRule type="cellIs" dxfId="1819" priority="3775" operator="lessThan">
      <formula>$C$4</formula>
    </cfRule>
  </conditionalFormatting>
  <conditionalFormatting sqref="BE38">
    <cfRule type="cellIs" dxfId="1818" priority="3776" operator="lessThan">
      <formula>$C$4</formula>
    </cfRule>
  </conditionalFormatting>
  <conditionalFormatting sqref="BE39">
    <cfRule type="cellIs" dxfId="1817" priority="3777" operator="lessThan">
      <formula>$C$4</formula>
    </cfRule>
  </conditionalFormatting>
  <conditionalFormatting sqref="BE39">
    <cfRule type="cellIs" dxfId="1816" priority="3778" operator="lessThan">
      <formula>$C$4</formula>
    </cfRule>
  </conditionalFormatting>
  <conditionalFormatting sqref="BE40">
    <cfRule type="cellIs" dxfId="1815" priority="3779" operator="lessThan">
      <formula>$C$4</formula>
    </cfRule>
  </conditionalFormatting>
  <conditionalFormatting sqref="BE40">
    <cfRule type="cellIs" dxfId="1814" priority="3780" operator="lessThan">
      <formula>$C$4</formula>
    </cfRule>
  </conditionalFormatting>
  <conditionalFormatting sqref="BE41">
    <cfRule type="cellIs" dxfId="1813" priority="3781" operator="lessThan">
      <formula>$C$4</formula>
    </cfRule>
  </conditionalFormatting>
  <conditionalFormatting sqref="BE41">
    <cfRule type="cellIs" dxfId="1812" priority="3782" operator="lessThan">
      <formula>$C$4</formula>
    </cfRule>
  </conditionalFormatting>
  <conditionalFormatting sqref="BE42">
    <cfRule type="cellIs" dxfId="1811" priority="3783" operator="lessThan">
      <formula>$C$4</formula>
    </cfRule>
  </conditionalFormatting>
  <conditionalFormatting sqref="BE42">
    <cfRule type="cellIs" dxfId="1810" priority="3784" operator="lessThan">
      <formula>$C$4</formula>
    </cfRule>
  </conditionalFormatting>
  <conditionalFormatting sqref="BE43">
    <cfRule type="cellIs" dxfId="1809" priority="3785" operator="lessThan">
      <formula>$C$4</formula>
    </cfRule>
  </conditionalFormatting>
  <conditionalFormatting sqref="BE43">
    <cfRule type="cellIs" dxfId="1808" priority="3786" operator="lessThan">
      <formula>$C$4</formula>
    </cfRule>
  </conditionalFormatting>
  <conditionalFormatting sqref="BE44">
    <cfRule type="cellIs" dxfId="1807" priority="3787" operator="lessThan">
      <formula>$C$4</formula>
    </cfRule>
  </conditionalFormatting>
  <conditionalFormatting sqref="BE44">
    <cfRule type="cellIs" dxfId="1806" priority="3788" operator="lessThan">
      <formula>$C$4</formula>
    </cfRule>
  </conditionalFormatting>
  <conditionalFormatting sqref="BE45">
    <cfRule type="cellIs" dxfId="1805" priority="3789" operator="lessThan">
      <formula>$C$4</formula>
    </cfRule>
  </conditionalFormatting>
  <conditionalFormatting sqref="BE45">
    <cfRule type="cellIs" dxfId="1804" priority="3790" operator="lessThan">
      <formula>$C$4</formula>
    </cfRule>
  </conditionalFormatting>
  <conditionalFormatting sqref="BE46">
    <cfRule type="cellIs" dxfId="1803" priority="3791" operator="lessThan">
      <formula>$C$4</formula>
    </cfRule>
  </conditionalFormatting>
  <conditionalFormatting sqref="BE46">
    <cfRule type="cellIs" dxfId="1802" priority="3792" operator="lessThan">
      <formula>$C$4</formula>
    </cfRule>
  </conditionalFormatting>
  <conditionalFormatting sqref="BE47">
    <cfRule type="cellIs" dxfId="1801" priority="3793" operator="lessThan">
      <formula>$C$4</formula>
    </cfRule>
  </conditionalFormatting>
  <conditionalFormatting sqref="BE47">
    <cfRule type="cellIs" dxfId="1800" priority="3794" operator="lessThan">
      <formula>$C$4</formula>
    </cfRule>
  </conditionalFormatting>
  <conditionalFormatting sqref="BE48">
    <cfRule type="cellIs" dxfId="1799" priority="3795" operator="lessThan">
      <formula>$C$4</formula>
    </cfRule>
  </conditionalFormatting>
  <conditionalFormatting sqref="BE48">
    <cfRule type="cellIs" dxfId="1798" priority="3796" operator="lessThan">
      <formula>$C$4</formula>
    </cfRule>
  </conditionalFormatting>
  <conditionalFormatting sqref="BE49">
    <cfRule type="cellIs" dxfId="1797" priority="3797" operator="lessThan">
      <formula>$C$4</formula>
    </cfRule>
  </conditionalFormatting>
  <conditionalFormatting sqref="BE49">
    <cfRule type="cellIs" dxfId="1796" priority="3798" operator="lessThan">
      <formula>$C$4</formula>
    </cfRule>
  </conditionalFormatting>
  <conditionalFormatting sqref="BE50">
    <cfRule type="cellIs" dxfId="1795" priority="3799" operator="lessThan">
      <formula>$C$4</formula>
    </cfRule>
  </conditionalFormatting>
  <conditionalFormatting sqref="BE50">
    <cfRule type="cellIs" dxfId="1794" priority="3800" operator="lessThan">
      <formula>$C$4</formula>
    </cfRule>
  </conditionalFormatting>
  <conditionalFormatting sqref="BE51">
    <cfRule type="cellIs" dxfId="1793" priority="3801" operator="lessThan">
      <formula>$C$4</formula>
    </cfRule>
  </conditionalFormatting>
  <conditionalFormatting sqref="BE51">
    <cfRule type="cellIs" dxfId="1792" priority="3802" operator="lessThan">
      <formula>$C$4</formula>
    </cfRule>
  </conditionalFormatting>
  <conditionalFormatting sqref="BE52">
    <cfRule type="cellIs" dxfId="1791" priority="3803" operator="lessThan">
      <formula>$C$4</formula>
    </cfRule>
  </conditionalFormatting>
  <conditionalFormatting sqref="BE52">
    <cfRule type="cellIs" dxfId="1790" priority="3804" operator="lessThan">
      <formula>$C$4</formula>
    </cfRule>
  </conditionalFormatting>
  <conditionalFormatting sqref="BE53">
    <cfRule type="cellIs" dxfId="1789" priority="3805" operator="lessThan">
      <formula>$C$4</formula>
    </cfRule>
  </conditionalFormatting>
  <conditionalFormatting sqref="BE53">
    <cfRule type="cellIs" dxfId="1788" priority="3806" operator="lessThan">
      <formula>$C$4</formula>
    </cfRule>
  </conditionalFormatting>
  <conditionalFormatting sqref="BE54">
    <cfRule type="cellIs" dxfId="1787" priority="3807" operator="lessThan">
      <formula>$C$4</formula>
    </cfRule>
  </conditionalFormatting>
  <conditionalFormatting sqref="BE54">
    <cfRule type="cellIs" dxfId="1786" priority="3808" operator="lessThan">
      <formula>$C$4</formula>
    </cfRule>
  </conditionalFormatting>
  <conditionalFormatting sqref="BE55">
    <cfRule type="cellIs" dxfId="1785" priority="3809" operator="lessThan">
      <formula>$C$4</formula>
    </cfRule>
  </conditionalFormatting>
  <conditionalFormatting sqref="BE55">
    <cfRule type="cellIs" dxfId="1784" priority="3810" operator="lessThan">
      <formula>$C$4</formula>
    </cfRule>
  </conditionalFormatting>
  <conditionalFormatting sqref="BE56">
    <cfRule type="cellIs" dxfId="1783" priority="3811" operator="lessThan">
      <formula>$C$4</formula>
    </cfRule>
  </conditionalFormatting>
  <conditionalFormatting sqref="BE56">
    <cfRule type="cellIs" dxfId="1782" priority="3812" operator="lessThan">
      <formula>$C$4</formula>
    </cfRule>
  </conditionalFormatting>
  <conditionalFormatting sqref="BE57">
    <cfRule type="cellIs" dxfId="1781" priority="3813" operator="lessThan">
      <formula>$C$4</formula>
    </cfRule>
  </conditionalFormatting>
  <conditionalFormatting sqref="BE57">
    <cfRule type="cellIs" dxfId="1780" priority="3814" operator="lessThan">
      <formula>$C$4</formula>
    </cfRule>
  </conditionalFormatting>
  <conditionalFormatting sqref="BE58">
    <cfRule type="cellIs" dxfId="1779" priority="3815" operator="lessThan">
      <formula>$C$4</formula>
    </cfRule>
  </conditionalFormatting>
  <conditionalFormatting sqref="BE58">
    <cfRule type="cellIs" dxfId="1778" priority="3816" operator="lessThan">
      <formula>$C$4</formula>
    </cfRule>
  </conditionalFormatting>
  <conditionalFormatting sqref="BE59">
    <cfRule type="cellIs" dxfId="1777" priority="3817" operator="lessThan">
      <formula>$C$4</formula>
    </cfRule>
  </conditionalFormatting>
  <conditionalFormatting sqref="BE59">
    <cfRule type="cellIs" dxfId="1776" priority="3818" operator="lessThan">
      <formula>$C$4</formula>
    </cfRule>
  </conditionalFormatting>
  <conditionalFormatting sqref="BE60">
    <cfRule type="cellIs" dxfId="1775" priority="3819" operator="lessThan">
      <formula>$C$4</formula>
    </cfRule>
  </conditionalFormatting>
  <conditionalFormatting sqref="BE60">
    <cfRule type="cellIs" dxfId="1774" priority="3820" operator="lessThan">
      <formula>$C$4</formula>
    </cfRule>
  </conditionalFormatting>
  <conditionalFormatting sqref="BF11">
    <cfRule type="cellIs" dxfId="1773" priority="3821" operator="lessThan">
      <formula>$C$4</formula>
    </cfRule>
  </conditionalFormatting>
  <conditionalFormatting sqref="BF11">
    <cfRule type="cellIs" dxfId="1772" priority="3822" operator="lessThan">
      <formula>$C$4</formula>
    </cfRule>
  </conditionalFormatting>
  <conditionalFormatting sqref="BF12">
    <cfRule type="cellIs" dxfId="1771" priority="3823" operator="lessThan">
      <formula>$C$4</formula>
    </cfRule>
  </conditionalFormatting>
  <conditionalFormatting sqref="BF12">
    <cfRule type="cellIs" dxfId="1770" priority="3824" operator="lessThan">
      <formula>$C$4</formula>
    </cfRule>
  </conditionalFormatting>
  <conditionalFormatting sqref="BF13">
    <cfRule type="cellIs" dxfId="1769" priority="3825" operator="lessThan">
      <formula>$C$4</formula>
    </cfRule>
  </conditionalFormatting>
  <conditionalFormatting sqref="BF13">
    <cfRule type="cellIs" dxfId="1768" priority="3826" operator="lessThan">
      <formula>$C$4</formula>
    </cfRule>
  </conditionalFormatting>
  <conditionalFormatting sqref="BF14">
    <cfRule type="cellIs" dxfId="1767" priority="3827" operator="lessThan">
      <formula>$C$4</formula>
    </cfRule>
  </conditionalFormatting>
  <conditionalFormatting sqref="BF14">
    <cfRule type="cellIs" dxfId="1766" priority="3828" operator="lessThan">
      <formula>$C$4</formula>
    </cfRule>
  </conditionalFormatting>
  <conditionalFormatting sqref="BF15">
    <cfRule type="cellIs" dxfId="1765" priority="3829" operator="lessThan">
      <formula>$C$4</formula>
    </cfRule>
  </conditionalFormatting>
  <conditionalFormatting sqref="BF15">
    <cfRule type="cellIs" dxfId="1764" priority="3830" operator="lessThan">
      <formula>$C$4</formula>
    </cfRule>
  </conditionalFormatting>
  <conditionalFormatting sqref="BF16">
    <cfRule type="cellIs" dxfId="1763" priority="3831" operator="lessThan">
      <formula>$C$4</formula>
    </cfRule>
  </conditionalFormatting>
  <conditionalFormatting sqref="BF16">
    <cfRule type="cellIs" dxfId="1762" priority="3832" operator="lessThan">
      <formula>$C$4</formula>
    </cfRule>
  </conditionalFormatting>
  <conditionalFormatting sqref="BF17">
    <cfRule type="cellIs" dxfId="1761" priority="3833" operator="lessThan">
      <formula>$C$4</formula>
    </cfRule>
  </conditionalFormatting>
  <conditionalFormatting sqref="BF17">
    <cfRule type="cellIs" dxfId="1760" priority="3834" operator="lessThan">
      <formula>$C$4</formula>
    </cfRule>
  </conditionalFormatting>
  <conditionalFormatting sqref="BF18">
    <cfRule type="cellIs" dxfId="1759" priority="3835" operator="lessThan">
      <formula>$C$4</formula>
    </cfRule>
  </conditionalFormatting>
  <conditionalFormatting sqref="BF18">
    <cfRule type="cellIs" dxfId="1758" priority="3836" operator="lessThan">
      <formula>$C$4</formula>
    </cfRule>
  </conditionalFormatting>
  <conditionalFormatting sqref="BF19">
    <cfRule type="cellIs" dxfId="1757" priority="3837" operator="lessThan">
      <formula>$C$4</formula>
    </cfRule>
  </conditionalFormatting>
  <conditionalFormatting sqref="BF19">
    <cfRule type="cellIs" dxfId="1756" priority="3838" operator="lessThan">
      <formula>$C$4</formula>
    </cfRule>
  </conditionalFormatting>
  <conditionalFormatting sqref="BF20">
    <cfRule type="cellIs" dxfId="1755" priority="3839" operator="lessThan">
      <formula>$C$4</formula>
    </cfRule>
  </conditionalFormatting>
  <conditionalFormatting sqref="BF20">
    <cfRule type="cellIs" dxfId="1754" priority="3840" operator="lessThan">
      <formula>$C$4</formula>
    </cfRule>
  </conditionalFormatting>
  <conditionalFormatting sqref="BF21">
    <cfRule type="cellIs" dxfId="1753" priority="3841" operator="lessThan">
      <formula>$C$4</formula>
    </cfRule>
  </conditionalFormatting>
  <conditionalFormatting sqref="BF21">
    <cfRule type="cellIs" dxfId="1752" priority="3842" operator="lessThan">
      <formula>$C$4</formula>
    </cfRule>
  </conditionalFormatting>
  <conditionalFormatting sqref="BF22">
    <cfRule type="cellIs" dxfId="1751" priority="3843" operator="lessThan">
      <formula>$C$4</formula>
    </cfRule>
  </conditionalFormatting>
  <conditionalFormatting sqref="BF22">
    <cfRule type="cellIs" dxfId="1750" priority="3844" operator="lessThan">
      <formula>$C$4</formula>
    </cfRule>
  </conditionalFormatting>
  <conditionalFormatting sqref="BF23">
    <cfRule type="cellIs" dxfId="1749" priority="3845" operator="lessThan">
      <formula>$C$4</formula>
    </cfRule>
  </conditionalFormatting>
  <conditionalFormatting sqref="BF23">
    <cfRule type="cellIs" dxfId="1748" priority="3846" operator="lessThan">
      <formula>$C$4</formula>
    </cfRule>
  </conditionalFormatting>
  <conditionalFormatting sqref="BF24">
    <cfRule type="cellIs" dxfId="1747" priority="3847" operator="lessThan">
      <formula>$C$4</formula>
    </cfRule>
  </conditionalFormatting>
  <conditionalFormatting sqref="BF24">
    <cfRule type="cellIs" dxfId="1746" priority="3848" operator="lessThan">
      <formula>$C$4</formula>
    </cfRule>
  </conditionalFormatting>
  <conditionalFormatting sqref="BF25">
    <cfRule type="cellIs" dxfId="1745" priority="3849" operator="lessThan">
      <formula>$C$4</formula>
    </cfRule>
  </conditionalFormatting>
  <conditionalFormatting sqref="BF25">
    <cfRule type="cellIs" dxfId="1744" priority="3850" operator="lessThan">
      <formula>$C$4</formula>
    </cfRule>
  </conditionalFormatting>
  <conditionalFormatting sqref="BF26">
    <cfRule type="cellIs" dxfId="1743" priority="3851" operator="lessThan">
      <formula>$C$4</formula>
    </cfRule>
  </conditionalFormatting>
  <conditionalFormatting sqref="BF26">
    <cfRule type="cellIs" dxfId="1742" priority="3852" operator="lessThan">
      <formula>$C$4</formula>
    </cfRule>
  </conditionalFormatting>
  <conditionalFormatting sqref="BF27">
    <cfRule type="cellIs" dxfId="1741" priority="3853" operator="lessThan">
      <formula>$C$4</formula>
    </cfRule>
  </conditionalFormatting>
  <conditionalFormatting sqref="BF27">
    <cfRule type="cellIs" dxfId="1740" priority="3854" operator="lessThan">
      <formula>$C$4</formula>
    </cfRule>
  </conditionalFormatting>
  <conditionalFormatting sqref="BF28">
    <cfRule type="cellIs" dxfId="1739" priority="3855" operator="lessThan">
      <formula>$C$4</formula>
    </cfRule>
  </conditionalFormatting>
  <conditionalFormatting sqref="BF28">
    <cfRule type="cellIs" dxfId="1738" priority="3856" operator="lessThan">
      <formula>$C$4</formula>
    </cfRule>
  </conditionalFormatting>
  <conditionalFormatting sqref="BF29">
    <cfRule type="cellIs" dxfId="1737" priority="3857" operator="lessThan">
      <formula>$C$4</formula>
    </cfRule>
  </conditionalFormatting>
  <conditionalFormatting sqref="BF29">
    <cfRule type="cellIs" dxfId="1736" priority="3858" operator="lessThan">
      <formula>$C$4</formula>
    </cfRule>
  </conditionalFormatting>
  <conditionalFormatting sqref="BF30">
    <cfRule type="cellIs" dxfId="1735" priority="3859" operator="lessThan">
      <formula>$C$4</formula>
    </cfRule>
  </conditionalFormatting>
  <conditionalFormatting sqref="BF30">
    <cfRule type="cellIs" dxfId="1734" priority="3860" operator="lessThan">
      <formula>$C$4</formula>
    </cfRule>
  </conditionalFormatting>
  <conditionalFormatting sqref="BF31">
    <cfRule type="cellIs" dxfId="1733" priority="3861" operator="lessThan">
      <formula>$C$4</formula>
    </cfRule>
  </conditionalFormatting>
  <conditionalFormatting sqref="BF31">
    <cfRule type="cellIs" dxfId="1732" priority="3862" operator="lessThan">
      <formula>$C$4</formula>
    </cfRule>
  </conditionalFormatting>
  <conditionalFormatting sqref="BF32">
    <cfRule type="cellIs" dxfId="1731" priority="3863" operator="lessThan">
      <formula>$C$4</formula>
    </cfRule>
  </conditionalFormatting>
  <conditionalFormatting sqref="BF32">
    <cfRule type="cellIs" dxfId="1730" priority="3864" operator="lessThan">
      <formula>$C$4</formula>
    </cfRule>
  </conditionalFormatting>
  <conditionalFormatting sqref="BF33">
    <cfRule type="cellIs" dxfId="1729" priority="3865" operator="lessThan">
      <formula>$C$4</formula>
    </cfRule>
  </conditionalFormatting>
  <conditionalFormatting sqref="BF33">
    <cfRule type="cellIs" dxfId="1728" priority="3866" operator="lessThan">
      <formula>$C$4</formula>
    </cfRule>
  </conditionalFormatting>
  <conditionalFormatting sqref="BF34">
    <cfRule type="cellIs" dxfId="1727" priority="3867" operator="lessThan">
      <formula>$C$4</formula>
    </cfRule>
  </conditionalFormatting>
  <conditionalFormatting sqref="BF34">
    <cfRule type="cellIs" dxfId="1726" priority="3868" operator="lessThan">
      <formula>$C$4</formula>
    </cfRule>
  </conditionalFormatting>
  <conditionalFormatting sqref="BF35">
    <cfRule type="cellIs" dxfId="1725" priority="3869" operator="lessThan">
      <formula>$C$4</formula>
    </cfRule>
  </conditionalFormatting>
  <conditionalFormatting sqref="BF35">
    <cfRule type="cellIs" dxfId="1724" priority="3870" operator="lessThan">
      <formula>$C$4</formula>
    </cfRule>
  </conditionalFormatting>
  <conditionalFormatting sqref="BF36">
    <cfRule type="cellIs" dxfId="1723" priority="3871" operator="lessThan">
      <formula>$C$4</formula>
    </cfRule>
  </conditionalFormatting>
  <conditionalFormatting sqref="BF36">
    <cfRule type="cellIs" dxfId="1722" priority="3872" operator="lessThan">
      <formula>$C$4</formula>
    </cfRule>
  </conditionalFormatting>
  <conditionalFormatting sqref="BF37">
    <cfRule type="cellIs" dxfId="1721" priority="3873" operator="lessThan">
      <formula>$C$4</formula>
    </cfRule>
  </conditionalFormatting>
  <conditionalFormatting sqref="BF37">
    <cfRule type="cellIs" dxfId="1720" priority="3874" operator="lessThan">
      <formula>$C$4</formula>
    </cfRule>
  </conditionalFormatting>
  <conditionalFormatting sqref="BF38">
    <cfRule type="cellIs" dxfId="1719" priority="3875" operator="lessThan">
      <formula>$C$4</formula>
    </cfRule>
  </conditionalFormatting>
  <conditionalFormatting sqref="BF38">
    <cfRule type="cellIs" dxfId="1718" priority="3876" operator="lessThan">
      <formula>$C$4</formula>
    </cfRule>
  </conditionalFormatting>
  <conditionalFormatting sqref="BF39">
    <cfRule type="cellIs" dxfId="1717" priority="3877" operator="lessThan">
      <formula>$C$4</formula>
    </cfRule>
  </conditionalFormatting>
  <conditionalFormatting sqref="BF39">
    <cfRule type="cellIs" dxfId="1716" priority="3878" operator="lessThan">
      <formula>$C$4</formula>
    </cfRule>
  </conditionalFormatting>
  <conditionalFormatting sqref="BF40">
    <cfRule type="cellIs" dxfId="1715" priority="3879" operator="lessThan">
      <formula>$C$4</formula>
    </cfRule>
  </conditionalFormatting>
  <conditionalFormatting sqref="BF40">
    <cfRule type="cellIs" dxfId="1714" priority="3880" operator="lessThan">
      <formula>$C$4</formula>
    </cfRule>
  </conditionalFormatting>
  <conditionalFormatting sqref="BF41">
    <cfRule type="cellIs" dxfId="1713" priority="3881" operator="lessThan">
      <formula>$C$4</formula>
    </cfRule>
  </conditionalFormatting>
  <conditionalFormatting sqref="BF41">
    <cfRule type="cellIs" dxfId="1712" priority="3882" operator="lessThan">
      <formula>$C$4</formula>
    </cfRule>
  </conditionalFormatting>
  <conditionalFormatting sqref="BF42">
    <cfRule type="cellIs" dxfId="1711" priority="3883" operator="lessThan">
      <formula>$C$4</formula>
    </cfRule>
  </conditionalFormatting>
  <conditionalFormatting sqref="BF42">
    <cfRule type="cellIs" dxfId="1710" priority="3884" operator="lessThan">
      <formula>$C$4</formula>
    </cfRule>
  </conditionalFormatting>
  <conditionalFormatting sqref="BF43">
    <cfRule type="cellIs" dxfId="1709" priority="3885" operator="lessThan">
      <formula>$C$4</formula>
    </cfRule>
  </conditionalFormatting>
  <conditionalFormatting sqref="BF43">
    <cfRule type="cellIs" dxfId="1708" priority="3886" operator="lessThan">
      <formula>$C$4</formula>
    </cfRule>
  </conditionalFormatting>
  <conditionalFormatting sqref="BF44">
    <cfRule type="cellIs" dxfId="1707" priority="3887" operator="lessThan">
      <formula>$C$4</formula>
    </cfRule>
  </conditionalFormatting>
  <conditionalFormatting sqref="BF44">
    <cfRule type="cellIs" dxfId="1706" priority="3888" operator="lessThan">
      <formula>$C$4</formula>
    </cfRule>
  </conditionalFormatting>
  <conditionalFormatting sqref="BF45">
    <cfRule type="cellIs" dxfId="1705" priority="3889" operator="lessThan">
      <formula>$C$4</formula>
    </cfRule>
  </conditionalFormatting>
  <conditionalFormatting sqref="BF45">
    <cfRule type="cellIs" dxfId="1704" priority="3890" operator="lessThan">
      <formula>$C$4</formula>
    </cfRule>
  </conditionalFormatting>
  <conditionalFormatting sqref="BF46">
    <cfRule type="cellIs" dxfId="1703" priority="3891" operator="lessThan">
      <formula>$C$4</formula>
    </cfRule>
  </conditionalFormatting>
  <conditionalFormatting sqref="BF46">
    <cfRule type="cellIs" dxfId="1702" priority="3892" operator="lessThan">
      <formula>$C$4</formula>
    </cfRule>
  </conditionalFormatting>
  <conditionalFormatting sqref="BF47">
    <cfRule type="cellIs" dxfId="1701" priority="3893" operator="lessThan">
      <formula>$C$4</formula>
    </cfRule>
  </conditionalFormatting>
  <conditionalFormatting sqref="BF47">
    <cfRule type="cellIs" dxfId="1700" priority="3894" operator="lessThan">
      <formula>$C$4</formula>
    </cfRule>
  </conditionalFormatting>
  <conditionalFormatting sqref="BF48">
    <cfRule type="cellIs" dxfId="1699" priority="3895" operator="lessThan">
      <formula>$C$4</formula>
    </cfRule>
  </conditionalFormatting>
  <conditionalFormatting sqref="BF48">
    <cfRule type="cellIs" dxfId="1698" priority="3896" operator="lessThan">
      <formula>$C$4</formula>
    </cfRule>
  </conditionalFormatting>
  <conditionalFormatting sqref="BF49">
    <cfRule type="cellIs" dxfId="1697" priority="3897" operator="lessThan">
      <formula>$C$4</formula>
    </cfRule>
  </conditionalFormatting>
  <conditionalFormatting sqref="BF49">
    <cfRule type="cellIs" dxfId="1696" priority="3898" operator="lessThan">
      <formula>$C$4</formula>
    </cfRule>
  </conditionalFormatting>
  <conditionalFormatting sqref="BF50">
    <cfRule type="cellIs" dxfId="1695" priority="3899" operator="lessThan">
      <formula>$C$4</formula>
    </cfRule>
  </conditionalFormatting>
  <conditionalFormatting sqref="BF50">
    <cfRule type="cellIs" dxfId="1694" priority="3900" operator="lessThan">
      <formula>$C$4</formula>
    </cfRule>
  </conditionalFormatting>
  <conditionalFormatting sqref="BF51">
    <cfRule type="cellIs" dxfId="1693" priority="3901" operator="lessThan">
      <formula>$C$4</formula>
    </cfRule>
  </conditionalFormatting>
  <conditionalFormatting sqref="BF51">
    <cfRule type="cellIs" dxfId="1692" priority="3902" operator="lessThan">
      <formula>$C$4</formula>
    </cfRule>
  </conditionalFormatting>
  <conditionalFormatting sqref="BF52">
    <cfRule type="cellIs" dxfId="1691" priority="3903" operator="lessThan">
      <formula>$C$4</formula>
    </cfRule>
  </conditionalFormatting>
  <conditionalFormatting sqref="BF52">
    <cfRule type="cellIs" dxfId="1690" priority="3904" operator="lessThan">
      <formula>$C$4</formula>
    </cfRule>
  </conditionalFormatting>
  <conditionalFormatting sqref="BF53">
    <cfRule type="cellIs" dxfId="1689" priority="3905" operator="lessThan">
      <formula>$C$4</formula>
    </cfRule>
  </conditionalFormatting>
  <conditionalFormatting sqref="BF53">
    <cfRule type="cellIs" dxfId="1688" priority="3906" operator="lessThan">
      <formula>$C$4</formula>
    </cfRule>
  </conditionalFormatting>
  <conditionalFormatting sqref="BF54">
    <cfRule type="cellIs" dxfId="1687" priority="3907" operator="lessThan">
      <formula>$C$4</formula>
    </cfRule>
  </conditionalFormatting>
  <conditionalFormatting sqref="BF54">
    <cfRule type="cellIs" dxfId="1686" priority="3908" operator="lessThan">
      <formula>$C$4</formula>
    </cfRule>
  </conditionalFormatting>
  <conditionalFormatting sqref="BF55">
    <cfRule type="cellIs" dxfId="1685" priority="3909" operator="lessThan">
      <formula>$C$4</formula>
    </cfRule>
  </conditionalFormatting>
  <conditionalFormatting sqref="BF55">
    <cfRule type="cellIs" dxfId="1684" priority="3910" operator="lessThan">
      <formula>$C$4</formula>
    </cfRule>
  </conditionalFormatting>
  <conditionalFormatting sqref="BF56">
    <cfRule type="cellIs" dxfId="1683" priority="3911" operator="lessThan">
      <formula>$C$4</formula>
    </cfRule>
  </conditionalFormatting>
  <conditionalFormatting sqref="BF56">
    <cfRule type="cellIs" dxfId="1682" priority="3912" operator="lessThan">
      <formula>$C$4</formula>
    </cfRule>
  </conditionalFormatting>
  <conditionalFormatting sqref="BF57">
    <cfRule type="cellIs" dxfId="1681" priority="3913" operator="lessThan">
      <formula>$C$4</formula>
    </cfRule>
  </conditionalFormatting>
  <conditionalFormatting sqref="BF57">
    <cfRule type="cellIs" dxfId="1680" priority="3914" operator="lessThan">
      <formula>$C$4</formula>
    </cfRule>
  </conditionalFormatting>
  <conditionalFormatting sqref="BF58">
    <cfRule type="cellIs" dxfId="1679" priority="3915" operator="lessThan">
      <formula>$C$4</formula>
    </cfRule>
  </conditionalFormatting>
  <conditionalFormatting sqref="BF58">
    <cfRule type="cellIs" dxfId="1678" priority="3916" operator="lessThan">
      <formula>$C$4</formula>
    </cfRule>
  </conditionalFormatting>
  <conditionalFormatting sqref="BF59">
    <cfRule type="cellIs" dxfId="1677" priority="3917" operator="lessThan">
      <formula>$C$4</formula>
    </cfRule>
  </conditionalFormatting>
  <conditionalFormatting sqref="BF59">
    <cfRule type="cellIs" dxfId="1676" priority="3918" operator="lessThan">
      <formula>$C$4</formula>
    </cfRule>
  </conditionalFormatting>
  <conditionalFormatting sqref="BF60">
    <cfRule type="cellIs" dxfId="1675" priority="3919" operator="lessThan">
      <formula>$C$4</formula>
    </cfRule>
  </conditionalFormatting>
  <conditionalFormatting sqref="BF60">
    <cfRule type="cellIs" dxfId="1674" priority="3920" operator="lessThan">
      <formula>$C$4</formula>
    </cfRule>
  </conditionalFormatting>
  <conditionalFormatting sqref="BG11">
    <cfRule type="cellIs" dxfId="1673" priority="3921" operator="lessThan">
      <formula>$C$4</formula>
    </cfRule>
  </conditionalFormatting>
  <conditionalFormatting sqref="BG11">
    <cfRule type="cellIs" dxfId="1672" priority="3922" operator="lessThan">
      <formula>$C$4</formula>
    </cfRule>
  </conditionalFormatting>
  <conditionalFormatting sqref="BG12">
    <cfRule type="cellIs" dxfId="1671" priority="3923" operator="lessThan">
      <formula>$C$4</formula>
    </cfRule>
  </conditionalFormatting>
  <conditionalFormatting sqref="BG12">
    <cfRule type="cellIs" dxfId="1670" priority="3924" operator="lessThan">
      <formula>$C$4</formula>
    </cfRule>
  </conditionalFormatting>
  <conditionalFormatting sqref="BG13">
    <cfRule type="cellIs" dxfId="1669" priority="3925" operator="lessThan">
      <formula>$C$4</formula>
    </cfRule>
  </conditionalFormatting>
  <conditionalFormatting sqref="BG13">
    <cfRule type="cellIs" dxfId="1668" priority="3926" operator="lessThan">
      <formula>$C$4</formula>
    </cfRule>
  </conditionalFormatting>
  <conditionalFormatting sqref="BG14">
    <cfRule type="cellIs" dxfId="1667" priority="3927" operator="lessThan">
      <formula>$C$4</formula>
    </cfRule>
  </conditionalFormatting>
  <conditionalFormatting sqref="BG14">
    <cfRule type="cellIs" dxfId="1666" priority="3928" operator="lessThan">
      <formula>$C$4</formula>
    </cfRule>
  </conditionalFormatting>
  <conditionalFormatting sqref="BG15">
    <cfRule type="cellIs" dxfId="1665" priority="3929" operator="lessThan">
      <formula>$C$4</formula>
    </cfRule>
  </conditionalFormatting>
  <conditionalFormatting sqref="BG15">
    <cfRule type="cellIs" dxfId="1664" priority="3930" operator="lessThan">
      <formula>$C$4</formula>
    </cfRule>
  </conditionalFormatting>
  <conditionalFormatting sqref="BG16">
    <cfRule type="cellIs" dxfId="1663" priority="3931" operator="lessThan">
      <formula>$C$4</formula>
    </cfRule>
  </conditionalFormatting>
  <conditionalFormatting sqref="BG16">
    <cfRule type="cellIs" dxfId="1662" priority="3932" operator="lessThan">
      <formula>$C$4</formula>
    </cfRule>
  </conditionalFormatting>
  <conditionalFormatting sqref="BG17">
    <cfRule type="cellIs" dxfId="1661" priority="3933" operator="lessThan">
      <formula>$C$4</formula>
    </cfRule>
  </conditionalFormatting>
  <conditionalFormatting sqref="BG17">
    <cfRule type="cellIs" dxfId="1660" priority="3934" operator="lessThan">
      <formula>$C$4</formula>
    </cfRule>
  </conditionalFormatting>
  <conditionalFormatting sqref="BG18">
    <cfRule type="cellIs" dxfId="1659" priority="3935" operator="lessThan">
      <formula>$C$4</formula>
    </cfRule>
  </conditionalFormatting>
  <conditionalFormatting sqref="BG18">
    <cfRule type="cellIs" dxfId="1658" priority="3936" operator="lessThan">
      <formula>$C$4</formula>
    </cfRule>
  </conditionalFormatting>
  <conditionalFormatting sqref="BG19">
    <cfRule type="cellIs" dxfId="1657" priority="3937" operator="lessThan">
      <formula>$C$4</formula>
    </cfRule>
  </conditionalFormatting>
  <conditionalFormatting sqref="BG19">
    <cfRule type="cellIs" dxfId="1656" priority="3938" operator="lessThan">
      <formula>$C$4</formula>
    </cfRule>
  </conditionalFormatting>
  <conditionalFormatting sqref="BG20">
    <cfRule type="cellIs" dxfId="1655" priority="3939" operator="lessThan">
      <formula>$C$4</formula>
    </cfRule>
  </conditionalFormatting>
  <conditionalFormatting sqref="BG20">
    <cfRule type="cellIs" dxfId="1654" priority="3940" operator="lessThan">
      <formula>$C$4</formula>
    </cfRule>
  </conditionalFormatting>
  <conditionalFormatting sqref="BG21">
    <cfRule type="cellIs" dxfId="1653" priority="3941" operator="lessThan">
      <formula>$C$4</formula>
    </cfRule>
  </conditionalFormatting>
  <conditionalFormatting sqref="BG21">
    <cfRule type="cellIs" dxfId="1652" priority="3942" operator="lessThan">
      <formula>$C$4</formula>
    </cfRule>
  </conditionalFormatting>
  <conditionalFormatting sqref="BG22">
    <cfRule type="cellIs" dxfId="1651" priority="3943" operator="lessThan">
      <formula>$C$4</formula>
    </cfRule>
  </conditionalFormatting>
  <conditionalFormatting sqref="BG22">
    <cfRule type="cellIs" dxfId="1650" priority="3944" operator="lessThan">
      <formula>$C$4</formula>
    </cfRule>
  </conditionalFormatting>
  <conditionalFormatting sqref="BG23">
    <cfRule type="cellIs" dxfId="1649" priority="3945" operator="lessThan">
      <formula>$C$4</formula>
    </cfRule>
  </conditionalFormatting>
  <conditionalFormatting sqref="BG23">
    <cfRule type="cellIs" dxfId="1648" priority="3946" operator="lessThan">
      <formula>$C$4</formula>
    </cfRule>
  </conditionalFormatting>
  <conditionalFormatting sqref="BG24">
    <cfRule type="cellIs" dxfId="1647" priority="3947" operator="lessThan">
      <formula>$C$4</formula>
    </cfRule>
  </conditionalFormatting>
  <conditionalFormatting sqref="BG24">
    <cfRule type="cellIs" dxfId="1646" priority="3948" operator="lessThan">
      <formula>$C$4</formula>
    </cfRule>
  </conditionalFormatting>
  <conditionalFormatting sqref="BG25">
    <cfRule type="cellIs" dxfId="1645" priority="3949" operator="lessThan">
      <formula>$C$4</formula>
    </cfRule>
  </conditionalFormatting>
  <conditionalFormatting sqref="BG25">
    <cfRule type="cellIs" dxfId="1644" priority="3950" operator="lessThan">
      <formula>$C$4</formula>
    </cfRule>
  </conditionalFormatting>
  <conditionalFormatting sqref="BG26">
    <cfRule type="cellIs" dxfId="1643" priority="3951" operator="lessThan">
      <formula>$C$4</formula>
    </cfRule>
  </conditionalFormatting>
  <conditionalFormatting sqref="BG26">
    <cfRule type="cellIs" dxfId="1642" priority="3952" operator="lessThan">
      <formula>$C$4</formula>
    </cfRule>
  </conditionalFormatting>
  <conditionalFormatting sqref="BG27">
    <cfRule type="cellIs" dxfId="1641" priority="3953" operator="lessThan">
      <formula>$C$4</formula>
    </cfRule>
  </conditionalFormatting>
  <conditionalFormatting sqref="BG27">
    <cfRule type="cellIs" dxfId="1640" priority="3954" operator="lessThan">
      <formula>$C$4</formula>
    </cfRule>
  </conditionalFormatting>
  <conditionalFormatting sqref="BG28">
    <cfRule type="cellIs" dxfId="1639" priority="3955" operator="lessThan">
      <formula>$C$4</formula>
    </cfRule>
  </conditionalFormatting>
  <conditionalFormatting sqref="BG28">
    <cfRule type="cellIs" dxfId="1638" priority="3956" operator="lessThan">
      <formula>$C$4</formula>
    </cfRule>
  </conditionalFormatting>
  <conditionalFormatting sqref="BG29">
    <cfRule type="cellIs" dxfId="1637" priority="3957" operator="lessThan">
      <formula>$C$4</formula>
    </cfRule>
  </conditionalFormatting>
  <conditionalFormatting sqref="BG29">
    <cfRule type="cellIs" dxfId="1636" priority="3958" operator="lessThan">
      <formula>$C$4</formula>
    </cfRule>
  </conditionalFormatting>
  <conditionalFormatting sqref="BG30">
    <cfRule type="cellIs" dxfId="1635" priority="3959" operator="lessThan">
      <formula>$C$4</formula>
    </cfRule>
  </conditionalFormatting>
  <conditionalFormatting sqref="BG30">
    <cfRule type="cellIs" dxfId="1634" priority="3960" operator="lessThan">
      <formula>$C$4</formula>
    </cfRule>
  </conditionalFormatting>
  <conditionalFormatting sqref="BG31">
    <cfRule type="cellIs" dxfId="1633" priority="3961" operator="lessThan">
      <formula>$C$4</formula>
    </cfRule>
  </conditionalFormatting>
  <conditionalFormatting sqref="BG31">
    <cfRule type="cellIs" dxfId="1632" priority="3962" operator="lessThan">
      <formula>$C$4</formula>
    </cfRule>
  </conditionalFormatting>
  <conditionalFormatting sqref="BG32">
    <cfRule type="cellIs" dxfId="1631" priority="3963" operator="lessThan">
      <formula>$C$4</formula>
    </cfRule>
  </conditionalFormatting>
  <conditionalFormatting sqref="BG32">
    <cfRule type="cellIs" dxfId="1630" priority="3964" operator="lessThan">
      <formula>$C$4</formula>
    </cfRule>
  </conditionalFormatting>
  <conditionalFormatting sqref="BG33">
    <cfRule type="cellIs" dxfId="1629" priority="3965" operator="lessThan">
      <formula>$C$4</formula>
    </cfRule>
  </conditionalFormatting>
  <conditionalFormatting sqref="BG33">
    <cfRule type="cellIs" dxfId="1628" priority="3966" operator="lessThan">
      <formula>$C$4</formula>
    </cfRule>
  </conditionalFormatting>
  <conditionalFormatting sqref="BG34">
    <cfRule type="cellIs" dxfId="1627" priority="3967" operator="lessThan">
      <formula>$C$4</formula>
    </cfRule>
  </conditionalFormatting>
  <conditionalFormatting sqref="BG34">
    <cfRule type="cellIs" dxfId="1626" priority="3968" operator="lessThan">
      <formula>$C$4</formula>
    </cfRule>
  </conditionalFormatting>
  <conditionalFormatting sqref="BG35">
    <cfRule type="cellIs" dxfId="1625" priority="3969" operator="lessThan">
      <formula>$C$4</formula>
    </cfRule>
  </conditionalFormatting>
  <conditionalFormatting sqref="BG35">
    <cfRule type="cellIs" dxfId="1624" priority="3970" operator="lessThan">
      <formula>$C$4</formula>
    </cfRule>
  </conditionalFormatting>
  <conditionalFormatting sqref="BG36">
    <cfRule type="cellIs" dxfId="1623" priority="3971" operator="lessThan">
      <formula>$C$4</formula>
    </cfRule>
  </conditionalFormatting>
  <conditionalFormatting sqref="BG36">
    <cfRule type="cellIs" dxfId="1622" priority="3972" operator="lessThan">
      <formula>$C$4</formula>
    </cfRule>
  </conditionalFormatting>
  <conditionalFormatting sqref="BG37">
    <cfRule type="cellIs" dxfId="1621" priority="3973" operator="lessThan">
      <formula>$C$4</formula>
    </cfRule>
  </conditionalFormatting>
  <conditionalFormatting sqref="BG37">
    <cfRule type="cellIs" dxfId="1620" priority="3974" operator="lessThan">
      <formula>$C$4</formula>
    </cfRule>
  </conditionalFormatting>
  <conditionalFormatting sqref="BG38">
    <cfRule type="cellIs" dxfId="1619" priority="3975" operator="lessThan">
      <formula>$C$4</formula>
    </cfRule>
  </conditionalFormatting>
  <conditionalFormatting sqref="BG38">
    <cfRule type="cellIs" dxfId="1618" priority="3976" operator="lessThan">
      <formula>$C$4</formula>
    </cfRule>
  </conditionalFormatting>
  <conditionalFormatting sqref="BG39">
    <cfRule type="cellIs" dxfId="1617" priority="3977" operator="lessThan">
      <formula>$C$4</formula>
    </cfRule>
  </conditionalFormatting>
  <conditionalFormatting sqref="BG39">
    <cfRule type="cellIs" dxfId="1616" priority="3978" operator="lessThan">
      <formula>$C$4</formula>
    </cfRule>
  </conditionalFormatting>
  <conditionalFormatting sqref="BG40">
    <cfRule type="cellIs" dxfId="1615" priority="3979" operator="lessThan">
      <formula>$C$4</formula>
    </cfRule>
  </conditionalFormatting>
  <conditionalFormatting sqref="BG40">
    <cfRule type="cellIs" dxfId="1614" priority="3980" operator="lessThan">
      <formula>$C$4</formula>
    </cfRule>
  </conditionalFormatting>
  <conditionalFormatting sqref="BG41">
    <cfRule type="cellIs" dxfId="1613" priority="3981" operator="lessThan">
      <formula>$C$4</formula>
    </cfRule>
  </conditionalFormatting>
  <conditionalFormatting sqref="BG41">
    <cfRule type="cellIs" dxfId="1612" priority="3982" operator="lessThan">
      <formula>$C$4</formula>
    </cfRule>
  </conditionalFormatting>
  <conditionalFormatting sqref="BG42">
    <cfRule type="cellIs" dxfId="1611" priority="3983" operator="lessThan">
      <formula>$C$4</formula>
    </cfRule>
  </conditionalFormatting>
  <conditionalFormatting sqref="BG42">
    <cfRule type="cellIs" dxfId="1610" priority="3984" operator="lessThan">
      <formula>$C$4</formula>
    </cfRule>
  </conditionalFormatting>
  <conditionalFormatting sqref="BG43">
    <cfRule type="cellIs" dxfId="1609" priority="3985" operator="lessThan">
      <formula>$C$4</formula>
    </cfRule>
  </conditionalFormatting>
  <conditionalFormatting sqref="BG43">
    <cfRule type="cellIs" dxfId="1608" priority="3986" operator="lessThan">
      <formula>$C$4</formula>
    </cfRule>
  </conditionalFormatting>
  <conditionalFormatting sqref="BG44">
    <cfRule type="cellIs" dxfId="1607" priority="3987" operator="lessThan">
      <formula>$C$4</formula>
    </cfRule>
  </conditionalFormatting>
  <conditionalFormatting sqref="BG44">
    <cfRule type="cellIs" dxfId="1606" priority="3988" operator="lessThan">
      <formula>$C$4</formula>
    </cfRule>
  </conditionalFormatting>
  <conditionalFormatting sqref="BG45">
    <cfRule type="cellIs" dxfId="1605" priority="3989" operator="lessThan">
      <formula>$C$4</formula>
    </cfRule>
  </conditionalFormatting>
  <conditionalFormatting sqref="BG45">
    <cfRule type="cellIs" dxfId="1604" priority="3990" operator="lessThan">
      <formula>$C$4</formula>
    </cfRule>
  </conditionalFormatting>
  <conditionalFormatting sqref="BG46">
    <cfRule type="cellIs" dxfId="1603" priority="3991" operator="lessThan">
      <formula>$C$4</formula>
    </cfRule>
  </conditionalFormatting>
  <conditionalFormatting sqref="BG46">
    <cfRule type="cellIs" dxfId="1602" priority="3992" operator="lessThan">
      <formula>$C$4</formula>
    </cfRule>
  </conditionalFormatting>
  <conditionalFormatting sqref="BG47">
    <cfRule type="cellIs" dxfId="1601" priority="3993" operator="lessThan">
      <formula>$C$4</formula>
    </cfRule>
  </conditionalFormatting>
  <conditionalFormatting sqref="BG47">
    <cfRule type="cellIs" dxfId="1600" priority="3994" operator="lessThan">
      <formula>$C$4</formula>
    </cfRule>
  </conditionalFormatting>
  <conditionalFormatting sqref="BG48">
    <cfRule type="cellIs" dxfId="1599" priority="3995" operator="lessThan">
      <formula>$C$4</formula>
    </cfRule>
  </conditionalFormatting>
  <conditionalFormatting sqref="BG48">
    <cfRule type="cellIs" dxfId="1598" priority="3996" operator="lessThan">
      <formula>$C$4</formula>
    </cfRule>
  </conditionalFormatting>
  <conditionalFormatting sqref="BG49">
    <cfRule type="cellIs" dxfId="1597" priority="3997" operator="lessThan">
      <formula>$C$4</formula>
    </cfRule>
  </conditionalFormatting>
  <conditionalFormatting sqref="BG49">
    <cfRule type="cellIs" dxfId="1596" priority="3998" operator="lessThan">
      <formula>$C$4</formula>
    </cfRule>
  </conditionalFormatting>
  <conditionalFormatting sqref="BG50">
    <cfRule type="cellIs" dxfId="1595" priority="3999" operator="lessThan">
      <formula>$C$4</formula>
    </cfRule>
  </conditionalFormatting>
  <conditionalFormatting sqref="BG50">
    <cfRule type="cellIs" dxfId="1594" priority="4000" operator="lessThan">
      <formula>$C$4</formula>
    </cfRule>
  </conditionalFormatting>
  <conditionalFormatting sqref="BG51">
    <cfRule type="cellIs" dxfId="1593" priority="4001" operator="lessThan">
      <formula>$C$4</formula>
    </cfRule>
  </conditionalFormatting>
  <conditionalFormatting sqref="BG51">
    <cfRule type="cellIs" dxfId="1592" priority="4002" operator="lessThan">
      <formula>$C$4</formula>
    </cfRule>
  </conditionalFormatting>
  <conditionalFormatting sqref="BG52">
    <cfRule type="cellIs" dxfId="1591" priority="4003" operator="lessThan">
      <formula>$C$4</formula>
    </cfRule>
  </conditionalFormatting>
  <conditionalFormatting sqref="BG52">
    <cfRule type="cellIs" dxfId="1590" priority="4004" operator="lessThan">
      <formula>$C$4</formula>
    </cfRule>
  </conditionalFormatting>
  <conditionalFormatting sqref="BG53">
    <cfRule type="cellIs" dxfId="1589" priority="4005" operator="lessThan">
      <formula>$C$4</formula>
    </cfRule>
  </conditionalFormatting>
  <conditionalFormatting sqref="BG53">
    <cfRule type="cellIs" dxfId="1588" priority="4006" operator="lessThan">
      <formula>$C$4</formula>
    </cfRule>
  </conditionalFormatting>
  <conditionalFormatting sqref="BG54">
    <cfRule type="cellIs" dxfId="1587" priority="4007" operator="lessThan">
      <formula>$C$4</formula>
    </cfRule>
  </conditionalFormatting>
  <conditionalFormatting sqref="BG54">
    <cfRule type="cellIs" dxfId="1586" priority="4008" operator="lessThan">
      <formula>$C$4</formula>
    </cfRule>
  </conditionalFormatting>
  <conditionalFormatting sqref="BG55">
    <cfRule type="cellIs" dxfId="1585" priority="4009" operator="lessThan">
      <formula>$C$4</formula>
    </cfRule>
  </conditionalFormatting>
  <conditionalFormatting sqref="BG55">
    <cfRule type="cellIs" dxfId="1584" priority="4010" operator="lessThan">
      <formula>$C$4</formula>
    </cfRule>
  </conditionalFormatting>
  <conditionalFormatting sqref="BG56">
    <cfRule type="cellIs" dxfId="1583" priority="4011" operator="lessThan">
      <formula>$C$4</formula>
    </cfRule>
  </conditionalFormatting>
  <conditionalFormatting sqref="BG56">
    <cfRule type="cellIs" dxfId="1582" priority="4012" operator="lessThan">
      <formula>$C$4</formula>
    </cfRule>
  </conditionalFormatting>
  <conditionalFormatting sqref="BG57">
    <cfRule type="cellIs" dxfId="1581" priority="4013" operator="lessThan">
      <formula>$C$4</formula>
    </cfRule>
  </conditionalFormatting>
  <conditionalFormatting sqref="BG57">
    <cfRule type="cellIs" dxfId="1580" priority="4014" operator="lessThan">
      <formula>$C$4</formula>
    </cfRule>
  </conditionalFormatting>
  <conditionalFormatting sqref="BG58">
    <cfRule type="cellIs" dxfId="1579" priority="4015" operator="lessThan">
      <formula>$C$4</formula>
    </cfRule>
  </conditionalFormatting>
  <conditionalFormatting sqref="BG58">
    <cfRule type="cellIs" dxfId="1578" priority="4016" operator="lessThan">
      <formula>$C$4</formula>
    </cfRule>
  </conditionalFormatting>
  <conditionalFormatting sqref="BG59">
    <cfRule type="cellIs" dxfId="1577" priority="4017" operator="lessThan">
      <formula>$C$4</formula>
    </cfRule>
  </conditionalFormatting>
  <conditionalFormatting sqref="BG59">
    <cfRule type="cellIs" dxfId="1576" priority="4018" operator="lessThan">
      <formula>$C$4</formula>
    </cfRule>
  </conditionalFormatting>
  <conditionalFormatting sqref="BG60">
    <cfRule type="cellIs" dxfId="1575" priority="4019" operator="lessThan">
      <formula>$C$4</formula>
    </cfRule>
  </conditionalFormatting>
  <conditionalFormatting sqref="BG60">
    <cfRule type="cellIs" dxfId="1574" priority="4020" operator="lessThan">
      <formula>$C$4</formula>
    </cfRule>
  </conditionalFormatting>
  <conditionalFormatting sqref="BH11">
    <cfRule type="cellIs" dxfId="1573" priority="4021" operator="lessThan">
      <formula>$C$4</formula>
    </cfRule>
  </conditionalFormatting>
  <conditionalFormatting sqref="BH11">
    <cfRule type="cellIs" dxfId="1572" priority="4022" operator="lessThan">
      <formula>$C$4</formula>
    </cfRule>
  </conditionalFormatting>
  <conditionalFormatting sqref="BH12">
    <cfRule type="cellIs" dxfId="1571" priority="4023" operator="lessThan">
      <formula>$C$4</formula>
    </cfRule>
  </conditionalFormatting>
  <conditionalFormatting sqref="BH12">
    <cfRule type="cellIs" dxfId="1570" priority="4024" operator="lessThan">
      <formula>$C$4</formula>
    </cfRule>
  </conditionalFormatting>
  <conditionalFormatting sqref="BH13">
    <cfRule type="cellIs" dxfId="1569" priority="4025" operator="lessThan">
      <formula>$C$4</formula>
    </cfRule>
  </conditionalFormatting>
  <conditionalFormatting sqref="BH13">
    <cfRule type="cellIs" dxfId="1568" priority="4026" operator="lessThan">
      <formula>$C$4</formula>
    </cfRule>
  </conditionalFormatting>
  <conditionalFormatting sqref="BH14">
    <cfRule type="cellIs" dxfId="1567" priority="4027" operator="lessThan">
      <formula>$C$4</formula>
    </cfRule>
  </conditionalFormatting>
  <conditionalFormatting sqref="BH14">
    <cfRule type="cellIs" dxfId="1566" priority="4028" operator="lessThan">
      <formula>$C$4</formula>
    </cfRule>
  </conditionalFormatting>
  <conditionalFormatting sqref="BH15">
    <cfRule type="cellIs" dxfId="1565" priority="4029" operator="lessThan">
      <formula>$C$4</formula>
    </cfRule>
  </conditionalFormatting>
  <conditionalFormatting sqref="BH15">
    <cfRule type="cellIs" dxfId="1564" priority="4030" operator="lessThan">
      <formula>$C$4</formula>
    </cfRule>
  </conditionalFormatting>
  <conditionalFormatting sqref="BH16">
    <cfRule type="cellIs" dxfId="1563" priority="4031" operator="lessThan">
      <formula>$C$4</formula>
    </cfRule>
  </conditionalFormatting>
  <conditionalFormatting sqref="BH16">
    <cfRule type="cellIs" dxfId="1562" priority="4032" operator="lessThan">
      <formula>$C$4</formula>
    </cfRule>
  </conditionalFormatting>
  <conditionalFormatting sqref="BH17">
    <cfRule type="cellIs" dxfId="1561" priority="4033" operator="lessThan">
      <formula>$C$4</formula>
    </cfRule>
  </conditionalFormatting>
  <conditionalFormatting sqref="BH17">
    <cfRule type="cellIs" dxfId="1560" priority="4034" operator="lessThan">
      <formula>$C$4</formula>
    </cfRule>
  </conditionalFormatting>
  <conditionalFormatting sqref="BH18">
    <cfRule type="cellIs" dxfId="1559" priority="4035" operator="lessThan">
      <formula>$C$4</formula>
    </cfRule>
  </conditionalFormatting>
  <conditionalFormatting sqref="BH18">
    <cfRule type="cellIs" dxfId="1558" priority="4036" operator="lessThan">
      <formula>$C$4</formula>
    </cfRule>
  </conditionalFormatting>
  <conditionalFormatting sqref="BH19">
    <cfRule type="cellIs" dxfId="1557" priority="4037" operator="lessThan">
      <formula>$C$4</formula>
    </cfRule>
  </conditionalFormatting>
  <conditionalFormatting sqref="BH19">
    <cfRule type="cellIs" dxfId="1556" priority="4038" operator="lessThan">
      <formula>$C$4</formula>
    </cfRule>
  </conditionalFormatting>
  <conditionalFormatting sqref="BH20">
    <cfRule type="cellIs" dxfId="1555" priority="4039" operator="lessThan">
      <formula>$C$4</formula>
    </cfRule>
  </conditionalFormatting>
  <conditionalFormatting sqref="BH20">
    <cfRule type="cellIs" dxfId="1554" priority="4040" operator="lessThan">
      <formula>$C$4</formula>
    </cfRule>
  </conditionalFormatting>
  <conditionalFormatting sqref="BH21">
    <cfRule type="cellIs" dxfId="1553" priority="4041" operator="lessThan">
      <formula>$C$4</formula>
    </cfRule>
  </conditionalFormatting>
  <conditionalFormatting sqref="BH21">
    <cfRule type="cellIs" dxfId="1552" priority="4042" operator="lessThan">
      <formula>$C$4</formula>
    </cfRule>
  </conditionalFormatting>
  <conditionalFormatting sqref="BH22">
    <cfRule type="cellIs" dxfId="1551" priority="4043" operator="lessThan">
      <formula>$C$4</formula>
    </cfRule>
  </conditionalFormatting>
  <conditionalFormatting sqref="BH22">
    <cfRule type="cellIs" dxfId="1550" priority="4044" operator="lessThan">
      <formula>$C$4</formula>
    </cfRule>
  </conditionalFormatting>
  <conditionalFormatting sqref="BH23">
    <cfRule type="cellIs" dxfId="1549" priority="4045" operator="lessThan">
      <formula>$C$4</formula>
    </cfRule>
  </conditionalFormatting>
  <conditionalFormatting sqref="BH23">
    <cfRule type="cellIs" dxfId="1548" priority="4046" operator="lessThan">
      <formula>$C$4</formula>
    </cfRule>
  </conditionalFormatting>
  <conditionalFormatting sqref="BH24">
    <cfRule type="cellIs" dxfId="1547" priority="4047" operator="lessThan">
      <formula>$C$4</formula>
    </cfRule>
  </conditionalFormatting>
  <conditionalFormatting sqref="BH24">
    <cfRule type="cellIs" dxfId="1546" priority="4048" operator="lessThan">
      <formula>$C$4</formula>
    </cfRule>
  </conditionalFormatting>
  <conditionalFormatting sqref="BH25">
    <cfRule type="cellIs" dxfId="1545" priority="4049" operator="lessThan">
      <formula>$C$4</formula>
    </cfRule>
  </conditionalFormatting>
  <conditionalFormatting sqref="BH25">
    <cfRule type="cellIs" dxfId="1544" priority="4050" operator="lessThan">
      <formula>$C$4</formula>
    </cfRule>
  </conditionalFormatting>
  <conditionalFormatting sqref="BH26">
    <cfRule type="cellIs" dxfId="1543" priority="4051" operator="lessThan">
      <formula>$C$4</formula>
    </cfRule>
  </conditionalFormatting>
  <conditionalFormatting sqref="BH26">
    <cfRule type="cellIs" dxfId="1542" priority="4052" operator="lessThan">
      <formula>$C$4</formula>
    </cfRule>
  </conditionalFormatting>
  <conditionalFormatting sqref="BH27">
    <cfRule type="cellIs" dxfId="1541" priority="4053" operator="lessThan">
      <formula>$C$4</formula>
    </cfRule>
  </conditionalFormatting>
  <conditionalFormatting sqref="BH27">
    <cfRule type="cellIs" dxfId="1540" priority="4054" operator="lessThan">
      <formula>$C$4</formula>
    </cfRule>
  </conditionalFormatting>
  <conditionalFormatting sqref="BH28">
    <cfRule type="cellIs" dxfId="1539" priority="4055" operator="lessThan">
      <formula>$C$4</formula>
    </cfRule>
  </conditionalFormatting>
  <conditionalFormatting sqref="BH28">
    <cfRule type="cellIs" dxfId="1538" priority="4056" operator="lessThan">
      <formula>$C$4</formula>
    </cfRule>
  </conditionalFormatting>
  <conditionalFormatting sqref="BH29">
    <cfRule type="cellIs" dxfId="1537" priority="4057" operator="lessThan">
      <formula>$C$4</formula>
    </cfRule>
  </conditionalFormatting>
  <conditionalFormatting sqref="BH29">
    <cfRule type="cellIs" dxfId="1536" priority="4058" operator="lessThan">
      <formula>$C$4</formula>
    </cfRule>
  </conditionalFormatting>
  <conditionalFormatting sqref="BH30">
    <cfRule type="cellIs" dxfId="1535" priority="4059" operator="lessThan">
      <formula>$C$4</formula>
    </cfRule>
  </conditionalFormatting>
  <conditionalFormatting sqref="BH30">
    <cfRule type="cellIs" dxfId="1534" priority="4060" operator="lessThan">
      <formula>$C$4</formula>
    </cfRule>
  </conditionalFormatting>
  <conditionalFormatting sqref="BH31">
    <cfRule type="cellIs" dxfId="1533" priority="4061" operator="lessThan">
      <formula>$C$4</formula>
    </cfRule>
  </conditionalFormatting>
  <conditionalFormatting sqref="BH31">
    <cfRule type="cellIs" dxfId="1532" priority="4062" operator="lessThan">
      <formula>$C$4</formula>
    </cfRule>
  </conditionalFormatting>
  <conditionalFormatting sqref="BH32">
    <cfRule type="cellIs" dxfId="1531" priority="4063" operator="lessThan">
      <formula>$C$4</formula>
    </cfRule>
  </conditionalFormatting>
  <conditionalFormatting sqref="BH32">
    <cfRule type="cellIs" dxfId="1530" priority="4064" operator="lessThan">
      <formula>$C$4</formula>
    </cfRule>
  </conditionalFormatting>
  <conditionalFormatting sqref="BH33">
    <cfRule type="cellIs" dxfId="1529" priority="4065" operator="lessThan">
      <formula>$C$4</formula>
    </cfRule>
  </conditionalFormatting>
  <conditionalFormatting sqref="BH33">
    <cfRule type="cellIs" dxfId="1528" priority="4066" operator="lessThan">
      <formula>$C$4</formula>
    </cfRule>
  </conditionalFormatting>
  <conditionalFormatting sqref="BH34">
    <cfRule type="cellIs" dxfId="1527" priority="4067" operator="lessThan">
      <formula>$C$4</formula>
    </cfRule>
  </conditionalFormatting>
  <conditionalFormatting sqref="BH34">
    <cfRule type="cellIs" dxfId="1526" priority="4068" operator="lessThan">
      <formula>$C$4</formula>
    </cfRule>
  </conditionalFormatting>
  <conditionalFormatting sqref="BH35">
    <cfRule type="cellIs" dxfId="1525" priority="4069" operator="lessThan">
      <formula>$C$4</formula>
    </cfRule>
  </conditionalFormatting>
  <conditionalFormatting sqref="BH35">
    <cfRule type="cellIs" dxfId="1524" priority="4070" operator="lessThan">
      <formula>$C$4</formula>
    </cfRule>
  </conditionalFormatting>
  <conditionalFormatting sqref="BH36">
    <cfRule type="cellIs" dxfId="1523" priority="4071" operator="lessThan">
      <formula>$C$4</formula>
    </cfRule>
  </conditionalFormatting>
  <conditionalFormatting sqref="BH36">
    <cfRule type="cellIs" dxfId="1522" priority="4072" operator="lessThan">
      <formula>$C$4</formula>
    </cfRule>
  </conditionalFormatting>
  <conditionalFormatting sqref="BH37">
    <cfRule type="cellIs" dxfId="1521" priority="4073" operator="lessThan">
      <formula>$C$4</formula>
    </cfRule>
  </conditionalFormatting>
  <conditionalFormatting sqref="BH37">
    <cfRule type="cellIs" dxfId="1520" priority="4074" operator="lessThan">
      <formula>$C$4</formula>
    </cfRule>
  </conditionalFormatting>
  <conditionalFormatting sqref="BH38">
    <cfRule type="cellIs" dxfId="1519" priority="4075" operator="lessThan">
      <formula>$C$4</formula>
    </cfRule>
  </conditionalFormatting>
  <conditionalFormatting sqref="BH38">
    <cfRule type="cellIs" dxfId="1518" priority="4076" operator="lessThan">
      <formula>$C$4</formula>
    </cfRule>
  </conditionalFormatting>
  <conditionalFormatting sqref="BH39">
    <cfRule type="cellIs" dxfId="1517" priority="4077" operator="lessThan">
      <formula>$C$4</formula>
    </cfRule>
  </conditionalFormatting>
  <conditionalFormatting sqref="BH39">
    <cfRule type="cellIs" dxfId="1516" priority="4078" operator="lessThan">
      <formula>$C$4</formula>
    </cfRule>
  </conditionalFormatting>
  <conditionalFormatting sqref="BH40">
    <cfRule type="cellIs" dxfId="1515" priority="4079" operator="lessThan">
      <formula>$C$4</formula>
    </cfRule>
  </conditionalFormatting>
  <conditionalFormatting sqref="BH40">
    <cfRule type="cellIs" dxfId="1514" priority="4080" operator="lessThan">
      <formula>$C$4</formula>
    </cfRule>
  </conditionalFormatting>
  <conditionalFormatting sqref="BH41">
    <cfRule type="cellIs" dxfId="1513" priority="4081" operator="lessThan">
      <formula>$C$4</formula>
    </cfRule>
  </conditionalFormatting>
  <conditionalFormatting sqref="BH41">
    <cfRule type="cellIs" dxfId="1512" priority="4082" operator="lessThan">
      <formula>$C$4</formula>
    </cfRule>
  </conditionalFormatting>
  <conditionalFormatting sqref="BH42">
    <cfRule type="cellIs" dxfId="1511" priority="4083" operator="lessThan">
      <formula>$C$4</formula>
    </cfRule>
  </conditionalFormatting>
  <conditionalFormatting sqref="BH42">
    <cfRule type="cellIs" dxfId="1510" priority="4084" operator="lessThan">
      <formula>$C$4</formula>
    </cfRule>
  </conditionalFormatting>
  <conditionalFormatting sqref="BH43">
    <cfRule type="cellIs" dxfId="1509" priority="4085" operator="lessThan">
      <formula>$C$4</formula>
    </cfRule>
  </conditionalFormatting>
  <conditionalFormatting sqref="BH43">
    <cfRule type="cellIs" dxfId="1508" priority="4086" operator="lessThan">
      <formula>$C$4</formula>
    </cfRule>
  </conditionalFormatting>
  <conditionalFormatting sqref="BH44">
    <cfRule type="cellIs" dxfId="1507" priority="4087" operator="lessThan">
      <formula>$C$4</formula>
    </cfRule>
  </conditionalFormatting>
  <conditionalFormatting sqref="BH44">
    <cfRule type="cellIs" dxfId="1506" priority="4088" operator="lessThan">
      <formula>$C$4</formula>
    </cfRule>
  </conditionalFormatting>
  <conditionalFormatting sqref="BH45">
    <cfRule type="cellIs" dxfId="1505" priority="4089" operator="lessThan">
      <formula>$C$4</formula>
    </cfRule>
  </conditionalFormatting>
  <conditionalFormatting sqref="BH45">
    <cfRule type="cellIs" dxfId="1504" priority="4090" operator="lessThan">
      <formula>$C$4</formula>
    </cfRule>
  </conditionalFormatting>
  <conditionalFormatting sqref="BH46">
    <cfRule type="cellIs" dxfId="1503" priority="4091" operator="lessThan">
      <formula>$C$4</formula>
    </cfRule>
  </conditionalFormatting>
  <conditionalFormatting sqref="BH46">
    <cfRule type="cellIs" dxfId="1502" priority="4092" operator="lessThan">
      <formula>$C$4</formula>
    </cfRule>
  </conditionalFormatting>
  <conditionalFormatting sqref="BH47">
    <cfRule type="cellIs" dxfId="1501" priority="4093" operator="lessThan">
      <formula>$C$4</formula>
    </cfRule>
  </conditionalFormatting>
  <conditionalFormatting sqref="BH47">
    <cfRule type="cellIs" dxfId="1500" priority="4094" operator="lessThan">
      <formula>$C$4</formula>
    </cfRule>
  </conditionalFormatting>
  <conditionalFormatting sqref="BH48">
    <cfRule type="cellIs" dxfId="1499" priority="4095" operator="lessThan">
      <formula>$C$4</formula>
    </cfRule>
  </conditionalFormatting>
  <conditionalFormatting sqref="BH48">
    <cfRule type="cellIs" dxfId="1498" priority="4096" operator="lessThan">
      <formula>$C$4</formula>
    </cfRule>
  </conditionalFormatting>
  <conditionalFormatting sqref="BH49">
    <cfRule type="cellIs" dxfId="1497" priority="4097" operator="lessThan">
      <formula>$C$4</formula>
    </cfRule>
  </conditionalFormatting>
  <conditionalFormatting sqref="BH49">
    <cfRule type="cellIs" dxfId="1496" priority="4098" operator="lessThan">
      <formula>$C$4</formula>
    </cfRule>
  </conditionalFormatting>
  <conditionalFormatting sqref="BH50">
    <cfRule type="cellIs" dxfId="1495" priority="4099" operator="lessThan">
      <formula>$C$4</formula>
    </cfRule>
  </conditionalFormatting>
  <conditionalFormatting sqref="BH50">
    <cfRule type="cellIs" dxfId="1494" priority="4100" operator="lessThan">
      <formula>$C$4</formula>
    </cfRule>
  </conditionalFormatting>
  <conditionalFormatting sqref="BH51">
    <cfRule type="cellIs" dxfId="1493" priority="4101" operator="lessThan">
      <formula>$C$4</formula>
    </cfRule>
  </conditionalFormatting>
  <conditionalFormatting sqref="BH51">
    <cfRule type="cellIs" dxfId="1492" priority="4102" operator="lessThan">
      <formula>$C$4</formula>
    </cfRule>
  </conditionalFormatting>
  <conditionalFormatting sqref="BH52">
    <cfRule type="cellIs" dxfId="1491" priority="4103" operator="lessThan">
      <formula>$C$4</formula>
    </cfRule>
  </conditionalFormatting>
  <conditionalFormatting sqref="BH52">
    <cfRule type="cellIs" dxfId="1490" priority="4104" operator="lessThan">
      <formula>$C$4</formula>
    </cfRule>
  </conditionalFormatting>
  <conditionalFormatting sqref="BH53">
    <cfRule type="cellIs" dxfId="1489" priority="4105" operator="lessThan">
      <formula>$C$4</formula>
    </cfRule>
  </conditionalFormatting>
  <conditionalFormatting sqref="BH53">
    <cfRule type="cellIs" dxfId="1488" priority="4106" operator="lessThan">
      <formula>$C$4</formula>
    </cfRule>
  </conditionalFormatting>
  <conditionalFormatting sqref="BH54">
    <cfRule type="cellIs" dxfId="1487" priority="4107" operator="lessThan">
      <formula>$C$4</formula>
    </cfRule>
  </conditionalFormatting>
  <conditionalFormatting sqref="BH54">
    <cfRule type="cellIs" dxfId="1486" priority="4108" operator="lessThan">
      <formula>$C$4</formula>
    </cfRule>
  </conditionalFormatting>
  <conditionalFormatting sqref="BH55">
    <cfRule type="cellIs" dxfId="1485" priority="4109" operator="lessThan">
      <formula>$C$4</formula>
    </cfRule>
  </conditionalFormatting>
  <conditionalFormatting sqref="BH55">
    <cfRule type="cellIs" dxfId="1484" priority="4110" operator="lessThan">
      <formula>$C$4</formula>
    </cfRule>
  </conditionalFormatting>
  <conditionalFormatting sqref="BH56">
    <cfRule type="cellIs" dxfId="1483" priority="4111" operator="lessThan">
      <formula>$C$4</formula>
    </cfRule>
  </conditionalFormatting>
  <conditionalFormatting sqref="BH56">
    <cfRule type="cellIs" dxfId="1482" priority="4112" operator="lessThan">
      <formula>$C$4</formula>
    </cfRule>
  </conditionalFormatting>
  <conditionalFormatting sqref="BH57">
    <cfRule type="cellIs" dxfId="1481" priority="4113" operator="lessThan">
      <formula>$C$4</formula>
    </cfRule>
  </conditionalFormatting>
  <conditionalFormatting sqref="BH57">
    <cfRule type="cellIs" dxfId="1480" priority="4114" operator="lessThan">
      <formula>$C$4</formula>
    </cfRule>
  </conditionalFormatting>
  <conditionalFormatting sqref="BH58">
    <cfRule type="cellIs" dxfId="1479" priority="4115" operator="lessThan">
      <formula>$C$4</formula>
    </cfRule>
  </conditionalFormatting>
  <conditionalFormatting sqref="BH58">
    <cfRule type="cellIs" dxfId="1478" priority="4116" operator="lessThan">
      <formula>$C$4</formula>
    </cfRule>
  </conditionalFormatting>
  <conditionalFormatting sqref="BH59">
    <cfRule type="cellIs" dxfId="1477" priority="4117" operator="lessThan">
      <formula>$C$4</formula>
    </cfRule>
  </conditionalFormatting>
  <conditionalFormatting sqref="BH59">
    <cfRule type="cellIs" dxfId="1476" priority="4118" operator="lessThan">
      <formula>$C$4</formula>
    </cfRule>
  </conditionalFormatting>
  <conditionalFormatting sqref="BH60">
    <cfRule type="cellIs" dxfId="1475" priority="4119" operator="lessThan">
      <formula>$C$4</formula>
    </cfRule>
  </conditionalFormatting>
  <conditionalFormatting sqref="BH60">
    <cfRule type="cellIs" dxfId="1474" priority="4120" operator="lessThan">
      <formula>$C$4</formula>
    </cfRule>
  </conditionalFormatting>
  <conditionalFormatting sqref="BI11">
    <cfRule type="cellIs" dxfId="1473" priority="4121" operator="lessThan">
      <formula>$C$4</formula>
    </cfRule>
  </conditionalFormatting>
  <conditionalFormatting sqref="BI11">
    <cfRule type="cellIs" dxfId="1472" priority="4122" operator="lessThan">
      <formula>$C$4</formula>
    </cfRule>
  </conditionalFormatting>
  <conditionalFormatting sqref="BI12">
    <cfRule type="cellIs" dxfId="1471" priority="4123" operator="lessThan">
      <formula>$C$4</formula>
    </cfRule>
  </conditionalFormatting>
  <conditionalFormatting sqref="BI12">
    <cfRule type="cellIs" dxfId="1470" priority="4124" operator="lessThan">
      <formula>$C$4</formula>
    </cfRule>
  </conditionalFormatting>
  <conditionalFormatting sqref="BI13">
    <cfRule type="cellIs" dxfId="1469" priority="4125" operator="lessThan">
      <formula>$C$4</formula>
    </cfRule>
  </conditionalFormatting>
  <conditionalFormatting sqref="BI13">
    <cfRule type="cellIs" dxfId="1468" priority="4126" operator="lessThan">
      <formula>$C$4</formula>
    </cfRule>
  </conditionalFormatting>
  <conditionalFormatting sqref="BI14">
    <cfRule type="cellIs" dxfId="1467" priority="4127" operator="lessThan">
      <formula>$C$4</formula>
    </cfRule>
  </conditionalFormatting>
  <conditionalFormatting sqref="BI14">
    <cfRule type="cellIs" dxfId="1466" priority="4128" operator="lessThan">
      <formula>$C$4</formula>
    </cfRule>
  </conditionalFormatting>
  <conditionalFormatting sqref="BI15">
    <cfRule type="cellIs" dxfId="1465" priority="4129" operator="lessThan">
      <formula>$C$4</formula>
    </cfRule>
  </conditionalFormatting>
  <conditionalFormatting sqref="BI15">
    <cfRule type="cellIs" dxfId="1464" priority="4130" operator="lessThan">
      <formula>$C$4</formula>
    </cfRule>
  </conditionalFormatting>
  <conditionalFormatting sqref="BI16">
    <cfRule type="cellIs" dxfId="1463" priority="4131" operator="lessThan">
      <formula>$C$4</formula>
    </cfRule>
  </conditionalFormatting>
  <conditionalFormatting sqref="BI16">
    <cfRule type="cellIs" dxfId="1462" priority="4132" operator="lessThan">
      <formula>$C$4</formula>
    </cfRule>
  </conditionalFormatting>
  <conditionalFormatting sqref="BI17">
    <cfRule type="cellIs" dxfId="1461" priority="4133" operator="lessThan">
      <formula>$C$4</formula>
    </cfRule>
  </conditionalFormatting>
  <conditionalFormatting sqref="BI17">
    <cfRule type="cellIs" dxfId="1460" priority="4134" operator="lessThan">
      <formula>$C$4</formula>
    </cfRule>
  </conditionalFormatting>
  <conditionalFormatting sqref="BI18">
    <cfRule type="cellIs" dxfId="1459" priority="4135" operator="lessThan">
      <formula>$C$4</formula>
    </cfRule>
  </conditionalFormatting>
  <conditionalFormatting sqref="BI18">
    <cfRule type="cellIs" dxfId="1458" priority="4136" operator="lessThan">
      <formula>$C$4</formula>
    </cfRule>
  </conditionalFormatting>
  <conditionalFormatting sqref="BI19">
    <cfRule type="cellIs" dxfId="1457" priority="4137" operator="lessThan">
      <formula>$C$4</formula>
    </cfRule>
  </conditionalFormatting>
  <conditionalFormatting sqref="BI19">
    <cfRule type="cellIs" dxfId="1456" priority="4138" operator="lessThan">
      <formula>$C$4</formula>
    </cfRule>
  </conditionalFormatting>
  <conditionalFormatting sqref="BI20">
    <cfRule type="cellIs" dxfId="1455" priority="4139" operator="lessThan">
      <formula>$C$4</formula>
    </cfRule>
  </conditionalFormatting>
  <conditionalFormatting sqref="BI20">
    <cfRule type="cellIs" dxfId="1454" priority="4140" operator="lessThan">
      <formula>$C$4</formula>
    </cfRule>
  </conditionalFormatting>
  <conditionalFormatting sqref="BI21">
    <cfRule type="cellIs" dxfId="1453" priority="4141" operator="lessThan">
      <formula>$C$4</formula>
    </cfRule>
  </conditionalFormatting>
  <conditionalFormatting sqref="BI21">
    <cfRule type="cellIs" dxfId="1452" priority="4142" operator="lessThan">
      <formula>$C$4</formula>
    </cfRule>
  </conditionalFormatting>
  <conditionalFormatting sqref="BI22">
    <cfRule type="cellIs" dxfId="1451" priority="4143" operator="lessThan">
      <formula>$C$4</formula>
    </cfRule>
  </conditionalFormatting>
  <conditionalFormatting sqref="BI22">
    <cfRule type="cellIs" dxfId="1450" priority="4144" operator="lessThan">
      <formula>$C$4</formula>
    </cfRule>
  </conditionalFormatting>
  <conditionalFormatting sqref="BI23">
    <cfRule type="cellIs" dxfId="1449" priority="4145" operator="lessThan">
      <formula>$C$4</formula>
    </cfRule>
  </conditionalFormatting>
  <conditionalFormatting sqref="BI23">
    <cfRule type="cellIs" dxfId="1448" priority="4146" operator="lessThan">
      <formula>$C$4</formula>
    </cfRule>
  </conditionalFormatting>
  <conditionalFormatting sqref="BI24">
    <cfRule type="cellIs" dxfId="1447" priority="4147" operator="lessThan">
      <formula>$C$4</formula>
    </cfRule>
  </conditionalFormatting>
  <conditionalFormatting sqref="BI24">
    <cfRule type="cellIs" dxfId="1446" priority="4148" operator="lessThan">
      <formula>$C$4</formula>
    </cfRule>
  </conditionalFormatting>
  <conditionalFormatting sqref="BI25">
    <cfRule type="cellIs" dxfId="1445" priority="4149" operator="lessThan">
      <formula>$C$4</formula>
    </cfRule>
  </conditionalFormatting>
  <conditionalFormatting sqref="BI25">
    <cfRule type="cellIs" dxfId="1444" priority="4150" operator="lessThan">
      <formula>$C$4</formula>
    </cfRule>
  </conditionalFormatting>
  <conditionalFormatting sqref="BI26">
    <cfRule type="cellIs" dxfId="1443" priority="4151" operator="lessThan">
      <formula>$C$4</formula>
    </cfRule>
  </conditionalFormatting>
  <conditionalFormatting sqref="BI26">
    <cfRule type="cellIs" dxfId="1442" priority="4152" operator="lessThan">
      <formula>$C$4</formula>
    </cfRule>
  </conditionalFormatting>
  <conditionalFormatting sqref="BI27">
    <cfRule type="cellIs" dxfId="1441" priority="4153" operator="lessThan">
      <formula>$C$4</formula>
    </cfRule>
  </conditionalFormatting>
  <conditionalFormatting sqref="BI27">
    <cfRule type="cellIs" dxfId="1440" priority="4154" operator="lessThan">
      <formula>$C$4</formula>
    </cfRule>
  </conditionalFormatting>
  <conditionalFormatting sqref="BI28">
    <cfRule type="cellIs" dxfId="1439" priority="4155" operator="lessThan">
      <formula>$C$4</formula>
    </cfRule>
  </conditionalFormatting>
  <conditionalFormatting sqref="BI28">
    <cfRule type="cellIs" dxfId="1438" priority="4156" operator="lessThan">
      <formula>$C$4</formula>
    </cfRule>
  </conditionalFormatting>
  <conditionalFormatting sqref="BI29">
    <cfRule type="cellIs" dxfId="1437" priority="4157" operator="lessThan">
      <formula>$C$4</formula>
    </cfRule>
  </conditionalFormatting>
  <conditionalFormatting sqref="BI29">
    <cfRule type="cellIs" dxfId="1436" priority="4158" operator="lessThan">
      <formula>$C$4</formula>
    </cfRule>
  </conditionalFormatting>
  <conditionalFormatting sqref="BI30">
    <cfRule type="cellIs" dxfId="1435" priority="4159" operator="lessThan">
      <formula>$C$4</formula>
    </cfRule>
  </conditionalFormatting>
  <conditionalFormatting sqref="BI30">
    <cfRule type="cellIs" dxfId="1434" priority="4160" operator="lessThan">
      <formula>$C$4</formula>
    </cfRule>
  </conditionalFormatting>
  <conditionalFormatting sqref="BI31">
    <cfRule type="cellIs" dxfId="1433" priority="4161" operator="lessThan">
      <formula>$C$4</formula>
    </cfRule>
  </conditionalFormatting>
  <conditionalFormatting sqref="BI31">
    <cfRule type="cellIs" dxfId="1432" priority="4162" operator="lessThan">
      <formula>$C$4</formula>
    </cfRule>
  </conditionalFormatting>
  <conditionalFormatting sqref="BI32">
    <cfRule type="cellIs" dxfId="1431" priority="4163" operator="lessThan">
      <formula>$C$4</formula>
    </cfRule>
  </conditionalFormatting>
  <conditionalFormatting sqref="BI32">
    <cfRule type="cellIs" dxfId="1430" priority="4164" operator="lessThan">
      <formula>$C$4</formula>
    </cfRule>
  </conditionalFormatting>
  <conditionalFormatting sqref="BI33">
    <cfRule type="cellIs" dxfId="1429" priority="4165" operator="lessThan">
      <formula>$C$4</formula>
    </cfRule>
  </conditionalFormatting>
  <conditionalFormatting sqref="BI33">
    <cfRule type="cellIs" dxfId="1428" priority="4166" operator="lessThan">
      <formula>$C$4</formula>
    </cfRule>
  </conditionalFormatting>
  <conditionalFormatting sqref="BI34">
    <cfRule type="cellIs" dxfId="1427" priority="4167" operator="lessThan">
      <formula>$C$4</formula>
    </cfRule>
  </conditionalFormatting>
  <conditionalFormatting sqref="BI34">
    <cfRule type="cellIs" dxfId="1426" priority="4168" operator="lessThan">
      <formula>$C$4</formula>
    </cfRule>
  </conditionalFormatting>
  <conditionalFormatting sqref="BI35">
    <cfRule type="cellIs" dxfId="1425" priority="4169" operator="lessThan">
      <formula>$C$4</formula>
    </cfRule>
  </conditionalFormatting>
  <conditionalFormatting sqref="BI35">
    <cfRule type="cellIs" dxfId="1424" priority="4170" operator="lessThan">
      <formula>$C$4</formula>
    </cfRule>
  </conditionalFormatting>
  <conditionalFormatting sqref="BI36">
    <cfRule type="cellIs" dxfId="1423" priority="4171" operator="lessThan">
      <formula>$C$4</formula>
    </cfRule>
  </conditionalFormatting>
  <conditionalFormatting sqref="BI36">
    <cfRule type="cellIs" dxfId="1422" priority="4172" operator="lessThan">
      <formula>$C$4</formula>
    </cfRule>
  </conditionalFormatting>
  <conditionalFormatting sqref="BI37">
    <cfRule type="cellIs" dxfId="1421" priority="4173" operator="lessThan">
      <formula>$C$4</formula>
    </cfRule>
  </conditionalFormatting>
  <conditionalFormatting sqref="BI37">
    <cfRule type="cellIs" dxfId="1420" priority="4174" operator="lessThan">
      <formula>$C$4</formula>
    </cfRule>
  </conditionalFormatting>
  <conditionalFormatting sqref="BI38">
    <cfRule type="cellIs" dxfId="1419" priority="4175" operator="lessThan">
      <formula>$C$4</formula>
    </cfRule>
  </conditionalFormatting>
  <conditionalFormatting sqref="BI38">
    <cfRule type="cellIs" dxfId="1418" priority="4176" operator="lessThan">
      <formula>$C$4</formula>
    </cfRule>
  </conditionalFormatting>
  <conditionalFormatting sqref="BI39">
    <cfRule type="cellIs" dxfId="1417" priority="4177" operator="lessThan">
      <formula>$C$4</formula>
    </cfRule>
  </conditionalFormatting>
  <conditionalFormatting sqref="BI39">
    <cfRule type="cellIs" dxfId="1416" priority="4178" operator="lessThan">
      <formula>$C$4</formula>
    </cfRule>
  </conditionalFormatting>
  <conditionalFormatting sqref="BI40">
    <cfRule type="cellIs" dxfId="1415" priority="4179" operator="lessThan">
      <formula>$C$4</formula>
    </cfRule>
  </conditionalFormatting>
  <conditionalFormatting sqref="BI40">
    <cfRule type="cellIs" dxfId="1414" priority="4180" operator="lessThan">
      <formula>$C$4</formula>
    </cfRule>
  </conditionalFormatting>
  <conditionalFormatting sqref="BI41">
    <cfRule type="cellIs" dxfId="1413" priority="4181" operator="lessThan">
      <formula>$C$4</formula>
    </cfRule>
  </conditionalFormatting>
  <conditionalFormatting sqref="BI41">
    <cfRule type="cellIs" dxfId="1412" priority="4182" operator="lessThan">
      <formula>$C$4</formula>
    </cfRule>
  </conditionalFormatting>
  <conditionalFormatting sqref="BI42">
    <cfRule type="cellIs" dxfId="1411" priority="4183" operator="lessThan">
      <formula>$C$4</formula>
    </cfRule>
  </conditionalFormatting>
  <conditionalFormatting sqref="BI42">
    <cfRule type="cellIs" dxfId="1410" priority="4184" operator="lessThan">
      <formula>$C$4</formula>
    </cfRule>
  </conditionalFormatting>
  <conditionalFormatting sqref="BI43">
    <cfRule type="cellIs" dxfId="1409" priority="4185" operator="lessThan">
      <formula>$C$4</formula>
    </cfRule>
  </conditionalFormatting>
  <conditionalFormatting sqref="BI43">
    <cfRule type="cellIs" dxfId="1408" priority="4186" operator="lessThan">
      <formula>$C$4</formula>
    </cfRule>
  </conditionalFormatting>
  <conditionalFormatting sqref="BI44">
    <cfRule type="cellIs" dxfId="1407" priority="4187" operator="lessThan">
      <formula>$C$4</formula>
    </cfRule>
  </conditionalFormatting>
  <conditionalFormatting sqref="BI44">
    <cfRule type="cellIs" dxfId="1406" priority="4188" operator="lessThan">
      <formula>$C$4</formula>
    </cfRule>
  </conditionalFormatting>
  <conditionalFormatting sqref="BI45">
    <cfRule type="cellIs" dxfId="1405" priority="4189" operator="lessThan">
      <formula>$C$4</formula>
    </cfRule>
  </conditionalFormatting>
  <conditionalFormatting sqref="BI45">
    <cfRule type="cellIs" dxfId="1404" priority="4190" operator="lessThan">
      <formula>$C$4</formula>
    </cfRule>
  </conditionalFormatting>
  <conditionalFormatting sqref="BI46">
    <cfRule type="cellIs" dxfId="1403" priority="4191" operator="lessThan">
      <formula>$C$4</formula>
    </cfRule>
  </conditionalFormatting>
  <conditionalFormatting sqref="BI46">
    <cfRule type="cellIs" dxfId="1402" priority="4192" operator="lessThan">
      <formula>$C$4</formula>
    </cfRule>
  </conditionalFormatting>
  <conditionalFormatting sqref="BI47">
    <cfRule type="cellIs" dxfId="1401" priority="4193" operator="lessThan">
      <formula>$C$4</formula>
    </cfRule>
  </conditionalFormatting>
  <conditionalFormatting sqref="BI47">
    <cfRule type="cellIs" dxfId="1400" priority="4194" operator="lessThan">
      <formula>$C$4</formula>
    </cfRule>
  </conditionalFormatting>
  <conditionalFormatting sqref="BI48">
    <cfRule type="cellIs" dxfId="1399" priority="4195" operator="lessThan">
      <formula>$C$4</formula>
    </cfRule>
  </conditionalFormatting>
  <conditionalFormatting sqref="BI48">
    <cfRule type="cellIs" dxfId="1398" priority="4196" operator="lessThan">
      <formula>$C$4</formula>
    </cfRule>
  </conditionalFormatting>
  <conditionalFormatting sqref="BI49">
    <cfRule type="cellIs" dxfId="1397" priority="4197" operator="lessThan">
      <formula>$C$4</formula>
    </cfRule>
  </conditionalFormatting>
  <conditionalFormatting sqref="BI49">
    <cfRule type="cellIs" dxfId="1396" priority="4198" operator="lessThan">
      <formula>$C$4</formula>
    </cfRule>
  </conditionalFormatting>
  <conditionalFormatting sqref="BI50">
    <cfRule type="cellIs" dxfId="1395" priority="4199" operator="lessThan">
      <formula>$C$4</formula>
    </cfRule>
  </conditionalFormatting>
  <conditionalFormatting sqref="BI50">
    <cfRule type="cellIs" dxfId="1394" priority="4200" operator="lessThan">
      <formula>$C$4</formula>
    </cfRule>
  </conditionalFormatting>
  <conditionalFormatting sqref="BI51">
    <cfRule type="cellIs" dxfId="1393" priority="4201" operator="lessThan">
      <formula>$C$4</formula>
    </cfRule>
  </conditionalFormatting>
  <conditionalFormatting sqref="BI51">
    <cfRule type="cellIs" dxfId="1392" priority="4202" operator="lessThan">
      <formula>$C$4</formula>
    </cfRule>
  </conditionalFormatting>
  <conditionalFormatting sqref="BI52">
    <cfRule type="cellIs" dxfId="1391" priority="4203" operator="lessThan">
      <formula>$C$4</formula>
    </cfRule>
  </conditionalFormatting>
  <conditionalFormatting sqref="BI52">
    <cfRule type="cellIs" dxfId="1390" priority="4204" operator="lessThan">
      <formula>$C$4</formula>
    </cfRule>
  </conditionalFormatting>
  <conditionalFormatting sqref="BI53">
    <cfRule type="cellIs" dxfId="1389" priority="4205" operator="lessThan">
      <formula>$C$4</formula>
    </cfRule>
  </conditionalFormatting>
  <conditionalFormatting sqref="BI53">
    <cfRule type="cellIs" dxfId="1388" priority="4206" operator="lessThan">
      <formula>$C$4</formula>
    </cfRule>
  </conditionalFormatting>
  <conditionalFormatting sqref="BI54">
    <cfRule type="cellIs" dxfId="1387" priority="4207" operator="lessThan">
      <formula>$C$4</formula>
    </cfRule>
  </conditionalFormatting>
  <conditionalFormatting sqref="BI54">
    <cfRule type="cellIs" dxfId="1386" priority="4208" operator="lessThan">
      <formula>$C$4</formula>
    </cfRule>
  </conditionalFormatting>
  <conditionalFormatting sqref="BI55">
    <cfRule type="cellIs" dxfId="1385" priority="4209" operator="lessThan">
      <formula>$C$4</formula>
    </cfRule>
  </conditionalFormatting>
  <conditionalFormatting sqref="BI55">
    <cfRule type="cellIs" dxfId="1384" priority="4210" operator="lessThan">
      <formula>$C$4</formula>
    </cfRule>
  </conditionalFormatting>
  <conditionalFormatting sqref="BI56">
    <cfRule type="cellIs" dxfId="1383" priority="4211" operator="lessThan">
      <formula>$C$4</formula>
    </cfRule>
  </conditionalFormatting>
  <conditionalFormatting sqref="BI56">
    <cfRule type="cellIs" dxfId="1382" priority="4212" operator="lessThan">
      <formula>$C$4</formula>
    </cfRule>
  </conditionalFormatting>
  <conditionalFormatting sqref="BI57">
    <cfRule type="cellIs" dxfId="1381" priority="4213" operator="lessThan">
      <formula>$C$4</formula>
    </cfRule>
  </conditionalFormatting>
  <conditionalFormatting sqref="BI57">
    <cfRule type="cellIs" dxfId="1380" priority="4214" operator="lessThan">
      <formula>$C$4</formula>
    </cfRule>
  </conditionalFormatting>
  <conditionalFormatting sqref="BI58">
    <cfRule type="cellIs" dxfId="1379" priority="4215" operator="lessThan">
      <formula>$C$4</formula>
    </cfRule>
  </conditionalFormatting>
  <conditionalFormatting sqref="BI58">
    <cfRule type="cellIs" dxfId="1378" priority="4216" operator="lessThan">
      <formula>$C$4</formula>
    </cfRule>
  </conditionalFormatting>
  <conditionalFormatting sqref="BI59">
    <cfRule type="cellIs" dxfId="1377" priority="4217" operator="lessThan">
      <formula>$C$4</formula>
    </cfRule>
  </conditionalFormatting>
  <conditionalFormatting sqref="BI59">
    <cfRule type="cellIs" dxfId="1376" priority="4218" operator="lessThan">
      <formula>$C$4</formula>
    </cfRule>
  </conditionalFormatting>
  <conditionalFormatting sqref="BI60">
    <cfRule type="cellIs" dxfId="1375" priority="4219" operator="lessThan">
      <formula>$C$4</formula>
    </cfRule>
  </conditionalFormatting>
  <conditionalFormatting sqref="BI60">
    <cfRule type="cellIs" dxfId="1374" priority="4220" operator="lessThan">
      <formula>$C$4</formula>
    </cfRule>
  </conditionalFormatting>
  <conditionalFormatting sqref="BJ11">
    <cfRule type="cellIs" dxfId="1373" priority="4221" operator="lessThan">
      <formula>$C$4</formula>
    </cfRule>
  </conditionalFormatting>
  <conditionalFormatting sqref="BJ11">
    <cfRule type="cellIs" dxfId="1372" priority="4222" operator="lessThan">
      <formula>$C$4</formula>
    </cfRule>
  </conditionalFormatting>
  <conditionalFormatting sqref="BJ12">
    <cfRule type="cellIs" dxfId="1371" priority="4223" operator="lessThan">
      <formula>$C$4</formula>
    </cfRule>
  </conditionalFormatting>
  <conditionalFormatting sqref="BJ12">
    <cfRule type="cellIs" dxfId="1370" priority="4224" operator="lessThan">
      <formula>$C$4</formula>
    </cfRule>
  </conditionalFormatting>
  <conditionalFormatting sqref="BJ13">
    <cfRule type="cellIs" dxfId="1369" priority="4225" operator="lessThan">
      <formula>$C$4</formula>
    </cfRule>
  </conditionalFormatting>
  <conditionalFormatting sqref="BJ13">
    <cfRule type="cellIs" dxfId="1368" priority="4226" operator="lessThan">
      <formula>$C$4</formula>
    </cfRule>
  </conditionalFormatting>
  <conditionalFormatting sqref="BJ14">
    <cfRule type="cellIs" dxfId="1367" priority="4227" operator="lessThan">
      <formula>$C$4</formula>
    </cfRule>
  </conditionalFormatting>
  <conditionalFormatting sqref="BJ14">
    <cfRule type="cellIs" dxfId="1366" priority="4228" operator="lessThan">
      <formula>$C$4</formula>
    </cfRule>
  </conditionalFormatting>
  <conditionalFormatting sqref="BJ15">
    <cfRule type="cellIs" dxfId="1365" priority="4229" operator="lessThan">
      <formula>$C$4</formula>
    </cfRule>
  </conditionalFormatting>
  <conditionalFormatting sqref="BJ15">
    <cfRule type="cellIs" dxfId="1364" priority="4230" operator="lessThan">
      <formula>$C$4</formula>
    </cfRule>
  </conditionalFormatting>
  <conditionalFormatting sqref="BJ16">
    <cfRule type="cellIs" dxfId="1363" priority="4231" operator="lessThan">
      <formula>$C$4</formula>
    </cfRule>
  </conditionalFormatting>
  <conditionalFormatting sqref="BJ16">
    <cfRule type="cellIs" dxfId="1362" priority="4232" operator="lessThan">
      <formula>$C$4</formula>
    </cfRule>
  </conditionalFormatting>
  <conditionalFormatting sqref="BJ17">
    <cfRule type="cellIs" dxfId="1361" priority="4233" operator="lessThan">
      <formula>$C$4</formula>
    </cfRule>
  </conditionalFormatting>
  <conditionalFormatting sqref="BJ17">
    <cfRule type="cellIs" dxfId="1360" priority="4234" operator="lessThan">
      <formula>$C$4</formula>
    </cfRule>
  </conditionalFormatting>
  <conditionalFormatting sqref="BJ18">
    <cfRule type="cellIs" dxfId="1359" priority="4235" operator="lessThan">
      <formula>$C$4</formula>
    </cfRule>
  </conditionalFormatting>
  <conditionalFormatting sqref="BJ18">
    <cfRule type="cellIs" dxfId="1358" priority="4236" operator="lessThan">
      <formula>$C$4</formula>
    </cfRule>
  </conditionalFormatting>
  <conditionalFormatting sqref="BJ19">
    <cfRule type="cellIs" dxfId="1357" priority="4237" operator="lessThan">
      <formula>$C$4</formula>
    </cfRule>
  </conditionalFormatting>
  <conditionalFormatting sqref="BJ19">
    <cfRule type="cellIs" dxfId="1356" priority="4238" operator="lessThan">
      <formula>$C$4</formula>
    </cfRule>
  </conditionalFormatting>
  <conditionalFormatting sqref="BJ20">
    <cfRule type="cellIs" dxfId="1355" priority="4239" operator="lessThan">
      <formula>$C$4</formula>
    </cfRule>
  </conditionalFormatting>
  <conditionalFormatting sqref="BJ20">
    <cfRule type="cellIs" dxfId="1354" priority="4240" operator="lessThan">
      <formula>$C$4</formula>
    </cfRule>
  </conditionalFormatting>
  <conditionalFormatting sqref="BJ21">
    <cfRule type="cellIs" dxfId="1353" priority="4241" operator="lessThan">
      <formula>$C$4</formula>
    </cfRule>
  </conditionalFormatting>
  <conditionalFormatting sqref="BJ21">
    <cfRule type="cellIs" dxfId="1352" priority="4242" operator="lessThan">
      <formula>$C$4</formula>
    </cfRule>
  </conditionalFormatting>
  <conditionalFormatting sqref="BJ22">
    <cfRule type="cellIs" dxfId="1351" priority="4243" operator="lessThan">
      <formula>$C$4</formula>
    </cfRule>
  </conditionalFormatting>
  <conditionalFormatting sqref="BJ22">
    <cfRule type="cellIs" dxfId="1350" priority="4244" operator="lessThan">
      <formula>$C$4</formula>
    </cfRule>
  </conditionalFormatting>
  <conditionalFormatting sqref="BJ23">
    <cfRule type="cellIs" dxfId="1349" priority="4245" operator="lessThan">
      <formula>$C$4</formula>
    </cfRule>
  </conditionalFormatting>
  <conditionalFormatting sqref="BJ23">
    <cfRule type="cellIs" dxfId="1348" priority="4246" operator="lessThan">
      <formula>$C$4</formula>
    </cfRule>
  </conditionalFormatting>
  <conditionalFormatting sqref="BJ24">
    <cfRule type="cellIs" dxfId="1347" priority="4247" operator="lessThan">
      <formula>$C$4</formula>
    </cfRule>
  </conditionalFormatting>
  <conditionalFormatting sqref="BJ24">
    <cfRule type="cellIs" dxfId="1346" priority="4248" operator="lessThan">
      <formula>$C$4</formula>
    </cfRule>
  </conditionalFormatting>
  <conditionalFormatting sqref="BJ25">
    <cfRule type="cellIs" dxfId="1345" priority="4249" operator="lessThan">
      <formula>$C$4</formula>
    </cfRule>
  </conditionalFormatting>
  <conditionalFormatting sqref="BJ25">
    <cfRule type="cellIs" dxfId="1344" priority="4250" operator="lessThan">
      <formula>$C$4</formula>
    </cfRule>
  </conditionalFormatting>
  <conditionalFormatting sqref="BJ26">
    <cfRule type="cellIs" dxfId="1343" priority="4251" operator="lessThan">
      <formula>$C$4</formula>
    </cfRule>
  </conditionalFormatting>
  <conditionalFormatting sqref="BJ26">
    <cfRule type="cellIs" dxfId="1342" priority="4252" operator="lessThan">
      <formula>$C$4</formula>
    </cfRule>
  </conditionalFormatting>
  <conditionalFormatting sqref="BJ27">
    <cfRule type="cellIs" dxfId="1341" priority="4253" operator="lessThan">
      <formula>$C$4</formula>
    </cfRule>
  </conditionalFormatting>
  <conditionalFormatting sqref="BJ27">
    <cfRule type="cellIs" dxfId="1340" priority="4254" operator="lessThan">
      <formula>$C$4</formula>
    </cfRule>
  </conditionalFormatting>
  <conditionalFormatting sqref="BJ28">
    <cfRule type="cellIs" dxfId="1339" priority="4255" operator="lessThan">
      <formula>$C$4</formula>
    </cfRule>
  </conditionalFormatting>
  <conditionalFormatting sqref="BJ28">
    <cfRule type="cellIs" dxfId="1338" priority="4256" operator="lessThan">
      <formula>$C$4</formula>
    </cfRule>
  </conditionalFormatting>
  <conditionalFormatting sqref="BJ29">
    <cfRule type="cellIs" dxfId="1337" priority="4257" operator="lessThan">
      <formula>$C$4</formula>
    </cfRule>
  </conditionalFormatting>
  <conditionalFormatting sqref="BJ29">
    <cfRule type="cellIs" dxfId="1336" priority="4258" operator="lessThan">
      <formula>$C$4</formula>
    </cfRule>
  </conditionalFormatting>
  <conditionalFormatting sqref="BJ30">
    <cfRule type="cellIs" dxfId="1335" priority="4259" operator="lessThan">
      <formula>$C$4</formula>
    </cfRule>
  </conditionalFormatting>
  <conditionalFormatting sqref="BJ30">
    <cfRule type="cellIs" dxfId="1334" priority="4260" operator="lessThan">
      <formula>$C$4</formula>
    </cfRule>
  </conditionalFormatting>
  <conditionalFormatting sqref="BJ31">
    <cfRule type="cellIs" dxfId="1333" priority="4261" operator="lessThan">
      <formula>$C$4</formula>
    </cfRule>
  </conditionalFormatting>
  <conditionalFormatting sqref="BJ31">
    <cfRule type="cellIs" dxfId="1332" priority="4262" operator="lessThan">
      <formula>$C$4</formula>
    </cfRule>
  </conditionalFormatting>
  <conditionalFormatting sqref="BJ32">
    <cfRule type="cellIs" dxfId="1331" priority="4263" operator="lessThan">
      <formula>$C$4</formula>
    </cfRule>
  </conditionalFormatting>
  <conditionalFormatting sqref="BJ32">
    <cfRule type="cellIs" dxfId="1330" priority="4264" operator="lessThan">
      <formula>$C$4</formula>
    </cfRule>
  </conditionalFormatting>
  <conditionalFormatting sqref="BJ33">
    <cfRule type="cellIs" dxfId="1329" priority="4265" operator="lessThan">
      <formula>$C$4</formula>
    </cfRule>
  </conditionalFormatting>
  <conditionalFormatting sqref="BJ33">
    <cfRule type="cellIs" dxfId="1328" priority="4266" operator="lessThan">
      <formula>$C$4</formula>
    </cfRule>
  </conditionalFormatting>
  <conditionalFormatting sqref="BJ34">
    <cfRule type="cellIs" dxfId="1327" priority="4267" operator="lessThan">
      <formula>$C$4</formula>
    </cfRule>
  </conditionalFormatting>
  <conditionalFormatting sqref="BJ34">
    <cfRule type="cellIs" dxfId="1326" priority="4268" operator="lessThan">
      <formula>$C$4</formula>
    </cfRule>
  </conditionalFormatting>
  <conditionalFormatting sqref="BJ35">
    <cfRule type="cellIs" dxfId="1325" priority="4269" operator="lessThan">
      <formula>$C$4</formula>
    </cfRule>
  </conditionalFormatting>
  <conditionalFormatting sqref="BJ35">
    <cfRule type="cellIs" dxfId="1324" priority="4270" operator="lessThan">
      <formula>$C$4</formula>
    </cfRule>
  </conditionalFormatting>
  <conditionalFormatting sqref="BJ36">
    <cfRule type="cellIs" dxfId="1323" priority="4271" operator="lessThan">
      <formula>$C$4</formula>
    </cfRule>
  </conditionalFormatting>
  <conditionalFormatting sqref="BJ36">
    <cfRule type="cellIs" dxfId="1322" priority="4272" operator="lessThan">
      <formula>$C$4</formula>
    </cfRule>
  </conditionalFormatting>
  <conditionalFormatting sqref="BJ37">
    <cfRule type="cellIs" dxfId="1321" priority="4273" operator="lessThan">
      <formula>$C$4</formula>
    </cfRule>
  </conditionalFormatting>
  <conditionalFormatting sqref="BJ37">
    <cfRule type="cellIs" dxfId="1320" priority="4274" operator="lessThan">
      <formula>$C$4</formula>
    </cfRule>
  </conditionalFormatting>
  <conditionalFormatting sqref="BJ38">
    <cfRule type="cellIs" dxfId="1319" priority="4275" operator="lessThan">
      <formula>$C$4</formula>
    </cfRule>
  </conditionalFormatting>
  <conditionalFormatting sqref="BJ38">
    <cfRule type="cellIs" dxfId="1318" priority="4276" operator="lessThan">
      <formula>$C$4</formula>
    </cfRule>
  </conditionalFormatting>
  <conditionalFormatting sqref="BJ39">
    <cfRule type="cellIs" dxfId="1317" priority="4277" operator="lessThan">
      <formula>$C$4</formula>
    </cfRule>
  </conditionalFormatting>
  <conditionalFormatting sqref="BJ39">
    <cfRule type="cellIs" dxfId="1316" priority="4278" operator="lessThan">
      <formula>$C$4</formula>
    </cfRule>
  </conditionalFormatting>
  <conditionalFormatting sqref="BJ40">
    <cfRule type="cellIs" dxfId="1315" priority="4279" operator="lessThan">
      <formula>$C$4</formula>
    </cfRule>
  </conditionalFormatting>
  <conditionalFormatting sqref="BJ40">
    <cfRule type="cellIs" dxfId="1314" priority="4280" operator="lessThan">
      <formula>$C$4</formula>
    </cfRule>
  </conditionalFormatting>
  <conditionalFormatting sqref="BJ41">
    <cfRule type="cellIs" dxfId="1313" priority="4281" operator="lessThan">
      <formula>$C$4</formula>
    </cfRule>
  </conditionalFormatting>
  <conditionalFormatting sqref="BJ41">
    <cfRule type="cellIs" dxfId="1312" priority="4282" operator="lessThan">
      <formula>$C$4</formula>
    </cfRule>
  </conditionalFormatting>
  <conditionalFormatting sqref="BJ42">
    <cfRule type="cellIs" dxfId="1311" priority="4283" operator="lessThan">
      <formula>$C$4</formula>
    </cfRule>
  </conditionalFormatting>
  <conditionalFormatting sqref="BJ42">
    <cfRule type="cellIs" dxfId="1310" priority="4284" operator="lessThan">
      <formula>$C$4</formula>
    </cfRule>
  </conditionalFormatting>
  <conditionalFormatting sqref="BJ43">
    <cfRule type="cellIs" dxfId="1309" priority="4285" operator="lessThan">
      <formula>$C$4</formula>
    </cfRule>
  </conditionalFormatting>
  <conditionalFormatting sqref="BJ43">
    <cfRule type="cellIs" dxfId="1308" priority="4286" operator="lessThan">
      <formula>$C$4</formula>
    </cfRule>
  </conditionalFormatting>
  <conditionalFormatting sqref="BJ44">
    <cfRule type="cellIs" dxfId="1307" priority="4287" operator="lessThan">
      <formula>$C$4</formula>
    </cfRule>
  </conditionalFormatting>
  <conditionalFormatting sqref="BJ44">
    <cfRule type="cellIs" dxfId="1306" priority="4288" operator="lessThan">
      <formula>$C$4</formula>
    </cfRule>
  </conditionalFormatting>
  <conditionalFormatting sqref="BJ45">
    <cfRule type="cellIs" dxfId="1305" priority="4289" operator="lessThan">
      <formula>$C$4</formula>
    </cfRule>
  </conditionalFormatting>
  <conditionalFormatting sqref="BJ45">
    <cfRule type="cellIs" dxfId="1304" priority="4290" operator="lessThan">
      <formula>$C$4</formula>
    </cfRule>
  </conditionalFormatting>
  <conditionalFormatting sqref="BJ46">
    <cfRule type="cellIs" dxfId="1303" priority="4291" operator="lessThan">
      <formula>$C$4</formula>
    </cfRule>
  </conditionalFormatting>
  <conditionalFormatting sqref="BJ46">
    <cfRule type="cellIs" dxfId="1302" priority="4292" operator="lessThan">
      <formula>$C$4</formula>
    </cfRule>
  </conditionalFormatting>
  <conditionalFormatting sqref="BJ47">
    <cfRule type="cellIs" dxfId="1301" priority="4293" operator="lessThan">
      <formula>$C$4</formula>
    </cfRule>
  </conditionalFormatting>
  <conditionalFormatting sqref="BJ47">
    <cfRule type="cellIs" dxfId="1300" priority="4294" operator="lessThan">
      <formula>$C$4</formula>
    </cfRule>
  </conditionalFormatting>
  <conditionalFormatting sqref="BJ48">
    <cfRule type="cellIs" dxfId="1299" priority="4295" operator="lessThan">
      <formula>$C$4</formula>
    </cfRule>
  </conditionalFormatting>
  <conditionalFormatting sqref="BJ48">
    <cfRule type="cellIs" dxfId="1298" priority="4296" operator="lessThan">
      <formula>$C$4</formula>
    </cfRule>
  </conditionalFormatting>
  <conditionalFormatting sqref="BJ49">
    <cfRule type="cellIs" dxfId="1297" priority="4297" operator="lessThan">
      <formula>$C$4</formula>
    </cfRule>
  </conditionalFormatting>
  <conditionalFormatting sqref="BJ49">
    <cfRule type="cellIs" dxfId="1296" priority="4298" operator="lessThan">
      <formula>$C$4</formula>
    </cfRule>
  </conditionalFormatting>
  <conditionalFormatting sqref="BJ50">
    <cfRule type="cellIs" dxfId="1295" priority="4299" operator="lessThan">
      <formula>$C$4</formula>
    </cfRule>
  </conditionalFormatting>
  <conditionalFormatting sqref="BJ50">
    <cfRule type="cellIs" dxfId="1294" priority="4300" operator="lessThan">
      <formula>$C$4</formula>
    </cfRule>
  </conditionalFormatting>
  <conditionalFormatting sqref="BJ51">
    <cfRule type="cellIs" dxfId="1293" priority="4301" operator="lessThan">
      <formula>$C$4</formula>
    </cfRule>
  </conditionalFormatting>
  <conditionalFormatting sqref="BJ51">
    <cfRule type="cellIs" dxfId="1292" priority="4302" operator="lessThan">
      <formula>$C$4</formula>
    </cfRule>
  </conditionalFormatting>
  <conditionalFormatting sqref="BJ52">
    <cfRule type="cellIs" dxfId="1291" priority="4303" operator="lessThan">
      <formula>$C$4</formula>
    </cfRule>
  </conditionalFormatting>
  <conditionalFormatting sqref="BJ52">
    <cfRule type="cellIs" dxfId="1290" priority="4304" operator="lessThan">
      <formula>$C$4</formula>
    </cfRule>
  </conditionalFormatting>
  <conditionalFormatting sqref="BJ53">
    <cfRule type="cellIs" dxfId="1289" priority="4305" operator="lessThan">
      <formula>$C$4</formula>
    </cfRule>
  </conditionalFormatting>
  <conditionalFormatting sqref="BJ53">
    <cfRule type="cellIs" dxfId="1288" priority="4306" operator="lessThan">
      <formula>$C$4</formula>
    </cfRule>
  </conditionalFormatting>
  <conditionalFormatting sqref="BJ54">
    <cfRule type="cellIs" dxfId="1287" priority="4307" operator="lessThan">
      <formula>$C$4</formula>
    </cfRule>
  </conditionalFormatting>
  <conditionalFormatting sqref="BJ54">
    <cfRule type="cellIs" dxfId="1286" priority="4308" operator="lessThan">
      <formula>$C$4</formula>
    </cfRule>
  </conditionalFormatting>
  <conditionalFormatting sqref="BJ55">
    <cfRule type="cellIs" dxfId="1285" priority="4309" operator="lessThan">
      <formula>$C$4</formula>
    </cfRule>
  </conditionalFormatting>
  <conditionalFormatting sqref="BJ55">
    <cfRule type="cellIs" dxfId="1284" priority="4310" operator="lessThan">
      <formula>$C$4</formula>
    </cfRule>
  </conditionalFormatting>
  <conditionalFormatting sqref="BJ56">
    <cfRule type="cellIs" dxfId="1283" priority="4311" operator="lessThan">
      <formula>$C$4</formula>
    </cfRule>
  </conditionalFormatting>
  <conditionalFormatting sqref="BJ56">
    <cfRule type="cellIs" dxfId="1282" priority="4312" operator="lessThan">
      <formula>$C$4</formula>
    </cfRule>
  </conditionalFormatting>
  <conditionalFormatting sqref="BJ57">
    <cfRule type="cellIs" dxfId="1281" priority="4313" operator="lessThan">
      <formula>$C$4</formula>
    </cfRule>
  </conditionalFormatting>
  <conditionalFormatting sqref="BJ57">
    <cfRule type="cellIs" dxfId="1280" priority="4314" operator="lessThan">
      <formula>$C$4</formula>
    </cfRule>
  </conditionalFormatting>
  <conditionalFormatting sqref="BJ58">
    <cfRule type="cellIs" dxfId="1279" priority="4315" operator="lessThan">
      <formula>$C$4</formula>
    </cfRule>
  </conditionalFormatting>
  <conditionalFormatting sqref="BJ58">
    <cfRule type="cellIs" dxfId="1278" priority="4316" operator="lessThan">
      <formula>$C$4</formula>
    </cfRule>
  </conditionalFormatting>
  <conditionalFormatting sqref="BJ59">
    <cfRule type="cellIs" dxfId="1277" priority="4317" operator="lessThan">
      <formula>$C$4</formula>
    </cfRule>
  </conditionalFormatting>
  <conditionalFormatting sqref="BJ59">
    <cfRule type="cellIs" dxfId="1276" priority="4318" operator="lessThan">
      <formula>$C$4</formula>
    </cfRule>
  </conditionalFormatting>
  <conditionalFormatting sqref="BJ60">
    <cfRule type="cellIs" dxfId="1275" priority="4319" operator="lessThan">
      <formula>$C$4</formula>
    </cfRule>
  </conditionalFormatting>
  <conditionalFormatting sqref="BJ60">
    <cfRule type="cellIs" dxfId="1274" priority="4320" operator="lessThan">
      <formula>$C$4</formula>
    </cfRule>
  </conditionalFormatting>
  <conditionalFormatting sqref="BK11">
    <cfRule type="cellIs" dxfId="1273" priority="4321" operator="lessThan">
      <formula>$C$4</formula>
    </cfRule>
  </conditionalFormatting>
  <conditionalFormatting sqref="BK11">
    <cfRule type="cellIs" dxfId="1272" priority="4322" operator="lessThan">
      <formula>$C$4</formula>
    </cfRule>
  </conditionalFormatting>
  <conditionalFormatting sqref="BK12">
    <cfRule type="cellIs" dxfId="1271" priority="4323" operator="lessThan">
      <formula>$C$4</formula>
    </cfRule>
  </conditionalFormatting>
  <conditionalFormatting sqref="BK12">
    <cfRule type="cellIs" dxfId="1270" priority="4324" operator="lessThan">
      <formula>$C$4</formula>
    </cfRule>
  </conditionalFormatting>
  <conditionalFormatting sqref="BK13">
    <cfRule type="cellIs" dxfId="1269" priority="4325" operator="lessThan">
      <formula>$C$4</formula>
    </cfRule>
  </conditionalFormatting>
  <conditionalFormatting sqref="BK13">
    <cfRule type="cellIs" dxfId="1268" priority="4326" operator="lessThan">
      <formula>$C$4</formula>
    </cfRule>
  </conditionalFormatting>
  <conditionalFormatting sqref="BK14">
    <cfRule type="cellIs" dxfId="1267" priority="4327" operator="lessThan">
      <formula>$C$4</formula>
    </cfRule>
  </conditionalFormatting>
  <conditionalFormatting sqref="BK14">
    <cfRule type="cellIs" dxfId="1266" priority="4328" operator="lessThan">
      <formula>$C$4</formula>
    </cfRule>
  </conditionalFormatting>
  <conditionalFormatting sqref="BK15">
    <cfRule type="cellIs" dxfId="1265" priority="4329" operator="lessThan">
      <formula>$C$4</formula>
    </cfRule>
  </conditionalFormatting>
  <conditionalFormatting sqref="BK15">
    <cfRule type="cellIs" dxfId="1264" priority="4330" operator="lessThan">
      <formula>$C$4</formula>
    </cfRule>
  </conditionalFormatting>
  <conditionalFormatting sqref="BK16">
    <cfRule type="cellIs" dxfId="1263" priority="4331" operator="lessThan">
      <formula>$C$4</formula>
    </cfRule>
  </conditionalFormatting>
  <conditionalFormatting sqref="BK16">
    <cfRule type="cellIs" dxfId="1262" priority="4332" operator="lessThan">
      <formula>$C$4</formula>
    </cfRule>
  </conditionalFormatting>
  <conditionalFormatting sqref="BK17">
    <cfRule type="cellIs" dxfId="1261" priority="4333" operator="lessThan">
      <formula>$C$4</formula>
    </cfRule>
  </conditionalFormatting>
  <conditionalFormatting sqref="BK17">
    <cfRule type="cellIs" dxfId="1260" priority="4334" operator="lessThan">
      <formula>$C$4</formula>
    </cfRule>
  </conditionalFormatting>
  <conditionalFormatting sqref="BK18">
    <cfRule type="cellIs" dxfId="1259" priority="4335" operator="lessThan">
      <formula>$C$4</formula>
    </cfRule>
  </conditionalFormatting>
  <conditionalFormatting sqref="BK18">
    <cfRule type="cellIs" dxfId="1258" priority="4336" operator="lessThan">
      <formula>$C$4</formula>
    </cfRule>
  </conditionalFormatting>
  <conditionalFormatting sqref="BK19">
    <cfRule type="cellIs" dxfId="1257" priority="4337" operator="lessThan">
      <formula>$C$4</formula>
    </cfRule>
  </conditionalFormatting>
  <conditionalFormatting sqref="BK19">
    <cfRule type="cellIs" dxfId="1256" priority="4338" operator="lessThan">
      <formula>$C$4</formula>
    </cfRule>
  </conditionalFormatting>
  <conditionalFormatting sqref="BK20">
    <cfRule type="cellIs" dxfId="1255" priority="4339" operator="lessThan">
      <formula>$C$4</formula>
    </cfRule>
  </conditionalFormatting>
  <conditionalFormatting sqref="BK20">
    <cfRule type="cellIs" dxfId="1254" priority="4340" operator="lessThan">
      <formula>$C$4</formula>
    </cfRule>
  </conditionalFormatting>
  <conditionalFormatting sqref="BK21">
    <cfRule type="cellIs" dxfId="1253" priority="4341" operator="lessThan">
      <formula>$C$4</formula>
    </cfRule>
  </conditionalFormatting>
  <conditionalFormatting sqref="BK21">
    <cfRule type="cellIs" dxfId="1252" priority="4342" operator="lessThan">
      <formula>$C$4</formula>
    </cfRule>
  </conditionalFormatting>
  <conditionalFormatting sqref="BK22">
    <cfRule type="cellIs" dxfId="1251" priority="4343" operator="lessThan">
      <formula>$C$4</formula>
    </cfRule>
  </conditionalFormatting>
  <conditionalFormatting sqref="BK22">
    <cfRule type="cellIs" dxfId="1250" priority="4344" operator="lessThan">
      <formula>$C$4</formula>
    </cfRule>
  </conditionalFormatting>
  <conditionalFormatting sqref="BK23">
    <cfRule type="cellIs" dxfId="1249" priority="4345" operator="lessThan">
      <formula>$C$4</formula>
    </cfRule>
  </conditionalFormatting>
  <conditionalFormatting sqref="BK23">
    <cfRule type="cellIs" dxfId="1248" priority="4346" operator="lessThan">
      <formula>$C$4</formula>
    </cfRule>
  </conditionalFormatting>
  <conditionalFormatting sqref="BK24">
    <cfRule type="cellIs" dxfId="1247" priority="4347" operator="lessThan">
      <formula>$C$4</formula>
    </cfRule>
  </conditionalFormatting>
  <conditionalFormatting sqref="BK24">
    <cfRule type="cellIs" dxfId="1246" priority="4348" operator="lessThan">
      <formula>$C$4</formula>
    </cfRule>
  </conditionalFormatting>
  <conditionalFormatting sqref="BK25">
    <cfRule type="cellIs" dxfId="1245" priority="4349" operator="lessThan">
      <formula>$C$4</formula>
    </cfRule>
  </conditionalFormatting>
  <conditionalFormatting sqref="BK25">
    <cfRule type="cellIs" dxfId="1244" priority="4350" operator="lessThan">
      <formula>$C$4</formula>
    </cfRule>
  </conditionalFormatting>
  <conditionalFormatting sqref="BK26">
    <cfRule type="cellIs" dxfId="1243" priority="4351" operator="lessThan">
      <formula>$C$4</formula>
    </cfRule>
  </conditionalFormatting>
  <conditionalFormatting sqref="BK26">
    <cfRule type="cellIs" dxfId="1242" priority="4352" operator="lessThan">
      <formula>$C$4</formula>
    </cfRule>
  </conditionalFormatting>
  <conditionalFormatting sqref="BK27">
    <cfRule type="cellIs" dxfId="1241" priority="4353" operator="lessThan">
      <formula>$C$4</formula>
    </cfRule>
  </conditionalFormatting>
  <conditionalFormatting sqref="BK27">
    <cfRule type="cellIs" dxfId="1240" priority="4354" operator="lessThan">
      <formula>$C$4</formula>
    </cfRule>
  </conditionalFormatting>
  <conditionalFormatting sqref="BK28">
    <cfRule type="cellIs" dxfId="1239" priority="4355" operator="lessThan">
      <formula>$C$4</formula>
    </cfRule>
  </conditionalFormatting>
  <conditionalFormatting sqref="BK28">
    <cfRule type="cellIs" dxfId="1238" priority="4356" operator="lessThan">
      <formula>$C$4</formula>
    </cfRule>
  </conditionalFormatting>
  <conditionalFormatting sqref="BK29">
    <cfRule type="cellIs" dxfId="1237" priority="4357" operator="lessThan">
      <formula>$C$4</formula>
    </cfRule>
  </conditionalFormatting>
  <conditionalFormatting sqref="BK29">
    <cfRule type="cellIs" dxfId="1236" priority="4358" operator="lessThan">
      <formula>$C$4</formula>
    </cfRule>
  </conditionalFormatting>
  <conditionalFormatting sqref="BK30">
    <cfRule type="cellIs" dxfId="1235" priority="4359" operator="lessThan">
      <formula>$C$4</formula>
    </cfRule>
  </conditionalFormatting>
  <conditionalFormatting sqref="BK30">
    <cfRule type="cellIs" dxfId="1234" priority="4360" operator="lessThan">
      <formula>$C$4</formula>
    </cfRule>
  </conditionalFormatting>
  <conditionalFormatting sqref="BK31">
    <cfRule type="cellIs" dxfId="1233" priority="4361" operator="lessThan">
      <formula>$C$4</formula>
    </cfRule>
  </conditionalFormatting>
  <conditionalFormatting sqref="BK31">
    <cfRule type="cellIs" dxfId="1232" priority="4362" operator="lessThan">
      <formula>$C$4</formula>
    </cfRule>
  </conditionalFormatting>
  <conditionalFormatting sqref="BK32">
    <cfRule type="cellIs" dxfId="1231" priority="4363" operator="lessThan">
      <formula>$C$4</formula>
    </cfRule>
  </conditionalFormatting>
  <conditionalFormatting sqref="BK32">
    <cfRule type="cellIs" dxfId="1230" priority="4364" operator="lessThan">
      <formula>$C$4</formula>
    </cfRule>
  </conditionalFormatting>
  <conditionalFormatting sqref="BK33">
    <cfRule type="cellIs" dxfId="1229" priority="4365" operator="lessThan">
      <formula>$C$4</formula>
    </cfRule>
  </conditionalFormatting>
  <conditionalFormatting sqref="BK33">
    <cfRule type="cellIs" dxfId="1228" priority="4366" operator="lessThan">
      <formula>$C$4</formula>
    </cfRule>
  </conditionalFormatting>
  <conditionalFormatting sqref="BK34">
    <cfRule type="cellIs" dxfId="1227" priority="4367" operator="lessThan">
      <formula>$C$4</formula>
    </cfRule>
  </conditionalFormatting>
  <conditionalFormatting sqref="BK34">
    <cfRule type="cellIs" dxfId="1226" priority="4368" operator="lessThan">
      <formula>$C$4</formula>
    </cfRule>
  </conditionalFormatting>
  <conditionalFormatting sqref="BK35">
    <cfRule type="cellIs" dxfId="1225" priority="4369" operator="lessThan">
      <formula>$C$4</formula>
    </cfRule>
  </conditionalFormatting>
  <conditionalFormatting sqref="BK35">
    <cfRule type="cellIs" dxfId="1224" priority="4370" operator="lessThan">
      <formula>$C$4</formula>
    </cfRule>
  </conditionalFormatting>
  <conditionalFormatting sqref="BK36">
    <cfRule type="cellIs" dxfId="1223" priority="4371" operator="lessThan">
      <formula>$C$4</formula>
    </cfRule>
  </conditionalFormatting>
  <conditionalFormatting sqref="BK36">
    <cfRule type="cellIs" dxfId="1222" priority="4372" operator="lessThan">
      <formula>$C$4</formula>
    </cfRule>
  </conditionalFormatting>
  <conditionalFormatting sqref="BK37">
    <cfRule type="cellIs" dxfId="1221" priority="4373" operator="lessThan">
      <formula>$C$4</formula>
    </cfRule>
  </conditionalFormatting>
  <conditionalFormatting sqref="BK37">
    <cfRule type="cellIs" dxfId="1220" priority="4374" operator="lessThan">
      <formula>$C$4</formula>
    </cfRule>
  </conditionalFormatting>
  <conditionalFormatting sqref="BK38">
    <cfRule type="cellIs" dxfId="1219" priority="4375" operator="lessThan">
      <formula>$C$4</formula>
    </cfRule>
  </conditionalFormatting>
  <conditionalFormatting sqref="BK38">
    <cfRule type="cellIs" dxfId="1218" priority="4376" operator="lessThan">
      <formula>$C$4</formula>
    </cfRule>
  </conditionalFormatting>
  <conditionalFormatting sqref="BK39">
    <cfRule type="cellIs" dxfId="1217" priority="4377" operator="lessThan">
      <formula>$C$4</formula>
    </cfRule>
  </conditionalFormatting>
  <conditionalFormatting sqref="BK39">
    <cfRule type="cellIs" dxfId="1216" priority="4378" operator="lessThan">
      <formula>$C$4</formula>
    </cfRule>
  </conditionalFormatting>
  <conditionalFormatting sqref="BK40">
    <cfRule type="cellIs" dxfId="1215" priority="4379" operator="lessThan">
      <formula>$C$4</formula>
    </cfRule>
  </conditionalFormatting>
  <conditionalFormatting sqref="BK40">
    <cfRule type="cellIs" dxfId="1214" priority="4380" operator="lessThan">
      <formula>$C$4</formula>
    </cfRule>
  </conditionalFormatting>
  <conditionalFormatting sqref="BK41">
    <cfRule type="cellIs" dxfId="1213" priority="4381" operator="lessThan">
      <formula>$C$4</formula>
    </cfRule>
  </conditionalFormatting>
  <conditionalFormatting sqref="BK41">
    <cfRule type="cellIs" dxfId="1212" priority="4382" operator="lessThan">
      <formula>$C$4</formula>
    </cfRule>
  </conditionalFormatting>
  <conditionalFormatting sqref="BK42">
    <cfRule type="cellIs" dxfId="1211" priority="4383" operator="lessThan">
      <formula>$C$4</formula>
    </cfRule>
  </conditionalFormatting>
  <conditionalFormatting sqref="BK42">
    <cfRule type="cellIs" dxfId="1210" priority="4384" operator="lessThan">
      <formula>$C$4</formula>
    </cfRule>
  </conditionalFormatting>
  <conditionalFormatting sqref="BK43">
    <cfRule type="cellIs" dxfId="1209" priority="4385" operator="lessThan">
      <formula>$C$4</formula>
    </cfRule>
  </conditionalFormatting>
  <conditionalFormatting sqref="BK43">
    <cfRule type="cellIs" dxfId="1208" priority="4386" operator="lessThan">
      <formula>$C$4</formula>
    </cfRule>
  </conditionalFormatting>
  <conditionalFormatting sqref="BK44">
    <cfRule type="cellIs" dxfId="1207" priority="4387" operator="lessThan">
      <formula>$C$4</formula>
    </cfRule>
  </conditionalFormatting>
  <conditionalFormatting sqref="BK44">
    <cfRule type="cellIs" dxfId="1206" priority="4388" operator="lessThan">
      <formula>$C$4</formula>
    </cfRule>
  </conditionalFormatting>
  <conditionalFormatting sqref="BK45">
    <cfRule type="cellIs" dxfId="1205" priority="4389" operator="lessThan">
      <formula>$C$4</formula>
    </cfRule>
  </conditionalFormatting>
  <conditionalFormatting sqref="BK45">
    <cfRule type="cellIs" dxfId="1204" priority="4390" operator="lessThan">
      <formula>$C$4</formula>
    </cfRule>
  </conditionalFormatting>
  <conditionalFormatting sqref="BK46">
    <cfRule type="cellIs" dxfId="1203" priority="4391" operator="lessThan">
      <formula>$C$4</formula>
    </cfRule>
  </conditionalFormatting>
  <conditionalFormatting sqref="BK46">
    <cfRule type="cellIs" dxfId="1202" priority="4392" operator="lessThan">
      <formula>$C$4</formula>
    </cfRule>
  </conditionalFormatting>
  <conditionalFormatting sqref="BK47">
    <cfRule type="cellIs" dxfId="1201" priority="4393" operator="lessThan">
      <formula>$C$4</formula>
    </cfRule>
  </conditionalFormatting>
  <conditionalFormatting sqref="BK47">
    <cfRule type="cellIs" dxfId="1200" priority="4394" operator="lessThan">
      <formula>$C$4</formula>
    </cfRule>
  </conditionalFormatting>
  <conditionalFormatting sqref="BK48">
    <cfRule type="cellIs" dxfId="1199" priority="4395" operator="lessThan">
      <formula>$C$4</formula>
    </cfRule>
  </conditionalFormatting>
  <conditionalFormatting sqref="BK48">
    <cfRule type="cellIs" dxfId="1198" priority="4396" operator="lessThan">
      <formula>$C$4</formula>
    </cfRule>
  </conditionalFormatting>
  <conditionalFormatting sqref="BK49">
    <cfRule type="cellIs" dxfId="1197" priority="4397" operator="lessThan">
      <formula>$C$4</formula>
    </cfRule>
  </conditionalFormatting>
  <conditionalFormatting sqref="BK49">
    <cfRule type="cellIs" dxfId="1196" priority="4398" operator="lessThan">
      <formula>$C$4</formula>
    </cfRule>
  </conditionalFormatting>
  <conditionalFormatting sqref="BK50">
    <cfRule type="cellIs" dxfId="1195" priority="4399" operator="lessThan">
      <formula>$C$4</formula>
    </cfRule>
  </conditionalFormatting>
  <conditionalFormatting sqref="BK50">
    <cfRule type="cellIs" dxfId="1194" priority="4400" operator="lessThan">
      <formula>$C$4</formula>
    </cfRule>
  </conditionalFormatting>
  <conditionalFormatting sqref="BK51">
    <cfRule type="cellIs" dxfId="1193" priority="4401" operator="lessThan">
      <formula>$C$4</formula>
    </cfRule>
  </conditionalFormatting>
  <conditionalFormatting sqref="BK51">
    <cfRule type="cellIs" dxfId="1192" priority="4402" operator="lessThan">
      <formula>$C$4</formula>
    </cfRule>
  </conditionalFormatting>
  <conditionalFormatting sqref="BK52">
    <cfRule type="cellIs" dxfId="1191" priority="4403" operator="lessThan">
      <formula>$C$4</formula>
    </cfRule>
  </conditionalFormatting>
  <conditionalFormatting sqref="BK52">
    <cfRule type="cellIs" dxfId="1190" priority="4404" operator="lessThan">
      <formula>$C$4</formula>
    </cfRule>
  </conditionalFormatting>
  <conditionalFormatting sqref="BK53">
    <cfRule type="cellIs" dxfId="1189" priority="4405" operator="lessThan">
      <formula>$C$4</formula>
    </cfRule>
  </conditionalFormatting>
  <conditionalFormatting sqref="BK53">
    <cfRule type="cellIs" dxfId="1188" priority="4406" operator="lessThan">
      <formula>$C$4</formula>
    </cfRule>
  </conditionalFormatting>
  <conditionalFormatting sqref="BK54">
    <cfRule type="cellIs" dxfId="1187" priority="4407" operator="lessThan">
      <formula>$C$4</formula>
    </cfRule>
  </conditionalFormatting>
  <conditionalFormatting sqref="BK54">
    <cfRule type="cellIs" dxfId="1186" priority="4408" operator="lessThan">
      <formula>$C$4</formula>
    </cfRule>
  </conditionalFormatting>
  <conditionalFormatting sqref="BK55">
    <cfRule type="cellIs" dxfId="1185" priority="4409" operator="lessThan">
      <formula>$C$4</formula>
    </cfRule>
  </conditionalFormatting>
  <conditionalFormatting sqref="BK55">
    <cfRule type="cellIs" dxfId="1184" priority="4410" operator="lessThan">
      <formula>$C$4</formula>
    </cfRule>
  </conditionalFormatting>
  <conditionalFormatting sqref="BK56">
    <cfRule type="cellIs" dxfId="1183" priority="4411" operator="lessThan">
      <formula>$C$4</formula>
    </cfRule>
  </conditionalFormatting>
  <conditionalFormatting sqref="BK56">
    <cfRule type="cellIs" dxfId="1182" priority="4412" operator="lessThan">
      <formula>$C$4</formula>
    </cfRule>
  </conditionalFormatting>
  <conditionalFormatting sqref="BK57">
    <cfRule type="cellIs" dxfId="1181" priority="4413" operator="lessThan">
      <formula>$C$4</formula>
    </cfRule>
  </conditionalFormatting>
  <conditionalFormatting sqref="BK57">
    <cfRule type="cellIs" dxfId="1180" priority="4414" operator="lessThan">
      <formula>$C$4</formula>
    </cfRule>
  </conditionalFormatting>
  <conditionalFormatting sqref="BK58">
    <cfRule type="cellIs" dxfId="1179" priority="4415" operator="lessThan">
      <formula>$C$4</formula>
    </cfRule>
  </conditionalFormatting>
  <conditionalFormatting sqref="BK58">
    <cfRule type="cellIs" dxfId="1178" priority="4416" operator="lessThan">
      <formula>$C$4</formula>
    </cfRule>
  </conditionalFormatting>
  <conditionalFormatting sqref="BK59">
    <cfRule type="cellIs" dxfId="1177" priority="4417" operator="lessThan">
      <formula>$C$4</formula>
    </cfRule>
  </conditionalFormatting>
  <conditionalFormatting sqref="BK59">
    <cfRule type="cellIs" dxfId="1176" priority="4418" operator="lessThan">
      <formula>$C$4</formula>
    </cfRule>
  </conditionalFormatting>
  <conditionalFormatting sqref="BK60">
    <cfRule type="cellIs" dxfId="1175" priority="4419" operator="lessThan">
      <formula>$C$4</formula>
    </cfRule>
  </conditionalFormatting>
  <conditionalFormatting sqref="BK60">
    <cfRule type="cellIs" dxfId="1174" priority="4420" operator="lessThan">
      <formula>$C$4</formula>
    </cfRule>
  </conditionalFormatting>
  <conditionalFormatting sqref="BL11">
    <cfRule type="cellIs" dxfId="1173" priority="4421" operator="lessThan">
      <formula>$C$4</formula>
    </cfRule>
  </conditionalFormatting>
  <conditionalFormatting sqref="BL11">
    <cfRule type="cellIs" dxfId="1172" priority="4422" operator="lessThan">
      <formula>$C$4</formula>
    </cfRule>
  </conditionalFormatting>
  <conditionalFormatting sqref="BL12">
    <cfRule type="cellIs" dxfId="1171" priority="4423" operator="lessThan">
      <formula>$C$4</formula>
    </cfRule>
  </conditionalFormatting>
  <conditionalFormatting sqref="BL12">
    <cfRule type="cellIs" dxfId="1170" priority="4424" operator="lessThan">
      <formula>$C$4</formula>
    </cfRule>
  </conditionalFormatting>
  <conditionalFormatting sqref="BL13">
    <cfRule type="cellIs" dxfId="1169" priority="4425" operator="lessThan">
      <formula>$C$4</formula>
    </cfRule>
  </conditionalFormatting>
  <conditionalFormatting sqref="BL13">
    <cfRule type="cellIs" dxfId="1168" priority="4426" operator="lessThan">
      <formula>$C$4</formula>
    </cfRule>
  </conditionalFormatting>
  <conditionalFormatting sqref="BL14">
    <cfRule type="cellIs" dxfId="1167" priority="4427" operator="lessThan">
      <formula>$C$4</formula>
    </cfRule>
  </conditionalFormatting>
  <conditionalFormatting sqref="BL14">
    <cfRule type="cellIs" dxfId="1166" priority="4428" operator="lessThan">
      <formula>$C$4</formula>
    </cfRule>
  </conditionalFormatting>
  <conditionalFormatting sqref="BL15">
    <cfRule type="cellIs" dxfId="1165" priority="4429" operator="lessThan">
      <formula>$C$4</formula>
    </cfRule>
  </conditionalFormatting>
  <conditionalFormatting sqref="BL15">
    <cfRule type="cellIs" dxfId="1164" priority="4430" operator="lessThan">
      <formula>$C$4</formula>
    </cfRule>
  </conditionalFormatting>
  <conditionalFormatting sqref="BL16">
    <cfRule type="cellIs" dxfId="1163" priority="4431" operator="lessThan">
      <formula>$C$4</formula>
    </cfRule>
  </conditionalFormatting>
  <conditionalFormatting sqref="BL16">
    <cfRule type="cellIs" dxfId="1162" priority="4432" operator="lessThan">
      <formula>$C$4</formula>
    </cfRule>
  </conditionalFormatting>
  <conditionalFormatting sqref="BL17">
    <cfRule type="cellIs" dxfId="1161" priority="4433" operator="lessThan">
      <formula>$C$4</formula>
    </cfRule>
  </conditionalFormatting>
  <conditionalFormatting sqref="BL17">
    <cfRule type="cellIs" dxfId="1160" priority="4434" operator="lessThan">
      <formula>$C$4</formula>
    </cfRule>
  </conditionalFormatting>
  <conditionalFormatting sqref="BL18">
    <cfRule type="cellIs" dxfId="1159" priority="4435" operator="lessThan">
      <formula>$C$4</formula>
    </cfRule>
  </conditionalFormatting>
  <conditionalFormatting sqref="BL18">
    <cfRule type="cellIs" dxfId="1158" priority="4436" operator="lessThan">
      <formula>$C$4</formula>
    </cfRule>
  </conditionalFormatting>
  <conditionalFormatting sqref="BL19">
    <cfRule type="cellIs" dxfId="1157" priority="4437" operator="lessThan">
      <formula>$C$4</formula>
    </cfRule>
  </conditionalFormatting>
  <conditionalFormatting sqref="BL19">
    <cfRule type="cellIs" dxfId="1156" priority="4438" operator="lessThan">
      <formula>$C$4</formula>
    </cfRule>
  </conditionalFormatting>
  <conditionalFormatting sqref="BL20">
    <cfRule type="cellIs" dxfId="1155" priority="4439" operator="lessThan">
      <formula>$C$4</formula>
    </cfRule>
  </conditionalFormatting>
  <conditionalFormatting sqref="BL20">
    <cfRule type="cellIs" dxfId="1154" priority="4440" operator="lessThan">
      <formula>$C$4</formula>
    </cfRule>
  </conditionalFormatting>
  <conditionalFormatting sqref="BL21">
    <cfRule type="cellIs" dxfId="1153" priority="4441" operator="lessThan">
      <formula>$C$4</formula>
    </cfRule>
  </conditionalFormatting>
  <conditionalFormatting sqref="BL21">
    <cfRule type="cellIs" dxfId="1152" priority="4442" operator="lessThan">
      <formula>$C$4</formula>
    </cfRule>
  </conditionalFormatting>
  <conditionalFormatting sqref="BL22">
    <cfRule type="cellIs" dxfId="1151" priority="4443" operator="lessThan">
      <formula>$C$4</formula>
    </cfRule>
  </conditionalFormatting>
  <conditionalFormatting sqref="BL22">
    <cfRule type="cellIs" dxfId="1150" priority="4444" operator="lessThan">
      <formula>$C$4</formula>
    </cfRule>
  </conditionalFormatting>
  <conditionalFormatting sqref="BL23">
    <cfRule type="cellIs" dxfId="1149" priority="4445" operator="lessThan">
      <formula>$C$4</formula>
    </cfRule>
  </conditionalFormatting>
  <conditionalFormatting sqref="BL23">
    <cfRule type="cellIs" dxfId="1148" priority="4446" operator="lessThan">
      <formula>$C$4</formula>
    </cfRule>
  </conditionalFormatting>
  <conditionalFormatting sqref="BL24">
    <cfRule type="cellIs" dxfId="1147" priority="4447" operator="lessThan">
      <formula>$C$4</formula>
    </cfRule>
  </conditionalFormatting>
  <conditionalFormatting sqref="BL24">
    <cfRule type="cellIs" dxfId="1146" priority="4448" operator="lessThan">
      <formula>$C$4</formula>
    </cfRule>
  </conditionalFormatting>
  <conditionalFormatting sqref="BL25">
    <cfRule type="cellIs" dxfId="1145" priority="4449" operator="lessThan">
      <formula>$C$4</formula>
    </cfRule>
  </conditionalFormatting>
  <conditionalFormatting sqref="BL25">
    <cfRule type="cellIs" dxfId="1144" priority="4450" operator="lessThan">
      <formula>$C$4</formula>
    </cfRule>
  </conditionalFormatting>
  <conditionalFormatting sqref="BL26">
    <cfRule type="cellIs" dxfId="1143" priority="4451" operator="lessThan">
      <formula>$C$4</formula>
    </cfRule>
  </conditionalFormatting>
  <conditionalFormatting sqref="BL26">
    <cfRule type="cellIs" dxfId="1142" priority="4452" operator="lessThan">
      <formula>$C$4</formula>
    </cfRule>
  </conditionalFormatting>
  <conditionalFormatting sqref="BL27">
    <cfRule type="cellIs" dxfId="1141" priority="4453" operator="lessThan">
      <formula>$C$4</formula>
    </cfRule>
  </conditionalFormatting>
  <conditionalFormatting sqref="BL27">
    <cfRule type="cellIs" dxfId="1140" priority="4454" operator="lessThan">
      <formula>$C$4</formula>
    </cfRule>
  </conditionalFormatting>
  <conditionalFormatting sqref="BL28">
    <cfRule type="cellIs" dxfId="1139" priority="4455" operator="lessThan">
      <formula>$C$4</formula>
    </cfRule>
  </conditionalFormatting>
  <conditionalFormatting sqref="BL28">
    <cfRule type="cellIs" dxfId="1138" priority="4456" operator="lessThan">
      <formula>$C$4</formula>
    </cfRule>
  </conditionalFormatting>
  <conditionalFormatting sqref="BL29">
    <cfRule type="cellIs" dxfId="1137" priority="4457" operator="lessThan">
      <formula>$C$4</formula>
    </cfRule>
  </conditionalFormatting>
  <conditionalFormatting sqref="BL29">
    <cfRule type="cellIs" dxfId="1136" priority="4458" operator="lessThan">
      <formula>$C$4</formula>
    </cfRule>
  </conditionalFormatting>
  <conditionalFormatting sqref="BL30">
    <cfRule type="cellIs" dxfId="1135" priority="4459" operator="lessThan">
      <formula>$C$4</formula>
    </cfRule>
  </conditionalFormatting>
  <conditionalFormatting sqref="BL30">
    <cfRule type="cellIs" dxfId="1134" priority="4460" operator="lessThan">
      <formula>$C$4</formula>
    </cfRule>
  </conditionalFormatting>
  <conditionalFormatting sqref="BL31">
    <cfRule type="cellIs" dxfId="1133" priority="4461" operator="lessThan">
      <formula>$C$4</formula>
    </cfRule>
  </conditionalFormatting>
  <conditionalFormatting sqref="BL31">
    <cfRule type="cellIs" dxfId="1132" priority="4462" operator="lessThan">
      <formula>$C$4</formula>
    </cfRule>
  </conditionalFormatting>
  <conditionalFormatting sqref="BL32">
    <cfRule type="cellIs" dxfId="1131" priority="4463" operator="lessThan">
      <formula>$C$4</formula>
    </cfRule>
  </conditionalFormatting>
  <conditionalFormatting sqref="BL32">
    <cfRule type="cellIs" dxfId="1130" priority="4464" operator="lessThan">
      <formula>$C$4</formula>
    </cfRule>
  </conditionalFormatting>
  <conditionalFormatting sqref="BL33">
    <cfRule type="cellIs" dxfId="1129" priority="4465" operator="lessThan">
      <formula>$C$4</formula>
    </cfRule>
  </conditionalFormatting>
  <conditionalFormatting sqref="BL33">
    <cfRule type="cellIs" dxfId="1128" priority="4466" operator="lessThan">
      <formula>$C$4</formula>
    </cfRule>
  </conditionalFormatting>
  <conditionalFormatting sqref="BL34">
    <cfRule type="cellIs" dxfId="1127" priority="4467" operator="lessThan">
      <formula>$C$4</formula>
    </cfRule>
  </conditionalFormatting>
  <conditionalFormatting sqref="BL34">
    <cfRule type="cellIs" dxfId="1126" priority="4468" operator="lessThan">
      <formula>$C$4</formula>
    </cfRule>
  </conditionalFormatting>
  <conditionalFormatting sqref="BL35">
    <cfRule type="cellIs" dxfId="1125" priority="4469" operator="lessThan">
      <formula>$C$4</formula>
    </cfRule>
  </conditionalFormatting>
  <conditionalFormatting sqref="BL35">
    <cfRule type="cellIs" dxfId="1124" priority="4470" operator="lessThan">
      <formula>$C$4</formula>
    </cfRule>
  </conditionalFormatting>
  <conditionalFormatting sqref="BL36">
    <cfRule type="cellIs" dxfId="1123" priority="4471" operator="lessThan">
      <formula>$C$4</formula>
    </cfRule>
  </conditionalFormatting>
  <conditionalFormatting sqref="BL36">
    <cfRule type="cellIs" dxfId="1122" priority="4472" operator="lessThan">
      <formula>$C$4</formula>
    </cfRule>
  </conditionalFormatting>
  <conditionalFormatting sqref="BL37">
    <cfRule type="cellIs" dxfId="1121" priority="4473" operator="lessThan">
      <formula>$C$4</formula>
    </cfRule>
  </conditionalFormatting>
  <conditionalFormatting sqref="BL37">
    <cfRule type="cellIs" dxfId="1120" priority="4474" operator="lessThan">
      <formula>$C$4</formula>
    </cfRule>
  </conditionalFormatting>
  <conditionalFormatting sqref="BL38">
    <cfRule type="cellIs" dxfId="1119" priority="4475" operator="lessThan">
      <formula>$C$4</formula>
    </cfRule>
  </conditionalFormatting>
  <conditionalFormatting sqref="BL38">
    <cfRule type="cellIs" dxfId="1118" priority="4476" operator="lessThan">
      <formula>$C$4</formula>
    </cfRule>
  </conditionalFormatting>
  <conditionalFormatting sqref="BL39">
    <cfRule type="cellIs" dxfId="1117" priority="4477" operator="lessThan">
      <formula>$C$4</formula>
    </cfRule>
  </conditionalFormatting>
  <conditionalFormatting sqref="BL39">
    <cfRule type="cellIs" dxfId="1116" priority="4478" operator="lessThan">
      <formula>$C$4</formula>
    </cfRule>
  </conditionalFormatting>
  <conditionalFormatting sqref="BL40">
    <cfRule type="cellIs" dxfId="1115" priority="4479" operator="lessThan">
      <formula>$C$4</formula>
    </cfRule>
  </conditionalFormatting>
  <conditionalFormatting sqref="BL40">
    <cfRule type="cellIs" dxfId="1114" priority="4480" operator="lessThan">
      <formula>$C$4</formula>
    </cfRule>
  </conditionalFormatting>
  <conditionalFormatting sqref="BL41">
    <cfRule type="cellIs" dxfId="1113" priority="4481" operator="lessThan">
      <formula>$C$4</formula>
    </cfRule>
  </conditionalFormatting>
  <conditionalFormatting sqref="BL41">
    <cfRule type="cellIs" dxfId="1112" priority="4482" operator="lessThan">
      <formula>$C$4</formula>
    </cfRule>
  </conditionalFormatting>
  <conditionalFormatting sqref="BL42">
    <cfRule type="cellIs" dxfId="1111" priority="4483" operator="lessThan">
      <formula>$C$4</formula>
    </cfRule>
  </conditionalFormatting>
  <conditionalFormatting sqref="BL42">
    <cfRule type="cellIs" dxfId="1110" priority="4484" operator="lessThan">
      <formula>$C$4</formula>
    </cfRule>
  </conditionalFormatting>
  <conditionalFormatting sqref="BL43">
    <cfRule type="cellIs" dxfId="1109" priority="4485" operator="lessThan">
      <formula>$C$4</formula>
    </cfRule>
  </conditionalFormatting>
  <conditionalFormatting sqref="BL43">
    <cfRule type="cellIs" dxfId="1108" priority="4486" operator="lessThan">
      <formula>$C$4</formula>
    </cfRule>
  </conditionalFormatting>
  <conditionalFormatting sqref="BL44">
    <cfRule type="cellIs" dxfId="1107" priority="4487" operator="lessThan">
      <formula>$C$4</formula>
    </cfRule>
  </conditionalFormatting>
  <conditionalFormatting sqref="BL44">
    <cfRule type="cellIs" dxfId="1106" priority="4488" operator="lessThan">
      <formula>$C$4</formula>
    </cfRule>
  </conditionalFormatting>
  <conditionalFormatting sqref="BL45">
    <cfRule type="cellIs" dxfId="1105" priority="4489" operator="lessThan">
      <formula>$C$4</formula>
    </cfRule>
  </conditionalFormatting>
  <conditionalFormatting sqref="BL45">
    <cfRule type="cellIs" dxfId="1104" priority="4490" operator="lessThan">
      <formula>$C$4</formula>
    </cfRule>
  </conditionalFormatting>
  <conditionalFormatting sqref="BL46">
    <cfRule type="cellIs" dxfId="1103" priority="4491" operator="lessThan">
      <formula>$C$4</formula>
    </cfRule>
  </conditionalFormatting>
  <conditionalFormatting sqref="BL46">
    <cfRule type="cellIs" dxfId="1102" priority="4492" operator="lessThan">
      <formula>$C$4</formula>
    </cfRule>
  </conditionalFormatting>
  <conditionalFormatting sqref="BL47">
    <cfRule type="cellIs" dxfId="1101" priority="4493" operator="lessThan">
      <formula>$C$4</formula>
    </cfRule>
  </conditionalFormatting>
  <conditionalFormatting sqref="BL47">
    <cfRule type="cellIs" dxfId="1100" priority="4494" operator="lessThan">
      <formula>$C$4</formula>
    </cfRule>
  </conditionalFormatting>
  <conditionalFormatting sqref="BL48">
    <cfRule type="cellIs" dxfId="1099" priority="4495" operator="lessThan">
      <formula>$C$4</formula>
    </cfRule>
  </conditionalFormatting>
  <conditionalFormatting sqref="BL48">
    <cfRule type="cellIs" dxfId="1098" priority="4496" operator="lessThan">
      <formula>$C$4</formula>
    </cfRule>
  </conditionalFormatting>
  <conditionalFormatting sqref="BL49">
    <cfRule type="cellIs" dxfId="1097" priority="4497" operator="lessThan">
      <formula>$C$4</formula>
    </cfRule>
  </conditionalFormatting>
  <conditionalFormatting sqref="BL49">
    <cfRule type="cellIs" dxfId="1096" priority="4498" operator="lessThan">
      <formula>$C$4</formula>
    </cfRule>
  </conditionalFormatting>
  <conditionalFormatting sqref="BL50">
    <cfRule type="cellIs" dxfId="1095" priority="4499" operator="lessThan">
      <formula>$C$4</formula>
    </cfRule>
  </conditionalFormatting>
  <conditionalFormatting sqref="BL50">
    <cfRule type="cellIs" dxfId="1094" priority="4500" operator="lessThan">
      <formula>$C$4</formula>
    </cfRule>
  </conditionalFormatting>
  <conditionalFormatting sqref="BL51">
    <cfRule type="cellIs" dxfId="1093" priority="4501" operator="lessThan">
      <formula>$C$4</formula>
    </cfRule>
  </conditionalFormatting>
  <conditionalFormatting sqref="BL51">
    <cfRule type="cellIs" dxfId="1092" priority="4502" operator="lessThan">
      <formula>$C$4</formula>
    </cfRule>
  </conditionalFormatting>
  <conditionalFormatting sqref="BL52">
    <cfRule type="cellIs" dxfId="1091" priority="4503" operator="lessThan">
      <formula>$C$4</formula>
    </cfRule>
  </conditionalFormatting>
  <conditionalFormatting sqref="BL52">
    <cfRule type="cellIs" dxfId="1090" priority="4504" operator="lessThan">
      <formula>$C$4</formula>
    </cfRule>
  </conditionalFormatting>
  <conditionalFormatting sqref="BL53">
    <cfRule type="cellIs" dxfId="1089" priority="4505" operator="lessThan">
      <formula>$C$4</formula>
    </cfRule>
  </conditionalFormatting>
  <conditionalFormatting sqref="BL53">
    <cfRule type="cellIs" dxfId="1088" priority="4506" operator="lessThan">
      <formula>$C$4</formula>
    </cfRule>
  </conditionalFormatting>
  <conditionalFormatting sqref="BL54">
    <cfRule type="cellIs" dxfId="1087" priority="4507" operator="lessThan">
      <formula>$C$4</formula>
    </cfRule>
  </conditionalFormatting>
  <conditionalFormatting sqref="BL54">
    <cfRule type="cellIs" dxfId="1086" priority="4508" operator="lessThan">
      <formula>$C$4</formula>
    </cfRule>
  </conditionalFormatting>
  <conditionalFormatting sqref="BL55">
    <cfRule type="cellIs" dxfId="1085" priority="4509" operator="lessThan">
      <formula>$C$4</formula>
    </cfRule>
  </conditionalFormatting>
  <conditionalFormatting sqref="BL55">
    <cfRule type="cellIs" dxfId="1084" priority="4510" operator="lessThan">
      <formula>$C$4</formula>
    </cfRule>
  </conditionalFormatting>
  <conditionalFormatting sqref="BL56">
    <cfRule type="cellIs" dxfId="1083" priority="4511" operator="lessThan">
      <formula>$C$4</formula>
    </cfRule>
  </conditionalFormatting>
  <conditionalFormatting sqref="BL56">
    <cfRule type="cellIs" dxfId="1082" priority="4512" operator="lessThan">
      <formula>$C$4</formula>
    </cfRule>
  </conditionalFormatting>
  <conditionalFormatting sqref="BL57">
    <cfRule type="cellIs" dxfId="1081" priority="4513" operator="lessThan">
      <formula>$C$4</formula>
    </cfRule>
  </conditionalFormatting>
  <conditionalFormatting sqref="BL57">
    <cfRule type="cellIs" dxfId="1080" priority="4514" operator="lessThan">
      <formula>$C$4</formula>
    </cfRule>
  </conditionalFormatting>
  <conditionalFormatting sqref="BL58">
    <cfRule type="cellIs" dxfId="1079" priority="4515" operator="lessThan">
      <formula>$C$4</formula>
    </cfRule>
  </conditionalFormatting>
  <conditionalFormatting sqref="BL58">
    <cfRule type="cellIs" dxfId="1078" priority="4516" operator="lessThan">
      <formula>$C$4</formula>
    </cfRule>
  </conditionalFormatting>
  <conditionalFormatting sqref="BL59">
    <cfRule type="cellIs" dxfId="1077" priority="4517" operator="lessThan">
      <formula>$C$4</formula>
    </cfRule>
  </conditionalFormatting>
  <conditionalFormatting sqref="BL59">
    <cfRule type="cellIs" dxfId="1076" priority="4518" operator="lessThan">
      <formula>$C$4</formula>
    </cfRule>
  </conditionalFormatting>
  <conditionalFormatting sqref="BL60">
    <cfRule type="cellIs" dxfId="1075" priority="4519" operator="lessThan">
      <formula>$C$4</formula>
    </cfRule>
  </conditionalFormatting>
  <conditionalFormatting sqref="BL60">
    <cfRule type="cellIs" dxfId="1074" priority="4520" operator="lessThan">
      <formula>$C$4</formula>
    </cfRule>
  </conditionalFormatting>
  <conditionalFormatting sqref="BM11">
    <cfRule type="cellIs" dxfId="1073" priority="4521" operator="lessThan">
      <formula>$C$4</formula>
    </cfRule>
  </conditionalFormatting>
  <conditionalFormatting sqref="BM11">
    <cfRule type="cellIs" dxfId="1072" priority="4522" operator="lessThan">
      <formula>$C$4</formula>
    </cfRule>
  </conditionalFormatting>
  <conditionalFormatting sqref="BM12">
    <cfRule type="cellIs" dxfId="1071" priority="4523" operator="lessThan">
      <formula>$C$4</formula>
    </cfRule>
  </conditionalFormatting>
  <conditionalFormatting sqref="BM12">
    <cfRule type="cellIs" dxfId="1070" priority="4524" operator="lessThan">
      <formula>$C$4</formula>
    </cfRule>
  </conditionalFormatting>
  <conditionalFormatting sqref="BM13">
    <cfRule type="cellIs" dxfId="1069" priority="4525" operator="lessThan">
      <formula>$C$4</formula>
    </cfRule>
  </conditionalFormatting>
  <conditionalFormatting sqref="BM13">
    <cfRule type="cellIs" dxfId="1068" priority="4526" operator="lessThan">
      <formula>$C$4</formula>
    </cfRule>
  </conditionalFormatting>
  <conditionalFormatting sqref="BM14">
    <cfRule type="cellIs" dxfId="1067" priority="4527" operator="lessThan">
      <formula>$C$4</formula>
    </cfRule>
  </conditionalFormatting>
  <conditionalFormatting sqref="BM14">
    <cfRule type="cellIs" dxfId="1066" priority="4528" operator="lessThan">
      <formula>$C$4</formula>
    </cfRule>
  </conditionalFormatting>
  <conditionalFormatting sqref="BM15">
    <cfRule type="cellIs" dxfId="1065" priority="4529" operator="lessThan">
      <formula>$C$4</formula>
    </cfRule>
  </conditionalFormatting>
  <conditionalFormatting sqref="BM15">
    <cfRule type="cellIs" dxfId="1064" priority="4530" operator="lessThan">
      <formula>$C$4</formula>
    </cfRule>
  </conditionalFormatting>
  <conditionalFormatting sqref="BM16">
    <cfRule type="cellIs" dxfId="1063" priority="4531" operator="lessThan">
      <formula>$C$4</formula>
    </cfRule>
  </conditionalFormatting>
  <conditionalFormatting sqref="BM16">
    <cfRule type="cellIs" dxfId="1062" priority="4532" operator="lessThan">
      <formula>$C$4</formula>
    </cfRule>
  </conditionalFormatting>
  <conditionalFormatting sqref="BM17">
    <cfRule type="cellIs" dxfId="1061" priority="4533" operator="lessThan">
      <formula>$C$4</formula>
    </cfRule>
  </conditionalFormatting>
  <conditionalFormatting sqref="BM17">
    <cfRule type="cellIs" dxfId="1060" priority="4534" operator="lessThan">
      <formula>$C$4</formula>
    </cfRule>
  </conditionalFormatting>
  <conditionalFormatting sqref="BM18">
    <cfRule type="cellIs" dxfId="1059" priority="4535" operator="lessThan">
      <formula>$C$4</formula>
    </cfRule>
  </conditionalFormatting>
  <conditionalFormatting sqref="BM18">
    <cfRule type="cellIs" dxfId="1058" priority="4536" operator="lessThan">
      <formula>$C$4</formula>
    </cfRule>
  </conditionalFormatting>
  <conditionalFormatting sqref="BM19">
    <cfRule type="cellIs" dxfId="1057" priority="4537" operator="lessThan">
      <formula>$C$4</formula>
    </cfRule>
  </conditionalFormatting>
  <conditionalFormatting sqref="BM19">
    <cfRule type="cellIs" dxfId="1056" priority="4538" operator="lessThan">
      <formula>$C$4</formula>
    </cfRule>
  </conditionalFormatting>
  <conditionalFormatting sqref="BM20">
    <cfRule type="cellIs" dxfId="1055" priority="4539" operator="lessThan">
      <formula>$C$4</formula>
    </cfRule>
  </conditionalFormatting>
  <conditionalFormatting sqref="BM20">
    <cfRule type="cellIs" dxfId="1054" priority="4540" operator="lessThan">
      <formula>$C$4</formula>
    </cfRule>
  </conditionalFormatting>
  <conditionalFormatting sqref="BM21">
    <cfRule type="cellIs" dxfId="1053" priority="4541" operator="lessThan">
      <formula>$C$4</formula>
    </cfRule>
  </conditionalFormatting>
  <conditionalFormatting sqref="BM21">
    <cfRule type="cellIs" dxfId="1052" priority="4542" operator="lessThan">
      <formula>$C$4</formula>
    </cfRule>
  </conditionalFormatting>
  <conditionalFormatting sqref="BM22">
    <cfRule type="cellIs" dxfId="1051" priority="4543" operator="lessThan">
      <formula>$C$4</formula>
    </cfRule>
  </conditionalFormatting>
  <conditionalFormatting sqref="BM22">
    <cfRule type="cellIs" dxfId="1050" priority="4544" operator="lessThan">
      <formula>$C$4</formula>
    </cfRule>
  </conditionalFormatting>
  <conditionalFormatting sqref="BM23">
    <cfRule type="cellIs" dxfId="1049" priority="4545" operator="lessThan">
      <formula>$C$4</formula>
    </cfRule>
  </conditionalFormatting>
  <conditionalFormatting sqref="BM23">
    <cfRule type="cellIs" dxfId="1048" priority="4546" operator="lessThan">
      <formula>$C$4</formula>
    </cfRule>
  </conditionalFormatting>
  <conditionalFormatting sqref="BM24">
    <cfRule type="cellIs" dxfId="1047" priority="4547" operator="lessThan">
      <formula>$C$4</formula>
    </cfRule>
  </conditionalFormatting>
  <conditionalFormatting sqref="BM24">
    <cfRule type="cellIs" dxfId="1046" priority="4548" operator="lessThan">
      <formula>$C$4</formula>
    </cfRule>
  </conditionalFormatting>
  <conditionalFormatting sqref="BM25">
    <cfRule type="cellIs" dxfId="1045" priority="4549" operator="lessThan">
      <formula>$C$4</formula>
    </cfRule>
  </conditionalFormatting>
  <conditionalFormatting sqref="BM25">
    <cfRule type="cellIs" dxfId="1044" priority="4550" operator="lessThan">
      <formula>$C$4</formula>
    </cfRule>
  </conditionalFormatting>
  <conditionalFormatting sqref="BM26">
    <cfRule type="cellIs" dxfId="1043" priority="4551" operator="lessThan">
      <formula>$C$4</formula>
    </cfRule>
  </conditionalFormatting>
  <conditionalFormatting sqref="BM26">
    <cfRule type="cellIs" dxfId="1042" priority="4552" operator="lessThan">
      <formula>$C$4</formula>
    </cfRule>
  </conditionalFormatting>
  <conditionalFormatting sqref="BM27">
    <cfRule type="cellIs" dxfId="1041" priority="4553" operator="lessThan">
      <formula>$C$4</formula>
    </cfRule>
  </conditionalFormatting>
  <conditionalFormatting sqref="BM27">
    <cfRule type="cellIs" dxfId="1040" priority="4554" operator="lessThan">
      <formula>$C$4</formula>
    </cfRule>
  </conditionalFormatting>
  <conditionalFormatting sqref="BM28">
    <cfRule type="cellIs" dxfId="1039" priority="4555" operator="lessThan">
      <formula>$C$4</formula>
    </cfRule>
  </conditionalFormatting>
  <conditionalFormatting sqref="BM28">
    <cfRule type="cellIs" dxfId="1038" priority="4556" operator="lessThan">
      <formula>$C$4</formula>
    </cfRule>
  </conditionalFormatting>
  <conditionalFormatting sqref="BM29">
    <cfRule type="cellIs" dxfId="1037" priority="4557" operator="lessThan">
      <formula>$C$4</formula>
    </cfRule>
  </conditionalFormatting>
  <conditionalFormatting sqref="BM29">
    <cfRule type="cellIs" dxfId="1036" priority="4558" operator="lessThan">
      <formula>$C$4</formula>
    </cfRule>
  </conditionalFormatting>
  <conditionalFormatting sqref="BM30">
    <cfRule type="cellIs" dxfId="1035" priority="4559" operator="lessThan">
      <formula>$C$4</formula>
    </cfRule>
  </conditionalFormatting>
  <conditionalFormatting sqref="BM30">
    <cfRule type="cellIs" dxfId="1034" priority="4560" operator="lessThan">
      <formula>$C$4</formula>
    </cfRule>
  </conditionalFormatting>
  <conditionalFormatting sqref="BM31">
    <cfRule type="cellIs" dxfId="1033" priority="4561" operator="lessThan">
      <formula>$C$4</formula>
    </cfRule>
  </conditionalFormatting>
  <conditionalFormatting sqref="BM31">
    <cfRule type="cellIs" dxfId="1032" priority="4562" operator="lessThan">
      <formula>$C$4</formula>
    </cfRule>
  </conditionalFormatting>
  <conditionalFormatting sqref="BM32">
    <cfRule type="cellIs" dxfId="1031" priority="4563" operator="lessThan">
      <formula>$C$4</formula>
    </cfRule>
  </conditionalFormatting>
  <conditionalFormatting sqref="BM32">
    <cfRule type="cellIs" dxfId="1030" priority="4564" operator="lessThan">
      <formula>$C$4</formula>
    </cfRule>
  </conditionalFormatting>
  <conditionalFormatting sqref="BM33">
    <cfRule type="cellIs" dxfId="1029" priority="4565" operator="lessThan">
      <formula>$C$4</formula>
    </cfRule>
  </conditionalFormatting>
  <conditionalFormatting sqref="BM33">
    <cfRule type="cellIs" dxfId="1028" priority="4566" operator="lessThan">
      <formula>$C$4</formula>
    </cfRule>
  </conditionalFormatting>
  <conditionalFormatting sqref="BM34">
    <cfRule type="cellIs" dxfId="1027" priority="4567" operator="lessThan">
      <formula>$C$4</formula>
    </cfRule>
  </conditionalFormatting>
  <conditionalFormatting sqref="BM34">
    <cfRule type="cellIs" dxfId="1026" priority="4568" operator="lessThan">
      <formula>$C$4</formula>
    </cfRule>
  </conditionalFormatting>
  <conditionalFormatting sqref="BM35">
    <cfRule type="cellIs" dxfId="1025" priority="4569" operator="lessThan">
      <formula>$C$4</formula>
    </cfRule>
  </conditionalFormatting>
  <conditionalFormatting sqref="BM35">
    <cfRule type="cellIs" dxfId="1024" priority="4570" operator="lessThan">
      <formula>$C$4</formula>
    </cfRule>
  </conditionalFormatting>
  <conditionalFormatting sqref="BM36">
    <cfRule type="cellIs" dxfId="1023" priority="4571" operator="lessThan">
      <formula>$C$4</formula>
    </cfRule>
  </conditionalFormatting>
  <conditionalFormatting sqref="BM36">
    <cfRule type="cellIs" dxfId="1022" priority="4572" operator="lessThan">
      <formula>$C$4</formula>
    </cfRule>
  </conditionalFormatting>
  <conditionalFormatting sqref="BM37">
    <cfRule type="cellIs" dxfId="1021" priority="4573" operator="lessThan">
      <formula>$C$4</formula>
    </cfRule>
  </conditionalFormatting>
  <conditionalFormatting sqref="BM37">
    <cfRule type="cellIs" dxfId="1020" priority="4574" operator="lessThan">
      <formula>$C$4</formula>
    </cfRule>
  </conditionalFormatting>
  <conditionalFormatting sqref="BM38">
    <cfRule type="cellIs" dxfId="1019" priority="4575" operator="lessThan">
      <formula>$C$4</formula>
    </cfRule>
  </conditionalFormatting>
  <conditionalFormatting sqref="BM38">
    <cfRule type="cellIs" dxfId="1018" priority="4576" operator="lessThan">
      <formula>$C$4</formula>
    </cfRule>
  </conditionalFormatting>
  <conditionalFormatting sqref="BM39">
    <cfRule type="cellIs" dxfId="1017" priority="4577" operator="lessThan">
      <formula>$C$4</formula>
    </cfRule>
  </conditionalFormatting>
  <conditionalFormatting sqref="BM39">
    <cfRule type="cellIs" dxfId="1016" priority="4578" operator="lessThan">
      <formula>$C$4</formula>
    </cfRule>
  </conditionalFormatting>
  <conditionalFormatting sqref="BM40">
    <cfRule type="cellIs" dxfId="1015" priority="4579" operator="lessThan">
      <formula>$C$4</formula>
    </cfRule>
  </conditionalFormatting>
  <conditionalFormatting sqref="BM40">
    <cfRule type="cellIs" dxfId="1014" priority="4580" operator="lessThan">
      <formula>$C$4</formula>
    </cfRule>
  </conditionalFormatting>
  <conditionalFormatting sqref="BM41">
    <cfRule type="cellIs" dxfId="1013" priority="4581" operator="lessThan">
      <formula>$C$4</formula>
    </cfRule>
  </conditionalFormatting>
  <conditionalFormatting sqref="BM41">
    <cfRule type="cellIs" dxfId="1012" priority="4582" operator="lessThan">
      <formula>$C$4</formula>
    </cfRule>
  </conditionalFormatting>
  <conditionalFormatting sqref="BM42">
    <cfRule type="cellIs" dxfId="1011" priority="4583" operator="lessThan">
      <formula>$C$4</formula>
    </cfRule>
  </conditionalFormatting>
  <conditionalFormatting sqref="BM42">
    <cfRule type="cellIs" dxfId="1010" priority="4584" operator="lessThan">
      <formula>$C$4</formula>
    </cfRule>
  </conditionalFormatting>
  <conditionalFormatting sqref="BM43">
    <cfRule type="cellIs" dxfId="1009" priority="4585" operator="lessThan">
      <formula>$C$4</formula>
    </cfRule>
  </conditionalFormatting>
  <conditionalFormatting sqref="BM43">
    <cfRule type="cellIs" dxfId="1008" priority="4586" operator="lessThan">
      <formula>$C$4</formula>
    </cfRule>
  </conditionalFormatting>
  <conditionalFormatting sqref="BM44">
    <cfRule type="cellIs" dxfId="1007" priority="4587" operator="lessThan">
      <formula>$C$4</formula>
    </cfRule>
  </conditionalFormatting>
  <conditionalFormatting sqref="BM44">
    <cfRule type="cellIs" dxfId="1006" priority="4588" operator="lessThan">
      <formula>$C$4</formula>
    </cfRule>
  </conditionalFormatting>
  <conditionalFormatting sqref="BM45">
    <cfRule type="cellIs" dxfId="1005" priority="4589" operator="lessThan">
      <formula>$C$4</formula>
    </cfRule>
  </conditionalFormatting>
  <conditionalFormatting sqref="BM45">
    <cfRule type="cellIs" dxfId="1004" priority="4590" operator="lessThan">
      <formula>$C$4</formula>
    </cfRule>
  </conditionalFormatting>
  <conditionalFormatting sqref="BM46">
    <cfRule type="cellIs" dxfId="1003" priority="4591" operator="lessThan">
      <formula>$C$4</formula>
    </cfRule>
  </conditionalFormatting>
  <conditionalFormatting sqref="BM46">
    <cfRule type="cellIs" dxfId="1002" priority="4592" operator="lessThan">
      <formula>$C$4</formula>
    </cfRule>
  </conditionalFormatting>
  <conditionalFormatting sqref="BM47">
    <cfRule type="cellIs" dxfId="1001" priority="4593" operator="lessThan">
      <formula>$C$4</formula>
    </cfRule>
  </conditionalFormatting>
  <conditionalFormatting sqref="BM47">
    <cfRule type="cellIs" dxfId="1000" priority="4594" operator="lessThan">
      <formula>$C$4</formula>
    </cfRule>
  </conditionalFormatting>
  <conditionalFormatting sqref="BM48">
    <cfRule type="cellIs" dxfId="999" priority="4595" operator="lessThan">
      <formula>$C$4</formula>
    </cfRule>
  </conditionalFormatting>
  <conditionalFormatting sqref="BM48">
    <cfRule type="cellIs" dxfId="998" priority="4596" operator="lessThan">
      <formula>$C$4</formula>
    </cfRule>
  </conditionalFormatting>
  <conditionalFormatting sqref="BM49">
    <cfRule type="cellIs" dxfId="997" priority="4597" operator="lessThan">
      <formula>$C$4</formula>
    </cfRule>
  </conditionalFormatting>
  <conditionalFormatting sqref="BM49">
    <cfRule type="cellIs" dxfId="996" priority="4598" operator="lessThan">
      <formula>$C$4</formula>
    </cfRule>
  </conditionalFormatting>
  <conditionalFormatting sqref="BM50">
    <cfRule type="cellIs" dxfId="995" priority="4599" operator="lessThan">
      <formula>$C$4</formula>
    </cfRule>
  </conditionalFormatting>
  <conditionalFormatting sqref="BM50">
    <cfRule type="cellIs" dxfId="994" priority="4600" operator="lessThan">
      <formula>$C$4</formula>
    </cfRule>
  </conditionalFormatting>
  <conditionalFormatting sqref="BM51">
    <cfRule type="cellIs" dxfId="993" priority="4601" operator="lessThan">
      <formula>$C$4</formula>
    </cfRule>
  </conditionalFormatting>
  <conditionalFormatting sqref="BM51">
    <cfRule type="cellIs" dxfId="992" priority="4602" operator="lessThan">
      <formula>$C$4</formula>
    </cfRule>
  </conditionalFormatting>
  <conditionalFormatting sqref="BM52">
    <cfRule type="cellIs" dxfId="991" priority="4603" operator="lessThan">
      <formula>$C$4</formula>
    </cfRule>
  </conditionalFormatting>
  <conditionalFormatting sqref="BM52">
    <cfRule type="cellIs" dxfId="990" priority="4604" operator="lessThan">
      <formula>$C$4</formula>
    </cfRule>
  </conditionalFormatting>
  <conditionalFormatting sqref="BM53">
    <cfRule type="cellIs" dxfId="989" priority="4605" operator="lessThan">
      <formula>$C$4</formula>
    </cfRule>
  </conditionalFormatting>
  <conditionalFormatting sqref="BM53">
    <cfRule type="cellIs" dxfId="988" priority="4606" operator="lessThan">
      <formula>$C$4</formula>
    </cfRule>
  </conditionalFormatting>
  <conditionalFormatting sqref="BM54">
    <cfRule type="cellIs" dxfId="987" priority="4607" operator="lessThan">
      <formula>$C$4</formula>
    </cfRule>
  </conditionalFormatting>
  <conditionalFormatting sqref="BM54">
    <cfRule type="cellIs" dxfId="986" priority="4608" operator="lessThan">
      <formula>$C$4</formula>
    </cfRule>
  </conditionalFormatting>
  <conditionalFormatting sqref="BM55">
    <cfRule type="cellIs" dxfId="985" priority="4609" operator="lessThan">
      <formula>$C$4</formula>
    </cfRule>
  </conditionalFormatting>
  <conditionalFormatting sqref="BM55">
    <cfRule type="cellIs" dxfId="984" priority="4610" operator="lessThan">
      <formula>$C$4</formula>
    </cfRule>
  </conditionalFormatting>
  <conditionalFormatting sqref="BM56">
    <cfRule type="cellIs" dxfId="983" priority="4611" operator="lessThan">
      <formula>$C$4</formula>
    </cfRule>
  </conditionalFormatting>
  <conditionalFormatting sqref="BM56">
    <cfRule type="cellIs" dxfId="982" priority="4612" operator="lessThan">
      <formula>$C$4</formula>
    </cfRule>
  </conditionalFormatting>
  <conditionalFormatting sqref="BM57">
    <cfRule type="cellIs" dxfId="981" priority="4613" operator="lessThan">
      <formula>$C$4</formula>
    </cfRule>
  </conditionalFormatting>
  <conditionalFormatting sqref="BM57">
    <cfRule type="cellIs" dxfId="980" priority="4614" operator="lessThan">
      <formula>$C$4</formula>
    </cfRule>
  </conditionalFormatting>
  <conditionalFormatting sqref="BM58">
    <cfRule type="cellIs" dxfId="979" priority="4615" operator="lessThan">
      <formula>$C$4</formula>
    </cfRule>
  </conditionalFormatting>
  <conditionalFormatting sqref="BM58">
    <cfRule type="cellIs" dxfId="978" priority="4616" operator="lessThan">
      <formula>$C$4</formula>
    </cfRule>
  </conditionalFormatting>
  <conditionalFormatting sqref="BM59">
    <cfRule type="cellIs" dxfId="977" priority="4617" operator="lessThan">
      <formula>$C$4</formula>
    </cfRule>
  </conditionalFormatting>
  <conditionalFormatting sqref="BM59">
    <cfRule type="cellIs" dxfId="976" priority="4618" operator="lessThan">
      <formula>$C$4</formula>
    </cfRule>
  </conditionalFormatting>
  <conditionalFormatting sqref="BM60">
    <cfRule type="cellIs" dxfId="975" priority="4619" operator="lessThan">
      <formula>$C$4</formula>
    </cfRule>
  </conditionalFormatting>
  <conditionalFormatting sqref="BM60">
    <cfRule type="cellIs" dxfId="974" priority="4620" operator="lessThan">
      <formula>$C$4</formula>
    </cfRule>
  </conditionalFormatting>
  <conditionalFormatting sqref="BN11">
    <cfRule type="cellIs" dxfId="973" priority="4621" operator="lessThan">
      <formula>$C$4</formula>
    </cfRule>
  </conditionalFormatting>
  <conditionalFormatting sqref="BN11">
    <cfRule type="cellIs" dxfId="972" priority="4622" operator="lessThan">
      <formula>$C$4</formula>
    </cfRule>
  </conditionalFormatting>
  <conditionalFormatting sqref="BN12">
    <cfRule type="cellIs" dxfId="971" priority="4623" operator="lessThan">
      <formula>$C$4</formula>
    </cfRule>
  </conditionalFormatting>
  <conditionalFormatting sqref="BN12">
    <cfRule type="cellIs" dxfId="970" priority="4624" operator="lessThan">
      <formula>$C$4</formula>
    </cfRule>
  </conditionalFormatting>
  <conditionalFormatting sqref="BN13">
    <cfRule type="cellIs" dxfId="969" priority="4625" operator="lessThan">
      <formula>$C$4</formula>
    </cfRule>
  </conditionalFormatting>
  <conditionalFormatting sqref="BN13">
    <cfRule type="cellIs" dxfId="968" priority="4626" operator="lessThan">
      <formula>$C$4</formula>
    </cfRule>
  </conditionalFormatting>
  <conditionalFormatting sqref="BN14">
    <cfRule type="cellIs" dxfId="967" priority="4627" operator="lessThan">
      <formula>$C$4</formula>
    </cfRule>
  </conditionalFormatting>
  <conditionalFormatting sqref="BN14">
    <cfRule type="cellIs" dxfId="966" priority="4628" operator="lessThan">
      <formula>$C$4</formula>
    </cfRule>
  </conditionalFormatting>
  <conditionalFormatting sqref="BN15">
    <cfRule type="cellIs" dxfId="965" priority="4629" operator="lessThan">
      <formula>$C$4</formula>
    </cfRule>
  </conditionalFormatting>
  <conditionalFormatting sqref="BN15">
    <cfRule type="cellIs" dxfId="964" priority="4630" operator="lessThan">
      <formula>$C$4</formula>
    </cfRule>
  </conditionalFormatting>
  <conditionalFormatting sqref="BN16">
    <cfRule type="cellIs" dxfId="963" priority="4631" operator="lessThan">
      <formula>$C$4</formula>
    </cfRule>
  </conditionalFormatting>
  <conditionalFormatting sqref="BN16">
    <cfRule type="cellIs" dxfId="962" priority="4632" operator="lessThan">
      <formula>$C$4</formula>
    </cfRule>
  </conditionalFormatting>
  <conditionalFormatting sqref="BN17">
    <cfRule type="cellIs" dxfId="961" priority="4633" operator="lessThan">
      <formula>$C$4</formula>
    </cfRule>
  </conditionalFormatting>
  <conditionalFormatting sqref="BN17">
    <cfRule type="cellIs" dxfId="960" priority="4634" operator="lessThan">
      <formula>$C$4</formula>
    </cfRule>
  </conditionalFormatting>
  <conditionalFormatting sqref="BN18">
    <cfRule type="cellIs" dxfId="959" priority="4635" operator="lessThan">
      <formula>$C$4</formula>
    </cfRule>
  </conditionalFormatting>
  <conditionalFormatting sqref="BN18">
    <cfRule type="cellIs" dxfId="958" priority="4636" operator="lessThan">
      <formula>$C$4</formula>
    </cfRule>
  </conditionalFormatting>
  <conditionalFormatting sqref="BN19">
    <cfRule type="cellIs" dxfId="957" priority="4637" operator="lessThan">
      <formula>$C$4</formula>
    </cfRule>
  </conditionalFormatting>
  <conditionalFormatting sqref="BN19">
    <cfRule type="cellIs" dxfId="956" priority="4638" operator="lessThan">
      <formula>$C$4</formula>
    </cfRule>
  </conditionalFormatting>
  <conditionalFormatting sqref="BN20">
    <cfRule type="cellIs" dxfId="955" priority="4639" operator="lessThan">
      <formula>$C$4</formula>
    </cfRule>
  </conditionalFormatting>
  <conditionalFormatting sqref="BN20">
    <cfRule type="cellIs" dxfId="954" priority="4640" operator="lessThan">
      <formula>$C$4</formula>
    </cfRule>
  </conditionalFormatting>
  <conditionalFormatting sqref="BN21">
    <cfRule type="cellIs" dxfId="953" priority="4641" operator="lessThan">
      <formula>$C$4</formula>
    </cfRule>
  </conditionalFormatting>
  <conditionalFormatting sqref="BN21">
    <cfRule type="cellIs" dxfId="952" priority="4642" operator="lessThan">
      <formula>$C$4</formula>
    </cfRule>
  </conditionalFormatting>
  <conditionalFormatting sqref="BN22">
    <cfRule type="cellIs" dxfId="951" priority="4643" operator="lessThan">
      <formula>$C$4</formula>
    </cfRule>
  </conditionalFormatting>
  <conditionalFormatting sqref="BN22">
    <cfRule type="cellIs" dxfId="950" priority="4644" operator="lessThan">
      <formula>$C$4</formula>
    </cfRule>
  </conditionalFormatting>
  <conditionalFormatting sqref="BN23">
    <cfRule type="cellIs" dxfId="949" priority="4645" operator="lessThan">
      <formula>$C$4</formula>
    </cfRule>
  </conditionalFormatting>
  <conditionalFormatting sqref="BN23">
    <cfRule type="cellIs" dxfId="948" priority="4646" operator="lessThan">
      <formula>$C$4</formula>
    </cfRule>
  </conditionalFormatting>
  <conditionalFormatting sqref="BN24">
    <cfRule type="cellIs" dxfId="947" priority="4647" operator="lessThan">
      <formula>$C$4</formula>
    </cfRule>
  </conditionalFormatting>
  <conditionalFormatting sqref="BN24">
    <cfRule type="cellIs" dxfId="946" priority="4648" operator="lessThan">
      <formula>$C$4</formula>
    </cfRule>
  </conditionalFormatting>
  <conditionalFormatting sqref="BN25">
    <cfRule type="cellIs" dxfId="945" priority="4649" operator="lessThan">
      <formula>$C$4</formula>
    </cfRule>
  </conditionalFormatting>
  <conditionalFormatting sqref="BN25">
    <cfRule type="cellIs" dxfId="944" priority="4650" operator="lessThan">
      <formula>$C$4</formula>
    </cfRule>
  </conditionalFormatting>
  <conditionalFormatting sqref="BN26">
    <cfRule type="cellIs" dxfId="943" priority="4651" operator="lessThan">
      <formula>$C$4</formula>
    </cfRule>
  </conditionalFormatting>
  <conditionalFormatting sqref="BN26">
    <cfRule type="cellIs" dxfId="942" priority="4652" operator="lessThan">
      <formula>$C$4</formula>
    </cfRule>
  </conditionalFormatting>
  <conditionalFormatting sqref="BN27">
    <cfRule type="cellIs" dxfId="941" priority="4653" operator="lessThan">
      <formula>$C$4</formula>
    </cfRule>
  </conditionalFormatting>
  <conditionalFormatting sqref="BN27">
    <cfRule type="cellIs" dxfId="940" priority="4654" operator="lessThan">
      <formula>$C$4</formula>
    </cfRule>
  </conditionalFormatting>
  <conditionalFormatting sqref="BN28">
    <cfRule type="cellIs" dxfId="939" priority="4655" operator="lessThan">
      <formula>$C$4</formula>
    </cfRule>
  </conditionalFormatting>
  <conditionalFormatting sqref="BN28">
    <cfRule type="cellIs" dxfId="938" priority="4656" operator="lessThan">
      <formula>$C$4</formula>
    </cfRule>
  </conditionalFormatting>
  <conditionalFormatting sqref="BN29">
    <cfRule type="cellIs" dxfId="937" priority="4657" operator="lessThan">
      <formula>$C$4</formula>
    </cfRule>
  </conditionalFormatting>
  <conditionalFormatting sqref="BN29">
    <cfRule type="cellIs" dxfId="936" priority="4658" operator="lessThan">
      <formula>$C$4</formula>
    </cfRule>
  </conditionalFormatting>
  <conditionalFormatting sqref="BN30">
    <cfRule type="cellIs" dxfId="935" priority="4659" operator="lessThan">
      <formula>$C$4</formula>
    </cfRule>
  </conditionalFormatting>
  <conditionalFormatting sqref="BN30">
    <cfRule type="cellIs" dxfId="934" priority="4660" operator="lessThan">
      <formula>$C$4</formula>
    </cfRule>
  </conditionalFormatting>
  <conditionalFormatting sqref="BN31">
    <cfRule type="cellIs" dxfId="933" priority="4661" operator="lessThan">
      <formula>$C$4</formula>
    </cfRule>
  </conditionalFormatting>
  <conditionalFormatting sqref="BN31">
    <cfRule type="cellIs" dxfId="932" priority="4662" operator="lessThan">
      <formula>$C$4</formula>
    </cfRule>
  </conditionalFormatting>
  <conditionalFormatting sqref="BN32">
    <cfRule type="cellIs" dxfId="931" priority="4663" operator="lessThan">
      <formula>$C$4</formula>
    </cfRule>
  </conditionalFormatting>
  <conditionalFormatting sqref="BN32">
    <cfRule type="cellIs" dxfId="930" priority="4664" operator="lessThan">
      <formula>$C$4</formula>
    </cfRule>
  </conditionalFormatting>
  <conditionalFormatting sqref="BN33">
    <cfRule type="cellIs" dxfId="929" priority="4665" operator="lessThan">
      <formula>$C$4</formula>
    </cfRule>
  </conditionalFormatting>
  <conditionalFormatting sqref="BN33">
    <cfRule type="cellIs" dxfId="928" priority="4666" operator="lessThan">
      <formula>$C$4</formula>
    </cfRule>
  </conditionalFormatting>
  <conditionalFormatting sqref="BN34">
    <cfRule type="cellIs" dxfId="927" priority="4667" operator="lessThan">
      <formula>$C$4</formula>
    </cfRule>
  </conditionalFormatting>
  <conditionalFormatting sqref="BN34">
    <cfRule type="cellIs" dxfId="926" priority="4668" operator="lessThan">
      <formula>$C$4</formula>
    </cfRule>
  </conditionalFormatting>
  <conditionalFormatting sqref="BN35">
    <cfRule type="cellIs" dxfId="925" priority="4669" operator="lessThan">
      <formula>$C$4</formula>
    </cfRule>
  </conditionalFormatting>
  <conditionalFormatting sqref="BN35">
    <cfRule type="cellIs" dxfId="924" priority="4670" operator="lessThan">
      <formula>$C$4</formula>
    </cfRule>
  </conditionalFormatting>
  <conditionalFormatting sqref="BN36">
    <cfRule type="cellIs" dxfId="923" priority="4671" operator="lessThan">
      <formula>$C$4</formula>
    </cfRule>
  </conditionalFormatting>
  <conditionalFormatting sqref="BN36">
    <cfRule type="cellIs" dxfId="922" priority="4672" operator="lessThan">
      <formula>$C$4</formula>
    </cfRule>
  </conditionalFormatting>
  <conditionalFormatting sqref="BN37">
    <cfRule type="cellIs" dxfId="921" priority="4673" operator="lessThan">
      <formula>$C$4</formula>
    </cfRule>
  </conditionalFormatting>
  <conditionalFormatting sqref="BN37">
    <cfRule type="cellIs" dxfId="920" priority="4674" operator="lessThan">
      <formula>$C$4</formula>
    </cfRule>
  </conditionalFormatting>
  <conditionalFormatting sqref="BN38">
    <cfRule type="cellIs" dxfId="919" priority="4675" operator="lessThan">
      <formula>$C$4</formula>
    </cfRule>
  </conditionalFormatting>
  <conditionalFormatting sqref="BN38">
    <cfRule type="cellIs" dxfId="918" priority="4676" operator="lessThan">
      <formula>$C$4</formula>
    </cfRule>
  </conditionalFormatting>
  <conditionalFormatting sqref="BN39">
    <cfRule type="cellIs" dxfId="917" priority="4677" operator="lessThan">
      <formula>$C$4</formula>
    </cfRule>
  </conditionalFormatting>
  <conditionalFormatting sqref="BN39">
    <cfRule type="cellIs" dxfId="916" priority="4678" operator="lessThan">
      <formula>$C$4</formula>
    </cfRule>
  </conditionalFormatting>
  <conditionalFormatting sqref="BN40">
    <cfRule type="cellIs" dxfId="915" priority="4679" operator="lessThan">
      <formula>$C$4</formula>
    </cfRule>
  </conditionalFormatting>
  <conditionalFormatting sqref="BN40">
    <cfRule type="cellIs" dxfId="914" priority="4680" operator="lessThan">
      <formula>$C$4</formula>
    </cfRule>
  </conditionalFormatting>
  <conditionalFormatting sqref="BN41">
    <cfRule type="cellIs" dxfId="913" priority="4681" operator="lessThan">
      <formula>$C$4</formula>
    </cfRule>
  </conditionalFormatting>
  <conditionalFormatting sqref="BN41">
    <cfRule type="cellIs" dxfId="912" priority="4682" operator="lessThan">
      <formula>$C$4</formula>
    </cfRule>
  </conditionalFormatting>
  <conditionalFormatting sqref="BN42">
    <cfRule type="cellIs" dxfId="911" priority="4683" operator="lessThan">
      <formula>$C$4</formula>
    </cfRule>
  </conditionalFormatting>
  <conditionalFormatting sqref="BN42">
    <cfRule type="cellIs" dxfId="910" priority="4684" operator="lessThan">
      <formula>$C$4</formula>
    </cfRule>
  </conditionalFormatting>
  <conditionalFormatting sqref="BN43">
    <cfRule type="cellIs" dxfId="909" priority="4685" operator="lessThan">
      <formula>$C$4</formula>
    </cfRule>
  </conditionalFormatting>
  <conditionalFormatting sqref="BN43">
    <cfRule type="cellIs" dxfId="908" priority="4686" operator="lessThan">
      <formula>$C$4</formula>
    </cfRule>
  </conditionalFormatting>
  <conditionalFormatting sqref="BN44">
    <cfRule type="cellIs" dxfId="907" priority="4687" operator="lessThan">
      <formula>$C$4</formula>
    </cfRule>
  </conditionalFormatting>
  <conditionalFormatting sqref="BN44">
    <cfRule type="cellIs" dxfId="906" priority="4688" operator="lessThan">
      <formula>$C$4</formula>
    </cfRule>
  </conditionalFormatting>
  <conditionalFormatting sqref="BN45">
    <cfRule type="cellIs" dxfId="905" priority="4689" operator="lessThan">
      <formula>$C$4</formula>
    </cfRule>
  </conditionalFormatting>
  <conditionalFormatting sqref="BN45">
    <cfRule type="cellIs" dxfId="904" priority="4690" operator="lessThan">
      <formula>$C$4</formula>
    </cfRule>
  </conditionalFormatting>
  <conditionalFormatting sqref="BN46">
    <cfRule type="cellIs" dxfId="903" priority="4691" operator="lessThan">
      <formula>$C$4</formula>
    </cfRule>
  </conditionalFormatting>
  <conditionalFormatting sqref="BN46">
    <cfRule type="cellIs" dxfId="902" priority="4692" operator="lessThan">
      <formula>$C$4</formula>
    </cfRule>
  </conditionalFormatting>
  <conditionalFormatting sqref="BN47">
    <cfRule type="cellIs" dxfId="901" priority="4693" operator="lessThan">
      <formula>$C$4</formula>
    </cfRule>
  </conditionalFormatting>
  <conditionalFormatting sqref="BN47">
    <cfRule type="cellIs" dxfId="900" priority="4694" operator="lessThan">
      <formula>$C$4</formula>
    </cfRule>
  </conditionalFormatting>
  <conditionalFormatting sqref="BN48">
    <cfRule type="cellIs" dxfId="899" priority="4695" operator="lessThan">
      <formula>$C$4</formula>
    </cfRule>
  </conditionalFormatting>
  <conditionalFormatting sqref="BN48">
    <cfRule type="cellIs" dxfId="898" priority="4696" operator="lessThan">
      <formula>$C$4</formula>
    </cfRule>
  </conditionalFormatting>
  <conditionalFormatting sqref="BN49">
    <cfRule type="cellIs" dxfId="897" priority="4697" operator="lessThan">
      <formula>$C$4</formula>
    </cfRule>
  </conditionalFormatting>
  <conditionalFormatting sqref="BN49">
    <cfRule type="cellIs" dxfId="896" priority="4698" operator="lessThan">
      <formula>$C$4</formula>
    </cfRule>
  </conditionalFormatting>
  <conditionalFormatting sqref="BN50">
    <cfRule type="cellIs" dxfId="895" priority="4699" operator="lessThan">
      <formula>$C$4</formula>
    </cfRule>
  </conditionalFormatting>
  <conditionalFormatting sqref="BN50">
    <cfRule type="cellIs" dxfId="894" priority="4700" operator="lessThan">
      <formula>$C$4</formula>
    </cfRule>
  </conditionalFormatting>
  <conditionalFormatting sqref="BN51">
    <cfRule type="cellIs" dxfId="893" priority="4701" operator="lessThan">
      <formula>$C$4</formula>
    </cfRule>
  </conditionalFormatting>
  <conditionalFormatting sqref="BN51">
    <cfRule type="cellIs" dxfId="892" priority="4702" operator="lessThan">
      <formula>$C$4</formula>
    </cfRule>
  </conditionalFormatting>
  <conditionalFormatting sqref="BN52">
    <cfRule type="cellIs" dxfId="891" priority="4703" operator="lessThan">
      <formula>$C$4</formula>
    </cfRule>
  </conditionalFormatting>
  <conditionalFormatting sqref="BN52">
    <cfRule type="cellIs" dxfId="890" priority="4704" operator="lessThan">
      <formula>$C$4</formula>
    </cfRule>
  </conditionalFormatting>
  <conditionalFormatting sqref="BN53">
    <cfRule type="cellIs" dxfId="889" priority="4705" operator="lessThan">
      <formula>$C$4</formula>
    </cfRule>
  </conditionalFormatting>
  <conditionalFormatting sqref="BN53">
    <cfRule type="cellIs" dxfId="888" priority="4706" operator="lessThan">
      <formula>$C$4</formula>
    </cfRule>
  </conditionalFormatting>
  <conditionalFormatting sqref="BN54">
    <cfRule type="cellIs" dxfId="887" priority="4707" operator="lessThan">
      <formula>$C$4</formula>
    </cfRule>
  </conditionalFormatting>
  <conditionalFormatting sqref="BN54">
    <cfRule type="cellIs" dxfId="886" priority="4708" operator="lessThan">
      <formula>$C$4</formula>
    </cfRule>
  </conditionalFormatting>
  <conditionalFormatting sqref="BN55">
    <cfRule type="cellIs" dxfId="885" priority="4709" operator="lessThan">
      <formula>$C$4</formula>
    </cfRule>
  </conditionalFormatting>
  <conditionalFormatting sqref="BN55">
    <cfRule type="cellIs" dxfId="884" priority="4710" operator="lessThan">
      <formula>$C$4</formula>
    </cfRule>
  </conditionalFormatting>
  <conditionalFormatting sqref="BN56">
    <cfRule type="cellIs" dxfId="883" priority="4711" operator="lessThan">
      <formula>$C$4</formula>
    </cfRule>
  </conditionalFormatting>
  <conditionalFormatting sqref="BN56">
    <cfRule type="cellIs" dxfId="882" priority="4712" operator="lessThan">
      <formula>$C$4</formula>
    </cfRule>
  </conditionalFormatting>
  <conditionalFormatting sqref="BN57">
    <cfRule type="cellIs" dxfId="881" priority="4713" operator="lessThan">
      <formula>$C$4</formula>
    </cfRule>
  </conditionalFormatting>
  <conditionalFormatting sqref="BN57">
    <cfRule type="cellIs" dxfId="880" priority="4714" operator="lessThan">
      <formula>$C$4</formula>
    </cfRule>
  </conditionalFormatting>
  <conditionalFormatting sqref="BN58">
    <cfRule type="cellIs" dxfId="879" priority="4715" operator="lessThan">
      <formula>$C$4</formula>
    </cfRule>
  </conditionalFormatting>
  <conditionalFormatting sqref="BN58">
    <cfRule type="cellIs" dxfId="878" priority="4716" operator="lessThan">
      <formula>$C$4</formula>
    </cfRule>
  </conditionalFormatting>
  <conditionalFormatting sqref="BN59">
    <cfRule type="cellIs" dxfId="877" priority="4717" operator="lessThan">
      <formula>$C$4</formula>
    </cfRule>
  </conditionalFormatting>
  <conditionalFormatting sqref="BN59">
    <cfRule type="cellIs" dxfId="876" priority="4718" operator="lessThan">
      <formula>$C$4</formula>
    </cfRule>
  </conditionalFormatting>
  <conditionalFormatting sqref="BN60">
    <cfRule type="cellIs" dxfId="875" priority="4719" operator="lessThan">
      <formula>$C$4</formula>
    </cfRule>
  </conditionalFormatting>
  <conditionalFormatting sqref="BN60">
    <cfRule type="cellIs" dxfId="874" priority="4720" operator="lessThan">
      <formula>$C$4</formula>
    </cfRule>
  </conditionalFormatting>
  <conditionalFormatting sqref="BO11">
    <cfRule type="cellIs" dxfId="873" priority="4721" operator="lessThan">
      <formula>$C$4</formula>
    </cfRule>
  </conditionalFormatting>
  <conditionalFormatting sqref="BO11">
    <cfRule type="cellIs" dxfId="872" priority="4722" operator="lessThan">
      <formula>$C$4</formula>
    </cfRule>
  </conditionalFormatting>
  <conditionalFormatting sqref="BO12">
    <cfRule type="cellIs" dxfId="871" priority="4723" operator="lessThan">
      <formula>$C$4</formula>
    </cfRule>
  </conditionalFormatting>
  <conditionalFormatting sqref="BO12">
    <cfRule type="cellIs" dxfId="870" priority="4724" operator="lessThan">
      <formula>$C$4</formula>
    </cfRule>
  </conditionalFormatting>
  <conditionalFormatting sqref="BO13">
    <cfRule type="cellIs" dxfId="869" priority="4725" operator="lessThan">
      <formula>$C$4</formula>
    </cfRule>
  </conditionalFormatting>
  <conditionalFormatting sqref="BO13">
    <cfRule type="cellIs" dxfId="868" priority="4726" operator="lessThan">
      <formula>$C$4</formula>
    </cfRule>
  </conditionalFormatting>
  <conditionalFormatting sqref="BO14">
    <cfRule type="cellIs" dxfId="867" priority="4727" operator="lessThan">
      <formula>$C$4</formula>
    </cfRule>
  </conditionalFormatting>
  <conditionalFormatting sqref="BO14">
    <cfRule type="cellIs" dxfId="866" priority="4728" operator="lessThan">
      <formula>$C$4</formula>
    </cfRule>
  </conditionalFormatting>
  <conditionalFormatting sqref="BO15">
    <cfRule type="cellIs" dxfId="865" priority="4729" operator="lessThan">
      <formula>$C$4</formula>
    </cfRule>
  </conditionalFormatting>
  <conditionalFormatting sqref="BO15">
    <cfRule type="cellIs" dxfId="864" priority="4730" operator="lessThan">
      <formula>$C$4</formula>
    </cfRule>
  </conditionalFormatting>
  <conditionalFormatting sqref="BO16">
    <cfRule type="cellIs" dxfId="863" priority="4731" operator="lessThan">
      <formula>$C$4</formula>
    </cfRule>
  </conditionalFormatting>
  <conditionalFormatting sqref="BO16">
    <cfRule type="cellIs" dxfId="862" priority="4732" operator="lessThan">
      <formula>$C$4</formula>
    </cfRule>
  </conditionalFormatting>
  <conditionalFormatting sqref="BO17">
    <cfRule type="cellIs" dxfId="861" priority="4733" operator="lessThan">
      <formula>$C$4</formula>
    </cfRule>
  </conditionalFormatting>
  <conditionalFormatting sqref="BO17">
    <cfRule type="cellIs" dxfId="860" priority="4734" operator="lessThan">
      <formula>$C$4</formula>
    </cfRule>
  </conditionalFormatting>
  <conditionalFormatting sqref="BO18">
    <cfRule type="cellIs" dxfId="859" priority="4735" operator="lessThan">
      <formula>$C$4</formula>
    </cfRule>
  </conditionalFormatting>
  <conditionalFormatting sqref="BO18">
    <cfRule type="cellIs" dxfId="858" priority="4736" operator="lessThan">
      <formula>$C$4</formula>
    </cfRule>
  </conditionalFormatting>
  <conditionalFormatting sqref="BO19">
    <cfRule type="cellIs" dxfId="857" priority="4737" operator="lessThan">
      <formula>$C$4</formula>
    </cfRule>
  </conditionalFormatting>
  <conditionalFormatting sqref="BO19">
    <cfRule type="cellIs" dxfId="856" priority="4738" operator="lessThan">
      <formula>$C$4</formula>
    </cfRule>
  </conditionalFormatting>
  <conditionalFormatting sqref="BO20">
    <cfRule type="cellIs" dxfId="855" priority="4739" operator="lessThan">
      <formula>$C$4</formula>
    </cfRule>
  </conditionalFormatting>
  <conditionalFormatting sqref="BO20">
    <cfRule type="cellIs" dxfId="854" priority="4740" operator="lessThan">
      <formula>$C$4</formula>
    </cfRule>
  </conditionalFormatting>
  <conditionalFormatting sqref="BO21">
    <cfRule type="cellIs" dxfId="853" priority="4741" operator="lessThan">
      <formula>$C$4</formula>
    </cfRule>
  </conditionalFormatting>
  <conditionalFormatting sqref="BO21">
    <cfRule type="cellIs" dxfId="852" priority="4742" operator="lessThan">
      <formula>$C$4</formula>
    </cfRule>
  </conditionalFormatting>
  <conditionalFormatting sqref="BO22">
    <cfRule type="cellIs" dxfId="851" priority="4743" operator="lessThan">
      <formula>$C$4</formula>
    </cfRule>
  </conditionalFormatting>
  <conditionalFormatting sqref="BO22">
    <cfRule type="cellIs" dxfId="850" priority="4744" operator="lessThan">
      <formula>$C$4</formula>
    </cfRule>
  </conditionalFormatting>
  <conditionalFormatting sqref="BO23">
    <cfRule type="cellIs" dxfId="849" priority="4745" operator="lessThan">
      <formula>$C$4</formula>
    </cfRule>
  </conditionalFormatting>
  <conditionalFormatting sqref="BO23">
    <cfRule type="cellIs" dxfId="848" priority="4746" operator="lessThan">
      <formula>$C$4</formula>
    </cfRule>
  </conditionalFormatting>
  <conditionalFormatting sqref="BO24">
    <cfRule type="cellIs" dxfId="847" priority="4747" operator="lessThan">
      <formula>$C$4</formula>
    </cfRule>
  </conditionalFormatting>
  <conditionalFormatting sqref="BO24">
    <cfRule type="cellIs" dxfId="846" priority="4748" operator="lessThan">
      <formula>$C$4</formula>
    </cfRule>
  </conditionalFormatting>
  <conditionalFormatting sqref="BO25">
    <cfRule type="cellIs" dxfId="845" priority="4749" operator="lessThan">
      <formula>$C$4</formula>
    </cfRule>
  </conditionalFormatting>
  <conditionalFormatting sqref="BO25">
    <cfRule type="cellIs" dxfId="844" priority="4750" operator="lessThan">
      <formula>$C$4</formula>
    </cfRule>
  </conditionalFormatting>
  <conditionalFormatting sqref="BO26">
    <cfRule type="cellIs" dxfId="843" priority="4751" operator="lessThan">
      <formula>$C$4</formula>
    </cfRule>
  </conditionalFormatting>
  <conditionalFormatting sqref="BO26">
    <cfRule type="cellIs" dxfId="842" priority="4752" operator="lessThan">
      <formula>$C$4</formula>
    </cfRule>
  </conditionalFormatting>
  <conditionalFormatting sqref="BO27">
    <cfRule type="cellIs" dxfId="841" priority="4753" operator="lessThan">
      <formula>$C$4</formula>
    </cfRule>
  </conditionalFormatting>
  <conditionalFormatting sqref="BO27">
    <cfRule type="cellIs" dxfId="840" priority="4754" operator="lessThan">
      <formula>$C$4</formula>
    </cfRule>
  </conditionalFormatting>
  <conditionalFormatting sqref="BO28">
    <cfRule type="cellIs" dxfId="839" priority="4755" operator="lessThan">
      <formula>$C$4</formula>
    </cfRule>
  </conditionalFormatting>
  <conditionalFormatting sqref="BO28">
    <cfRule type="cellIs" dxfId="838" priority="4756" operator="lessThan">
      <formula>$C$4</formula>
    </cfRule>
  </conditionalFormatting>
  <conditionalFormatting sqref="BO29">
    <cfRule type="cellIs" dxfId="837" priority="4757" operator="lessThan">
      <formula>$C$4</formula>
    </cfRule>
  </conditionalFormatting>
  <conditionalFormatting sqref="BO29">
    <cfRule type="cellIs" dxfId="836" priority="4758" operator="lessThan">
      <formula>$C$4</formula>
    </cfRule>
  </conditionalFormatting>
  <conditionalFormatting sqref="BO30">
    <cfRule type="cellIs" dxfId="835" priority="4759" operator="lessThan">
      <formula>$C$4</formula>
    </cfRule>
  </conditionalFormatting>
  <conditionalFormatting sqref="BO30">
    <cfRule type="cellIs" dxfId="834" priority="4760" operator="lessThan">
      <formula>$C$4</formula>
    </cfRule>
  </conditionalFormatting>
  <conditionalFormatting sqref="BO31">
    <cfRule type="cellIs" dxfId="833" priority="4761" operator="lessThan">
      <formula>$C$4</formula>
    </cfRule>
  </conditionalFormatting>
  <conditionalFormatting sqref="BO31">
    <cfRule type="cellIs" dxfId="832" priority="4762" operator="lessThan">
      <formula>$C$4</formula>
    </cfRule>
  </conditionalFormatting>
  <conditionalFormatting sqref="BO32">
    <cfRule type="cellIs" dxfId="831" priority="4763" operator="lessThan">
      <formula>$C$4</formula>
    </cfRule>
  </conditionalFormatting>
  <conditionalFormatting sqref="BO32">
    <cfRule type="cellIs" dxfId="830" priority="4764" operator="lessThan">
      <formula>$C$4</formula>
    </cfRule>
  </conditionalFormatting>
  <conditionalFormatting sqref="BO33">
    <cfRule type="cellIs" dxfId="829" priority="4765" operator="lessThan">
      <formula>$C$4</formula>
    </cfRule>
  </conditionalFormatting>
  <conditionalFormatting sqref="BO33">
    <cfRule type="cellIs" dxfId="828" priority="4766" operator="lessThan">
      <formula>$C$4</formula>
    </cfRule>
  </conditionalFormatting>
  <conditionalFormatting sqref="BO34">
    <cfRule type="cellIs" dxfId="827" priority="4767" operator="lessThan">
      <formula>$C$4</formula>
    </cfRule>
  </conditionalFormatting>
  <conditionalFormatting sqref="BO34">
    <cfRule type="cellIs" dxfId="826" priority="4768" operator="lessThan">
      <formula>$C$4</formula>
    </cfRule>
  </conditionalFormatting>
  <conditionalFormatting sqref="BO35">
    <cfRule type="cellIs" dxfId="825" priority="4769" operator="lessThan">
      <formula>$C$4</formula>
    </cfRule>
  </conditionalFormatting>
  <conditionalFormatting sqref="BO35">
    <cfRule type="cellIs" dxfId="824" priority="4770" operator="lessThan">
      <formula>$C$4</formula>
    </cfRule>
  </conditionalFormatting>
  <conditionalFormatting sqref="BO36">
    <cfRule type="cellIs" dxfId="823" priority="4771" operator="lessThan">
      <formula>$C$4</formula>
    </cfRule>
  </conditionalFormatting>
  <conditionalFormatting sqref="BO36">
    <cfRule type="cellIs" dxfId="822" priority="4772" operator="lessThan">
      <formula>$C$4</formula>
    </cfRule>
  </conditionalFormatting>
  <conditionalFormatting sqref="BO37">
    <cfRule type="cellIs" dxfId="821" priority="4773" operator="lessThan">
      <formula>$C$4</formula>
    </cfRule>
  </conditionalFormatting>
  <conditionalFormatting sqref="BO37">
    <cfRule type="cellIs" dxfId="820" priority="4774" operator="lessThan">
      <formula>$C$4</formula>
    </cfRule>
  </conditionalFormatting>
  <conditionalFormatting sqref="BO38">
    <cfRule type="cellIs" dxfId="819" priority="4775" operator="lessThan">
      <formula>$C$4</formula>
    </cfRule>
  </conditionalFormatting>
  <conditionalFormatting sqref="BO38">
    <cfRule type="cellIs" dxfId="818" priority="4776" operator="lessThan">
      <formula>$C$4</formula>
    </cfRule>
  </conditionalFormatting>
  <conditionalFormatting sqref="BO39">
    <cfRule type="cellIs" dxfId="817" priority="4777" operator="lessThan">
      <formula>$C$4</formula>
    </cfRule>
  </conditionalFormatting>
  <conditionalFormatting sqref="BO39">
    <cfRule type="cellIs" dxfId="816" priority="4778" operator="lessThan">
      <formula>$C$4</formula>
    </cfRule>
  </conditionalFormatting>
  <conditionalFormatting sqref="BO40">
    <cfRule type="cellIs" dxfId="815" priority="4779" operator="lessThan">
      <formula>$C$4</formula>
    </cfRule>
  </conditionalFormatting>
  <conditionalFormatting sqref="BO40">
    <cfRule type="cellIs" dxfId="814" priority="4780" operator="lessThan">
      <formula>$C$4</formula>
    </cfRule>
  </conditionalFormatting>
  <conditionalFormatting sqref="BO41">
    <cfRule type="cellIs" dxfId="813" priority="4781" operator="lessThan">
      <formula>$C$4</formula>
    </cfRule>
  </conditionalFormatting>
  <conditionalFormatting sqref="BO41">
    <cfRule type="cellIs" dxfId="812" priority="4782" operator="lessThan">
      <formula>$C$4</formula>
    </cfRule>
  </conditionalFormatting>
  <conditionalFormatting sqref="BO42">
    <cfRule type="cellIs" dxfId="811" priority="4783" operator="lessThan">
      <formula>$C$4</formula>
    </cfRule>
  </conditionalFormatting>
  <conditionalFormatting sqref="BO42">
    <cfRule type="cellIs" dxfId="810" priority="4784" operator="lessThan">
      <formula>$C$4</formula>
    </cfRule>
  </conditionalFormatting>
  <conditionalFormatting sqref="BO43">
    <cfRule type="cellIs" dxfId="809" priority="4785" operator="lessThan">
      <formula>$C$4</formula>
    </cfRule>
  </conditionalFormatting>
  <conditionalFormatting sqref="BO43">
    <cfRule type="cellIs" dxfId="808" priority="4786" operator="lessThan">
      <formula>$C$4</formula>
    </cfRule>
  </conditionalFormatting>
  <conditionalFormatting sqref="BO44">
    <cfRule type="cellIs" dxfId="807" priority="4787" operator="lessThan">
      <formula>$C$4</formula>
    </cfRule>
  </conditionalFormatting>
  <conditionalFormatting sqref="BO44">
    <cfRule type="cellIs" dxfId="806" priority="4788" operator="lessThan">
      <formula>$C$4</formula>
    </cfRule>
  </conditionalFormatting>
  <conditionalFormatting sqref="BO45">
    <cfRule type="cellIs" dxfId="805" priority="4789" operator="lessThan">
      <formula>$C$4</formula>
    </cfRule>
  </conditionalFormatting>
  <conditionalFormatting sqref="BO45">
    <cfRule type="cellIs" dxfId="804" priority="4790" operator="lessThan">
      <formula>$C$4</formula>
    </cfRule>
  </conditionalFormatting>
  <conditionalFormatting sqref="BO46">
    <cfRule type="cellIs" dxfId="803" priority="4791" operator="lessThan">
      <formula>$C$4</formula>
    </cfRule>
  </conditionalFormatting>
  <conditionalFormatting sqref="BO46">
    <cfRule type="cellIs" dxfId="802" priority="4792" operator="lessThan">
      <formula>$C$4</formula>
    </cfRule>
  </conditionalFormatting>
  <conditionalFormatting sqref="BO47">
    <cfRule type="cellIs" dxfId="801" priority="4793" operator="lessThan">
      <formula>$C$4</formula>
    </cfRule>
  </conditionalFormatting>
  <conditionalFormatting sqref="BO47">
    <cfRule type="cellIs" dxfId="800" priority="4794" operator="lessThan">
      <formula>$C$4</formula>
    </cfRule>
  </conditionalFormatting>
  <conditionalFormatting sqref="BO48">
    <cfRule type="cellIs" dxfId="799" priority="4795" operator="lessThan">
      <formula>$C$4</formula>
    </cfRule>
  </conditionalFormatting>
  <conditionalFormatting sqref="BO48">
    <cfRule type="cellIs" dxfId="798" priority="4796" operator="lessThan">
      <formula>$C$4</formula>
    </cfRule>
  </conditionalFormatting>
  <conditionalFormatting sqref="BO49">
    <cfRule type="cellIs" dxfId="797" priority="4797" operator="lessThan">
      <formula>$C$4</formula>
    </cfRule>
  </conditionalFormatting>
  <conditionalFormatting sqref="BO49">
    <cfRule type="cellIs" dxfId="796" priority="4798" operator="lessThan">
      <formula>$C$4</formula>
    </cfRule>
  </conditionalFormatting>
  <conditionalFormatting sqref="BO50">
    <cfRule type="cellIs" dxfId="795" priority="4799" operator="lessThan">
      <formula>$C$4</formula>
    </cfRule>
  </conditionalFormatting>
  <conditionalFormatting sqref="BO50">
    <cfRule type="cellIs" dxfId="794" priority="4800" operator="lessThan">
      <formula>$C$4</formula>
    </cfRule>
  </conditionalFormatting>
  <conditionalFormatting sqref="BO51">
    <cfRule type="cellIs" dxfId="793" priority="4801" operator="lessThan">
      <formula>$C$4</formula>
    </cfRule>
  </conditionalFormatting>
  <conditionalFormatting sqref="BO51">
    <cfRule type="cellIs" dxfId="792" priority="4802" operator="lessThan">
      <formula>$C$4</formula>
    </cfRule>
  </conditionalFormatting>
  <conditionalFormatting sqref="BO52">
    <cfRule type="cellIs" dxfId="791" priority="4803" operator="lessThan">
      <formula>$C$4</formula>
    </cfRule>
  </conditionalFormatting>
  <conditionalFormatting sqref="BO52">
    <cfRule type="cellIs" dxfId="790" priority="4804" operator="lessThan">
      <formula>$C$4</formula>
    </cfRule>
  </conditionalFormatting>
  <conditionalFormatting sqref="BO53">
    <cfRule type="cellIs" dxfId="789" priority="4805" operator="lessThan">
      <formula>$C$4</formula>
    </cfRule>
  </conditionalFormatting>
  <conditionalFormatting sqref="BO53">
    <cfRule type="cellIs" dxfId="788" priority="4806" operator="lessThan">
      <formula>$C$4</formula>
    </cfRule>
  </conditionalFormatting>
  <conditionalFormatting sqref="BO54">
    <cfRule type="cellIs" dxfId="787" priority="4807" operator="lessThan">
      <formula>$C$4</formula>
    </cfRule>
  </conditionalFormatting>
  <conditionalFormatting sqref="BO54">
    <cfRule type="cellIs" dxfId="786" priority="4808" operator="lessThan">
      <formula>$C$4</formula>
    </cfRule>
  </conditionalFormatting>
  <conditionalFormatting sqref="BO55">
    <cfRule type="cellIs" dxfId="785" priority="4809" operator="lessThan">
      <formula>$C$4</formula>
    </cfRule>
  </conditionalFormatting>
  <conditionalFormatting sqref="BO55">
    <cfRule type="cellIs" dxfId="784" priority="4810" operator="lessThan">
      <formula>$C$4</formula>
    </cfRule>
  </conditionalFormatting>
  <conditionalFormatting sqref="BO56">
    <cfRule type="cellIs" dxfId="783" priority="4811" operator="lessThan">
      <formula>$C$4</formula>
    </cfRule>
  </conditionalFormatting>
  <conditionalFormatting sqref="BO56">
    <cfRule type="cellIs" dxfId="782" priority="4812" operator="lessThan">
      <formula>$C$4</formula>
    </cfRule>
  </conditionalFormatting>
  <conditionalFormatting sqref="BO57">
    <cfRule type="cellIs" dxfId="781" priority="4813" operator="lessThan">
      <formula>$C$4</formula>
    </cfRule>
  </conditionalFormatting>
  <conditionalFormatting sqref="BO57">
    <cfRule type="cellIs" dxfId="780" priority="4814" operator="lessThan">
      <formula>$C$4</formula>
    </cfRule>
  </conditionalFormatting>
  <conditionalFormatting sqref="BO58">
    <cfRule type="cellIs" dxfId="779" priority="4815" operator="lessThan">
      <formula>$C$4</formula>
    </cfRule>
  </conditionalFormatting>
  <conditionalFormatting sqref="BO58">
    <cfRule type="cellIs" dxfId="778" priority="4816" operator="lessThan">
      <formula>$C$4</formula>
    </cfRule>
  </conditionalFormatting>
  <conditionalFormatting sqref="BO59">
    <cfRule type="cellIs" dxfId="777" priority="4817" operator="lessThan">
      <formula>$C$4</formula>
    </cfRule>
  </conditionalFormatting>
  <conditionalFormatting sqref="BO59">
    <cfRule type="cellIs" dxfId="776" priority="4818" operator="lessThan">
      <formula>$C$4</formula>
    </cfRule>
  </conditionalFormatting>
  <conditionalFormatting sqref="BO60">
    <cfRule type="cellIs" dxfId="775" priority="4819" operator="lessThan">
      <formula>$C$4</formula>
    </cfRule>
  </conditionalFormatting>
  <conditionalFormatting sqref="BO60">
    <cfRule type="cellIs" dxfId="774" priority="4820" operator="lessThan">
      <formula>$C$4</formula>
    </cfRule>
  </conditionalFormatting>
  <conditionalFormatting sqref="BP11">
    <cfRule type="cellIs" dxfId="773" priority="4821" operator="lessThan">
      <formula>$C$4</formula>
    </cfRule>
  </conditionalFormatting>
  <conditionalFormatting sqref="BP11">
    <cfRule type="cellIs" dxfId="772" priority="4822" operator="lessThan">
      <formula>$C$4</formula>
    </cfRule>
  </conditionalFormatting>
  <conditionalFormatting sqref="BP12">
    <cfRule type="cellIs" dxfId="771" priority="4823" operator="lessThan">
      <formula>$C$4</formula>
    </cfRule>
  </conditionalFormatting>
  <conditionalFormatting sqref="BP12">
    <cfRule type="cellIs" dxfId="770" priority="4824" operator="lessThan">
      <formula>$C$4</formula>
    </cfRule>
  </conditionalFormatting>
  <conditionalFormatting sqref="BP13">
    <cfRule type="cellIs" dxfId="769" priority="4825" operator="lessThan">
      <formula>$C$4</formula>
    </cfRule>
  </conditionalFormatting>
  <conditionalFormatting sqref="BP13">
    <cfRule type="cellIs" dxfId="768" priority="4826" operator="lessThan">
      <formula>$C$4</formula>
    </cfRule>
  </conditionalFormatting>
  <conditionalFormatting sqref="BP14">
    <cfRule type="cellIs" dxfId="767" priority="4827" operator="lessThan">
      <formula>$C$4</formula>
    </cfRule>
  </conditionalFormatting>
  <conditionalFormatting sqref="BP14">
    <cfRule type="cellIs" dxfId="766" priority="4828" operator="lessThan">
      <formula>$C$4</formula>
    </cfRule>
  </conditionalFormatting>
  <conditionalFormatting sqref="BP15">
    <cfRule type="cellIs" dxfId="765" priority="4829" operator="lessThan">
      <formula>$C$4</formula>
    </cfRule>
  </conditionalFormatting>
  <conditionalFormatting sqref="BP15">
    <cfRule type="cellIs" dxfId="764" priority="4830" operator="lessThan">
      <formula>$C$4</formula>
    </cfRule>
  </conditionalFormatting>
  <conditionalFormatting sqref="BP16">
    <cfRule type="cellIs" dxfId="763" priority="4831" operator="lessThan">
      <formula>$C$4</formula>
    </cfRule>
  </conditionalFormatting>
  <conditionalFormatting sqref="BP16">
    <cfRule type="cellIs" dxfId="762" priority="4832" operator="lessThan">
      <formula>$C$4</formula>
    </cfRule>
  </conditionalFormatting>
  <conditionalFormatting sqref="BP17">
    <cfRule type="cellIs" dxfId="761" priority="4833" operator="lessThan">
      <formula>$C$4</formula>
    </cfRule>
  </conditionalFormatting>
  <conditionalFormatting sqref="BP17">
    <cfRule type="cellIs" dxfId="760" priority="4834" operator="lessThan">
      <formula>$C$4</formula>
    </cfRule>
  </conditionalFormatting>
  <conditionalFormatting sqref="BP18">
    <cfRule type="cellIs" dxfId="759" priority="4835" operator="lessThan">
      <formula>$C$4</formula>
    </cfRule>
  </conditionalFormatting>
  <conditionalFormatting sqref="BP18">
    <cfRule type="cellIs" dxfId="758" priority="4836" operator="lessThan">
      <formula>$C$4</formula>
    </cfRule>
  </conditionalFormatting>
  <conditionalFormatting sqref="BP19">
    <cfRule type="cellIs" dxfId="757" priority="4837" operator="lessThan">
      <formula>$C$4</formula>
    </cfRule>
  </conditionalFormatting>
  <conditionalFormatting sqref="BP19">
    <cfRule type="cellIs" dxfId="756" priority="4838" operator="lessThan">
      <formula>$C$4</formula>
    </cfRule>
  </conditionalFormatting>
  <conditionalFormatting sqref="BP20">
    <cfRule type="cellIs" dxfId="755" priority="4839" operator="lessThan">
      <formula>$C$4</formula>
    </cfRule>
  </conditionalFormatting>
  <conditionalFormatting sqref="BP20">
    <cfRule type="cellIs" dxfId="754" priority="4840" operator="lessThan">
      <formula>$C$4</formula>
    </cfRule>
  </conditionalFormatting>
  <conditionalFormatting sqref="BP21">
    <cfRule type="cellIs" dxfId="753" priority="4841" operator="lessThan">
      <formula>$C$4</formula>
    </cfRule>
  </conditionalFormatting>
  <conditionalFormatting sqref="BP21">
    <cfRule type="cellIs" dxfId="752" priority="4842" operator="lessThan">
      <formula>$C$4</formula>
    </cfRule>
  </conditionalFormatting>
  <conditionalFormatting sqref="BP22">
    <cfRule type="cellIs" dxfId="751" priority="4843" operator="lessThan">
      <formula>$C$4</formula>
    </cfRule>
  </conditionalFormatting>
  <conditionalFormatting sqref="BP22">
    <cfRule type="cellIs" dxfId="750" priority="4844" operator="lessThan">
      <formula>$C$4</formula>
    </cfRule>
  </conditionalFormatting>
  <conditionalFormatting sqref="BP23">
    <cfRule type="cellIs" dxfId="749" priority="4845" operator="lessThan">
      <formula>$C$4</formula>
    </cfRule>
  </conditionalFormatting>
  <conditionalFormatting sqref="BP23">
    <cfRule type="cellIs" dxfId="748" priority="4846" operator="lessThan">
      <formula>$C$4</formula>
    </cfRule>
  </conditionalFormatting>
  <conditionalFormatting sqref="BP24">
    <cfRule type="cellIs" dxfId="747" priority="4847" operator="lessThan">
      <formula>$C$4</formula>
    </cfRule>
  </conditionalFormatting>
  <conditionalFormatting sqref="BP24">
    <cfRule type="cellIs" dxfId="746" priority="4848" operator="lessThan">
      <formula>$C$4</formula>
    </cfRule>
  </conditionalFormatting>
  <conditionalFormatting sqref="BP25">
    <cfRule type="cellIs" dxfId="745" priority="4849" operator="lessThan">
      <formula>$C$4</formula>
    </cfRule>
  </conditionalFormatting>
  <conditionalFormatting sqref="BP25">
    <cfRule type="cellIs" dxfId="744" priority="4850" operator="lessThan">
      <formula>$C$4</formula>
    </cfRule>
  </conditionalFormatting>
  <conditionalFormatting sqref="BP26">
    <cfRule type="cellIs" dxfId="743" priority="4851" operator="lessThan">
      <formula>$C$4</formula>
    </cfRule>
  </conditionalFormatting>
  <conditionalFormatting sqref="BP26">
    <cfRule type="cellIs" dxfId="742" priority="4852" operator="lessThan">
      <formula>$C$4</formula>
    </cfRule>
  </conditionalFormatting>
  <conditionalFormatting sqref="BP27">
    <cfRule type="cellIs" dxfId="741" priority="4853" operator="lessThan">
      <formula>$C$4</formula>
    </cfRule>
  </conditionalFormatting>
  <conditionalFormatting sqref="BP27">
    <cfRule type="cellIs" dxfId="740" priority="4854" operator="lessThan">
      <formula>$C$4</formula>
    </cfRule>
  </conditionalFormatting>
  <conditionalFormatting sqref="BP28">
    <cfRule type="cellIs" dxfId="739" priority="4855" operator="lessThan">
      <formula>$C$4</formula>
    </cfRule>
  </conditionalFormatting>
  <conditionalFormatting sqref="BP28">
    <cfRule type="cellIs" dxfId="738" priority="4856" operator="lessThan">
      <formula>$C$4</formula>
    </cfRule>
  </conditionalFormatting>
  <conditionalFormatting sqref="BP29">
    <cfRule type="cellIs" dxfId="737" priority="4857" operator="lessThan">
      <formula>$C$4</formula>
    </cfRule>
  </conditionalFormatting>
  <conditionalFormatting sqref="BP29">
    <cfRule type="cellIs" dxfId="736" priority="4858" operator="lessThan">
      <formula>$C$4</formula>
    </cfRule>
  </conditionalFormatting>
  <conditionalFormatting sqref="BP30">
    <cfRule type="cellIs" dxfId="735" priority="4859" operator="lessThan">
      <formula>$C$4</formula>
    </cfRule>
  </conditionalFormatting>
  <conditionalFormatting sqref="BP30">
    <cfRule type="cellIs" dxfId="734" priority="4860" operator="lessThan">
      <formula>$C$4</formula>
    </cfRule>
  </conditionalFormatting>
  <conditionalFormatting sqref="BP31">
    <cfRule type="cellIs" dxfId="733" priority="4861" operator="lessThan">
      <formula>$C$4</formula>
    </cfRule>
  </conditionalFormatting>
  <conditionalFormatting sqref="BP31">
    <cfRule type="cellIs" dxfId="732" priority="4862" operator="lessThan">
      <formula>$C$4</formula>
    </cfRule>
  </conditionalFormatting>
  <conditionalFormatting sqref="BP32">
    <cfRule type="cellIs" dxfId="731" priority="4863" operator="lessThan">
      <formula>$C$4</formula>
    </cfRule>
  </conditionalFormatting>
  <conditionalFormatting sqref="BP32">
    <cfRule type="cellIs" dxfId="730" priority="4864" operator="lessThan">
      <formula>$C$4</formula>
    </cfRule>
  </conditionalFormatting>
  <conditionalFormatting sqref="BP33">
    <cfRule type="cellIs" dxfId="729" priority="4865" operator="lessThan">
      <formula>$C$4</formula>
    </cfRule>
  </conditionalFormatting>
  <conditionalFormatting sqref="BP33">
    <cfRule type="cellIs" dxfId="728" priority="4866" operator="lessThan">
      <formula>$C$4</formula>
    </cfRule>
  </conditionalFormatting>
  <conditionalFormatting sqref="BP34">
    <cfRule type="cellIs" dxfId="727" priority="4867" operator="lessThan">
      <formula>$C$4</formula>
    </cfRule>
  </conditionalFormatting>
  <conditionalFormatting sqref="BP34">
    <cfRule type="cellIs" dxfId="726" priority="4868" operator="lessThan">
      <formula>$C$4</formula>
    </cfRule>
  </conditionalFormatting>
  <conditionalFormatting sqref="BP35">
    <cfRule type="cellIs" dxfId="725" priority="4869" operator="lessThan">
      <formula>$C$4</formula>
    </cfRule>
  </conditionalFormatting>
  <conditionalFormatting sqref="BP35">
    <cfRule type="cellIs" dxfId="724" priority="4870" operator="lessThan">
      <formula>$C$4</formula>
    </cfRule>
  </conditionalFormatting>
  <conditionalFormatting sqref="BP36">
    <cfRule type="cellIs" dxfId="723" priority="4871" operator="lessThan">
      <formula>$C$4</formula>
    </cfRule>
  </conditionalFormatting>
  <conditionalFormatting sqref="BP36">
    <cfRule type="cellIs" dxfId="722" priority="4872" operator="lessThan">
      <formula>$C$4</formula>
    </cfRule>
  </conditionalFormatting>
  <conditionalFormatting sqref="BP37">
    <cfRule type="cellIs" dxfId="721" priority="4873" operator="lessThan">
      <formula>$C$4</formula>
    </cfRule>
  </conditionalFormatting>
  <conditionalFormatting sqref="BP37">
    <cfRule type="cellIs" dxfId="720" priority="4874" operator="lessThan">
      <formula>$C$4</formula>
    </cfRule>
  </conditionalFormatting>
  <conditionalFormatting sqref="BP38">
    <cfRule type="cellIs" dxfId="719" priority="4875" operator="lessThan">
      <formula>$C$4</formula>
    </cfRule>
  </conditionalFormatting>
  <conditionalFormatting sqref="BP38">
    <cfRule type="cellIs" dxfId="718" priority="4876" operator="lessThan">
      <formula>$C$4</formula>
    </cfRule>
  </conditionalFormatting>
  <conditionalFormatting sqref="BP39">
    <cfRule type="cellIs" dxfId="717" priority="4877" operator="lessThan">
      <formula>$C$4</formula>
    </cfRule>
  </conditionalFormatting>
  <conditionalFormatting sqref="BP39">
    <cfRule type="cellIs" dxfId="716" priority="4878" operator="lessThan">
      <formula>$C$4</formula>
    </cfRule>
  </conditionalFormatting>
  <conditionalFormatting sqref="BP40">
    <cfRule type="cellIs" dxfId="715" priority="4879" operator="lessThan">
      <formula>$C$4</formula>
    </cfRule>
  </conditionalFormatting>
  <conditionalFormatting sqref="BP40">
    <cfRule type="cellIs" dxfId="714" priority="4880" operator="lessThan">
      <formula>$C$4</formula>
    </cfRule>
  </conditionalFormatting>
  <conditionalFormatting sqref="BP41">
    <cfRule type="cellIs" dxfId="713" priority="4881" operator="lessThan">
      <formula>$C$4</formula>
    </cfRule>
  </conditionalFormatting>
  <conditionalFormatting sqref="BP41">
    <cfRule type="cellIs" dxfId="712" priority="4882" operator="lessThan">
      <formula>$C$4</formula>
    </cfRule>
  </conditionalFormatting>
  <conditionalFormatting sqref="BP42">
    <cfRule type="cellIs" dxfId="711" priority="4883" operator="lessThan">
      <formula>$C$4</formula>
    </cfRule>
  </conditionalFormatting>
  <conditionalFormatting sqref="BP42">
    <cfRule type="cellIs" dxfId="710" priority="4884" operator="lessThan">
      <formula>$C$4</formula>
    </cfRule>
  </conditionalFormatting>
  <conditionalFormatting sqref="BP43">
    <cfRule type="cellIs" dxfId="709" priority="4885" operator="lessThan">
      <formula>$C$4</formula>
    </cfRule>
  </conditionalFormatting>
  <conditionalFormatting sqref="BP43">
    <cfRule type="cellIs" dxfId="708" priority="4886" operator="lessThan">
      <formula>$C$4</formula>
    </cfRule>
  </conditionalFormatting>
  <conditionalFormatting sqref="BP44">
    <cfRule type="cellIs" dxfId="707" priority="4887" operator="lessThan">
      <formula>$C$4</formula>
    </cfRule>
  </conditionalFormatting>
  <conditionalFormatting sqref="BP44">
    <cfRule type="cellIs" dxfId="706" priority="4888" operator="lessThan">
      <formula>$C$4</formula>
    </cfRule>
  </conditionalFormatting>
  <conditionalFormatting sqref="BP45">
    <cfRule type="cellIs" dxfId="705" priority="4889" operator="lessThan">
      <formula>$C$4</formula>
    </cfRule>
  </conditionalFormatting>
  <conditionalFormatting sqref="BP45">
    <cfRule type="cellIs" dxfId="704" priority="4890" operator="lessThan">
      <formula>$C$4</formula>
    </cfRule>
  </conditionalFormatting>
  <conditionalFormatting sqref="BP46">
    <cfRule type="cellIs" dxfId="703" priority="4891" operator="lessThan">
      <formula>$C$4</formula>
    </cfRule>
  </conditionalFormatting>
  <conditionalFormatting sqref="BP46">
    <cfRule type="cellIs" dxfId="702" priority="4892" operator="lessThan">
      <formula>$C$4</formula>
    </cfRule>
  </conditionalFormatting>
  <conditionalFormatting sqref="BP47">
    <cfRule type="cellIs" dxfId="701" priority="4893" operator="lessThan">
      <formula>$C$4</formula>
    </cfRule>
  </conditionalFormatting>
  <conditionalFormatting sqref="BP47">
    <cfRule type="cellIs" dxfId="700" priority="4894" operator="lessThan">
      <formula>$C$4</formula>
    </cfRule>
  </conditionalFormatting>
  <conditionalFormatting sqref="BP48">
    <cfRule type="cellIs" dxfId="699" priority="4895" operator="lessThan">
      <formula>$C$4</formula>
    </cfRule>
  </conditionalFormatting>
  <conditionalFormatting sqref="BP48">
    <cfRule type="cellIs" dxfId="698" priority="4896" operator="lessThan">
      <formula>$C$4</formula>
    </cfRule>
  </conditionalFormatting>
  <conditionalFormatting sqref="BP49">
    <cfRule type="cellIs" dxfId="697" priority="4897" operator="lessThan">
      <formula>$C$4</formula>
    </cfRule>
  </conditionalFormatting>
  <conditionalFormatting sqref="BP49">
    <cfRule type="cellIs" dxfId="696" priority="4898" operator="lessThan">
      <formula>$C$4</formula>
    </cfRule>
  </conditionalFormatting>
  <conditionalFormatting sqref="BP50">
    <cfRule type="cellIs" dxfId="695" priority="4899" operator="lessThan">
      <formula>$C$4</formula>
    </cfRule>
  </conditionalFormatting>
  <conditionalFormatting sqref="BP50">
    <cfRule type="cellIs" dxfId="694" priority="4900" operator="lessThan">
      <formula>$C$4</formula>
    </cfRule>
  </conditionalFormatting>
  <conditionalFormatting sqref="BP51">
    <cfRule type="cellIs" dxfId="693" priority="4901" operator="lessThan">
      <formula>$C$4</formula>
    </cfRule>
  </conditionalFormatting>
  <conditionalFormatting sqref="BP51">
    <cfRule type="cellIs" dxfId="692" priority="4902" operator="lessThan">
      <formula>$C$4</formula>
    </cfRule>
  </conditionalFormatting>
  <conditionalFormatting sqref="BP52">
    <cfRule type="cellIs" dxfId="691" priority="4903" operator="lessThan">
      <formula>$C$4</formula>
    </cfRule>
  </conditionalFormatting>
  <conditionalFormatting sqref="BP52">
    <cfRule type="cellIs" dxfId="690" priority="4904" operator="lessThan">
      <formula>$C$4</formula>
    </cfRule>
  </conditionalFormatting>
  <conditionalFormatting sqref="BP53">
    <cfRule type="cellIs" dxfId="689" priority="4905" operator="lessThan">
      <formula>$C$4</formula>
    </cfRule>
  </conditionalFormatting>
  <conditionalFormatting sqref="BP53">
    <cfRule type="cellIs" dxfId="688" priority="4906" operator="lessThan">
      <formula>$C$4</formula>
    </cfRule>
  </conditionalFormatting>
  <conditionalFormatting sqref="BP54">
    <cfRule type="cellIs" dxfId="687" priority="4907" operator="lessThan">
      <formula>$C$4</formula>
    </cfRule>
  </conditionalFormatting>
  <conditionalFormatting sqref="BP54">
    <cfRule type="cellIs" dxfId="686" priority="4908" operator="lessThan">
      <formula>$C$4</formula>
    </cfRule>
  </conditionalFormatting>
  <conditionalFormatting sqref="BP55">
    <cfRule type="cellIs" dxfId="685" priority="4909" operator="lessThan">
      <formula>$C$4</formula>
    </cfRule>
  </conditionalFormatting>
  <conditionalFormatting sqref="BP55">
    <cfRule type="cellIs" dxfId="684" priority="4910" operator="lessThan">
      <formula>$C$4</formula>
    </cfRule>
  </conditionalFormatting>
  <conditionalFormatting sqref="BP56">
    <cfRule type="cellIs" dxfId="683" priority="4911" operator="lessThan">
      <formula>$C$4</formula>
    </cfRule>
  </conditionalFormatting>
  <conditionalFormatting sqref="BP56">
    <cfRule type="cellIs" dxfId="682" priority="4912" operator="lessThan">
      <formula>$C$4</formula>
    </cfRule>
  </conditionalFormatting>
  <conditionalFormatting sqref="BP57">
    <cfRule type="cellIs" dxfId="681" priority="4913" operator="lessThan">
      <formula>$C$4</formula>
    </cfRule>
  </conditionalFormatting>
  <conditionalFormatting sqref="BP57">
    <cfRule type="cellIs" dxfId="680" priority="4914" operator="lessThan">
      <formula>$C$4</formula>
    </cfRule>
  </conditionalFormatting>
  <conditionalFormatting sqref="BP58">
    <cfRule type="cellIs" dxfId="679" priority="4915" operator="lessThan">
      <formula>$C$4</formula>
    </cfRule>
  </conditionalFormatting>
  <conditionalFormatting sqref="BP58">
    <cfRule type="cellIs" dxfId="678" priority="4916" operator="lessThan">
      <formula>$C$4</formula>
    </cfRule>
  </conditionalFormatting>
  <conditionalFormatting sqref="BP59">
    <cfRule type="cellIs" dxfId="677" priority="4917" operator="lessThan">
      <formula>$C$4</formula>
    </cfRule>
  </conditionalFormatting>
  <conditionalFormatting sqref="BP59">
    <cfRule type="cellIs" dxfId="676" priority="4918" operator="lessThan">
      <formula>$C$4</formula>
    </cfRule>
  </conditionalFormatting>
  <conditionalFormatting sqref="BP60">
    <cfRule type="cellIs" dxfId="675" priority="4919" operator="lessThan">
      <formula>$C$4</formula>
    </cfRule>
  </conditionalFormatting>
  <conditionalFormatting sqref="BP60">
    <cfRule type="cellIs" dxfId="674" priority="4920" operator="lessThan">
      <formula>$C$4</formula>
    </cfRule>
  </conditionalFormatting>
  <conditionalFormatting sqref="BQ11">
    <cfRule type="cellIs" dxfId="673" priority="4921" operator="lessThan">
      <formula>$C$4</formula>
    </cfRule>
  </conditionalFormatting>
  <conditionalFormatting sqref="BQ11">
    <cfRule type="cellIs" dxfId="672" priority="4922" operator="lessThan">
      <formula>$C$4</formula>
    </cfRule>
  </conditionalFormatting>
  <conditionalFormatting sqref="BQ12">
    <cfRule type="cellIs" dxfId="671" priority="4923" operator="lessThan">
      <formula>$C$4</formula>
    </cfRule>
  </conditionalFormatting>
  <conditionalFormatting sqref="BQ12">
    <cfRule type="cellIs" dxfId="670" priority="4924" operator="lessThan">
      <formula>$C$4</formula>
    </cfRule>
  </conditionalFormatting>
  <conditionalFormatting sqref="BQ13">
    <cfRule type="cellIs" dxfId="669" priority="4925" operator="lessThan">
      <formula>$C$4</formula>
    </cfRule>
  </conditionalFormatting>
  <conditionalFormatting sqref="BQ13">
    <cfRule type="cellIs" dxfId="668" priority="4926" operator="lessThan">
      <formula>$C$4</formula>
    </cfRule>
  </conditionalFormatting>
  <conditionalFormatting sqref="BQ14">
    <cfRule type="cellIs" dxfId="667" priority="4927" operator="lessThan">
      <formula>$C$4</formula>
    </cfRule>
  </conditionalFormatting>
  <conditionalFormatting sqref="BQ14">
    <cfRule type="cellIs" dxfId="666" priority="4928" operator="lessThan">
      <formula>$C$4</formula>
    </cfRule>
  </conditionalFormatting>
  <conditionalFormatting sqref="BQ15">
    <cfRule type="cellIs" dxfId="665" priority="4929" operator="lessThan">
      <formula>$C$4</formula>
    </cfRule>
  </conditionalFormatting>
  <conditionalFormatting sqref="BQ15">
    <cfRule type="cellIs" dxfId="664" priority="4930" operator="lessThan">
      <formula>$C$4</formula>
    </cfRule>
  </conditionalFormatting>
  <conditionalFormatting sqref="BQ16">
    <cfRule type="cellIs" dxfId="663" priority="4931" operator="lessThan">
      <formula>$C$4</formula>
    </cfRule>
  </conditionalFormatting>
  <conditionalFormatting sqref="BQ16">
    <cfRule type="cellIs" dxfId="662" priority="4932" operator="lessThan">
      <formula>$C$4</formula>
    </cfRule>
  </conditionalFormatting>
  <conditionalFormatting sqref="BQ17">
    <cfRule type="cellIs" dxfId="661" priority="4933" operator="lessThan">
      <formula>$C$4</formula>
    </cfRule>
  </conditionalFormatting>
  <conditionalFormatting sqref="BQ17">
    <cfRule type="cellIs" dxfId="660" priority="4934" operator="lessThan">
      <formula>$C$4</formula>
    </cfRule>
  </conditionalFormatting>
  <conditionalFormatting sqref="BQ18">
    <cfRule type="cellIs" dxfId="659" priority="4935" operator="lessThan">
      <formula>$C$4</formula>
    </cfRule>
  </conditionalFormatting>
  <conditionalFormatting sqref="BQ18">
    <cfRule type="cellIs" dxfId="658" priority="4936" operator="lessThan">
      <formula>$C$4</formula>
    </cfRule>
  </conditionalFormatting>
  <conditionalFormatting sqref="BQ19">
    <cfRule type="cellIs" dxfId="657" priority="4937" operator="lessThan">
      <formula>$C$4</formula>
    </cfRule>
  </conditionalFormatting>
  <conditionalFormatting sqref="BQ19">
    <cfRule type="cellIs" dxfId="656" priority="4938" operator="lessThan">
      <formula>$C$4</formula>
    </cfRule>
  </conditionalFormatting>
  <conditionalFormatting sqref="BQ20">
    <cfRule type="cellIs" dxfId="655" priority="4939" operator="lessThan">
      <formula>$C$4</formula>
    </cfRule>
  </conditionalFormatting>
  <conditionalFormatting sqref="BQ20">
    <cfRule type="cellIs" dxfId="654" priority="4940" operator="lessThan">
      <formula>$C$4</formula>
    </cfRule>
  </conditionalFormatting>
  <conditionalFormatting sqref="BQ21">
    <cfRule type="cellIs" dxfId="653" priority="4941" operator="lessThan">
      <formula>$C$4</formula>
    </cfRule>
  </conditionalFormatting>
  <conditionalFormatting sqref="BQ21">
    <cfRule type="cellIs" dxfId="652" priority="4942" operator="lessThan">
      <formula>$C$4</formula>
    </cfRule>
  </conditionalFormatting>
  <conditionalFormatting sqref="BQ22">
    <cfRule type="cellIs" dxfId="651" priority="4943" operator="lessThan">
      <formula>$C$4</formula>
    </cfRule>
  </conditionalFormatting>
  <conditionalFormatting sqref="BQ22">
    <cfRule type="cellIs" dxfId="650" priority="4944" operator="lessThan">
      <formula>$C$4</formula>
    </cfRule>
  </conditionalFormatting>
  <conditionalFormatting sqref="BQ23">
    <cfRule type="cellIs" dxfId="649" priority="4945" operator="lessThan">
      <formula>$C$4</formula>
    </cfRule>
  </conditionalFormatting>
  <conditionalFormatting sqref="BQ23">
    <cfRule type="cellIs" dxfId="648" priority="4946" operator="lessThan">
      <formula>$C$4</formula>
    </cfRule>
  </conditionalFormatting>
  <conditionalFormatting sqref="BQ24">
    <cfRule type="cellIs" dxfId="647" priority="4947" operator="lessThan">
      <formula>$C$4</formula>
    </cfRule>
  </conditionalFormatting>
  <conditionalFormatting sqref="BQ24">
    <cfRule type="cellIs" dxfId="646" priority="4948" operator="lessThan">
      <formula>$C$4</formula>
    </cfRule>
  </conditionalFormatting>
  <conditionalFormatting sqref="BQ25">
    <cfRule type="cellIs" dxfId="645" priority="4949" operator="lessThan">
      <formula>$C$4</formula>
    </cfRule>
  </conditionalFormatting>
  <conditionalFormatting sqref="BQ25">
    <cfRule type="cellIs" dxfId="644" priority="4950" operator="lessThan">
      <formula>$C$4</formula>
    </cfRule>
  </conditionalFormatting>
  <conditionalFormatting sqref="BQ26">
    <cfRule type="cellIs" dxfId="643" priority="4951" operator="lessThan">
      <formula>$C$4</formula>
    </cfRule>
  </conditionalFormatting>
  <conditionalFormatting sqref="BQ26">
    <cfRule type="cellIs" dxfId="642" priority="4952" operator="lessThan">
      <formula>$C$4</formula>
    </cfRule>
  </conditionalFormatting>
  <conditionalFormatting sqref="BQ27">
    <cfRule type="cellIs" dxfId="641" priority="4953" operator="lessThan">
      <formula>$C$4</formula>
    </cfRule>
  </conditionalFormatting>
  <conditionalFormatting sqref="BQ27">
    <cfRule type="cellIs" dxfId="640" priority="4954" operator="lessThan">
      <formula>$C$4</formula>
    </cfRule>
  </conditionalFormatting>
  <conditionalFormatting sqref="BQ28">
    <cfRule type="cellIs" dxfId="639" priority="4955" operator="lessThan">
      <formula>$C$4</formula>
    </cfRule>
  </conditionalFormatting>
  <conditionalFormatting sqref="BQ28">
    <cfRule type="cellIs" dxfId="638" priority="4956" operator="lessThan">
      <formula>$C$4</formula>
    </cfRule>
  </conditionalFormatting>
  <conditionalFormatting sqref="BQ29">
    <cfRule type="cellIs" dxfId="637" priority="4957" operator="lessThan">
      <formula>$C$4</formula>
    </cfRule>
  </conditionalFormatting>
  <conditionalFormatting sqref="BQ29">
    <cfRule type="cellIs" dxfId="636" priority="4958" operator="lessThan">
      <formula>$C$4</formula>
    </cfRule>
  </conditionalFormatting>
  <conditionalFormatting sqref="BQ30">
    <cfRule type="cellIs" dxfId="635" priority="4959" operator="lessThan">
      <formula>$C$4</formula>
    </cfRule>
  </conditionalFormatting>
  <conditionalFormatting sqref="BQ30">
    <cfRule type="cellIs" dxfId="634" priority="4960" operator="lessThan">
      <formula>$C$4</formula>
    </cfRule>
  </conditionalFormatting>
  <conditionalFormatting sqref="BQ31">
    <cfRule type="cellIs" dxfId="633" priority="4961" operator="lessThan">
      <formula>$C$4</formula>
    </cfRule>
  </conditionalFormatting>
  <conditionalFormatting sqref="BQ31">
    <cfRule type="cellIs" dxfId="632" priority="4962" operator="lessThan">
      <formula>$C$4</formula>
    </cfRule>
  </conditionalFormatting>
  <conditionalFormatting sqref="BQ32">
    <cfRule type="cellIs" dxfId="631" priority="4963" operator="lessThan">
      <formula>$C$4</formula>
    </cfRule>
  </conditionalFormatting>
  <conditionalFormatting sqref="BQ32">
    <cfRule type="cellIs" dxfId="630" priority="4964" operator="lessThan">
      <formula>$C$4</formula>
    </cfRule>
  </conditionalFormatting>
  <conditionalFormatting sqref="BQ33">
    <cfRule type="cellIs" dxfId="629" priority="4965" operator="lessThan">
      <formula>$C$4</formula>
    </cfRule>
  </conditionalFormatting>
  <conditionalFormatting sqref="BQ33">
    <cfRule type="cellIs" dxfId="628" priority="4966" operator="lessThan">
      <formula>$C$4</formula>
    </cfRule>
  </conditionalFormatting>
  <conditionalFormatting sqref="BQ34">
    <cfRule type="cellIs" dxfId="627" priority="4967" operator="lessThan">
      <formula>$C$4</formula>
    </cfRule>
  </conditionalFormatting>
  <conditionalFormatting sqref="BQ34">
    <cfRule type="cellIs" dxfId="626" priority="4968" operator="lessThan">
      <formula>$C$4</formula>
    </cfRule>
  </conditionalFormatting>
  <conditionalFormatting sqref="BQ35">
    <cfRule type="cellIs" dxfId="625" priority="4969" operator="lessThan">
      <formula>$C$4</formula>
    </cfRule>
  </conditionalFormatting>
  <conditionalFormatting sqref="BQ35">
    <cfRule type="cellIs" dxfId="624" priority="4970" operator="lessThan">
      <formula>$C$4</formula>
    </cfRule>
  </conditionalFormatting>
  <conditionalFormatting sqref="BQ36">
    <cfRule type="cellIs" dxfId="623" priority="4971" operator="lessThan">
      <formula>$C$4</formula>
    </cfRule>
  </conditionalFormatting>
  <conditionalFormatting sqref="BQ36">
    <cfRule type="cellIs" dxfId="622" priority="4972" operator="lessThan">
      <formula>$C$4</formula>
    </cfRule>
  </conditionalFormatting>
  <conditionalFormatting sqref="BQ37">
    <cfRule type="cellIs" dxfId="621" priority="4973" operator="lessThan">
      <formula>$C$4</formula>
    </cfRule>
  </conditionalFormatting>
  <conditionalFormatting sqref="BQ37">
    <cfRule type="cellIs" dxfId="620" priority="4974" operator="lessThan">
      <formula>$C$4</formula>
    </cfRule>
  </conditionalFormatting>
  <conditionalFormatting sqref="BQ38">
    <cfRule type="cellIs" dxfId="619" priority="4975" operator="lessThan">
      <formula>$C$4</formula>
    </cfRule>
  </conditionalFormatting>
  <conditionalFormatting sqref="BQ38">
    <cfRule type="cellIs" dxfId="618" priority="4976" operator="lessThan">
      <formula>$C$4</formula>
    </cfRule>
  </conditionalFormatting>
  <conditionalFormatting sqref="BQ39">
    <cfRule type="cellIs" dxfId="617" priority="4977" operator="lessThan">
      <formula>$C$4</formula>
    </cfRule>
  </conditionalFormatting>
  <conditionalFormatting sqref="BQ39">
    <cfRule type="cellIs" dxfId="616" priority="4978" operator="lessThan">
      <formula>$C$4</formula>
    </cfRule>
  </conditionalFormatting>
  <conditionalFormatting sqref="BQ40">
    <cfRule type="cellIs" dxfId="615" priority="4979" operator="lessThan">
      <formula>$C$4</formula>
    </cfRule>
  </conditionalFormatting>
  <conditionalFormatting sqref="BQ40">
    <cfRule type="cellIs" dxfId="614" priority="4980" operator="lessThan">
      <formula>$C$4</formula>
    </cfRule>
  </conditionalFormatting>
  <conditionalFormatting sqref="BQ41">
    <cfRule type="cellIs" dxfId="613" priority="4981" operator="lessThan">
      <formula>$C$4</formula>
    </cfRule>
  </conditionalFormatting>
  <conditionalFormatting sqref="BQ41">
    <cfRule type="cellIs" dxfId="612" priority="4982" operator="lessThan">
      <formula>$C$4</formula>
    </cfRule>
  </conditionalFormatting>
  <conditionalFormatting sqref="BQ42">
    <cfRule type="cellIs" dxfId="611" priority="4983" operator="lessThan">
      <formula>$C$4</formula>
    </cfRule>
  </conditionalFormatting>
  <conditionalFormatting sqref="BQ42">
    <cfRule type="cellIs" dxfId="610" priority="4984" operator="lessThan">
      <formula>$C$4</formula>
    </cfRule>
  </conditionalFormatting>
  <conditionalFormatting sqref="BQ43">
    <cfRule type="cellIs" dxfId="609" priority="4985" operator="lessThan">
      <formula>$C$4</formula>
    </cfRule>
  </conditionalFormatting>
  <conditionalFormatting sqref="BQ43">
    <cfRule type="cellIs" dxfId="608" priority="4986" operator="lessThan">
      <formula>$C$4</formula>
    </cfRule>
  </conditionalFormatting>
  <conditionalFormatting sqref="BQ44">
    <cfRule type="cellIs" dxfId="607" priority="4987" operator="lessThan">
      <formula>$C$4</formula>
    </cfRule>
  </conditionalFormatting>
  <conditionalFormatting sqref="BQ44">
    <cfRule type="cellIs" dxfId="606" priority="4988" operator="lessThan">
      <formula>$C$4</formula>
    </cfRule>
  </conditionalFormatting>
  <conditionalFormatting sqref="BQ45">
    <cfRule type="cellIs" dxfId="605" priority="4989" operator="lessThan">
      <formula>$C$4</formula>
    </cfRule>
  </conditionalFormatting>
  <conditionalFormatting sqref="BQ45">
    <cfRule type="cellIs" dxfId="604" priority="4990" operator="lessThan">
      <formula>$C$4</formula>
    </cfRule>
  </conditionalFormatting>
  <conditionalFormatting sqref="BQ46">
    <cfRule type="cellIs" dxfId="603" priority="4991" operator="lessThan">
      <formula>$C$4</formula>
    </cfRule>
  </conditionalFormatting>
  <conditionalFormatting sqref="BQ46">
    <cfRule type="cellIs" dxfId="602" priority="4992" operator="lessThan">
      <formula>$C$4</formula>
    </cfRule>
  </conditionalFormatting>
  <conditionalFormatting sqref="BQ47">
    <cfRule type="cellIs" dxfId="601" priority="4993" operator="lessThan">
      <formula>$C$4</formula>
    </cfRule>
  </conditionalFormatting>
  <conditionalFormatting sqref="BQ47">
    <cfRule type="cellIs" dxfId="600" priority="4994" operator="lessThan">
      <formula>$C$4</formula>
    </cfRule>
  </conditionalFormatting>
  <conditionalFormatting sqref="BQ48">
    <cfRule type="cellIs" dxfId="599" priority="4995" operator="lessThan">
      <formula>$C$4</formula>
    </cfRule>
  </conditionalFormatting>
  <conditionalFormatting sqref="BQ48">
    <cfRule type="cellIs" dxfId="598" priority="4996" operator="lessThan">
      <formula>$C$4</formula>
    </cfRule>
  </conditionalFormatting>
  <conditionalFormatting sqref="BQ49">
    <cfRule type="cellIs" dxfId="597" priority="4997" operator="lessThan">
      <formula>$C$4</formula>
    </cfRule>
  </conditionalFormatting>
  <conditionalFormatting sqref="BQ49">
    <cfRule type="cellIs" dxfId="596" priority="4998" operator="lessThan">
      <formula>$C$4</formula>
    </cfRule>
  </conditionalFormatting>
  <conditionalFormatting sqref="BQ50">
    <cfRule type="cellIs" dxfId="595" priority="4999" operator="lessThan">
      <formula>$C$4</formula>
    </cfRule>
  </conditionalFormatting>
  <conditionalFormatting sqref="BQ50">
    <cfRule type="cellIs" dxfId="594" priority="5000" operator="lessThan">
      <formula>$C$4</formula>
    </cfRule>
  </conditionalFormatting>
  <conditionalFormatting sqref="BQ51">
    <cfRule type="cellIs" dxfId="593" priority="5001" operator="lessThan">
      <formula>$C$4</formula>
    </cfRule>
  </conditionalFormatting>
  <conditionalFormatting sqref="BQ51">
    <cfRule type="cellIs" dxfId="592" priority="5002" operator="lessThan">
      <formula>$C$4</formula>
    </cfRule>
  </conditionalFormatting>
  <conditionalFormatting sqref="BQ52">
    <cfRule type="cellIs" dxfId="591" priority="5003" operator="lessThan">
      <formula>$C$4</formula>
    </cfRule>
  </conditionalFormatting>
  <conditionalFormatting sqref="BQ52">
    <cfRule type="cellIs" dxfId="590" priority="5004" operator="lessThan">
      <formula>$C$4</formula>
    </cfRule>
  </conditionalFormatting>
  <conditionalFormatting sqref="BQ53">
    <cfRule type="cellIs" dxfId="589" priority="5005" operator="lessThan">
      <formula>$C$4</formula>
    </cfRule>
  </conditionalFormatting>
  <conditionalFormatting sqref="BQ53">
    <cfRule type="cellIs" dxfId="588" priority="5006" operator="lessThan">
      <formula>$C$4</formula>
    </cfRule>
  </conditionalFormatting>
  <conditionalFormatting sqref="BQ54">
    <cfRule type="cellIs" dxfId="587" priority="5007" operator="lessThan">
      <formula>$C$4</formula>
    </cfRule>
  </conditionalFormatting>
  <conditionalFormatting sqref="BQ54">
    <cfRule type="cellIs" dxfId="586" priority="5008" operator="lessThan">
      <formula>$C$4</formula>
    </cfRule>
  </conditionalFormatting>
  <conditionalFormatting sqref="BQ55">
    <cfRule type="cellIs" dxfId="585" priority="5009" operator="lessThan">
      <formula>$C$4</formula>
    </cfRule>
  </conditionalFormatting>
  <conditionalFormatting sqref="BQ55">
    <cfRule type="cellIs" dxfId="584" priority="5010" operator="lessThan">
      <formula>$C$4</formula>
    </cfRule>
  </conditionalFormatting>
  <conditionalFormatting sqref="BQ56">
    <cfRule type="cellIs" dxfId="583" priority="5011" operator="lessThan">
      <formula>$C$4</formula>
    </cfRule>
  </conditionalFormatting>
  <conditionalFormatting sqref="BQ56">
    <cfRule type="cellIs" dxfId="582" priority="5012" operator="lessThan">
      <formula>$C$4</formula>
    </cfRule>
  </conditionalFormatting>
  <conditionalFormatting sqref="BQ57">
    <cfRule type="cellIs" dxfId="581" priority="5013" operator="lessThan">
      <formula>$C$4</formula>
    </cfRule>
  </conditionalFormatting>
  <conditionalFormatting sqref="BQ57">
    <cfRule type="cellIs" dxfId="580" priority="5014" operator="lessThan">
      <formula>$C$4</formula>
    </cfRule>
  </conditionalFormatting>
  <conditionalFormatting sqref="BQ58">
    <cfRule type="cellIs" dxfId="579" priority="5015" operator="lessThan">
      <formula>$C$4</formula>
    </cfRule>
  </conditionalFormatting>
  <conditionalFormatting sqref="BQ58">
    <cfRule type="cellIs" dxfId="578" priority="5016" operator="lessThan">
      <formula>$C$4</formula>
    </cfRule>
  </conditionalFormatting>
  <conditionalFormatting sqref="BQ59">
    <cfRule type="cellIs" dxfId="577" priority="5017" operator="lessThan">
      <formula>$C$4</formula>
    </cfRule>
  </conditionalFormatting>
  <conditionalFormatting sqref="BQ59">
    <cfRule type="cellIs" dxfId="576" priority="5018" operator="lessThan">
      <formula>$C$4</formula>
    </cfRule>
  </conditionalFormatting>
  <conditionalFormatting sqref="BQ60">
    <cfRule type="cellIs" dxfId="575" priority="5019" operator="lessThan">
      <formula>$C$4</formula>
    </cfRule>
  </conditionalFormatting>
  <conditionalFormatting sqref="BQ60">
    <cfRule type="cellIs" dxfId="574" priority="5020" operator="lessThan">
      <formula>$C$4</formula>
    </cfRule>
  </conditionalFormatting>
  <conditionalFormatting sqref="CP11">
    <cfRule type="cellIs" dxfId="573" priority="5021" operator="lessThan">
      <formula>$C$4</formula>
    </cfRule>
  </conditionalFormatting>
  <conditionalFormatting sqref="CP11">
    <cfRule type="cellIs" dxfId="572" priority="5022" operator="lessThan">
      <formula>$C$4</formula>
    </cfRule>
  </conditionalFormatting>
  <conditionalFormatting sqref="CP12">
    <cfRule type="cellIs" dxfId="571" priority="5023" operator="lessThan">
      <formula>$C$4</formula>
    </cfRule>
  </conditionalFormatting>
  <conditionalFormatting sqref="CP12">
    <cfRule type="cellIs" dxfId="570" priority="5024" operator="lessThan">
      <formula>$C$4</formula>
    </cfRule>
  </conditionalFormatting>
  <conditionalFormatting sqref="CP13">
    <cfRule type="cellIs" dxfId="569" priority="5025" operator="lessThan">
      <formula>$C$4</formula>
    </cfRule>
  </conditionalFormatting>
  <conditionalFormatting sqref="CP13">
    <cfRule type="cellIs" dxfId="568" priority="5026" operator="lessThan">
      <formula>$C$4</formula>
    </cfRule>
  </conditionalFormatting>
  <conditionalFormatting sqref="CP14:CP46">
    <cfRule type="cellIs" dxfId="567" priority="5027" operator="lessThan">
      <formula>$C$4</formula>
    </cfRule>
  </conditionalFormatting>
  <conditionalFormatting sqref="CP14:CP46">
    <cfRule type="cellIs" dxfId="566" priority="5028" operator="lessThan">
      <formula>$C$4</formula>
    </cfRule>
  </conditionalFormatting>
  <conditionalFormatting sqref="CP47">
    <cfRule type="cellIs" dxfId="565" priority="5093" operator="lessThan">
      <formula>$C$4</formula>
    </cfRule>
  </conditionalFormatting>
  <conditionalFormatting sqref="CP47">
    <cfRule type="cellIs" dxfId="564" priority="5094" operator="lessThan">
      <formula>$C$4</formula>
    </cfRule>
  </conditionalFormatting>
  <conditionalFormatting sqref="CP48">
    <cfRule type="cellIs" dxfId="563" priority="5095" operator="lessThan">
      <formula>$C$4</formula>
    </cfRule>
  </conditionalFormatting>
  <conditionalFormatting sqref="CP48">
    <cfRule type="cellIs" dxfId="562" priority="5096" operator="lessThan">
      <formula>$C$4</formula>
    </cfRule>
  </conditionalFormatting>
  <conditionalFormatting sqref="CP49">
    <cfRule type="cellIs" dxfId="561" priority="5097" operator="lessThan">
      <formula>$C$4</formula>
    </cfRule>
  </conditionalFormatting>
  <conditionalFormatting sqref="CP49">
    <cfRule type="cellIs" dxfId="560" priority="5098" operator="lessThan">
      <formula>$C$4</formula>
    </cfRule>
  </conditionalFormatting>
  <conditionalFormatting sqref="CP50">
    <cfRule type="cellIs" dxfId="559" priority="5099" operator="lessThan">
      <formula>$C$4</formula>
    </cfRule>
  </conditionalFormatting>
  <conditionalFormatting sqref="CP50">
    <cfRule type="cellIs" dxfId="558" priority="5100" operator="lessThan">
      <formula>$C$4</formula>
    </cfRule>
  </conditionalFormatting>
  <conditionalFormatting sqref="CP51">
    <cfRule type="cellIs" dxfId="557" priority="5101" operator="lessThan">
      <formula>$C$4</formula>
    </cfRule>
  </conditionalFormatting>
  <conditionalFormatting sqref="CP51">
    <cfRule type="cellIs" dxfId="556" priority="5102" operator="lessThan">
      <formula>$C$4</formula>
    </cfRule>
  </conditionalFormatting>
  <conditionalFormatting sqref="CP52">
    <cfRule type="cellIs" dxfId="555" priority="5103" operator="lessThan">
      <formula>$C$4</formula>
    </cfRule>
  </conditionalFormatting>
  <conditionalFormatting sqref="CP52">
    <cfRule type="cellIs" dxfId="554" priority="5104" operator="lessThan">
      <formula>$C$4</formula>
    </cfRule>
  </conditionalFormatting>
  <conditionalFormatting sqref="CP53">
    <cfRule type="cellIs" dxfId="553" priority="5105" operator="lessThan">
      <formula>$C$4</formula>
    </cfRule>
  </conditionalFormatting>
  <conditionalFormatting sqref="CP53">
    <cfRule type="cellIs" dxfId="552" priority="5106" operator="lessThan">
      <formula>$C$4</formula>
    </cfRule>
  </conditionalFormatting>
  <conditionalFormatting sqref="CP54">
    <cfRule type="cellIs" dxfId="551" priority="5107" operator="lessThan">
      <formula>$C$4</formula>
    </cfRule>
  </conditionalFormatting>
  <conditionalFormatting sqref="CP54">
    <cfRule type="cellIs" dxfId="550" priority="5108" operator="lessThan">
      <formula>$C$4</formula>
    </cfRule>
  </conditionalFormatting>
  <conditionalFormatting sqref="CP55">
    <cfRule type="cellIs" dxfId="549" priority="5109" operator="lessThan">
      <formula>$C$4</formula>
    </cfRule>
  </conditionalFormatting>
  <conditionalFormatting sqref="CP55">
    <cfRule type="cellIs" dxfId="548" priority="5110" operator="lessThan">
      <formula>$C$4</formula>
    </cfRule>
  </conditionalFormatting>
  <conditionalFormatting sqref="CP56">
    <cfRule type="cellIs" dxfId="547" priority="5111" operator="lessThan">
      <formula>$C$4</formula>
    </cfRule>
  </conditionalFormatting>
  <conditionalFormatting sqref="CP56">
    <cfRule type="cellIs" dxfId="546" priority="5112" operator="lessThan">
      <formula>$C$4</formula>
    </cfRule>
  </conditionalFormatting>
  <conditionalFormatting sqref="CP57">
    <cfRule type="cellIs" dxfId="545" priority="5113" operator="lessThan">
      <formula>$C$4</formula>
    </cfRule>
  </conditionalFormatting>
  <conditionalFormatting sqref="CP57">
    <cfRule type="cellIs" dxfId="544" priority="5114" operator="lessThan">
      <formula>$C$4</formula>
    </cfRule>
  </conditionalFormatting>
  <conditionalFormatting sqref="CP58">
    <cfRule type="cellIs" dxfId="543" priority="5115" operator="lessThan">
      <formula>$C$4</formula>
    </cfRule>
  </conditionalFormatting>
  <conditionalFormatting sqref="CP58">
    <cfRule type="cellIs" dxfId="542" priority="5116" operator="lessThan">
      <formula>$C$4</formula>
    </cfRule>
  </conditionalFormatting>
  <conditionalFormatting sqref="CP59">
    <cfRule type="cellIs" dxfId="541" priority="5117" operator="lessThan">
      <formula>$C$4</formula>
    </cfRule>
  </conditionalFormatting>
  <conditionalFormatting sqref="CP59">
    <cfRule type="cellIs" dxfId="540" priority="5118" operator="lessThan">
      <formula>$C$4</formula>
    </cfRule>
  </conditionalFormatting>
  <conditionalFormatting sqref="CP60">
    <cfRule type="cellIs" dxfId="539" priority="5119" operator="lessThan">
      <formula>$C$4</formula>
    </cfRule>
  </conditionalFormatting>
  <conditionalFormatting sqref="CP60">
    <cfRule type="cellIs" dxfId="538" priority="5120" operator="lessThan">
      <formula>$C$4</formula>
    </cfRule>
  </conditionalFormatting>
  <conditionalFormatting sqref="CS11:CS14">
    <cfRule type="cellIs" dxfId="537" priority="5121" operator="lessThan">
      <formula>$C$4</formula>
    </cfRule>
  </conditionalFormatting>
  <conditionalFormatting sqref="CS11:CS14">
    <cfRule type="cellIs" dxfId="536" priority="5122" operator="lessThan">
      <formula>$C$4</formula>
    </cfRule>
  </conditionalFormatting>
  <conditionalFormatting sqref="CS15">
    <cfRule type="cellIs" dxfId="535" priority="5129" operator="lessThan">
      <formula>$C$4</formula>
    </cfRule>
  </conditionalFormatting>
  <conditionalFormatting sqref="CS15">
    <cfRule type="cellIs" dxfId="534" priority="5130" operator="lessThan">
      <formula>$C$4</formula>
    </cfRule>
  </conditionalFormatting>
  <conditionalFormatting sqref="CS16">
    <cfRule type="cellIs" dxfId="533" priority="5131" operator="lessThan">
      <formula>$C$4</formula>
    </cfRule>
  </conditionalFormatting>
  <conditionalFormatting sqref="CS16">
    <cfRule type="cellIs" dxfId="532" priority="5132" operator="lessThan">
      <formula>$C$4</formula>
    </cfRule>
  </conditionalFormatting>
  <conditionalFormatting sqref="CS17">
    <cfRule type="cellIs" dxfId="531" priority="5133" operator="lessThan">
      <formula>$C$4</formula>
    </cfRule>
  </conditionalFormatting>
  <conditionalFormatting sqref="CS17">
    <cfRule type="cellIs" dxfId="530" priority="5134" operator="lessThan">
      <formula>$C$4</formula>
    </cfRule>
  </conditionalFormatting>
  <conditionalFormatting sqref="CS18:CS46">
    <cfRule type="cellIs" dxfId="529" priority="5135" operator="lessThan">
      <formula>$C$4</formula>
    </cfRule>
  </conditionalFormatting>
  <conditionalFormatting sqref="CS18:CS46">
    <cfRule type="cellIs" dxfId="528" priority="5136" operator="lessThan">
      <formula>$C$4</formula>
    </cfRule>
  </conditionalFormatting>
  <conditionalFormatting sqref="CS47">
    <cfRule type="cellIs" dxfId="527" priority="5193" operator="lessThan">
      <formula>$C$4</formula>
    </cfRule>
  </conditionalFormatting>
  <conditionalFormatting sqref="CS47">
    <cfRule type="cellIs" dxfId="526" priority="5194" operator="lessThan">
      <formula>$C$4</formula>
    </cfRule>
  </conditionalFormatting>
  <conditionalFormatting sqref="CS48">
    <cfRule type="cellIs" dxfId="525" priority="5195" operator="lessThan">
      <formula>$C$4</formula>
    </cfRule>
  </conditionalFormatting>
  <conditionalFormatting sqref="CS48">
    <cfRule type="cellIs" dxfId="524" priority="5196" operator="lessThan">
      <formula>$C$4</formula>
    </cfRule>
  </conditionalFormatting>
  <conditionalFormatting sqref="CS49">
    <cfRule type="cellIs" dxfId="523" priority="5197" operator="lessThan">
      <formula>$C$4</formula>
    </cfRule>
  </conditionalFormatting>
  <conditionalFormatting sqref="CS49">
    <cfRule type="cellIs" dxfId="522" priority="5198" operator="lessThan">
      <formula>$C$4</formula>
    </cfRule>
  </conditionalFormatting>
  <conditionalFormatting sqref="CS50">
    <cfRule type="cellIs" dxfId="521" priority="5199" operator="lessThan">
      <formula>$C$4</formula>
    </cfRule>
  </conditionalFormatting>
  <conditionalFormatting sqref="CS50">
    <cfRule type="cellIs" dxfId="520" priority="5200" operator="lessThan">
      <formula>$C$4</formula>
    </cfRule>
  </conditionalFormatting>
  <conditionalFormatting sqref="CS51">
    <cfRule type="cellIs" dxfId="519" priority="5201" operator="lessThan">
      <formula>$C$4</formula>
    </cfRule>
  </conditionalFormatting>
  <conditionalFormatting sqref="CS51">
    <cfRule type="cellIs" dxfId="518" priority="5202" operator="lessThan">
      <formula>$C$4</formula>
    </cfRule>
  </conditionalFormatting>
  <conditionalFormatting sqref="CS52">
    <cfRule type="cellIs" dxfId="517" priority="5203" operator="lessThan">
      <formula>$C$4</formula>
    </cfRule>
  </conditionalFormatting>
  <conditionalFormatting sqref="CS52">
    <cfRule type="cellIs" dxfId="516" priority="5204" operator="lessThan">
      <formula>$C$4</formula>
    </cfRule>
  </conditionalFormatting>
  <conditionalFormatting sqref="CS53">
    <cfRule type="cellIs" dxfId="515" priority="5205" operator="lessThan">
      <formula>$C$4</formula>
    </cfRule>
  </conditionalFormatting>
  <conditionalFormatting sqref="CS53">
    <cfRule type="cellIs" dxfId="514" priority="5206" operator="lessThan">
      <formula>$C$4</formula>
    </cfRule>
  </conditionalFormatting>
  <conditionalFormatting sqref="CS54">
    <cfRule type="cellIs" dxfId="513" priority="5207" operator="lessThan">
      <formula>$C$4</formula>
    </cfRule>
  </conditionalFormatting>
  <conditionalFormatting sqref="CS54">
    <cfRule type="cellIs" dxfId="512" priority="5208" operator="lessThan">
      <formula>$C$4</formula>
    </cfRule>
  </conditionalFormatting>
  <conditionalFormatting sqref="CS55">
    <cfRule type="cellIs" dxfId="511" priority="5209" operator="lessThan">
      <formula>$C$4</formula>
    </cfRule>
  </conditionalFormatting>
  <conditionalFormatting sqref="CS55">
    <cfRule type="cellIs" dxfId="510" priority="5210" operator="lessThan">
      <formula>$C$4</formula>
    </cfRule>
  </conditionalFormatting>
  <conditionalFormatting sqref="CS56">
    <cfRule type="cellIs" dxfId="509" priority="5211" operator="lessThan">
      <formula>$C$4</formula>
    </cfRule>
  </conditionalFormatting>
  <conditionalFormatting sqref="CS56">
    <cfRule type="cellIs" dxfId="508" priority="5212" operator="lessThan">
      <formula>$C$4</formula>
    </cfRule>
  </conditionalFormatting>
  <conditionalFormatting sqref="CS57">
    <cfRule type="cellIs" dxfId="507" priority="5213" operator="lessThan">
      <formula>$C$4</formula>
    </cfRule>
  </conditionalFormatting>
  <conditionalFormatting sqref="CS57">
    <cfRule type="cellIs" dxfId="506" priority="5214" operator="lessThan">
      <formula>$C$4</formula>
    </cfRule>
  </conditionalFormatting>
  <conditionalFormatting sqref="CS58">
    <cfRule type="cellIs" dxfId="505" priority="5215" operator="lessThan">
      <formula>$C$4</formula>
    </cfRule>
  </conditionalFormatting>
  <conditionalFormatting sqref="CS58">
    <cfRule type="cellIs" dxfId="504" priority="5216" operator="lessThan">
      <formula>$C$4</formula>
    </cfRule>
  </conditionalFormatting>
  <conditionalFormatting sqref="CS59">
    <cfRule type="cellIs" dxfId="503" priority="5217" operator="lessThan">
      <formula>$C$4</formula>
    </cfRule>
  </conditionalFormatting>
  <conditionalFormatting sqref="CS59">
    <cfRule type="cellIs" dxfId="502" priority="5218" operator="lessThan">
      <formula>$C$4</formula>
    </cfRule>
  </conditionalFormatting>
  <conditionalFormatting sqref="CS60">
    <cfRule type="cellIs" dxfId="501" priority="5219" operator="lessThan">
      <formula>$C$4</formula>
    </cfRule>
  </conditionalFormatting>
  <conditionalFormatting sqref="CS60">
    <cfRule type="cellIs" dxfId="500" priority="5220" operator="lessThan">
      <formula>$C$4</formula>
    </cfRule>
  </conditionalFormatting>
  <conditionalFormatting sqref="CH11">
    <cfRule type="cellIs" dxfId="499" priority="5221" operator="lessThan">
      <formula>$C$4</formula>
    </cfRule>
  </conditionalFormatting>
  <conditionalFormatting sqref="CH11">
    <cfRule type="cellIs" dxfId="498" priority="5222" operator="lessThan">
      <formula>$C$4</formula>
    </cfRule>
  </conditionalFormatting>
  <conditionalFormatting sqref="CH12">
    <cfRule type="cellIs" dxfId="497" priority="5223" operator="lessThan">
      <formula>$C$4</formula>
    </cfRule>
  </conditionalFormatting>
  <conditionalFormatting sqref="CH12">
    <cfRule type="cellIs" dxfId="496" priority="5224" operator="lessThan">
      <formula>$C$4</formula>
    </cfRule>
  </conditionalFormatting>
  <conditionalFormatting sqref="CH13">
    <cfRule type="cellIs" dxfId="495" priority="5225" operator="lessThan">
      <formula>$C$4</formula>
    </cfRule>
  </conditionalFormatting>
  <conditionalFormatting sqref="CH13">
    <cfRule type="cellIs" dxfId="494" priority="5226" operator="lessThan">
      <formula>$C$4</formula>
    </cfRule>
  </conditionalFormatting>
  <conditionalFormatting sqref="CH14">
    <cfRule type="cellIs" dxfId="493" priority="5227" operator="lessThan">
      <formula>$C$4</formula>
    </cfRule>
  </conditionalFormatting>
  <conditionalFormatting sqref="CH14">
    <cfRule type="cellIs" dxfId="492" priority="5228" operator="lessThan">
      <formula>$C$4</formula>
    </cfRule>
  </conditionalFormatting>
  <conditionalFormatting sqref="CH15">
    <cfRule type="cellIs" dxfId="491" priority="5229" operator="lessThan">
      <formula>$C$4</formula>
    </cfRule>
  </conditionalFormatting>
  <conditionalFormatting sqref="CH15">
    <cfRule type="cellIs" dxfId="490" priority="5230" operator="lessThan">
      <formula>$C$4</formula>
    </cfRule>
  </conditionalFormatting>
  <conditionalFormatting sqref="CH16">
    <cfRule type="cellIs" dxfId="489" priority="5231" operator="lessThan">
      <formula>$C$4</formula>
    </cfRule>
  </conditionalFormatting>
  <conditionalFormatting sqref="CH16">
    <cfRule type="cellIs" dxfId="488" priority="5232" operator="lessThan">
      <formula>$C$4</formula>
    </cfRule>
  </conditionalFormatting>
  <conditionalFormatting sqref="CH17">
    <cfRule type="cellIs" dxfId="487" priority="5233" operator="lessThan">
      <formula>$C$4</formula>
    </cfRule>
  </conditionalFormatting>
  <conditionalFormatting sqref="CH17">
    <cfRule type="cellIs" dxfId="486" priority="5234" operator="lessThan">
      <formula>$C$4</formula>
    </cfRule>
  </conditionalFormatting>
  <conditionalFormatting sqref="CH18">
    <cfRule type="cellIs" dxfId="485" priority="5235" operator="lessThan">
      <formula>$C$4</formula>
    </cfRule>
  </conditionalFormatting>
  <conditionalFormatting sqref="CH18">
    <cfRule type="cellIs" dxfId="484" priority="5236" operator="lessThan">
      <formula>$C$4</formula>
    </cfRule>
  </conditionalFormatting>
  <conditionalFormatting sqref="CH19">
    <cfRule type="cellIs" dxfId="483" priority="5237" operator="lessThan">
      <formula>$C$4</formula>
    </cfRule>
  </conditionalFormatting>
  <conditionalFormatting sqref="CH19">
    <cfRule type="cellIs" dxfId="482" priority="5238" operator="lessThan">
      <formula>$C$4</formula>
    </cfRule>
  </conditionalFormatting>
  <conditionalFormatting sqref="CH20">
    <cfRule type="cellIs" dxfId="481" priority="5239" operator="lessThan">
      <formula>$C$4</formula>
    </cfRule>
  </conditionalFormatting>
  <conditionalFormatting sqref="CH20">
    <cfRule type="cellIs" dxfId="480" priority="5240" operator="lessThan">
      <formula>$C$4</formula>
    </cfRule>
  </conditionalFormatting>
  <conditionalFormatting sqref="CH21">
    <cfRule type="cellIs" dxfId="479" priority="5241" operator="lessThan">
      <formula>$C$4</formula>
    </cfRule>
  </conditionalFormatting>
  <conditionalFormatting sqref="CH21">
    <cfRule type="cellIs" dxfId="478" priority="5242" operator="lessThan">
      <formula>$C$4</formula>
    </cfRule>
  </conditionalFormatting>
  <conditionalFormatting sqref="CH22">
    <cfRule type="cellIs" dxfId="477" priority="5243" operator="lessThan">
      <formula>$C$4</formula>
    </cfRule>
  </conditionalFormatting>
  <conditionalFormatting sqref="CH22">
    <cfRule type="cellIs" dxfId="476" priority="5244" operator="lessThan">
      <formula>$C$4</formula>
    </cfRule>
  </conditionalFormatting>
  <conditionalFormatting sqref="CH23">
    <cfRule type="cellIs" dxfId="475" priority="5245" operator="lessThan">
      <formula>$C$4</formula>
    </cfRule>
  </conditionalFormatting>
  <conditionalFormatting sqref="CH23">
    <cfRule type="cellIs" dxfId="474" priority="5246" operator="lessThan">
      <formula>$C$4</formula>
    </cfRule>
  </conditionalFormatting>
  <conditionalFormatting sqref="CH24">
    <cfRule type="cellIs" dxfId="473" priority="5247" operator="lessThan">
      <formula>$C$4</formula>
    </cfRule>
  </conditionalFormatting>
  <conditionalFormatting sqref="CH24">
    <cfRule type="cellIs" dxfId="472" priority="5248" operator="lessThan">
      <formula>$C$4</formula>
    </cfRule>
  </conditionalFormatting>
  <conditionalFormatting sqref="CH25">
    <cfRule type="cellIs" dxfId="471" priority="5249" operator="lessThan">
      <formula>$C$4</formula>
    </cfRule>
  </conditionalFormatting>
  <conditionalFormatting sqref="CH25">
    <cfRule type="cellIs" dxfId="470" priority="5250" operator="lessThan">
      <formula>$C$4</formula>
    </cfRule>
  </conditionalFormatting>
  <conditionalFormatting sqref="CH26">
    <cfRule type="cellIs" dxfId="469" priority="5251" operator="lessThan">
      <formula>$C$4</formula>
    </cfRule>
  </conditionalFormatting>
  <conditionalFormatting sqref="CH26">
    <cfRule type="cellIs" dxfId="468" priority="5252" operator="lessThan">
      <formula>$C$4</formula>
    </cfRule>
  </conditionalFormatting>
  <conditionalFormatting sqref="CH27">
    <cfRule type="cellIs" dxfId="467" priority="5253" operator="lessThan">
      <formula>$C$4</formula>
    </cfRule>
  </conditionalFormatting>
  <conditionalFormatting sqref="CH27">
    <cfRule type="cellIs" dxfId="466" priority="5254" operator="lessThan">
      <formula>$C$4</formula>
    </cfRule>
  </conditionalFormatting>
  <conditionalFormatting sqref="CH28">
    <cfRule type="cellIs" dxfId="465" priority="5255" operator="lessThan">
      <formula>$C$4</formula>
    </cfRule>
  </conditionalFormatting>
  <conditionalFormatting sqref="CH28">
    <cfRule type="cellIs" dxfId="464" priority="5256" operator="lessThan">
      <formula>$C$4</formula>
    </cfRule>
  </conditionalFormatting>
  <conditionalFormatting sqref="CH29">
    <cfRule type="cellIs" dxfId="463" priority="5257" operator="lessThan">
      <formula>$C$4</formula>
    </cfRule>
  </conditionalFormatting>
  <conditionalFormatting sqref="CH29">
    <cfRule type="cellIs" dxfId="462" priority="5258" operator="lessThan">
      <formula>$C$4</formula>
    </cfRule>
  </conditionalFormatting>
  <conditionalFormatting sqref="CH30">
    <cfRule type="cellIs" dxfId="461" priority="5259" operator="lessThan">
      <formula>$C$4</formula>
    </cfRule>
  </conditionalFormatting>
  <conditionalFormatting sqref="CH30">
    <cfRule type="cellIs" dxfId="460" priority="5260" operator="lessThan">
      <formula>$C$4</formula>
    </cfRule>
  </conditionalFormatting>
  <conditionalFormatting sqref="CH31">
    <cfRule type="cellIs" dxfId="459" priority="5261" operator="lessThan">
      <formula>$C$4</formula>
    </cfRule>
  </conditionalFormatting>
  <conditionalFormatting sqref="CH31">
    <cfRule type="cellIs" dxfId="458" priority="5262" operator="lessThan">
      <formula>$C$4</formula>
    </cfRule>
  </conditionalFormatting>
  <conditionalFormatting sqref="CH32">
    <cfRule type="cellIs" dxfId="457" priority="5263" operator="lessThan">
      <formula>$C$4</formula>
    </cfRule>
  </conditionalFormatting>
  <conditionalFormatting sqref="CH32">
    <cfRule type="cellIs" dxfId="456" priority="5264" operator="lessThan">
      <formula>$C$4</formula>
    </cfRule>
  </conditionalFormatting>
  <conditionalFormatting sqref="CH33">
    <cfRule type="cellIs" dxfId="455" priority="5265" operator="lessThan">
      <formula>$C$4</formula>
    </cfRule>
  </conditionalFormatting>
  <conditionalFormatting sqref="CH33">
    <cfRule type="cellIs" dxfId="454" priority="5266" operator="lessThan">
      <formula>$C$4</formula>
    </cfRule>
  </conditionalFormatting>
  <conditionalFormatting sqref="CH34">
    <cfRule type="cellIs" dxfId="453" priority="5267" operator="lessThan">
      <formula>$C$4</formula>
    </cfRule>
  </conditionalFormatting>
  <conditionalFormatting sqref="CH34">
    <cfRule type="cellIs" dxfId="452" priority="5268" operator="lessThan">
      <formula>$C$4</formula>
    </cfRule>
  </conditionalFormatting>
  <conditionalFormatting sqref="CH35">
    <cfRule type="cellIs" dxfId="451" priority="5269" operator="lessThan">
      <formula>$C$4</formula>
    </cfRule>
  </conditionalFormatting>
  <conditionalFormatting sqref="CH35">
    <cfRule type="cellIs" dxfId="450" priority="5270" operator="lessThan">
      <formula>$C$4</formula>
    </cfRule>
  </conditionalFormatting>
  <conditionalFormatting sqref="CH36">
    <cfRule type="cellIs" dxfId="449" priority="5271" operator="lessThan">
      <formula>$C$4</formula>
    </cfRule>
  </conditionalFormatting>
  <conditionalFormatting sqref="CH36">
    <cfRule type="cellIs" dxfId="448" priority="5272" operator="lessThan">
      <formula>$C$4</formula>
    </cfRule>
  </conditionalFormatting>
  <conditionalFormatting sqref="CH37">
    <cfRule type="cellIs" dxfId="447" priority="5273" operator="lessThan">
      <formula>$C$4</formula>
    </cfRule>
  </conditionalFormatting>
  <conditionalFormatting sqref="CH37">
    <cfRule type="cellIs" dxfId="446" priority="5274" operator="lessThan">
      <formula>$C$4</formula>
    </cfRule>
  </conditionalFormatting>
  <conditionalFormatting sqref="CH38">
    <cfRule type="cellIs" dxfId="445" priority="5275" operator="lessThan">
      <formula>$C$4</formula>
    </cfRule>
  </conditionalFormatting>
  <conditionalFormatting sqref="CH38">
    <cfRule type="cellIs" dxfId="444" priority="5276" operator="lessThan">
      <formula>$C$4</formula>
    </cfRule>
  </conditionalFormatting>
  <conditionalFormatting sqref="CH39">
    <cfRule type="cellIs" dxfId="443" priority="5277" operator="lessThan">
      <formula>$C$4</formula>
    </cfRule>
  </conditionalFormatting>
  <conditionalFormatting sqref="CH39">
    <cfRule type="cellIs" dxfId="442" priority="5278" operator="lessThan">
      <formula>$C$4</formula>
    </cfRule>
  </conditionalFormatting>
  <conditionalFormatting sqref="CH40">
    <cfRule type="cellIs" dxfId="441" priority="5279" operator="lessThan">
      <formula>$C$4</formula>
    </cfRule>
  </conditionalFormatting>
  <conditionalFormatting sqref="CH40">
    <cfRule type="cellIs" dxfId="440" priority="5280" operator="lessThan">
      <formula>$C$4</formula>
    </cfRule>
  </conditionalFormatting>
  <conditionalFormatting sqref="CH41">
    <cfRule type="cellIs" dxfId="439" priority="5281" operator="lessThan">
      <formula>$C$4</formula>
    </cfRule>
  </conditionalFormatting>
  <conditionalFormatting sqref="CH41">
    <cfRule type="cellIs" dxfId="438" priority="5282" operator="lessThan">
      <formula>$C$4</formula>
    </cfRule>
  </conditionalFormatting>
  <conditionalFormatting sqref="CH42">
    <cfRule type="cellIs" dxfId="437" priority="5283" operator="lessThan">
      <formula>$C$4</formula>
    </cfRule>
  </conditionalFormatting>
  <conditionalFormatting sqref="CH42">
    <cfRule type="cellIs" dxfId="436" priority="5284" operator="lessThan">
      <formula>$C$4</formula>
    </cfRule>
  </conditionalFormatting>
  <conditionalFormatting sqref="CH43">
    <cfRule type="cellIs" dxfId="435" priority="5285" operator="lessThan">
      <formula>$C$4</formula>
    </cfRule>
  </conditionalFormatting>
  <conditionalFormatting sqref="CH43">
    <cfRule type="cellIs" dxfId="434" priority="5286" operator="lessThan">
      <formula>$C$4</formula>
    </cfRule>
  </conditionalFormatting>
  <conditionalFormatting sqref="CH44">
    <cfRule type="cellIs" dxfId="433" priority="5287" operator="lessThan">
      <formula>$C$4</formula>
    </cfRule>
  </conditionalFormatting>
  <conditionalFormatting sqref="CH44">
    <cfRule type="cellIs" dxfId="432" priority="5288" operator="lessThan">
      <formula>$C$4</formula>
    </cfRule>
  </conditionalFormatting>
  <conditionalFormatting sqref="CH45">
    <cfRule type="cellIs" dxfId="431" priority="5289" operator="lessThan">
      <formula>$C$4</formula>
    </cfRule>
  </conditionalFormatting>
  <conditionalFormatting sqref="CH45">
    <cfRule type="cellIs" dxfId="430" priority="5290" operator="lessThan">
      <formula>$C$4</formula>
    </cfRule>
  </conditionalFormatting>
  <conditionalFormatting sqref="CH46">
    <cfRule type="cellIs" dxfId="429" priority="5291" operator="lessThan">
      <formula>$C$4</formula>
    </cfRule>
  </conditionalFormatting>
  <conditionalFormatting sqref="CH46">
    <cfRule type="cellIs" dxfId="428" priority="5292" operator="lessThan">
      <formula>$C$4</formula>
    </cfRule>
  </conditionalFormatting>
  <conditionalFormatting sqref="CH47">
    <cfRule type="cellIs" dxfId="427" priority="5293" operator="lessThan">
      <formula>$C$4</formula>
    </cfRule>
  </conditionalFormatting>
  <conditionalFormatting sqref="CH47">
    <cfRule type="cellIs" dxfId="426" priority="5294" operator="lessThan">
      <formula>$C$4</formula>
    </cfRule>
  </conditionalFormatting>
  <conditionalFormatting sqref="CH48">
    <cfRule type="cellIs" dxfId="425" priority="5295" operator="lessThan">
      <formula>$C$4</formula>
    </cfRule>
  </conditionalFormatting>
  <conditionalFormatting sqref="CH48">
    <cfRule type="cellIs" dxfId="424" priority="5296" operator="lessThan">
      <formula>$C$4</formula>
    </cfRule>
  </conditionalFormatting>
  <conditionalFormatting sqref="CH49">
    <cfRule type="cellIs" dxfId="423" priority="5297" operator="lessThan">
      <formula>$C$4</formula>
    </cfRule>
  </conditionalFormatting>
  <conditionalFormatting sqref="CH49">
    <cfRule type="cellIs" dxfId="422" priority="5298" operator="lessThan">
      <formula>$C$4</formula>
    </cfRule>
  </conditionalFormatting>
  <conditionalFormatting sqref="CH50">
    <cfRule type="cellIs" dxfId="421" priority="5299" operator="lessThan">
      <formula>$C$4</formula>
    </cfRule>
  </conditionalFormatting>
  <conditionalFormatting sqref="CH50">
    <cfRule type="cellIs" dxfId="420" priority="5300" operator="lessThan">
      <formula>$C$4</formula>
    </cfRule>
  </conditionalFormatting>
  <conditionalFormatting sqref="CH51">
    <cfRule type="cellIs" dxfId="419" priority="5301" operator="lessThan">
      <formula>$C$4</formula>
    </cfRule>
  </conditionalFormatting>
  <conditionalFormatting sqref="CH51">
    <cfRule type="cellIs" dxfId="418" priority="5302" operator="lessThan">
      <formula>$C$4</formula>
    </cfRule>
  </conditionalFormatting>
  <conditionalFormatting sqref="CH52">
    <cfRule type="cellIs" dxfId="417" priority="5303" operator="lessThan">
      <formula>$C$4</formula>
    </cfRule>
  </conditionalFormatting>
  <conditionalFormatting sqref="CH52">
    <cfRule type="cellIs" dxfId="416" priority="5304" operator="lessThan">
      <formula>$C$4</formula>
    </cfRule>
  </conditionalFormatting>
  <conditionalFormatting sqref="CH53">
    <cfRule type="cellIs" dxfId="415" priority="5305" operator="lessThan">
      <formula>$C$4</formula>
    </cfRule>
  </conditionalFormatting>
  <conditionalFormatting sqref="CH53">
    <cfRule type="cellIs" dxfId="414" priority="5306" operator="lessThan">
      <formula>$C$4</formula>
    </cfRule>
  </conditionalFormatting>
  <conditionalFormatting sqref="CH54">
    <cfRule type="cellIs" dxfId="413" priority="5307" operator="lessThan">
      <formula>$C$4</formula>
    </cfRule>
  </conditionalFormatting>
  <conditionalFormatting sqref="CH54">
    <cfRule type="cellIs" dxfId="412" priority="5308" operator="lessThan">
      <formula>$C$4</formula>
    </cfRule>
  </conditionalFormatting>
  <conditionalFormatting sqref="CH55">
    <cfRule type="cellIs" dxfId="411" priority="5309" operator="lessThan">
      <formula>$C$4</formula>
    </cfRule>
  </conditionalFormatting>
  <conditionalFormatting sqref="CH55">
    <cfRule type="cellIs" dxfId="410" priority="5310" operator="lessThan">
      <formula>$C$4</formula>
    </cfRule>
  </conditionalFormatting>
  <conditionalFormatting sqref="CH56">
    <cfRule type="cellIs" dxfId="409" priority="5311" operator="lessThan">
      <formula>$C$4</formula>
    </cfRule>
  </conditionalFormatting>
  <conditionalFormatting sqref="CH56">
    <cfRule type="cellIs" dxfId="408" priority="5312" operator="lessThan">
      <formula>$C$4</formula>
    </cfRule>
  </conditionalFormatting>
  <conditionalFormatting sqref="CH57">
    <cfRule type="cellIs" dxfId="407" priority="5313" operator="lessThan">
      <formula>$C$4</formula>
    </cfRule>
  </conditionalFormatting>
  <conditionalFormatting sqref="CH57">
    <cfRule type="cellIs" dxfId="406" priority="5314" operator="lessThan">
      <formula>$C$4</formula>
    </cfRule>
  </conditionalFormatting>
  <conditionalFormatting sqref="CH58">
    <cfRule type="cellIs" dxfId="405" priority="5315" operator="lessThan">
      <formula>$C$4</formula>
    </cfRule>
  </conditionalFormatting>
  <conditionalFormatting sqref="CH58">
    <cfRule type="cellIs" dxfId="404" priority="5316" operator="lessThan">
      <formula>$C$4</formula>
    </cfRule>
  </conditionalFormatting>
  <conditionalFormatting sqref="CH59">
    <cfRule type="cellIs" dxfId="403" priority="5317" operator="lessThan">
      <formula>$C$4</formula>
    </cfRule>
  </conditionalFormatting>
  <conditionalFormatting sqref="CH59">
    <cfRule type="cellIs" dxfId="402" priority="5318" operator="lessThan">
      <formula>$C$4</formula>
    </cfRule>
  </conditionalFormatting>
  <conditionalFormatting sqref="CH60">
    <cfRule type="cellIs" dxfId="401" priority="5319" operator="lessThan">
      <formula>$C$4</formula>
    </cfRule>
  </conditionalFormatting>
  <conditionalFormatting sqref="CH60">
    <cfRule type="cellIs" dxfId="400" priority="5320" operator="lessThan">
      <formula>$C$4</formula>
    </cfRule>
  </conditionalFormatting>
  <conditionalFormatting sqref="CI11">
    <cfRule type="cellIs" dxfId="399" priority="5321" operator="lessThan">
      <formula>$C$4</formula>
    </cfRule>
  </conditionalFormatting>
  <conditionalFormatting sqref="CI11">
    <cfRule type="cellIs" dxfId="398" priority="5322" operator="lessThan">
      <formula>$C$4</formula>
    </cfRule>
  </conditionalFormatting>
  <conditionalFormatting sqref="CI12">
    <cfRule type="cellIs" dxfId="397" priority="5323" operator="lessThan">
      <formula>$C$4</formula>
    </cfRule>
  </conditionalFormatting>
  <conditionalFormatting sqref="CI12">
    <cfRule type="cellIs" dxfId="396" priority="5324" operator="lessThan">
      <formula>$C$4</formula>
    </cfRule>
  </conditionalFormatting>
  <conditionalFormatting sqref="CI13">
    <cfRule type="cellIs" dxfId="395" priority="5325" operator="lessThan">
      <formula>$C$4</formula>
    </cfRule>
  </conditionalFormatting>
  <conditionalFormatting sqref="CI13">
    <cfRule type="cellIs" dxfId="394" priority="5326" operator="lessThan">
      <formula>$C$4</formula>
    </cfRule>
  </conditionalFormatting>
  <conditionalFormatting sqref="CI14">
    <cfRule type="cellIs" dxfId="393" priority="5327" operator="lessThan">
      <formula>$C$4</formula>
    </cfRule>
  </conditionalFormatting>
  <conditionalFormatting sqref="CI14">
    <cfRule type="cellIs" dxfId="392" priority="5328" operator="lessThan">
      <formula>$C$4</formula>
    </cfRule>
  </conditionalFormatting>
  <conditionalFormatting sqref="CI15">
    <cfRule type="cellIs" dxfId="391" priority="5329" operator="lessThan">
      <formula>$C$4</formula>
    </cfRule>
  </conditionalFormatting>
  <conditionalFormatting sqref="CI15">
    <cfRule type="cellIs" dxfId="390" priority="5330" operator="lessThan">
      <formula>$C$4</formula>
    </cfRule>
  </conditionalFormatting>
  <conditionalFormatting sqref="CI16">
    <cfRule type="cellIs" dxfId="389" priority="5331" operator="lessThan">
      <formula>$C$4</formula>
    </cfRule>
  </conditionalFormatting>
  <conditionalFormatting sqref="CI16">
    <cfRule type="cellIs" dxfId="388" priority="5332" operator="lessThan">
      <formula>$C$4</formula>
    </cfRule>
  </conditionalFormatting>
  <conditionalFormatting sqref="CI17">
    <cfRule type="cellIs" dxfId="387" priority="5333" operator="lessThan">
      <formula>$C$4</formula>
    </cfRule>
  </conditionalFormatting>
  <conditionalFormatting sqref="CI17">
    <cfRule type="cellIs" dxfId="386" priority="5334" operator="lessThan">
      <formula>$C$4</formula>
    </cfRule>
  </conditionalFormatting>
  <conditionalFormatting sqref="CI18">
    <cfRule type="cellIs" dxfId="385" priority="5335" operator="lessThan">
      <formula>$C$4</formula>
    </cfRule>
  </conditionalFormatting>
  <conditionalFormatting sqref="CI18">
    <cfRule type="cellIs" dxfId="384" priority="5336" operator="lessThan">
      <formula>$C$4</formula>
    </cfRule>
  </conditionalFormatting>
  <conditionalFormatting sqref="CI19">
    <cfRule type="cellIs" dxfId="383" priority="5337" operator="lessThan">
      <formula>$C$4</formula>
    </cfRule>
  </conditionalFormatting>
  <conditionalFormatting sqref="CI19">
    <cfRule type="cellIs" dxfId="382" priority="5338" operator="lessThan">
      <formula>$C$4</formula>
    </cfRule>
  </conditionalFormatting>
  <conditionalFormatting sqref="CI20">
    <cfRule type="cellIs" dxfId="381" priority="5339" operator="lessThan">
      <formula>$C$4</formula>
    </cfRule>
  </conditionalFormatting>
  <conditionalFormatting sqref="CI20">
    <cfRule type="cellIs" dxfId="380" priority="5340" operator="lessThan">
      <formula>$C$4</formula>
    </cfRule>
  </conditionalFormatting>
  <conditionalFormatting sqref="CI21">
    <cfRule type="cellIs" dxfId="379" priority="5341" operator="lessThan">
      <formula>$C$4</formula>
    </cfRule>
  </conditionalFormatting>
  <conditionalFormatting sqref="CI21">
    <cfRule type="cellIs" dxfId="378" priority="5342" operator="lessThan">
      <formula>$C$4</formula>
    </cfRule>
  </conditionalFormatting>
  <conditionalFormatting sqref="CI22">
    <cfRule type="cellIs" dxfId="377" priority="5343" operator="lessThan">
      <formula>$C$4</formula>
    </cfRule>
  </conditionalFormatting>
  <conditionalFormatting sqref="CI22">
    <cfRule type="cellIs" dxfId="376" priority="5344" operator="lessThan">
      <formula>$C$4</formula>
    </cfRule>
  </conditionalFormatting>
  <conditionalFormatting sqref="CI23">
    <cfRule type="cellIs" dxfId="375" priority="5345" operator="lessThan">
      <formula>$C$4</formula>
    </cfRule>
  </conditionalFormatting>
  <conditionalFormatting sqref="CI23">
    <cfRule type="cellIs" dxfId="374" priority="5346" operator="lessThan">
      <formula>$C$4</formula>
    </cfRule>
  </conditionalFormatting>
  <conditionalFormatting sqref="CI24">
    <cfRule type="cellIs" dxfId="373" priority="5347" operator="lessThan">
      <formula>$C$4</formula>
    </cfRule>
  </conditionalFormatting>
  <conditionalFormatting sqref="CI24">
    <cfRule type="cellIs" dxfId="372" priority="5348" operator="lessThan">
      <formula>$C$4</formula>
    </cfRule>
  </conditionalFormatting>
  <conditionalFormatting sqref="CI25">
    <cfRule type="cellIs" dxfId="371" priority="5349" operator="lessThan">
      <formula>$C$4</formula>
    </cfRule>
  </conditionalFormatting>
  <conditionalFormatting sqref="CI25">
    <cfRule type="cellIs" dxfId="370" priority="5350" operator="lessThan">
      <formula>$C$4</formula>
    </cfRule>
  </conditionalFormatting>
  <conditionalFormatting sqref="CI26">
    <cfRule type="cellIs" dxfId="369" priority="5351" operator="lessThan">
      <formula>$C$4</formula>
    </cfRule>
  </conditionalFormatting>
  <conditionalFormatting sqref="CI26">
    <cfRule type="cellIs" dxfId="368" priority="5352" operator="lessThan">
      <formula>$C$4</formula>
    </cfRule>
  </conditionalFormatting>
  <conditionalFormatting sqref="CI27">
    <cfRule type="cellIs" dxfId="367" priority="5353" operator="lessThan">
      <formula>$C$4</formula>
    </cfRule>
  </conditionalFormatting>
  <conditionalFormatting sqref="CI27">
    <cfRule type="cellIs" dxfId="366" priority="5354" operator="lessThan">
      <formula>$C$4</formula>
    </cfRule>
  </conditionalFormatting>
  <conditionalFormatting sqref="CI28">
    <cfRule type="cellIs" dxfId="365" priority="5355" operator="lessThan">
      <formula>$C$4</formula>
    </cfRule>
  </conditionalFormatting>
  <conditionalFormatting sqref="CI28">
    <cfRule type="cellIs" dxfId="364" priority="5356" operator="lessThan">
      <formula>$C$4</formula>
    </cfRule>
  </conditionalFormatting>
  <conditionalFormatting sqref="CI29">
    <cfRule type="cellIs" dxfId="363" priority="5357" operator="lessThan">
      <formula>$C$4</formula>
    </cfRule>
  </conditionalFormatting>
  <conditionalFormatting sqref="CI29">
    <cfRule type="cellIs" dxfId="362" priority="5358" operator="lessThan">
      <formula>$C$4</formula>
    </cfRule>
  </conditionalFormatting>
  <conditionalFormatting sqref="CI30">
    <cfRule type="cellIs" dxfId="361" priority="5359" operator="lessThan">
      <formula>$C$4</formula>
    </cfRule>
  </conditionalFormatting>
  <conditionalFormatting sqref="CI30">
    <cfRule type="cellIs" dxfId="360" priority="5360" operator="lessThan">
      <formula>$C$4</formula>
    </cfRule>
  </conditionalFormatting>
  <conditionalFormatting sqref="CI31">
    <cfRule type="cellIs" dxfId="359" priority="5361" operator="lessThan">
      <formula>$C$4</formula>
    </cfRule>
  </conditionalFormatting>
  <conditionalFormatting sqref="CI31">
    <cfRule type="cellIs" dxfId="358" priority="5362" operator="lessThan">
      <formula>$C$4</formula>
    </cfRule>
  </conditionalFormatting>
  <conditionalFormatting sqref="CI32">
    <cfRule type="cellIs" dxfId="357" priority="5363" operator="lessThan">
      <formula>$C$4</formula>
    </cfRule>
  </conditionalFormatting>
  <conditionalFormatting sqref="CI32">
    <cfRule type="cellIs" dxfId="356" priority="5364" operator="lessThan">
      <formula>$C$4</formula>
    </cfRule>
  </conditionalFormatting>
  <conditionalFormatting sqref="CI33">
    <cfRule type="cellIs" dxfId="355" priority="5365" operator="lessThan">
      <formula>$C$4</formula>
    </cfRule>
  </conditionalFormatting>
  <conditionalFormatting sqref="CI33">
    <cfRule type="cellIs" dxfId="354" priority="5366" operator="lessThan">
      <formula>$C$4</formula>
    </cfRule>
  </conditionalFormatting>
  <conditionalFormatting sqref="CI34">
    <cfRule type="cellIs" dxfId="353" priority="5367" operator="lessThan">
      <formula>$C$4</formula>
    </cfRule>
  </conditionalFormatting>
  <conditionalFormatting sqref="CI34">
    <cfRule type="cellIs" dxfId="352" priority="5368" operator="lessThan">
      <formula>$C$4</formula>
    </cfRule>
  </conditionalFormatting>
  <conditionalFormatting sqref="CI35">
    <cfRule type="cellIs" dxfId="351" priority="5369" operator="lessThan">
      <formula>$C$4</formula>
    </cfRule>
  </conditionalFormatting>
  <conditionalFormatting sqref="CI35">
    <cfRule type="cellIs" dxfId="350" priority="5370" operator="lessThan">
      <formula>$C$4</formula>
    </cfRule>
  </conditionalFormatting>
  <conditionalFormatting sqref="CI36">
    <cfRule type="cellIs" dxfId="349" priority="5371" operator="lessThan">
      <formula>$C$4</formula>
    </cfRule>
  </conditionalFormatting>
  <conditionalFormatting sqref="CI36">
    <cfRule type="cellIs" dxfId="348" priority="5372" operator="lessThan">
      <formula>$C$4</formula>
    </cfRule>
  </conditionalFormatting>
  <conditionalFormatting sqref="CI37">
    <cfRule type="cellIs" dxfId="347" priority="5373" operator="lessThan">
      <formula>$C$4</formula>
    </cfRule>
  </conditionalFormatting>
  <conditionalFormatting sqref="CI37">
    <cfRule type="cellIs" dxfId="346" priority="5374" operator="lessThan">
      <formula>$C$4</formula>
    </cfRule>
  </conditionalFormatting>
  <conditionalFormatting sqref="CI38">
    <cfRule type="cellIs" dxfId="345" priority="5375" operator="lessThan">
      <formula>$C$4</formula>
    </cfRule>
  </conditionalFormatting>
  <conditionalFormatting sqref="CI38">
    <cfRule type="cellIs" dxfId="344" priority="5376" operator="lessThan">
      <formula>$C$4</formula>
    </cfRule>
  </conditionalFormatting>
  <conditionalFormatting sqref="CI39">
    <cfRule type="cellIs" dxfId="343" priority="5377" operator="lessThan">
      <formula>$C$4</formula>
    </cfRule>
  </conditionalFormatting>
  <conditionalFormatting sqref="CI39">
    <cfRule type="cellIs" dxfId="342" priority="5378" operator="lessThan">
      <formula>$C$4</formula>
    </cfRule>
  </conditionalFormatting>
  <conditionalFormatting sqref="CI40">
    <cfRule type="cellIs" dxfId="341" priority="5379" operator="lessThan">
      <formula>$C$4</formula>
    </cfRule>
  </conditionalFormatting>
  <conditionalFormatting sqref="CI40">
    <cfRule type="cellIs" dxfId="340" priority="5380" operator="lessThan">
      <formula>$C$4</formula>
    </cfRule>
  </conditionalFormatting>
  <conditionalFormatting sqref="CI41">
    <cfRule type="cellIs" dxfId="339" priority="5381" operator="lessThan">
      <formula>$C$4</formula>
    </cfRule>
  </conditionalFormatting>
  <conditionalFormatting sqref="CI41">
    <cfRule type="cellIs" dxfId="338" priority="5382" operator="lessThan">
      <formula>$C$4</formula>
    </cfRule>
  </conditionalFormatting>
  <conditionalFormatting sqref="CI42">
    <cfRule type="cellIs" dxfId="337" priority="5383" operator="lessThan">
      <formula>$C$4</formula>
    </cfRule>
  </conditionalFormatting>
  <conditionalFormatting sqref="CI42">
    <cfRule type="cellIs" dxfId="336" priority="5384" operator="lessThan">
      <formula>$C$4</formula>
    </cfRule>
  </conditionalFormatting>
  <conditionalFormatting sqref="CI43">
    <cfRule type="cellIs" dxfId="335" priority="5385" operator="lessThan">
      <formula>$C$4</formula>
    </cfRule>
  </conditionalFormatting>
  <conditionalFormatting sqref="CI43">
    <cfRule type="cellIs" dxfId="334" priority="5386" operator="lessThan">
      <formula>$C$4</formula>
    </cfRule>
  </conditionalFormatting>
  <conditionalFormatting sqref="CI44">
    <cfRule type="cellIs" dxfId="333" priority="5387" operator="lessThan">
      <formula>$C$4</formula>
    </cfRule>
  </conditionalFormatting>
  <conditionalFormatting sqref="CI44">
    <cfRule type="cellIs" dxfId="332" priority="5388" operator="lessThan">
      <formula>$C$4</formula>
    </cfRule>
  </conditionalFormatting>
  <conditionalFormatting sqref="CI45">
    <cfRule type="cellIs" dxfId="331" priority="5389" operator="lessThan">
      <formula>$C$4</formula>
    </cfRule>
  </conditionalFormatting>
  <conditionalFormatting sqref="CI45">
    <cfRule type="cellIs" dxfId="330" priority="5390" operator="lessThan">
      <formula>$C$4</formula>
    </cfRule>
  </conditionalFormatting>
  <conditionalFormatting sqref="CI46">
    <cfRule type="cellIs" dxfId="329" priority="5391" operator="lessThan">
      <formula>$C$4</formula>
    </cfRule>
  </conditionalFormatting>
  <conditionalFormatting sqref="CI46">
    <cfRule type="cellIs" dxfId="328" priority="5392" operator="lessThan">
      <formula>$C$4</formula>
    </cfRule>
  </conditionalFormatting>
  <conditionalFormatting sqref="CI47">
    <cfRule type="cellIs" dxfId="327" priority="5393" operator="lessThan">
      <formula>$C$4</formula>
    </cfRule>
  </conditionalFormatting>
  <conditionalFormatting sqref="CI47">
    <cfRule type="cellIs" dxfId="326" priority="5394" operator="lessThan">
      <formula>$C$4</formula>
    </cfRule>
  </conditionalFormatting>
  <conditionalFormatting sqref="CI48">
    <cfRule type="cellIs" dxfId="325" priority="5395" operator="lessThan">
      <formula>$C$4</formula>
    </cfRule>
  </conditionalFormatting>
  <conditionalFormatting sqref="CI48">
    <cfRule type="cellIs" dxfId="324" priority="5396" operator="lessThan">
      <formula>$C$4</formula>
    </cfRule>
  </conditionalFormatting>
  <conditionalFormatting sqref="CI49">
    <cfRule type="cellIs" dxfId="323" priority="5397" operator="lessThan">
      <formula>$C$4</formula>
    </cfRule>
  </conditionalFormatting>
  <conditionalFormatting sqref="CI49">
    <cfRule type="cellIs" dxfId="322" priority="5398" operator="lessThan">
      <formula>$C$4</formula>
    </cfRule>
  </conditionalFormatting>
  <conditionalFormatting sqref="CI50">
    <cfRule type="cellIs" dxfId="321" priority="5399" operator="lessThan">
      <formula>$C$4</formula>
    </cfRule>
  </conditionalFormatting>
  <conditionalFormatting sqref="CI50">
    <cfRule type="cellIs" dxfId="320" priority="5400" operator="lessThan">
      <formula>$C$4</formula>
    </cfRule>
  </conditionalFormatting>
  <conditionalFormatting sqref="CI51">
    <cfRule type="cellIs" dxfId="319" priority="5401" operator="lessThan">
      <formula>$C$4</formula>
    </cfRule>
  </conditionalFormatting>
  <conditionalFormatting sqref="CI51">
    <cfRule type="cellIs" dxfId="318" priority="5402" operator="lessThan">
      <formula>$C$4</formula>
    </cfRule>
  </conditionalFormatting>
  <conditionalFormatting sqref="CI52">
    <cfRule type="cellIs" dxfId="317" priority="5403" operator="lessThan">
      <formula>$C$4</formula>
    </cfRule>
  </conditionalFormatting>
  <conditionalFormatting sqref="CI52">
    <cfRule type="cellIs" dxfId="316" priority="5404" operator="lessThan">
      <formula>$C$4</formula>
    </cfRule>
  </conditionalFormatting>
  <conditionalFormatting sqref="CI53">
    <cfRule type="cellIs" dxfId="315" priority="5405" operator="lessThan">
      <formula>$C$4</formula>
    </cfRule>
  </conditionalFormatting>
  <conditionalFormatting sqref="CI53">
    <cfRule type="cellIs" dxfId="314" priority="5406" operator="lessThan">
      <formula>$C$4</formula>
    </cfRule>
  </conditionalFormatting>
  <conditionalFormatting sqref="CI54">
    <cfRule type="cellIs" dxfId="313" priority="5407" operator="lessThan">
      <formula>$C$4</formula>
    </cfRule>
  </conditionalFormatting>
  <conditionalFormatting sqref="CI54">
    <cfRule type="cellIs" dxfId="312" priority="5408" operator="lessThan">
      <formula>$C$4</formula>
    </cfRule>
  </conditionalFormatting>
  <conditionalFormatting sqref="CI55">
    <cfRule type="cellIs" dxfId="311" priority="5409" operator="lessThan">
      <formula>$C$4</formula>
    </cfRule>
  </conditionalFormatting>
  <conditionalFormatting sqref="CI55">
    <cfRule type="cellIs" dxfId="310" priority="5410" operator="lessThan">
      <formula>$C$4</formula>
    </cfRule>
  </conditionalFormatting>
  <conditionalFormatting sqref="CI56">
    <cfRule type="cellIs" dxfId="309" priority="5411" operator="lessThan">
      <formula>$C$4</formula>
    </cfRule>
  </conditionalFormatting>
  <conditionalFormatting sqref="CI56">
    <cfRule type="cellIs" dxfId="308" priority="5412" operator="lessThan">
      <formula>$C$4</formula>
    </cfRule>
  </conditionalFormatting>
  <conditionalFormatting sqref="CI57">
    <cfRule type="cellIs" dxfId="307" priority="5413" operator="lessThan">
      <formula>$C$4</formula>
    </cfRule>
  </conditionalFormatting>
  <conditionalFormatting sqref="CI57">
    <cfRule type="cellIs" dxfId="306" priority="5414" operator="lessThan">
      <formula>$C$4</formula>
    </cfRule>
  </conditionalFormatting>
  <conditionalFormatting sqref="CI58">
    <cfRule type="cellIs" dxfId="305" priority="5415" operator="lessThan">
      <formula>$C$4</formula>
    </cfRule>
  </conditionalFormatting>
  <conditionalFormatting sqref="CI58">
    <cfRule type="cellIs" dxfId="304" priority="5416" operator="lessThan">
      <formula>$C$4</formula>
    </cfRule>
  </conditionalFormatting>
  <conditionalFormatting sqref="CI59">
    <cfRule type="cellIs" dxfId="303" priority="5417" operator="lessThan">
      <formula>$C$4</formula>
    </cfRule>
  </conditionalFormatting>
  <conditionalFormatting sqref="CI59">
    <cfRule type="cellIs" dxfId="302" priority="5418" operator="lessThan">
      <formula>$C$4</formula>
    </cfRule>
  </conditionalFormatting>
  <conditionalFormatting sqref="CI60">
    <cfRule type="cellIs" dxfId="301" priority="5419" operator="lessThan">
      <formula>$C$4</formula>
    </cfRule>
  </conditionalFormatting>
  <conditionalFormatting sqref="CI60">
    <cfRule type="cellIs" dxfId="300" priority="5420" operator="lessThan">
      <formula>$C$4</formula>
    </cfRule>
  </conditionalFormatting>
  <conditionalFormatting sqref="CJ11">
    <cfRule type="cellIs" dxfId="299" priority="5421" operator="lessThan">
      <formula>$C$4</formula>
    </cfRule>
  </conditionalFormatting>
  <conditionalFormatting sqref="CJ11">
    <cfRule type="cellIs" dxfId="298" priority="5422" operator="lessThan">
      <formula>$C$4</formula>
    </cfRule>
  </conditionalFormatting>
  <conditionalFormatting sqref="CJ12">
    <cfRule type="cellIs" dxfId="297" priority="5423" operator="lessThan">
      <formula>$C$4</formula>
    </cfRule>
  </conditionalFormatting>
  <conditionalFormatting sqref="CJ12">
    <cfRule type="cellIs" dxfId="296" priority="5424" operator="lessThan">
      <formula>$C$4</formula>
    </cfRule>
  </conditionalFormatting>
  <conditionalFormatting sqref="CJ13">
    <cfRule type="cellIs" dxfId="295" priority="5425" operator="lessThan">
      <formula>$C$4</formula>
    </cfRule>
  </conditionalFormatting>
  <conditionalFormatting sqref="CJ13">
    <cfRule type="cellIs" dxfId="294" priority="5426" operator="lessThan">
      <formula>$C$4</formula>
    </cfRule>
  </conditionalFormatting>
  <conditionalFormatting sqref="CJ14">
    <cfRule type="cellIs" dxfId="293" priority="5427" operator="lessThan">
      <formula>$C$4</formula>
    </cfRule>
  </conditionalFormatting>
  <conditionalFormatting sqref="CJ14">
    <cfRule type="cellIs" dxfId="292" priority="5428" operator="lessThan">
      <formula>$C$4</formula>
    </cfRule>
  </conditionalFormatting>
  <conditionalFormatting sqref="CJ15">
    <cfRule type="cellIs" dxfId="291" priority="5429" operator="lessThan">
      <formula>$C$4</formula>
    </cfRule>
  </conditionalFormatting>
  <conditionalFormatting sqref="CJ15">
    <cfRule type="cellIs" dxfId="290" priority="5430" operator="lessThan">
      <formula>$C$4</formula>
    </cfRule>
  </conditionalFormatting>
  <conditionalFormatting sqref="CJ16">
    <cfRule type="cellIs" dxfId="289" priority="5431" operator="lessThan">
      <formula>$C$4</formula>
    </cfRule>
  </conditionalFormatting>
  <conditionalFormatting sqref="CJ16">
    <cfRule type="cellIs" dxfId="288" priority="5432" operator="lessThan">
      <formula>$C$4</formula>
    </cfRule>
  </conditionalFormatting>
  <conditionalFormatting sqref="CJ17">
    <cfRule type="cellIs" dxfId="287" priority="5433" operator="lessThan">
      <formula>$C$4</formula>
    </cfRule>
  </conditionalFormatting>
  <conditionalFormatting sqref="CJ17">
    <cfRule type="cellIs" dxfId="286" priority="5434" operator="lessThan">
      <formula>$C$4</formula>
    </cfRule>
  </conditionalFormatting>
  <conditionalFormatting sqref="CJ18">
    <cfRule type="cellIs" dxfId="285" priority="5435" operator="lessThan">
      <formula>$C$4</formula>
    </cfRule>
  </conditionalFormatting>
  <conditionalFormatting sqref="CJ18">
    <cfRule type="cellIs" dxfId="284" priority="5436" operator="lessThan">
      <formula>$C$4</formula>
    </cfRule>
  </conditionalFormatting>
  <conditionalFormatting sqref="CJ19">
    <cfRule type="cellIs" dxfId="283" priority="5437" operator="lessThan">
      <formula>$C$4</formula>
    </cfRule>
  </conditionalFormatting>
  <conditionalFormatting sqref="CJ19">
    <cfRule type="cellIs" dxfId="282" priority="5438" operator="lessThan">
      <formula>$C$4</formula>
    </cfRule>
  </conditionalFormatting>
  <conditionalFormatting sqref="CJ20">
    <cfRule type="cellIs" dxfId="281" priority="5439" operator="lessThan">
      <formula>$C$4</formula>
    </cfRule>
  </conditionalFormatting>
  <conditionalFormatting sqref="CJ20">
    <cfRule type="cellIs" dxfId="280" priority="5440" operator="lessThan">
      <formula>$C$4</formula>
    </cfRule>
  </conditionalFormatting>
  <conditionalFormatting sqref="CJ21">
    <cfRule type="cellIs" dxfId="279" priority="5441" operator="lessThan">
      <formula>$C$4</formula>
    </cfRule>
  </conditionalFormatting>
  <conditionalFormatting sqref="CJ21">
    <cfRule type="cellIs" dxfId="278" priority="5442" operator="lessThan">
      <formula>$C$4</formula>
    </cfRule>
  </conditionalFormatting>
  <conditionalFormatting sqref="CJ22">
    <cfRule type="cellIs" dxfId="277" priority="5443" operator="lessThan">
      <formula>$C$4</formula>
    </cfRule>
  </conditionalFormatting>
  <conditionalFormatting sqref="CJ22">
    <cfRule type="cellIs" dxfId="276" priority="5444" operator="lessThan">
      <formula>$C$4</formula>
    </cfRule>
  </conditionalFormatting>
  <conditionalFormatting sqref="CJ23">
    <cfRule type="cellIs" dxfId="275" priority="5445" operator="lessThan">
      <formula>$C$4</formula>
    </cfRule>
  </conditionalFormatting>
  <conditionalFormatting sqref="CJ23">
    <cfRule type="cellIs" dxfId="274" priority="5446" operator="lessThan">
      <formula>$C$4</formula>
    </cfRule>
  </conditionalFormatting>
  <conditionalFormatting sqref="CJ24">
    <cfRule type="cellIs" dxfId="273" priority="5447" operator="lessThan">
      <formula>$C$4</formula>
    </cfRule>
  </conditionalFormatting>
  <conditionalFormatting sqref="CJ24">
    <cfRule type="cellIs" dxfId="272" priority="5448" operator="lessThan">
      <formula>$C$4</formula>
    </cfRule>
  </conditionalFormatting>
  <conditionalFormatting sqref="CJ25">
    <cfRule type="cellIs" dxfId="271" priority="5449" operator="lessThan">
      <formula>$C$4</formula>
    </cfRule>
  </conditionalFormatting>
  <conditionalFormatting sqref="CJ25">
    <cfRule type="cellIs" dxfId="270" priority="5450" operator="lessThan">
      <formula>$C$4</formula>
    </cfRule>
  </conditionalFormatting>
  <conditionalFormatting sqref="CJ26">
    <cfRule type="cellIs" dxfId="269" priority="5451" operator="lessThan">
      <formula>$C$4</formula>
    </cfRule>
  </conditionalFormatting>
  <conditionalFormatting sqref="CJ26">
    <cfRule type="cellIs" dxfId="268" priority="5452" operator="lessThan">
      <formula>$C$4</formula>
    </cfRule>
  </conditionalFormatting>
  <conditionalFormatting sqref="CJ27">
    <cfRule type="cellIs" dxfId="267" priority="5453" operator="lessThan">
      <formula>$C$4</formula>
    </cfRule>
  </conditionalFormatting>
  <conditionalFormatting sqref="CJ27">
    <cfRule type="cellIs" dxfId="266" priority="5454" operator="lessThan">
      <formula>$C$4</formula>
    </cfRule>
  </conditionalFormatting>
  <conditionalFormatting sqref="CJ28">
    <cfRule type="cellIs" dxfId="265" priority="5455" operator="lessThan">
      <formula>$C$4</formula>
    </cfRule>
  </conditionalFormatting>
  <conditionalFormatting sqref="CJ28">
    <cfRule type="cellIs" dxfId="264" priority="5456" operator="lessThan">
      <formula>$C$4</formula>
    </cfRule>
  </conditionalFormatting>
  <conditionalFormatting sqref="CJ29">
    <cfRule type="cellIs" dxfId="263" priority="5457" operator="lessThan">
      <formula>$C$4</formula>
    </cfRule>
  </conditionalFormatting>
  <conditionalFormatting sqref="CJ29">
    <cfRule type="cellIs" dxfId="262" priority="5458" operator="lessThan">
      <formula>$C$4</formula>
    </cfRule>
  </conditionalFormatting>
  <conditionalFormatting sqref="CJ30">
    <cfRule type="cellIs" dxfId="261" priority="5459" operator="lessThan">
      <formula>$C$4</formula>
    </cfRule>
  </conditionalFormatting>
  <conditionalFormatting sqref="CJ30">
    <cfRule type="cellIs" dxfId="260" priority="5460" operator="lessThan">
      <formula>$C$4</formula>
    </cfRule>
  </conditionalFormatting>
  <conditionalFormatting sqref="CJ31">
    <cfRule type="cellIs" dxfId="259" priority="5461" operator="lessThan">
      <formula>$C$4</formula>
    </cfRule>
  </conditionalFormatting>
  <conditionalFormatting sqref="CJ31">
    <cfRule type="cellIs" dxfId="258" priority="5462" operator="lessThan">
      <formula>$C$4</formula>
    </cfRule>
  </conditionalFormatting>
  <conditionalFormatting sqref="CJ32">
    <cfRule type="cellIs" dxfId="257" priority="5463" operator="lessThan">
      <formula>$C$4</formula>
    </cfRule>
  </conditionalFormatting>
  <conditionalFormatting sqref="CJ32">
    <cfRule type="cellIs" dxfId="256" priority="5464" operator="lessThan">
      <formula>$C$4</formula>
    </cfRule>
  </conditionalFormatting>
  <conditionalFormatting sqref="CJ33">
    <cfRule type="cellIs" dxfId="255" priority="5465" operator="lessThan">
      <formula>$C$4</formula>
    </cfRule>
  </conditionalFormatting>
  <conditionalFormatting sqref="CJ33">
    <cfRule type="cellIs" dxfId="254" priority="5466" operator="lessThan">
      <formula>$C$4</formula>
    </cfRule>
  </conditionalFormatting>
  <conditionalFormatting sqref="CJ34">
    <cfRule type="cellIs" dxfId="253" priority="5467" operator="lessThan">
      <formula>$C$4</formula>
    </cfRule>
  </conditionalFormatting>
  <conditionalFormatting sqref="CJ34">
    <cfRule type="cellIs" dxfId="252" priority="5468" operator="lessThan">
      <formula>$C$4</formula>
    </cfRule>
  </conditionalFormatting>
  <conditionalFormatting sqref="CJ35">
    <cfRule type="cellIs" dxfId="251" priority="5469" operator="lessThan">
      <formula>$C$4</formula>
    </cfRule>
  </conditionalFormatting>
  <conditionalFormatting sqref="CJ35">
    <cfRule type="cellIs" dxfId="250" priority="5470" operator="lessThan">
      <formula>$C$4</formula>
    </cfRule>
  </conditionalFormatting>
  <conditionalFormatting sqref="CJ36">
    <cfRule type="cellIs" dxfId="249" priority="5471" operator="lessThan">
      <formula>$C$4</formula>
    </cfRule>
  </conditionalFormatting>
  <conditionalFormatting sqref="CJ36">
    <cfRule type="cellIs" dxfId="248" priority="5472" operator="lessThan">
      <formula>$C$4</formula>
    </cfRule>
  </conditionalFormatting>
  <conditionalFormatting sqref="CJ37">
    <cfRule type="cellIs" dxfId="247" priority="5473" operator="lessThan">
      <formula>$C$4</formula>
    </cfRule>
  </conditionalFormatting>
  <conditionalFormatting sqref="CJ37">
    <cfRule type="cellIs" dxfId="246" priority="5474" operator="lessThan">
      <formula>$C$4</formula>
    </cfRule>
  </conditionalFormatting>
  <conditionalFormatting sqref="CJ38">
    <cfRule type="cellIs" dxfId="245" priority="5475" operator="lessThan">
      <formula>$C$4</formula>
    </cfRule>
  </conditionalFormatting>
  <conditionalFormatting sqref="CJ38">
    <cfRule type="cellIs" dxfId="244" priority="5476" operator="lessThan">
      <formula>$C$4</formula>
    </cfRule>
  </conditionalFormatting>
  <conditionalFormatting sqref="CJ39">
    <cfRule type="cellIs" dxfId="243" priority="5477" operator="lessThan">
      <formula>$C$4</formula>
    </cfRule>
  </conditionalFormatting>
  <conditionalFormatting sqref="CJ39">
    <cfRule type="cellIs" dxfId="242" priority="5478" operator="lessThan">
      <formula>$C$4</formula>
    </cfRule>
  </conditionalFormatting>
  <conditionalFormatting sqref="CJ40">
    <cfRule type="cellIs" dxfId="241" priority="5479" operator="lessThan">
      <formula>$C$4</formula>
    </cfRule>
  </conditionalFormatting>
  <conditionalFormatting sqref="CJ40">
    <cfRule type="cellIs" dxfId="240" priority="5480" operator="lessThan">
      <formula>$C$4</formula>
    </cfRule>
  </conditionalFormatting>
  <conditionalFormatting sqref="CJ41">
    <cfRule type="cellIs" dxfId="239" priority="5481" operator="lessThan">
      <formula>$C$4</formula>
    </cfRule>
  </conditionalFormatting>
  <conditionalFormatting sqref="CJ41">
    <cfRule type="cellIs" dxfId="238" priority="5482" operator="lessThan">
      <formula>$C$4</formula>
    </cfRule>
  </conditionalFormatting>
  <conditionalFormatting sqref="CJ42">
    <cfRule type="cellIs" dxfId="237" priority="5483" operator="lessThan">
      <formula>$C$4</formula>
    </cfRule>
  </conditionalFormatting>
  <conditionalFormatting sqref="CJ42">
    <cfRule type="cellIs" dxfId="236" priority="5484" operator="lessThan">
      <formula>$C$4</formula>
    </cfRule>
  </conditionalFormatting>
  <conditionalFormatting sqref="CJ43">
    <cfRule type="cellIs" dxfId="235" priority="5485" operator="lessThan">
      <formula>$C$4</formula>
    </cfRule>
  </conditionalFormatting>
  <conditionalFormatting sqref="CJ43">
    <cfRule type="cellIs" dxfId="234" priority="5486" operator="lessThan">
      <formula>$C$4</formula>
    </cfRule>
  </conditionalFormatting>
  <conditionalFormatting sqref="CJ44">
    <cfRule type="cellIs" dxfId="233" priority="5487" operator="lessThan">
      <formula>$C$4</formula>
    </cfRule>
  </conditionalFormatting>
  <conditionalFormatting sqref="CJ44">
    <cfRule type="cellIs" dxfId="232" priority="5488" operator="lessThan">
      <formula>$C$4</formula>
    </cfRule>
  </conditionalFormatting>
  <conditionalFormatting sqref="CJ45">
    <cfRule type="cellIs" dxfId="231" priority="5489" operator="lessThan">
      <formula>$C$4</formula>
    </cfRule>
  </conditionalFormatting>
  <conditionalFormatting sqref="CJ45">
    <cfRule type="cellIs" dxfId="230" priority="5490" operator="lessThan">
      <formula>$C$4</formula>
    </cfRule>
  </conditionalFormatting>
  <conditionalFormatting sqref="CJ46">
    <cfRule type="cellIs" dxfId="229" priority="5491" operator="lessThan">
      <formula>$C$4</formula>
    </cfRule>
  </conditionalFormatting>
  <conditionalFormatting sqref="CJ46">
    <cfRule type="cellIs" dxfId="228" priority="5492" operator="lessThan">
      <formula>$C$4</formula>
    </cfRule>
  </conditionalFormatting>
  <conditionalFormatting sqref="CJ47">
    <cfRule type="cellIs" dxfId="227" priority="5493" operator="lessThan">
      <formula>$C$4</formula>
    </cfRule>
  </conditionalFormatting>
  <conditionalFormatting sqref="CJ47">
    <cfRule type="cellIs" dxfId="226" priority="5494" operator="lessThan">
      <formula>$C$4</formula>
    </cfRule>
  </conditionalFormatting>
  <conditionalFormatting sqref="CJ48">
    <cfRule type="cellIs" dxfId="225" priority="5495" operator="lessThan">
      <formula>$C$4</formula>
    </cfRule>
  </conditionalFormatting>
  <conditionalFormatting sqref="CJ48">
    <cfRule type="cellIs" dxfId="224" priority="5496" operator="lessThan">
      <formula>$C$4</formula>
    </cfRule>
  </conditionalFormatting>
  <conditionalFormatting sqref="CJ49">
    <cfRule type="cellIs" dxfId="223" priority="5497" operator="lessThan">
      <formula>$C$4</formula>
    </cfRule>
  </conditionalFormatting>
  <conditionalFormatting sqref="CJ49">
    <cfRule type="cellIs" dxfId="222" priority="5498" operator="lessThan">
      <formula>$C$4</formula>
    </cfRule>
  </conditionalFormatting>
  <conditionalFormatting sqref="CJ50">
    <cfRule type="cellIs" dxfId="221" priority="5499" operator="lessThan">
      <formula>$C$4</formula>
    </cfRule>
  </conditionalFormatting>
  <conditionalFormatting sqref="CJ50">
    <cfRule type="cellIs" dxfId="220" priority="5500" operator="lessThan">
      <formula>$C$4</formula>
    </cfRule>
  </conditionalFormatting>
  <conditionalFormatting sqref="CJ51">
    <cfRule type="cellIs" dxfId="219" priority="5501" operator="lessThan">
      <formula>$C$4</formula>
    </cfRule>
  </conditionalFormatting>
  <conditionalFormatting sqref="CJ51">
    <cfRule type="cellIs" dxfId="218" priority="5502" operator="lessThan">
      <formula>$C$4</formula>
    </cfRule>
  </conditionalFormatting>
  <conditionalFormatting sqref="CJ52">
    <cfRule type="cellIs" dxfId="217" priority="5503" operator="lessThan">
      <formula>$C$4</formula>
    </cfRule>
  </conditionalFormatting>
  <conditionalFormatting sqref="CJ52">
    <cfRule type="cellIs" dxfId="216" priority="5504" operator="lessThan">
      <formula>$C$4</formula>
    </cfRule>
  </conditionalFormatting>
  <conditionalFormatting sqref="CJ53">
    <cfRule type="cellIs" dxfId="215" priority="5505" operator="lessThan">
      <formula>$C$4</formula>
    </cfRule>
  </conditionalFormatting>
  <conditionalFormatting sqref="CJ53">
    <cfRule type="cellIs" dxfId="214" priority="5506" operator="lessThan">
      <formula>$C$4</formula>
    </cfRule>
  </conditionalFormatting>
  <conditionalFormatting sqref="CJ54">
    <cfRule type="cellIs" dxfId="213" priority="5507" operator="lessThan">
      <formula>$C$4</formula>
    </cfRule>
  </conditionalFormatting>
  <conditionalFormatting sqref="CJ54">
    <cfRule type="cellIs" dxfId="212" priority="5508" operator="lessThan">
      <formula>$C$4</formula>
    </cfRule>
  </conditionalFormatting>
  <conditionalFormatting sqref="CJ55">
    <cfRule type="cellIs" dxfId="211" priority="5509" operator="lessThan">
      <formula>$C$4</formula>
    </cfRule>
  </conditionalFormatting>
  <conditionalFormatting sqref="CJ55">
    <cfRule type="cellIs" dxfId="210" priority="5510" operator="lessThan">
      <formula>$C$4</formula>
    </cfRule>
  </conditionalFormatting>
  <conditionalFormatting sqref="CJ56">
    <cfRule type="cellIs" dxfId="209" priority="5511" operator="lessThan">
      <formula>$C$4</formula>
    </cfRule>
  </conditionalFormatting>
  <conditionalFormatting sqref="CJ56">
    <cfRule type="cellIs" dxfId="208" priority="5512" operator="lessThan">
      <formula>$C$4</formula>
    </cfRule>
  </conditionalFormatting>
  <conditionalFormatting sqref="CJ57">
    <cfRule type="cellIs" dxfId="207" priority="5513" operator="lessThan">
      <formula>$C$4</formula>
    </cfRule>
  </conditionalFormatting>
  <conditionalFormatting sqref="CJ57">
    <cfRule type="cellIs" dxfId="206" priority="5514" operator="lessThan">
      <formula>$C$4</formula>
    </cfRule>
  </conditionalFormatting>
  <conditionalFormatting sqref="CJ58">
    <cfRule type="cellIs" dxfId="205" priority="5515" operator="lessThan">
      <formula>$C$4</formula>
    </cfRule>
  </conditionalFormatting>
  <conditionalFormatting sqref="CJ58">
    <cfRule type="cellIs" dxfId="204" priority="5516" operator="lessThan">
      <formula>$C$4</formula>
    </cfRule>
  </conditionalFormatting>
  <conditionalFormatting sqref="CJ59">
    <cfRule type="cellIs" dxfId="203" priority="5517" operator="lessThan">
      <formula>$C$4</formula>
    </cfRule>
  </conditionalFormatting>
  <conditionalFormatting sqref="CJ59">
    <cfRule type="cellIs" dxfId="202" priority="5518" operator="lessThan">
      <formula>$C$4</formula>
    </cfRule>
  </conditionalFormatting>
  <conditionalFormatting sqref="CJ60">
    <cfRule type="cellIs" dxfId="201" priority="5519" operator="lessThan">
      <formula>$C$4</formula>
    </cfRule>
  </conditionalFormatting>
  <conditionalFormatting sqref="CJ60">
    <cfRule type="cellIs" dxfId="200" priority="5520" operator="lessThan">
      <formula>$C$4</formula>
    </cfRule>
  </conditionalFormatting>
  <conditionalFormatting sqref="CK11">
    <cfRule type="cellIs" dxfId="199" priority="5521" operator="lessThan">
      <formula>$C$4</formula>
    </cfRule>
  </conditionalFormatting>
  <conditionalFormatting sqref="CK11">
    <cfRule type="cellIs" dxfId="198" priority="5522" operator="lessThan">
      <formula>$C$4</formula>
    </cfRule>
  </conditionalFormatting>
  <conditionalFormatting sqref="CK12">
    <cfRule type="cellIs" dxfId="197" priority="5523" operator="lessThan">
      <formula>$C$4</formula>
    </cfRule>
  </conditionalFormatting>
  <conditionalFormatting sqref="CK12">
    <cfRule type="cellIs" dxfId="196" priority="5524" operator="lessThan">
      <formula>$C$4</formula>
    </cfRule>
  </conditionalFormatting>
  <conditionalFormatting sqref="CK13">
    <cfRule type="cellIs" dxfId="195" priority="5525" operator="lessThan">
      <formula>$C$4</formula>
    </cfRule>
  </conditionalFormatting>
  <conditionalFormatting sqref="CK13">
    <cfRule type="cellIs" dxfId="194" priority="5526" operator="lessThan">
      <formula>$C$4</formula>
    </cfRule>
  </conditionalFormatting>
  <conditionalFormatting sqref="CK14">
    <cfRule type="cellIs" dxfId="193" priority="5527" operator="lessThan">
      <formula>$C$4</formula>
    </cfRule>
  </conditionalFormatting>
  <conditionalFormatting sqref="CK14">
    <cfRule type="cellIs" dxfId="192" priority="5528" operator="lessThan">
      <formula>$C$4</formula>
    </cfRule>
  </conditionalFormatting>
  <conditionalFormatting sqref="CK15">
    <cfRule type="cellIs" dxfId="191" priority="5529" operator="lessThan">
      <formula>$C$4</formula>
    </cfRule>
  </conditionalFormatting>
  <conditionalFormatting sqref="CK15">
    <cfRule type="cellIs" dxfId="190" priority="5530" operator="lessThan">
      <formula>$C$4</formula>
    </cfRule>
  </conditionalFormatting>
  <conditionalFormatting sqref="CK16">
    <cfRule type="cellIs" dxfId="189" priority="5531" operator="lessThan">
      <formula>$C$4</formula>
    </cfRule>
  </conditionalFormatting>
  <conditionalFormatting sqref="CK16">
    <cfRule type="cellIs" dxfId="188" priority="5532" operator="lessThan">
      <formula>$C$4</formula>
    </cfRule>
  </conditionalFormatting>
  <conditionalFormatting sqref="CK17">
    <cfRule type="cellIs" dxfId="187" priority="5533" operator="lessThan">
      <formula>$C$4</formula>
    </cfRule>
  </conditionalFormatting>
  <conditionalFormatting sqref="CK17">
    <cfRule type="cellIs" dxfId="186" priority="5534" operator="lessThan">
      <formula>$C$4</formula>
    </cfRule>
  </conditionalFormatting>
  <conditionalFormatting sqref="CK18">
    <cfRule type="cellIs" dxfId="185" priority="5535" operator="lessThan">
      <formula>$C$4</formula>
    </cfRule>
  </conditionalFormatting>
  <conditionalFormatting sqref="CK18">
    <cfRule type="cellIs" dxfId="184" priority="5536" operator="lessThan">
      <formula>$C$4</formula>
    </cfRule>
  </conditionalFormatting>
  <conditionalFormatting sqref="CK19">
    <cfRule type="cellIs" dxfId="183" priority="5537" operator="lessThan">
      <formula>$C$4</formula>
    </cfRule>
  </conditionalFormatting>
  <conditionalFormatting sqref="CK19">
    <cfRule type="cellIs" dxfId="182" priority="5538" operator="lessThan">
      <formula>$C$4</formula>
    </cfRule>
  </conditionalFormatting>
  <conditionalFormatting sqref="CK20">
    <cfRule type="cellIs" dxfId="181" priority="5539" operator="lessThan">
      <formula>$C$4</formula>
    </cfRule>
  </conditionalFormatting>
  <conditionalFormatting sqref="CK20">
    <cfRule type="cellIs" dxfId="180" priority="5540" operator="lessThan">
      <formula>$C$4</formula>
    </cfRule>
  </conditionalFormatting>
  <conditionalFormatting sqref="CK21">
    <cfRule type="cellIs" dxfId="179" priority="5541" operator="lessThan">
      <formula>$C$4</formula>
    </cfRule>
  </conditionalFormatting>
  <conditionalFormatting sqref="CK21">
    <cfRule type="cellIs" dxfId="178" priority="5542" operator="lessThan">
      <formula>$C$4</formula>
    </cfRule>
  </conditionalFormatting>
  <conditionalFormatting sqref="CK22">
    <cfRule type="cellIs" dxfId="177" priority="5543" operator="lessThan">
      <formula>$C$4</formula>
    </cfRule>
  </conditionalFormatting>
  <conditionalFormatting sqref="CK22">
    <cfRule type="cellIs" dxfId="176" priority="5544" operator="lessThan">
      <formula>$C$4</formula>
    </cfRule>
  </conditionalFormatting>
  <conditionalFormatting sqref="CK23">
    <cfRule type="cellIs" dxfId="175" priority="5545" operator="lessThan">
      <formula>$C$4</formula>
    </cfRule>
  </conditionalFormatting>
  <conditionalFormatting sqref="CK23">
    <cfRule type="cellIs" dxfId="174" priority="5546" operator="lessThan">
      <formula>$C$4</formula>
    </cfRule>
  </conditionalFormatting>
  <conditionalFormatting sqref="CK24">
    <cfRule type="cellIs" dxfId="173" priority="5547" operator="lessThan">
      <formula>$C$4</formula>
    </cfRule>
  </conditionalFormatting>
  <conditionalFormatting sqref="CK24">
    <cfRule type="cellIs" dxfId="172" priority="5548" operator="lessThan">
      <formula>$C$4</formula>
    </cfRule>
  </conditionalFormatting>
  <conditionalFormatting sqref="CK25">
    <cfRule type="cellIs" dxfId="171" priority="5549" operator="lessThan">
      <formula>$C$4</formula>
    </cfRule>
  </conditionalFormatting>
  <conditionalFormatting sqref="CK25">
    <cfRule type="cellIs" dxfId="170" priority="5550" operator="lessThan">
      <formula>$C$4</formula>
    </cfRule>
  </conditionalFormatting>
  <conditionalFormatting sqref="CK26">
    <cfRule type="cellIs" dxfId="169" priority="5551" operator="lessThan">
      <formula>$C$4</formula>
    </cfRule>
  </conditionalFormatting>
  <conditionalFormatting sqref="CK26">
    <cfRule type="cellIs" dxfId="168" priority="5552" operator="lessThan">
      <formula>$C$4</formula>
    </cfRule>
  </conditionalFormatting>
  <conditionalFormatting sqref="CK27">
    <cfRule type="cellIs" dxfId="167" priority="5553" operator="lessThan">
      <formula>$C$4</formula>
    </cfRule>
  </conditionalFormatting>
  <conditionalFormatting sqref="CK27">
    <cfRule type="cellIs" dxfId="166" priority="5554" operator="lessThan">
      <formula>$C$4</formula>
    </cfRule>
  </conditionalFormatting>
  <conditionalFormatting sqref="CK28">
    <cfRule type="cellIs" dxfId="165" priority="5555" operator="lessThan">
      <formula>$C$4</formula>
    </cfRule>
  </conditionalFormatting>
  <conditionalFormatting sqref="CK28">
    <cfRule type="cellIs" dxfId="164" priority="5556" operator="lessThan">
      <formula>$C$4</formula>
    </cfRule>
  </conditionalFormatting>
  <conditionalFormatting sqref="CK29">
    <cfRule type="cellIs" dxfId="163" priority="5557" operator="lessThan">
      <formula>$C$4</formula>
    </cfRule>
  </conditionalFormatting>
  <conditionalFormatting sqref="CK29">
    <cfRule type="cellIs" dxfId="162" priority="5558" operator="lessThan">
      <formula>$C$4</formula>
    </cfRule>
  </conditionalFormatting>
  <conditionalFormatting sqref="CK30">
    <cfRule type="cellIs" dxfId="161" priority="5559" operator="lessThan">
      <formula>$C$4</formula>
    </cfRule>
  </conditionalFormatting>
  <conditionalFormatting sqref="CK30">
    <cfRule type="cellIs" dxfId="160" priority="5560" operator="lessThan">
      <formula>$C$4</formula>
    </cfRule>
  </conditionalFormatting>
  <conditionalFormatting sqref="CK31">
    <cfRule type="cellIs" dxfId="159" priority="5561" operator="lessThan">
      <formula>$C$4</formula>
    </cfRule>
  </conditionalFormatting>
  <conditionalFormatting sqref="CK31">
    <cfRule type="cellIs" dxfId="158" priority="5562" operator="lessThan">
      <formula>$C$4</formula>
    </cfRule>
  </conditionalFormatting>
  <conditionalFormatting sqref="CK32">
    <cfRule type="cellIs" dxfId="157" priority="5563" operator="lessThan">
      <formula>$C$4</formula>
    </cfRule>
  </conditionalFormatting>
  <conditionalFormatting sqref="CK32">
    <cfRule type="cellIs" dxfId="156" priority="5564" operator="lessThan">
      <formula>$C$4</formula>
    </cfRule>
  </conditionalFormatting>
  <conditionalFormatting sqref="CK33">
    <cfRule type="cellIs" dxfId="155" priority="5565" operator="lessThan">
      <formula>$C$4</formula>
    </cfRule>
  </conditionalFormatting>
  <conditionalFormatting sqref="CK33">
    <cfRule type="cellIs" dxfId="154" priority="5566" operator="lessThan">
      <formula>$C$4</formula>
    </cfRule>
  </conditionalFormatting>
  <conditionalFormatting sqref="CK34">
    <cfRule type="cellIs" dxfId="153" priority="5567" operator="lessThan">
      <formula>$C$4</formula>
    </cfRule>
  </conditionalFormatting>
  <conditionalFormatting sqref="CK34">
    <cfRule type="cellIs" dxfId="152" priority="5568" operator="lessThan">
      <formula>$C$4</formula>
    </cfRule>
  </conditionalFormatting>
  <conditionalFormatting sqref="CK35">
    <cfRule type="cellIs" dxfId="151" priority="5569" operator="lessThan">
      <formula>$C$4</formula>
    </cfRule>
  </conditionalFormatting>
  <conditionalFormatting sqref="CK35">
    <cfRule type="cellIs" dxfId="150" priority="5570" operator="lessThan">
      <formula>$C$4</formula>
    </cfRule>
  </conditionalFormatting>
  <conditionalFormatting sqref="CK36">
    <cfRule type="cellIs" dxfId="149" priority="5571" operator="lessThan">
      <formula>$C$4</formula>
    </cfRule>
  </conditionalFormatting>
  <conditionalFormatting sqref="CK36">
    <cfRule type="cellIs" dxfId="148" priority="5572" operator="lessThan">
      <formula>$C$4</formula>
    </cfRule>
  </conditionalFormatting>
  <conditionalFormatting sqref="CK37">
    <cfRule type="cellIs" dxfId="147" priority="5573" operator="lessThan">
      <formula>$C$4</formula>
    </cfRule>
  </conditionalFormatting>
  <conditionalFormatting sqref="CK37">
    <cfRule type="cellIs" dxfId="146" priority="5574" operator="lessThan">
      <formula>$C$4</formula>
    </cfRule>
  </conditionalFormatting>
  <conditionalFormatting sqref="CK38">
    <cfRule type="cellIs" dxfId="145" priority="5575" operator="lessThan">
      <formula>$C$4</formula>
    </cfRule>
  </conditionalFormatting>
  <conditionalFormatting sqref="CK38">
    <cfRule type="cellIs" dxfId="144" priority="5576" operator="lessThan">
      <formula>$C$4</formula>
    </cfRule>
  </conditionalFormatting>
  <conditionalFormatting sqref="CK39">
    <cfRule type="cellIs" dxfId="143" priority="5577" operator="lessThan">
      <formula>$C$4</formula>
    </cfRule>
  </conditionalFormatting>
  <conditionalFormatting sqref="CK39">
    <cfRule type="cellIs" dxfId="142" priority="5578" operator="lessThan">
      <formula>$C$4</formula>
    </cfRule>
  </conditionalFormatting>
  <conditionalFormatting sqref="CK40">
    <cfRule type="cellIs" dxfId="141" priority="5579" operator="lessThan">
      <formula>$C$4</formula>
    </cfRule>
  </conditionalFormatting>
  <conditionalFormatting sqref="CK40">
    <cfRule type="cellIs" dxfId="140" priority="5580" operator="lessThan">
      <formula>$C$4</formula>
    </cfRule>
  </conditionalFormatting>
  <conditionalFormatting sqref="CK41">
    <cfRule type="cellIs" dxfId="139" priority="5581" operator="lessThan">
      <formula>$C$4</formula>
    </cfRule>
  </conditionalFormatting>
  <conditionalFormatting sqref="CK41">
    <cfRule type="cellIs" dxfId="138" priority="5582" operator="lessThan">
      <formula>$C$4</formula>
    </cfRule>
  </conditionalFormatting>
  <conditionalFormatting sqref="CK42">
    <cfRule type="cellIs" dxfId="137" priority="5583" operator="lessThan">
      <formula>$C$4</formula>
    </cfRule>
  </conditionalFormatting>
  <conditionalFormatting sqref="CK42">
    <cfRule type="cellIs" dxfId="136" priority="5584" operator="lessThan">
      <formula>$C$4</formula>
    </cfRule>
  </conditionalFormatting>
  <conditionalFormatting sqref="CK43">
    <cfRule type="cellIs" dxfId="135" priority="5585" operator="lessThan">
      <formula>$C$4</formula>
    </cfRule>
  </conditionalFormatting>
  <conditionalFormatting sqref="CK43">
    <cfRule type="cellIs" dxfId="134" priority="5586" operator="lessThan">
      <formula>$C$4</formula>
    </cfRule>
  </conditionalFormatting>
  <conditionalFormatting sqref="CK44">
    <cfRule type="cellIs" dxfId="133" priority="5587" operator="lessThan">
      <formula>$C$4</formula>
    </cfRule>
  </conditionalFormatting>
  <conditionalFormatting sqref="CK44">
    <cfRule type="cellIs" dxfId="132" priority="5588" operator="lessThan">
      <formula>$C$4</formula>
    </cfRule>
  </conditionalFormatting>
  <conditionalFormatting sqref="CK45">
    <cfRule type="cellIs" dxfId="131" priority="5589" operator="lessThan">
      <formula>$C$4</formula>
    </cfRule>
  </conditionalFormatting>
  <conditionalFormatting sqref="CK45">
    <cfRule type="cellIs" dxfId="130" priority="5590" operator="lessThan">
      <formula>$C$4</formula>
    </cfRule>
  </conditionalFormatting>
  <conditionalFormatting sqref="CK46">
    <cfRule type="cellIs" dxfId="129" priority="5591" operator="lessThan">
      <formula>$C$4</formula>
    </cfRule>
  </conditionalFormatting>
  <conditionalFormatting sqref="CK46">
    <cfRule type="cellIs" dxfId="128" priority="5592" operator="lessThan">
      <formula>$C$4</formula>
    </cfRule>
  </conditionalFormatting>
  <conditionalFormatting sqref="CK47">
    <cfRule type="cellIs" dxfId="127" priority="5593" operator="lessThan">
      <formula>$C$4</formula>
    </cfRule>
  </conditionalFormatting>
  <conditionalFormatting sqref="CK47">
    <cfRule type="cellIs" dxfId="126" priority="5594" operator="lessThan">
      <formula>$C$4</formula>
    </cfRule>
  </conditionalFormatting>
  <conditionalFormatting sqref="CK48">
    <cfRule type="cellIs" dxfId="125" priority="5595" operator="lessThan">
      <formula>$C$4</formula>
    </cfRule>
  </conditionalFormatting>
  <conditionalFormatting sqref="CK48">
    <cfRule type="cellIs" dxfId="124" priority="5596" operator="lessThan">
      <formula>$C$4</formula>
    </cfRule>
  </conditionalFormatting>
  <conditionalFormatting sqref="CK49">
    <cfRule type="cellIs" dxfId="123" priority="5597" operator="lessThan">
      <formula>$C$4</formula>
    </cfRule>
  </conditionalFormatting>
  <conditionalFormatting sqref="CK49">
    <cfRule type="cellIs" dxfId="122" priority="5598" operator="lessThan">
      <formula>$C$4</formula>
    </cfRule>
  </conditionalFormatting>
  <conditionalFormatting sqref="CK50">
    <cfRule type="cellIs" dxfId="121" priority="5599" operator="lessThan">
      <formula>$C$4</formula>
    </cfRule>
  </conditionalFormatting>
  <conditionalFormatting sqref="CK50">
    <cfRule type="cellIs" dxfId="120" priority="5600" operator="lessThan">
      <formula>$C$4</formula>
    </cfRule>
  </conditionalFormatting>
  <conditionalFormatting sqref="CK51">
    <cfRule type="cellIs" dxfId="119" priority="5601" operator="lessThan">
      <formula>$C$4</formula>
    </cfRule>
  </conditionalFormatting>
  <conditionalFormatting sqref="CK51">
    <cfRule type="cellIs" dxfId="118" priority="5602" operator="lessThan">
      <formula>$C$4</formula>
    </cfRule>
  </conditionalFormatting>
  <conditionalFormatting sqref="CK52">
    <cfRule type="cellIs" dxfId="117" priority="5603" operator="lessThan">
      <formula>$C$4</formula>
    </cfRule>
  </conditionalFormatting>
  <conditionalFormatting sqref="CK52">
    <cfRule type="cellIs" dxfId="116" priority="5604" operator="lessThan">
      <formula>$C$4</formula>
    </cfRule>
  </conditionalFormatting>
  <conditionalFormatting sqref="CK53">
    <cfRule type="cellIs" dxfId="115" priority="5605" operator="lessThan">
      <formula>$C$4</formula>
    </cfRule>
  </conditionalFormatting>
  <conditionalFormatting sqref="CK53">
    <cfRule type="cellIs" dxfId="114" priority="5606" operator="lessThan">
      <formula>$C$4</formula>
    </cfRule>
  </conditionalFormatting>
  <conditionalFormatting sqref="CK54">
    <cfRule type="cellIs" dxfId="113" priority="5607" operator="lessThan">
      <formula>$C$4</formula>
    </cfRule>
  </conditionalFormatting>
  <conditionalFormatting sqref="CK54">
    <cfRule type="cellIs" dxfId="112" priority="5608" operator="lessThan">
      <formula>$C$4</formula>
    </cfRule>
  </conditionalFormatting>
  <conditionalFormatting sqref="CK55">
    <cfRule type="cellIs" dxfId="111" priority="5609" operator="lessThan">
      <formula>$C$4</formula>
    </cfRule>
  </conditionalFormatting>
  <conditionalFormatting sqref="CK55">
    <cfRule type="cellIs" dxfId="110" priority="5610" operator="lessThan">
      <formula>$C$4</formula>
    </cfRule>
  </conditionalFormatting>
  <conditionalFormatting sqref="CK56">
    <cfRule type="cellIs" dxfId="109" priority="5611" operator="lessThan">
      <formula>$C$4</formula>
    </cfRule>
  </conditionalFormatting>
  <conditionalFormatting sqref="CK56">
    <cfRule type="cellIs" dxfId="108" priority="5612" operator="lessThan">
      <formula>$C$4</formula>
    </cfRule>
  </conditionalFormatting>
  <conditionalFormatting sqref="CK57">
    <cfRule type="cellIs" dxfId="107" priority="5613" operator="lessThan">
      <formula>$C$4</formula>
    </cfRule>
  </conditionalFormatting>
  <conditionalFormatting sqref="CK57">
    <cfRule type="cellIs" dxfId="106" priority="5614" operator="lessThan">
      <formula>$C$4</formula>
    </cfRule>
  </conditionalFormatting>
  <conditionalFormatting sqref="CK58">
    <cfRule type="cellIs" dxfId="105" priority="5615" operator="lessThan">
      <formula>$C$4</formula>
    </cfRule>
  </conditionalFormatting>
  <conditionalFormatting sqref="CK58">
    <cfRule type="cellIs" dxfId="104" priority="5616" operator="lessThan">
      <formula>$C$4</formula>
    </cfRule>
  </conditionalFormatting>
  <conditionalFormatting sqref="CK59">
    <cfRule type="cellIs" dxfId="103" priority="5617" operator="lessThan">
      <formula>$C$4</formula>
    </cfRule>
  </conditionalFormatting>
  <conditionalFormatting sqref="CK59">
    <cfRule type="cellIs" dxfId="102" priority="5618" operator="lessThan">
      <formula>$C$4</formula>
    </cfRule>
  </conditionalFormatting>
  <conditionalFormatting sqref="CK60">
    <cfRule type="cellIs" dxfId="101" priority="5619" operator="lessThan">
      <formula>$C$4</formula>
    </cfRule>
  </conditionalFormatting>
  <conditionalFormatting sqref="CK60">
    <cfRule type="cellIs" dxfId="100" priority="5620" operator="lessThan">
      <formula>$C$4</formula>
    </cfRule>
  </conditionalFormatting>
  <conditionalFormatting sqref="CL11">
    <cfRule type="cellIs" dxfId="99" priority="5621" operator="lessThan">
      <formula>$C$4</formula>
    </cfRule>
  </conditionalFormatting>
  <conditionalFormatting sqref="CL11">
    <cfRule type="cellIs" dxfId="98" priority="5622" operator="lessThan">
      <formula>$C$4</formula>
    </cfRule>
  </conditionalFormatting>
  <conditionalFormatting sqref="CL12">
    <cfRule type="cellIs" dxfId="97" priority="5623" operator="lessThan">
      <formula>$C$4</formula>
    </cfRule>
  </conditionalFormatting>
  <conditionalFormatting sqref="CL12">
    <cfRule type="cellIs" dxfId="96" priority="5624" operator="lessThan">
      <formula>$C$4</formula>
    </cfRule>
  </conditionalFormatting>
  <conditionalFormatting sqref="CL13">
    <cfRule type="cellIs" dxfId="95" priority="5625" operator="lessThan">
      <formula>$C$4</formula>
    </cfRule>
  </conditionalFormatting>
  <conditionalFormatting sqref="CL13">
    <cfRule type="cellIs" dxfId="94" priority="5626" operator="lessThan">
      <formula>$C$4</formula>
    </cfRule>
  </conditionalFormatting>
  <conditionalFormatting sqref="CL14">
    <cfRule type="cellIs" dxfId="93" priority="5627" operator="lessThan">
      <formula>$C$4</formula>
    </cfRule>
  </conditionalFormatting>
  <conditionalFormatting sqref="CL14">
    <cfRule type="cellIs" dxfId="92" priority="5628" operator="lessThan">
      <formula>$C$4</formula>
    </cfRule>
  </conditionalFormatting>
  <conditionalFormatting sqref="CL15">
    <cfRule type="cellIs" dxfId="91" priority="5629" operator="lessThan">
      <formula>$C$4</formula>
    </cfRule>
  </conditionalFormatting>
  <conditionalFormatting sqref="CL15">
    <cfRule type="cellIs" dxfId="90" priority="5630" operator="lessThan">
      <formula>$C$4</formula>
    </cfRule>
  </conditionalFormatting>
  <conditionalFormatting sqref="CL16">
    <cfRule type="cellIs" dxfId="89" priority="5631" operator="lessThan">
      <formula>$C$4</formula>
    </cfRule>
  </conditionalFormatting>
  <conditionalFormatting sqref="CL16">
    <cfRule type="cellIs" dxfId="88" priority="5632" operator="lessThan">
      <formula>$C$4</formula>
    </cfRule>
  </conditionalFormatting>
  <conditionalFormatting sqref="CL17">
    <cfRule type="cellIs" dxfId="87" priority="5633" operator="lessThan">
      <formula>$C$4</formula>
    </cfRule>
  </conditionalFormatting>
  <conditionalFormatting sqref="CL17">
    <cfRule type="cellIs" dxfId="86" priority="5634" operator="lessThan">
      <formula>$C$4</formula>
    </cfRule>
  </conditionalFormatting>
  <conditionalFormatting sqref="CL18">
    <cfRule type="cellIs" dxfId="85" priority="5635" operator="lessThan">
      <formula>$C$4</formula>
    </cfRule>
  </conditionalFormatting>
  <conditionalFormatting sqref="CL18">
    <cfRule type="cellIs" dxfId="84" priority="5636" operator="lessThan">
      <formula>$C$4</formula>
    </cfRule>
  </conditionalFormatting>
  <conditionalFormatting sqref="CL19">
    <cfRule type="cellIs" dxfId="83" priority="5637" operator="lessThan">
      <formula>$C$4</formula>
    </cfRule>
  </conditionalFormatting>
  <conditionalFormatting sqref="CL19">
    <cfRule type="cellIs" dxfId="82" priority="5638" operator="lessThan">
      <formula>$C$4</formula>
    </cfRule>
  </conditionalFormatting>
  <conditionalFormatting sqref="CL20">
    <cfRule type="cellIs" dxfId="81" priority="5639" operator="lessThan">
      <formula>$C$4</formula>
    </cfRule>
  </conditionalFormatting>
  <conditionalFormatting sqref="CL20">
    <cfRule type="cellIs" dxfId="80" priority="5640" operator="lessThan">
      <formula>$C$4</formula>
    </cfRule>
  </conditionalFormatting>
  <conditionalFormatting sqref="CL21">
    <cfRule type="cellIs" dxfId="79" priority="5641" operator="lessThan">
      <formula>$C$4</formula>
    </cfRule>
  </conditionalFormatting>
  <conditionalFormatting sqref="CL21">
    <cfRule type="cellIs" dxfId="78" priority="5642" operator="lessThan">
      <formula>$C$4</formula>
    </cfRule>
  </conditionalFormatting>
  <conditionalFormatting sqref="CL22">
    <cfRule type="cellIs" dxfId="77" priority="5643" operator="lessThan">
      <formula>$C$4</formula>
    </cfRule>
  </conditionalFormatting>
  <conditionalFormatting sqref="CL22">
    <cfRule type="cellIs" dxfId="76" priority="5644" operator="lessThan">
      <formula>$C$4</formula>
    </cfRule>
  </conditionalFormatting>
  <conditionalFormatting sqref="CL23">
    <cfRule type="cellIs" dxfId="75" priority="5645" operator="lessThan">
      <formula>$C$4</formula>
    </cfRule>
  </conditionalFormatting>
  <conditionalFormatting sqref="CL23">
    <cfRule type="cellIs" dxfId="74" priority="5646" operator="lessThan">
      <formula>$C$4</formula>
    </cfRule>
  </conditionalFormatting>
  <conditionalFormatting sqref="CL24">
    <cfRule type="cellIs" dxfId="73" priority="5647" operator="lessThan">
      <formula>$C$4</formula>
    </cfRule>
  </conditionalFormatting>
  <conditionalFormatting sqref="CL24">
    <cfRule type="cellIs" dxfId="72" priority="5648" operator="lessThan">
      <formula>$C$4</formula>
    </cfRule>
  </conditionalFormatting>
  <conditionalFormatting sqref="CL25">
    <cfRule type="cellIs" dxfId="71" priority="5649" operator="lessThan">
      <formula>$C$4</formula>
    </cfRule>
  </conditionalFormatting>
  <conditionalFormatting sqref="CL25">
    <cfRule type="cellIs" dxfId="70" priority="5650" operator="lessThan">
      <formula>$C$4</formula>
    </cfRule>
  </conditionalFormatting>
  <conditionalFormatting sqref="CL26">
    <cfRule type="cellIs" dxfId="69" priority="5651" operator="lessThan">
      <formula>$C$4</formula>
    </cfRule>
  </conditionalFormatting>
  <conditionalFormatting sqref="CL26">
    <cfRule type="cellIs" dxfId="68" priority="5652" operator="lessThan">
      <formula>$C$4</formula>
    </cfRule>
  </conditionalFormatting>
  <conditionalFormatting sqref="CL27">
    <cfRule type="cellIs" dxfId="67" priority="5653" operator="lessThan">
      <formula>$C$4</formula>
    </cfRule>
  </conditionalFormatting>
  <conditionalFormatting sqref="CL27">
    <cfRule type="cellIs" dxfId="66" priority="5654" operator="lessThan">
      <formula>$C$4</formula>
    </cfRule>
  </conditionalFormatting>
  <conditionalFormatting sqref="CL28">
    <cfRule type="cellIs" dxfId="65" priority="5655" operator="lessThan">
      <formula>$C$4</formula>
    </cfRule>
  </conditionalFormatting>
  <conditionalFormatting sqref="CL28">
    <cfRule type="cellIs" dxfId="64" priority="5656" operator="lessThan">
      <formula>$C$4</formula>
    </cfRule>
  </conditionalFormatting>
  <conditionalFormatting sqref="CL29">
    <cfRule type="cellIs" dxfId="63" priority="5657" operator="lessThan">
      <formula>$C$4</formula>
    </cfRule>
  </conditionalFormatting>
  <conditionalFormatting sqref="CL29">
    <cfRule type="cellIs" dxfId="62" priority="5658" operator="lessThan">
      <formula>$C$4</formula>
    </cfRule>
  </conditionalFormatting>
  <conditionalFormatting sqref="CL30">
    <cfRule type="cellIs" dxfId="61" priority="5659" operator="lessThan">
      <formula>$C$4</formula>
    </cfRule>
  </conditionalFormatting>
  <conditionalFormatting sqref="CL30">
    <cfRule type="cellIs" dxfId="60" priority="5660" operator="lessThan">
      <formula>$C$4</formula>
    </cfRule>
  </conditionalFormatting>
  <conditionalFormatting sqref="CL31">
    <cfRule type="cellIs" dxfId="59" priority="5661" operator="lessThan">
      <formula>$C$4</formula>
    </cfRule>
  </conditionalFormatting>
  <conditionalFormatting sqref="CL31">
    <cfRule type="cellIs" dxfId="58" priority="5662" operator="lessThan">
      <formula>$C$4</formula>
    </cfRule>
  </conditionalFormatting>
  <conditionalFormatting sqref="CL32">
    <cfRule type="cellIs" dxfId="57" priority="5663" operator="lessThan">
      <formula>$C$4</formula>
    </cfRule>
  </conditionalFormatting>
  <conditionalFormatting sqref="CL32">
    <cfRule type="cellIs" dxfId="56" priority="5664" operator="lessThan">
      <formula>$C$4</formula>
    </cfRule>
  </conditionalFormatting>
  <conditionalFormatting sqref="CL33">
    <cfRule type="cellIs" dxfId="55" priority="5665" operator="lessThan">
      <formula>$C$4</formula>
    </cfRule>
  </conditionalFormatting>
  <conditionalFormatting sqref="CL33">
    <cfRule type="cellIs" dxfId="54" priority="5666" operator="lessThan">
      <formula>$C$4</formula>
    </cfRule>
  </conditionalFormatting>
  <conditionalFormatting sqref="CL34">
    <cfRule type="cellIs" dxfId="53" priority="5667" operator="lessThan">
      <formula>$C$4</formula>
    </cfRule>
  </conditionalFormatting>
  <conditionalFormatting sqref="CL34">
    <cfRule type="cellIs" dxfId="52" priority="5668" operator="lessThan">
      <formula>$C$4</formula>
    </cfRule>
  </conditionalFormatting>
  <conditionalFormatting sqref="CL35">
    <cfRule type="cellIs" dxfId="51" priority="5669" operator="lessThan">
      <formula>$C$4</formula>
    </cfRule>
  </conditionalFormatting>
  <conditionalFormatting sqref="CL35">
    <cfRule type="cellIs" dxfId="50" priority="5670" operator="lessThan">
      <formula>$C$4</formula>
    </cfRule>
  </conditionalFormatting>
  <conditionalFormatting sqref="CL36">
    <cfRule type="cellIs" dxfId="49" priority="5671" operator="lessThan">
      <formula>$C$4</formula>
    </cfRule>
  </conditionalFormatting>
  <conditionalFormatting sqref="CL36">
    <cfRule type="cellIs" dxfId="48" priority="5672" operator="lessThan">
      <formula>$C$4</formula>
    </cfRule>
  </conditionalFormatting>
  <conditionalFormatting sqref="CL37">
    <cfRule type="cellIs" dxfId="47" priority="5673" operator="lessThan">
      <formula>$C$4</formula>
    </cfRule>
  </conditionalFormatting>
  <conditionalFormatting sqref="CL37">
    <cfRule type="cellIs" dxfId="46" priority="5674" operator="lessThan">
      <formula>$C$4</formula>
    </cfRule>
  </conditionalFormatting>
  <conditionalFormatting sqref="CL38">
    <cfRule type="cellIs" dxfId="45" priority="5675" operator="lessThan">
      <formula>$C$4</formula>
    </cfRule>
  </conditionalFormatting>
  <conditionalFormatting sqref="CL38">
    <cfRule type="cellIs" dxfId="44" priority="5676" operator="lessThan">
      <formula>$C$4</formula>
    </cfRule>
  </conditionalFormatting>
  <conditionalFormatting sqref="CL39">
    <cfRule type="cellIs" dxfId="43" priority="5677" operator="lessThan">
      <formula>$C$4</formula>
    </cfRule>
  </conditionalFormatting>
  <conditionalFormatting sqref="CL39">
    <cfRule type="cellIs" dxfId="42" priority="5678" operator="lessThan">
      <formula>$C$4</formula>
    </cfRule>
  </conditionalFormatting>
  <conditionalFormatting sqref="CL40">
    <cfRule type="cellIs" dxfId="41" priority="5679" operator="lessThan">
      <formula>$C$4</formula>
    </cfRule>
  </conditionalFormatting>
  <conditionalFormatting sqref="CL40">
    <cfRule type="cellIs" dxfId="40" priority="5680" operator="lessThan">
      <formula>$C$4</formula>
    </cfRule>
  </conditionalFormatting>
  <conditionalFormatting sqref="CL41">
    <cfRule type="cellIs" dxfId="39" priority="5681" operator="lessThan">
      <formula>$C$4</formula>
    </cfRule>
  </conditionalFormatting>
  <conditionalFormatting sqref="CL41">
    <cfRule type="cellIs" dxfId="38" priority="5682" operator="lessThan">
      <formula>$C$4</formula>
    </cfRule>
  </conditionalFormatting>
  <conditionalFormatting sqref="CL42">
    <cfRule type="cellIs" dxfId="37" priority="5683" operator="lessThan">
      <formula>$C$4</formula>
    </cfRule>
  </conditionalFormatting>
  <conditionalFormatting sqref="CL42">
    <cfRule type="cellIs" dxfId="36" priority="5684" operator="lessThan">
      <formula>$C$4</formula>
    </cfRule>
  </conditionalFormatting>
  <conditionalFormatting sqref="CL43">
    <cfRule type="cellIs" dxfId="35" priority="5685" operator="lessThan">
      <formula>$C$4</formula>
    </cfRule>
  </conditionalFormatting>
  <conditionalFormatting sqref="CL43">
    <cfRule type="cellIs" dxfId="34" priority="5686" operator="lessThan">
      <formula>$C$4</formula>
    </cfRule>
  </conditionalFormatting>
  <conditionalFormatting sqref="CL44">
    <cfRule type="cellIs" dxfId="33" priority="5687" operator="lessThan">
      <formula>$C$4</formula>
    </cfRule>
  </conditionalFormatting>
  <conditionalFormatting sqref="CL44">
    <cfRule type="cellIs" dxfId="32" priority="5688" operator="lessThan">
      <formula>$C$4</formula>
    </cfRule>
  </conditionalFormatting>
  <conditionalFormatting sqref="CL45">
    <cfRule type="cellIs" dxfId="31" priority="5689" operator="lessThan">
      <formula>$C$4</formula>
    </cfRule>
  </conditionalFormatting>
  <conditionalFormatting sqref="CL45">
    <cfRule type="cellIs" dxfId="30" priority="5690" operator="lessThan">
      <formula>$C$4</formula>
    </cfRule>
  </conditionalFormatting>
  <conditionalFormatting sqref="CL46">
    <cfRule type="cellIs" dxfId="29" priority="5691" operator="lessThan">
      <formula>$C$4</formula>
    </cfRule>
  </conditionalFormatting>
  <conditionalFormatting sqref="CL46">
    <cfRule type="cellIs" dxfId="28" priority="5692" operator="lessThan">
      <formula>$C$4</formula>
    </cfRule>
  </conditionalFormatting>
  <conditionalFormatting sqref="CL47">
    <cfRule type="cellIs" dxfId="27" priority="5693" operator="lessThan">
      <formula>$C$4</formula>
    </cfRule>
  </conditionalFormatting>
  <conditionalFormatting sqref="CL47">
    <cfRule type="cellIs" dxfId="26" priority="5694" operator="lessThan">
      <formula>$C$4</formula>
    </cfRule>
  </conditionalFormatting>
  <conditionalFormatting sqref="CL48">
    <cfRule type="cellIs" dxfId="25" priority="5695" operator="lessThan">
      <formula>$C$4</formula>
    </cfRule>
  </conditionalFormatting>
  <conditionalFormatting sqref="CL48">
    <cfRule type="cellIs" dxfId="24" priority="5696" operator="lessThan">
      <formula>$C$4</formula>
    </cfRule>
  </conditionalFormatting>
  <conditionalFormatting sqref="CL49">
    <cfRule type="cellIs" dxfId="23" priority="5697" operator="lessThan">
      <formula>$C$4</formula>
    </cfRule>
  </conditionalFormatting>
  <conditionalFormatting sqref="CL49">
    <cfRule type="cellIs" dxfId="22" priority="5698" operator="lessThan">
      <formula>$C$4</formula>
    </cfRule>
  </conditionalFormatting>
  <conditionalFormatting sqref="CL50">
    <cfRule type="cellIs" dxfId="21" priority="5699" operator="lessThan">
      <formula>$C$4</formula>
    </cfRule>
  </conditionalFormatting>
  <conditionalFormatting sqref="CL50">
    <cfRule type="cellIs" dxfId="20" priority="5700" operator="lessThan">
      <formula>$C$4</formula>
    </cfRule>
  </conditionalFormatting>
  <conditionalFormatting sqref="CL51">
    <cfRule type="cellIs" dxfId="19" priority="5701" operator="lessThan">
      <formula>$C$4</formula>
    </cfRule>
  </conditionalFormatting>
  <conditionalFormatting sqref="CL51">
    <cfRule type="cellIs" dxfId="18" priority="5702" operator="lessThan">
      <formula>$C$4</formula>
    </cfRule>
  </conditionalFormatting>
  <conditionalFormatting sqref="CL52">
    <cfRule type="cellIs" dxfId="17" priority="5703" operator="lessThan">
      <formula>$C$4</formula>
    </cfRule>
  </conditionalFormatting>
  <conditionalFormatting sqref="CL52">
    <cfRule type="cellIs" dxfId="16" priority="5704" operator="lessThan">
      <formula>$C$4</formula>
    </cfRule>
  </conditionalFormatting>
  <conditionalFormatting sqref="CL53">
    <cfRule type="cellIs" dxfId="15" priority="5705" operator="lessThan">
      <formula>$C$4</formula>
    </cfRule>
  </conditionalFormatting>
  <conditionalFormatting sqref="CL53">
    <cfRule type="cellIs" dxfId="14" priority="5706" operator="lessThan">
      <formula>$C$4</formula>
    </cfRule>
  </conditionalFormatting>
  <conditionalFormatting sqref="CL54">
    <cfRule type="cellIs" dxfId="13" priority="5707" operator="lessThan">
      <formula>$C$4</formula>
    </cfRule>
  </conditionalFormatting>
  <conditionalFormatting sqref="CL54">
    <cfRule type="cellIs" dxfId="12" priority="5708" operator="lessThan">
      <formula>$C$4</formula>
    </cfRule>
  </conditionalFormatting>
  <conditionalFormatting sqref="CL55">
    <cfRule type="cellIs" dxfId="11" priority="5709" operator="lessThan">
      <formula>$C$4</formula>
    </cfRule>
  </conditionalFormatting>
  <conditionalFormatting sqref="CL55">
    <cfRule type="cellIs" dxfId="10" priority="5710" operator="lessThan">
      <formula>$C$4</formula>
    </cfRule>
  </conditionalFormatting>
  <conditionalFormatting sqref="CL56">
    <cfRule type="cellIs" dxfId="9" priority="5711" operator="lessThan">
      <formula>$C$4</formula>
    </cfRule>
  </conditionalFormatting>
  <conditionalFormatting sqref="CL56">
    <cfRule type="cellIs" dxfId="8" priority="5712" operator="lessThan">
      <formula>$C$4</formula>
    </cfRule>
  </conditionalFormatting>
  <conditionalFormatting sqref="CL57">
    <cfRule type="cellIs" dxfId="7" priority="5713" operator="lessThan">
      <formula>$C$4</formula>
    </cfRule>
  </conditionalFormatting>
  <conditionalFormatting sqref="CL57">
    <cfRule type="cellIs" dxfId="6" priority="5714" operator="lessThan">
      <formula>$C$4</formula>
    </cfRule>
  </conditionalFormatting>
  <conditionalFormatting sqref="CL58">
    <cfRule type="cellIs" dxfId="5" priority="5715" operator="lessThan">
      <formula>$C$4</formula>
    </cfRule>
  </conditionalFormatting>
  <conditionalFormatting sqref="CL58">
    <cfRule type="cellIs" dxfId="4" priority="5716" operator="lessThan">
      <formula>$C$4</formula>
    </cfRule>
  </conditionalFormatting>
  <conditionalFormatting sqref="CL59">
    <cfRule type="cellIs" dxfId="3" priority="5717" operator="lessThan">
      <formula>$C$4</formula>
    </cfRule>
  </conditionalFormatting>
  <conditionalFormatting sqref="CL59">
    <cfRule type="cellIs" dxfId="2" priority="5718" operator="lessThan">
      <formula>$C$4</formula>
    </cfRule>
  </conditionalFormatting>
  <conditionalFormatting sqref="CL60">
    <cfRule type="cellIs" dxfId="1" priority="5719" operator="lessThan">
      <formula>$C$4</formula>
    </cfRule>
  </conditionalFormatting>
  <conditionalFormatting sqref="CL60">
    <cfRule type="cellIs" dxfId="0" priority="5720" operator="lessThan">
      <formula>$C$4</formula>
    </cfRule>
  </conditionalFormatting>
  <dataValidations count="1">
    <dataValidation allowBlank="1" showInputMessage="1" showErrorMessage="1" sqref="T11:T60 CG11:CL60 BL11:BR60 CD11:CD60 CA11:CA60 BX11:BX60 BU11:BU60 AZ11:AZ60 BI11:BI60 BF11:BF60 BC11:BC60 AC11:AD60 AS11:AS60 AP11:AP60 AM11:AM60 AJ11:AJ60 AG11:AG60 Q11:Q60 Z11:Z60 W11:W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 IPS 1</vt:lpstr>
      <vt:lpstr>X IPS 2</vt:lpstr>
      <vt:lpstr>X IPS 3</vt:lpstr>
      <vt:lpstr>X IPS 4</vt:lpstr>
      <vt:lpstr>X IPS 5</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Windows User</cp:lastModifiedBy>
  <dcterms:created xsi:type="dcterms:W3CDTF">2015-09-01T09:01:01Z</dcterms:created>
  <dcterms:modified xsi:type="dcterms:W3CDTF">2018-12-10T00:07:09Z</dcterms:modified>
  <cp:category/>
</cp:coreProperties>
</file>