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/>
  </bookViews>
  <sheets>
    <sheet name="XII IPS 4" sheetId="1" r:id="rId1"/>
  </sheets>
  <calcPr calcId="144525"/>
</workbook>
</file>

<file path=xl/calcChain.xml><?xml version="1.0" encoding="utf-8"?>
<calcChain xmlns="http://schemas.openxmlformats.org/spreadsheetml/2006/main">
  <c r="CN12" i="1" l="1"/>
  <c r="H12" i="1" s="1"/>
  <c r="H11" i="1"/>
  <c r="H13" i="1"/>
  <c r="E11" i="1"/>
  <c r="E12" i="1"/>
  <c r="E13" i="1"/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V41" i="1"/>
  <c r="E41" i="1" s="1"/>
  <c r="F41" i="1" s="1"/>
  <c r="AU41" i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CQ39" i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V37" i="1"/>
  <c r="E37" i="1" s="1"/>
  <c r="F37" i="1" s="1"/>
  <c r="AU37" i="1"/>
  <c r="AD37" i="1"/>
  <c r="M37" i="1"/>
  <c r="L37" i="1"/>
  <c r="J37" i="1"/>
  <c r="G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CQ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J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J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G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V17" i="1"/>
  <c r="E17" i="1" s="1"/>
  <c r="F17" i="1" s="1"/>
  <c r="AU17" i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E14" i="1" s="1"/>
  <c r="F14" i="1" s="1"/>
  <c r="AU14" i="1"/>
  <c r="AD14" i="1"/>
  <c r="M14" i="1"/>
  <c r="L14" i="1"/>
  <c r="G14" i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F13" i="1" s="1"/>
  <c r="L13" i="1"/>
  <c r="M13" i="1"/>
  <c r="J13" i="1"/>
  <c r="G13" i="1"/>
  <c r="DF12" i="1"/>
  <c r="G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F12" i="1" s="1"/>
  <c r="L12" i="1"/>
  <c r="M12" i="1"/>
  <c r="J12" i="1"/>
  <c r="DF11" i="1"/>
  <c r="G11" i="1"/>
  <c r="CL11" i="1"/>
  <c r="CK11" i="1"/>
  <c r="CJ11" i="1"/>
  <c r="CI11" i="1"/>
  <c r="CH11" i="1"/>
  <c r="CM11" i="1" s="1"/>
  <c r="CN11" i="1" s="1"/>
  <c r="I11" i="1" s="1"/>
  <c r="BQ11" i="1"/>
  <c r="BP11" i="1"/>
  <c r="BO11" i="1"/>
  <c r="BN11" i="1"/>
  <c r="BM11" i="1"/>
  <c r="BR11" i="1" s="1"/>
  <c r="AU11" i="1"/>
  <c r="AV11" i="1" s="1"/>
  <c r="F11" i="1" s="1"/>
  <c r="L11" i="1"/>
  <c r="M11" i="1"/>
  <c r="J11" i="1"/>
  <c r="DF10" i="1"/>
  <c r="DF9" i="1"/>
  <c r="BC2" i="1"/>
  <c r="T2" i="1"/>
  <c r="CM13" i="1" l="1"/>
  <c r="CN13" i="1" s="1"/>
  <c r="I13" i="1" s="1"/>
  <c r="CM12" i="1"/>
  <c r="I12" i="1" s="1"/>
</calcChain>
</file>

<file path=xl/sharedStrings.xml><?xml version="1.0" encoding="utf-8"?>
<sst xmlns="http://schemas.openxmlformats.org/spreadsheetml/2006/main" count="138" uniqueCount="58">
  <si>
    <t>PERINGATAN :: KOLOM INI TIDAK BOLEH DIGESER POSISINYA</t>
  </si>
  <si>
    <t>DAFTAR NILAI PESERTA DIDIK SMA NEGERI 8 SEMARANG</t>
  </si>
  <si>
    <t>Guru :</t>
  </si>
  <si>
    <t>Romanus Ajun Sigit Prayitno S.Ag</t>
  </si>
  <si>
    <t>Kelas XII IPS 4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</si>
  <si>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</si>
  <si>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</si>
  <si>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</si>
  <si>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</si>
  <si>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</si>
  <si>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</si>
  <si>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</si>
  <si>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</si>
  <si>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</si>
  <si>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</si>
  <si>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</si>
  <si>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</si>
  <si>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</si>
  <si>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</si>
  <si>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</si>
  <si>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</si>
  <si>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</si>
  <si>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</si>
  <si>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</si>
  <si>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</si>
  <si>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</si>
  <si>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</si>
  <si>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</si>
  <si>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</si>
  <si>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</si>
  <si>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</si>
  <si>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</si>
  <si>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</si>
  <si>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</si>
  <si>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</si>
  <si>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</si>
  <si>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</si>
  <si>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</si>
  <si>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</si>
  <si>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</si>
  <si>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</si>
  <si>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</si>
  <si>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</si>
  <si>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</si>
  <si>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AJI KARTIKA WENING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</si>
  <si>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</si>
  <si>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</si>
  <si>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</si>
  <si>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</si>
  <si>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</si>
  <si>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</si>
  <si>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</si>
  <si>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</si>
  <si>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</si>
  <si>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KETERANGAN KETERAMPILAN</t>
  </si>
  <si>
    <t>Predikat Keterampilan</t>
  </si>
  <si>
    <t>Memahami hidupnya sebagai Umat Allah</t>
  </si>
  <si>
    <t>Mampu menjelaskan ajaran gereja tentang membangun keluaraga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</si>
</sst>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H11" activePane="bottomRight" state="frozen"/>
      <selection pane="topRight"/>
      <selection pane="bottomLeft"/>
      <selection pane="bottomRight" activeCell="CN13" sqref="CN12:CN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88860</v>
      </c>
      <c r="C11" s="8" t="s">
        <v>44</v>
      </c>
      <c r="E11" s="47">
        <f t="shared" ref="E11:E13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hidupnya sebagai Umat Allah</v>
      </c>
      <c r="H11" s="47">
        <f t="shared" ref="H11:H13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menjelaskan ajaran gereja tentang membangun keluaraga</v>
      </c>
      <c r="K11" s="13"/>
      <c r="L11" s="41">
        <f t="shared" ref="L11:L42" si="6">AD11</f>
        <v>72</v>
      </c>
      <c r="M11" s="41">
        <f t="shared" ref="M11:M42" si="7">IF(COUNTBLANK(AT11:AT11),"",AT11)</f>
        <v>84</v>
      </c>
      <c r="O11" s="41">
        <v>70</v>
      </c>
      <c r="P11" s="41"/>
      <c r="Q11" s="42">
        <v>84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72</v>
      </c>
      <c r="AE11" s="41">
        <v>86</v>
      </c>
      <c r="AF11" s="41"/>
      <c r="AG11" s="42">
        <v>86</v>
      </c>
      <c r="AH11" s="41">
        <v>82</v>
      </c>
      <c r="AI11" s="41"/>
      <c r="AJ11" s="42">
        <v>86</v>
      </c>
      <c r="AK11" s="41">
        <v>86</v>
      </c>
      <c r="AL11" s="41"/>
      <c r="AM11" s="42">
        <v>84</v>
      </c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8">IF(AT11="","",AVERAGE(O11:AC11,AE11:AT11))</f>
        <v>83.111111111111114</v>
      </c>
      <c r="AV11" s="44">
        <f t="shared" ref="AV11:AV42" si="9">IF(AU11="","",ROUND(AU11,0))</f>
        <v>83</v>
      </c>
      <c r="AW11" s="45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85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85</v>
      </c>
      <c r="BS11" s="41">
        <v>86</v>
      </c>
      <c r="BT11" s="41"/>
      <c r="BU11" s="42"/>
      <c r="BV11" s="41">
        <v>86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86</v>
      </c>
      <c r="CI11" s="42">
        <f t="shared" ref="CI11:CI42" si="17">IF(AND(BW11="",BX11="",BV11=""),"",MAX(BV11:BX11))</f>
        <v>86</v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85.666666666666671</v>
      </c>
      <c r="CN11" s="44">
        <f t="shared" ref="CN11:CN42" si="22">IF(CM11="","",ROUND(CM11,0))</f>
        <v>86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88950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>Memahami hidupnya sebagai Umat Allah</v>
      </c>
      <c r="H12" s="47">
        <f t="shared" si="3"/>
        <v>82</v>
      </c>
      <c r="I12" s="8" t="str">
        <f t="shared" si="4"/>
        <v>B</v>
      </c>
      <c r="J12" s="8" t="str">
        <f t="shared" si="5"/>
        <v>Mampu menjelaskan ajaran gereja tentang membangun keluaraga</v>
      </c>
      <c r="K12" s="13"/>
      <c r="L12" s="41">
        <f t="shared" si="6"/>
        <v>70</v>
      </c>
      <c r="M12" s="41">
        <f t="shared" si="7"/>
        <v>82</v>
      </c>
      <c r="O12" s="41">
        <v>68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v>70</v>
      </c>
      <c r="AE12" s="41">
        <v>84</v>
      </c>
      <c r="AF12" s="41"/>
      <c r="AG12" s="42">
        <v>86</v>
      </c>
      <c r="AH12" s="41">
        <v>84</v>
      </c>
      <c r="AI12" s="41"/>
      <c r="AJ12" s="42">
        <v>84</v>
      </c>
      <c r="AK12" s="41">
        <v>82</v>
      </c>
      <c r="AL12" s="41"/>
      <c r="AM12" s="42">
        <v>86</v>
      </c>
      <c r="AN12" s="41"/>
      <c r="AO12" s="41"/>
      <c r="AP12" s="42"/>
      <c r="AQ12" s="41"/>
      <c r="AR12" s="41"/>
      <c r="AS12" s="42"/>
      <c r="AT12" s="41">
        <v>82</v>
      </c>
      <c r="AU12" s="43">
        <f t="shared" si="8"/>
        <v>81.777777777777771</v>
      </c>
      <c r="AV12" s="44">
        <f t="shared" si="9"/>
        <v>82</v>
      </c>
      <c r="AW12" s="45"/>
      <c r="AX12" s="41">
        <v>83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83</v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83</v>
      </c>
      <c r="BS12" s="41">
        <v>84</v>
      </c>
      <c r="BT12" s="41"/>
      <c r="BU12" s="42"/>
      <c r="BV12" s="41">
        <v>80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84</v>
      </c>
      <c r="CI12" s="42">
        <f t="shared" si="17"/>
        <v>80</v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82.333333333333329</v>
      </c>
      <c r="CN12" s="44">
        <f t="shared" si="22"/>
        <v>82</v>
      </c>
      <c r="CO12" s="45"/>
      <c r="CP12" s="41"/>
      <c r="CQ12" s="46" t="s">
        <v>56</v>
      </c>
      <c r="CR12" s="45"/>
      <c r="CS12" s="41"/>
      <c r="CT12" s="46" t="s">
        <v>57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89010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>Memahami hidupnya sebagai Umat Allah</v>
      </c>
      <c r="H13" s="47">
        <f t="shared" si="3"/>
        <v>84</v>
      </c>
      <c r="I13" s="8" t="str">
        <f t="shared" si="4"/>
        <v>B</v>
      </c>
      <c r="J13" s="8" t="str">
        <f t="shared" si="5"/>
        <v>Mampu menjelaskan ajaran gereja tentang membangun keluaraga</v>
      </c>
      <c r="K13" s="13"/>
      <c r="L13" s="41">
        <f t="shared" si="6"/>
        <v>70</v>
      </c>
      <c r="M13" s="41">
        <f t="shared" si="7"/>
        <v>84</v>
      </c>
      <c r="O13" s="41">
        <v>70</v>
      </c>
      <c r="P13" s="41"/>
      <c r="Q13" s="42">
        <v>82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70</v>
      </c>
      <c r="AE13" s="41">
        <v>84</v>
      </c>
      <c r="AF13" s="41"/>
      <c r="AG13" s="42">
        <v>86</v>
      </c>
      <c r="AH13" s="41">
        <v>86</v>
      </c>
      <c r="AI13" s="41"/>
      <c r="AJ13" s="42">
        <v>82</v>
      </c>
      <c r="AK13" s="41">
        <v>84</v>
      </c>
      <c r="AL13" s="41"/>
      <c r="AM13" s="42">
        <v>86</v>
      </c>
      <c r="AN13" s="41"/>
      <c r="AO13" s="41"/>
      <c r="AP13" s="42"/>
      <c r="AQ13" s="41"/>
      <c r="AR13" s="41"/>
      <c r="AS13" s="42"/>
      <c r="AT13" s="41">
        <v>84</v>
      </c>
      <c r="AU13" s="43">
        <f t="shared" si="8"/>
        <v>82.666666666666671</v>
      </c>
      <c r="AV13" s="44">
        <v>83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85</v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85</v>
      </c>
      <c r="BS13" s="41">
        <v>84</v>
      </c>
      <c r="BT13" s="41"/>
      <c r="BU13" s="42"/>
      <c r="BV13" s="41">
        <v>84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84</v>
      </c>
      <c r="CI13" s="42">
        <f t="shared" si="17"/>
        <v>84</v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84.333333333333329</v>
      </c>
      <c r="CN13" s="44">
        <f t="shared" si="22"/>
        <v>84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ref="E14:E42" si="23">AV14</f>
        <v/>
      </c>
      <c r="F14" s="8" t="str">
        <f t="shared" si="1"/>
        <v/>
      </c>
      <c r="G14" s="8" t="str">
        <f t="shared" si="2"/>
        <v/>
      </c>
      <c r="H14" s="47" t="str">
        <f t="shared" ref="H14:H42" si="24">CN14</f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ref="AD14:AD42" si="25">IF(AND(O14="",P14="",Q14=""),"",ROUND(AVERAGE(O14:AC14),0))</f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8"/>
        <v/>
      </c>
      <c r="AV14" s="44" t="str">
        <f t="shared" si="9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0"/>
        <v/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 t="str">
        <f t="shared" si="15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6"/>
        <v/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 t="str">
        <f t="shared" si="21"/>
        <v/>
      </c>
      <c r="CN14" s="44" t="str">
        <f t="shared" si="22"/>
        <v/>
      </c>
      <c r="CO14" s="45"/>
      <c r="CP14" s="41"/>
      <c r="CQ14" s="46" t="str">
        <f t="shared" ref="CQ14:CQ42" si="26">IF(CP14="","",VLOOKUP(CP14,$DE$9:$DF$20,2,0))</f>
        <v/>
      </c>
      <c r="CR14" s="45"/>
      <c r="CS14" s="41"/>
      <c r="CT14" s="46" t="str">
        <f t="shared" ref="CT14:CT42" si="27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23"/>
        <v/>
      </c>
      <c r="F15" s="8" t="str">
        <f t="shared" si="1"/>
        <v/>
      </c>
      <c r="G15" s="8" t="str">
        <f t="shared" si="2"/>
        <v/>
      </c>
      <c r="H15" s="47" t="str">
        <f t="shared" si="24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5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8"/>
        <v/>
      </c>
      <c r="AV15" s="44" t="str">
        <f t="shared" si="9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0"/>
        <v/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 t="str">
        <f t="shared" si="15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6"/>
        <v/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 t="str">
        <f t="shared" si="21"/>
        <v/>
      </c>
      <c r="CN15" s="44" t="str">
        <f t="shared" si="22"/>
        <v/>
      </c>
      <c r="CO15" s="45"/>
      <c r="CP15" s="41"/>
      <c r="CQ15" s="46" t="str">
        <f t="shared" si="26"/>
        <v/>
      </c>
      <c r="CR15" s="45"/>
      <c r="CS15" s="41"/>
      <c r="CT15" s="46" t="str">
        <f t="shared" si="2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23"/>
        <v/>
      </c>
      <c r="F16" s="8" t="str">
        <f t="shared" si="1"/>
        <v/>
      </c>
      <c r="G16" s="8" t="str">
        <f t="shared" si="2"/>
        <v/>
      </c>
      <c r="H16" s="47" t="str">
        <f t="shared" si="24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5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0"/>
        <v/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 t="str">
        <f t="shared" si="15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6"/>
        <v/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 t="str">
        <f t="shared" si="21"/>
        <v/>
      </c>
      <c r="CN16" s="44" t="str">
        <f t="shared" si="22"/>
        <v/>
      </c>
      <c r="CO16" s="45"/>
      <c r="CP16" s="41"/>
      <c r="CQ16" s="46" t="str">
        <f t="shared" si="26"/>
        <v/>
      </c>
      <c r="CR16" s="45"/>
      <c r="CS16" s="41"/>
      <c r="CT16" s="46" t="str">
        <f t="shared" si="2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23"/>
        <v/>
      </c>
      <c r="F17" s="8" t="str">
        <f t="shared" si="1"/>
        <v/>
      </c>
      <c r="G17" s="8" t="str">
        <f t="shared" si="2"/>
        <v/>
      </c>
      <c r="H17" s="47" t="str">
        <f t="shared" si="24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5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0"/>
        <v/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 t="str">
        <f t="shared" si="15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6"/>
        <v/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 t="str">
        <f t="shared" si="21"/>
        <v/>
      </c>
      <c r="CN17" s="44" t="str">
        <f t="shared" si="22"/>
        <v/>
      </c>
      <c r="CO17" s="45"/>
      <c r="CP17" s="41"/>
      <c r="CQ17" s="46" t="str">
        <f t="shared" si="26"/>
        <v/>
      </c>
      <c r="CR17" s="45"/>
      <c r="CS17" s="41"/>
      <c r="CT17" s="46" t="str">
        <f t="shared" si="2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23"/>
        <v/>
      </c>
      <c r="F18" s="8" t="str">
        <f t="shared" si="1"/>
        <v/>
      </c>
      <c r="G18" s="8" t="str">
        <f t="shared" si="2"/>
        <v/>
      </c>
      <c r="H18" s="47" t="str">
        <f t="shared" si="24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5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0"/>
        <v/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 t="str">
        <f t="shared" si="15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6"/>
        <v/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 t="str">
        <f t="shared" si="21"/>
        <v/>
      </c>
      <c r="CN18" s="44" t="str">
        <f t="shared" si="22"/>
        <v/>
      </c>
      <c r="CO18" s="45"/>
      <c r="CP18" s="41"/>
      <c r="CQ18" s="46" t="str">
        <f t="shared" si="26"/>
        <v/>
      </c>
      <c r="CR18" s="45"/>
      <c r="CS18" s="41"/>
      <c r="CT18" s="46" t="str">
        <f t="shared" si="2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23"/>
        <v/>
      </c>
      <c r="F19" s="8" t="str">
        <f t="shared" si="1"/>
        <v/>
      </c>
      <c r="G19" s="8" t="str">
        <f t="shared" si="2"/>
        <v/>
      </c>
      <c r="H19" s="47" t="str">
        <f t="shared" si="24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5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0"/>
        <v/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 t="str">
        <f t="shared" si="15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6"/>
        <v/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 t="str">
        <f t="shared" si="21"/>
        <v/>
      </c>
      <c r="CN19" s="44" t="str">
        <f t="shared" si="22"/>
        <v/>
      </c>
      <c r="CO19" s="45"/>
      <c r="CP19" s="41"/>
      <c r="CQ19" s="46" t="str">
        <f t="shared" si="26"/>
        <v/>
      </c>
      <c r="CR19" s="45"/>
      <c r="CS19" s="41"/>
      <c r="CT19" s="46" t="str">
        <f t="shared" si="2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23"/>
        <v/>
      </c>
      <c r="F20" s="8" t="str">
        <f t="shared" si="1"/>
        <v/>
      </c>
      <c r="G20" s="8" t="str">
        <f t="shared" si="2"/>
        <v/>
      </c>
      <c r="H20" s="47" t="str">
        <f t="shared" si="24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5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0"/>
        <v/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6"/>
        <v/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 t="str">
        <f t="shared" si="21"/>
        <v/>
      </c>
      <c r="CN20" s="44" t="str">
        <f t="shared" si="22"/>
        <v/>
      </c>
      <c r="CO20" s="45"/>
      <c r="CP20" s="41"/>
      <c r="CQ20" s="46" t="str">
        <f t="shared" si="26"/>
        <v/>
      </c>
      <c r="CR20" s="45"/>
      <c r="CS20" s="41"/>
      <c r="CT20" s="46" t="str">
        <f t="shared" si="27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23"/>
        <v/>
      </c>
      <c r="F21" s="8" t="str">
        <f t="shared" si="1"/>
        <v/>
      </c>
      <c r="G21" s="8" t="str">
        <f t="shared" si="2"/>
        <v/>
      </c>
      <c r="H21" s="47" t="str">
        <f t="shared" si="24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5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0"/>
        <v/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6"/>
        <v/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 t="str">
        <f t="shared" si="21"/>
        <v/>
      </c>
      <c r="CN21" s="44" t="str">
        <f t="shared" si="22"/>
        <v/>
      </c>
      <c r="CO21" s="45"/>
      <c r="CP21" s="41"/>
      <c r="CQ21" s="46" t="str">
        <f t="shared" si="26"/>
        <v/>
      </c>
      <c r="CR21" s="45"/>
      <c r="CS21" s="41"/>
      <c r="CT21" s="46" t="str">
        <f t="shared" si="2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23"/>
        <v/>
      </c>
      <c r="F22" s="8" t="str">
        <f t="shared" si="1"/>
        <v/>
      </c>
      <c r="G22" s="8" t="str">
        <f t="shared" si="2"/>
        <v/>
      </c>
      <c r="H22" s="47" t="str">
        <f t="shared" si="24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5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0"/>
        <v/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6"/>
        <v/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 t="str">
        <f t="shared" si="21"/>
        <v/>
      </c>
      <c r="CN22" s="44" t="str">
        <f t="shared" si="22"/>
        <v/>
      </c>
      <c r="CO22" s="45"/>
      <c r="CP22" s="41"/>
      <c r="CQ22" s="46" t="str">
        <f t="shared" si="26"/>
        <v/>
      </c>
      <c r="CR22" s="45"/>
      <c r="CS22" s="41"/>
      <c r="CT22" s="46" t="str">
        <f t="shared" si="2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23"/>
        <v/>
      </c>
      <c r="F23" s="8" t="str">
        <f t="shared" si="1"/>
        <v/>
      </c>
      <c r="G23" s="8" t="str">
        <f t="shared" si="2"/>
        <v/>
      </c>
      <c r="H23" s="47" t="str">
        <f t="shared" si="24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5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41"/>
      <c r="CQ23" s="46" t="str">
        <f t="shared" si="26"/>
        <v/>
      </c>
      <c r="CR23" s="45"/>
      <c r="CS23" s="41"/>
      <c r="CT23" s="46" t="str">
        <f t="shared" si="2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23"/>
        <v/>
      </c>
      <c r="F24" s="8" t="str">
        <f t="shared" si="1"/>
        <v/>
      </c>
      <c r="G24" s="8" t="str">
        <f t="shared" si="2"/>
        <v/>
      </c>
      <c r="H24" s="47" t="str">
        <f t="shared" si="24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5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0"/>
        <v/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6"/>
        <v/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 t="str">
        <f t="shared" si="21"/>
        <v/>
      </c>
      <c r="CN24" s="44" t="str">
        <f t="shared" si="22"/>
        <v/>
      </c>
      <c r="CO24" s="45"/>
      <c r="CP24" s="41"/>
      <c r="CQ24" s="46" t="str">
        <f t="shared" si="26"/>
        <v/>
      </c>
      <c r="CR24" s="45"/>
      <c r="CS24" s="41"/>
      <c r="CT24" s="46" t="str">
        <f t="shared" si="2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23"/>
        <v/>
      </c>
      <c r="F25" s="8" t="str">
        <f t="shared" si="1"/>
        <v/>
      </c>
      <c r="G25" s="8" t="str">
        <f t="shared" si="2"/>
        <v/>
      </c>
      <c r="H25" s="47" t="str">
        <f t="shared" si="24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5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0"/>
        <v/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6"/>
        <v/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 t="str">
        <f t="shared" si="21"/>
        <v/>
      </c>
      <c r="CN25" s="44" t="str">
        <f t="shared" si="22"/>
        <v/>
      </c>
      <c r="CO25" s="45"/>
      <c r="CP25" s="41"/>
      <c r="CQ25" s="46" t="str">
        <f t="shared" si="26"/>
        <v/>
      </c>
      <c r="CR25" s="45"/>
      <c r="CS25" s="41"/>
      <c r="CT25" s="46" t="str">
        <f t="shared" si="27"/>
        <v/>
      </c>
      <c r="CV25" s="40">
        <v>3</v>
      </c>
      <c r="CW25" s="52"/>
      <c r="CY25" s="64" t="s">
        <v>55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23"/>
        <v/>
      </c>
      <c r="F26" s="8" t="str">
        <f t="shared" si="1"/>
        <v/>
      </c>
      <c r="G26" s="8" t="str">
        <f t="shared" si="2"/>
        <v/>
      </c>
      <c r="H26" s="47" t="str">
        <f t="shared" si="24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5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0"/>
        <v/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6"/>
        <v/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 t="str">
        <f t="shared" si="21"/>
        <v/>
      </c>
      <c r="CN26" s="44" t="str">
        <f t="shared" si="22"/>
        <v/>
      </c>
      <c r="CO26" s="45"/>
      <c r="CP26" s="41"/>
      <c r="CQ26" s="46" t="str">
        <f t="shared" si="26"/>
        <v/>
      </c>
      <c r="CR26" s="45"/>
      <c r="CS26" s="41"/>
      <c r="CT26" s="46" t="str">
        <f t="shared" si="27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23"/>
        <v/>
      </c>
      <c r="F27" s="8" t="str">
        <f t="shared" si="1"/>
        <v/>
      </c>
      <c r="G27" s="8" t="str">
        <f t="shared" si="2"/>
        <v/>
      </c>
      <c r="H27" s="47" t="str">
        <f t="shared" si="24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5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0"/>
        <v/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6"/>
        <v/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 t="str">
        <f t="shared" si="21"/>
        <v/>
      </c>
      <c r="CN27" s="44" t="str">
        <f t="shared" si="22"/>
        <v/>
      </c>
      <c r="CO27" s="45"/>
      <c r="CP27" s="41"/>
      <c r="CQ27" s="46" t="str">
        <f t="shared" si="26"/>
        <v/>
      </c>
      <c r="CR27" s="45"/>
      <c r="CS27" s="41"/>
      <c r="CT27" s="46" t="str">
        <f t="shared" si="2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23"/>
        <v/>
      </c>
      <c r="F28" s="8" t="str">
        <f t="shared" si="1"/>
        <v/>
      </c>
      <c r="G28" s="8" t="str">
        <f t="shared" si="2"/>
        <v/>
      </c>
      <c r="H28" s="47" t="str">
        <f t="shared" si="24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5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0"/>
        <v/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6"/>
        <v/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 t="str">
        <f t="shared" si="21"/>
        <v/>
      </c>
      <c r="CN28" s="44" t="str">
        <f t="shared" si="22"/>
        <v/>
      </c>
      <c r="CO28" s="45"/>
      <c r="CP28" s="41"/>
      <c r="CQ28" s="46" t="str">
        <f t="shared" si="26"/>
        <v/>
      </c>
      <c r="CR28" s="45"/>
      <c r="CS28" s="41"/>
      <c r="CT28" s="46" t="str">
        <f t="shared" si="2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23"/>
        <v/>
      </c>
      <c r="F29" s="8" t="str">
        <f t="shared" si="1"/>
        <v/>
      </c>
      <c r="G29" s="8" t="str">
        <f t="shared" si="2"/>
        <v/>
      </c>
      <c r="H29" s="47" t="str">
        <f t="shared" si="24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5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0"/>
        <v/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6"/>
        <v/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 t="str">
        <f t="shared" si="21"/>
        <v/>
      </c>
      <c r="CN29" s="44" t="str">
        <f t="shared" si="22"/>
        <v/>
      </c>
      <c r="CO29" s="45"/>
      <c r="CP29" s="41"/>
      <c r="CQ29" s="46" t="str">
        <f t="shared" si="26"/>
        <v/>
      </c>
      <c r="CR29" s="45"/>
      <c r="CS29" s="41"/>
      <c r="CT29" s="46" t="str">
        <f t="shared" si="2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23"/>
        <v/>
      </c>
      <c r="F30" s="8" t="str">
        <f t="shared" si="1"/>
        <v/>
      </c>
      <c r="G30" s="8" t="str">
        <f t="shared" si="2"/>
        <v/>
      </c>
      <c r="H30" s="47" t="str">
        <f t="shared" si="24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5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0"/>
        <v/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1"/>
        <v/>
      </c>
      <c r="CN30" s="44" t="str">
        <f t="shared" si="22"/>
        <v/>
      </c>
      <c r="CO30" s="45"/>
      <c r="CP30" s="41"/>
      <c r="CQ30" s="46" t="str">
        <f t="shared" si="26"/>
        <v/>
      </c>
      <c r="CR30" s="45"/>
      <c r="CS30" s="41"/>
      <c r="CT30" s="46" t="str">
        <f t="shared" si="2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23"/>
        <v/>
      </c>
      <c r="F31" s="8" t="str">
        <f t="shared" si="1"/>
        <v/>
      </c>
      <c r="G31" s="8" t="str">
        <f t="shared" si="2"/>
        <v/>
      </c>
      <c r="H31" s="47" t="str">
        <f t="shared" si="24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5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0"/>
        <v/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6"/>
        <v/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 t="str">
        <f t="shared" si="21"/>
        <v/>
      </c>
      <c r="CN31" s="44" t="str">
        <f t="shared" si="22"/>
        <v/>
      </c>
      <c r="CO31" s="45"/>
      <c r="CP31" s="41"/>
      <c r="CQ31" s="46" t="str">
        <f t="shared" si="26"/>
        <v/>
      </c>
      <c r="CR31" s="45"/>
      <c r="CS31" s="41"/>
      <c r="CT31" s="46" t="str">
        <f t="shared" si="2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23"/>
        <v/>
      </c>
      <c r="F32" s="8" t="str">
        <f t="shared" si="1"/>
        <v/>
      </c>
      <c r="G32" s="8" t="str">
        <f t="shared" si="2"/>
        <v/>
      </c>
      <c r="H32" s="47" t="str">
        <f t="shared" si="24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5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0"/>
        <v/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6"/>
        <v/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 t="str">
        <f t="shared" si="21"/>
        <v/>
      </c>
      <c r="CN32" s="44" t="str">
        <f t="shared" si="22"/>
        <v/>
      </c>
      <c r="CO32" s="45"/>
      <c r="CP32" s="41"/>
      <c r="CQ32" s="46" t="str">
        <f t="shared" si="26"/>
        <v/>
      </c>
      <c r="CR32" s="45"/>
      <c r="CS32" s="41"/>
      <c r="CT32" s="46" t="str">
        <f t="shared" si="2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23"/>
        <v/>
      </c>
      <c r="F33" s="8" t="str">
        <f t="shared" si="1"/>
        <v/>
      </c>
      <c r="G33" s="8" t="str">
        <f t="shared" si="2"/>
        <v/>
      </c>
      <c r="H33" s="47" t="str">
        <f t="shared" si="24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5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0"/>
        <v/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6"/>
        <v/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 t="str">
        <f t="shared" si="21"/>
        <v/>
      </c>
      <c r="CN33" s="44" t="str">
        <f t="shared" si="22"/>
        <v/>
      </c>
      <c r="CO33" s="45"/>
      <c r="CP33" s="41"/>
      <c r="CQ33" s="46" t="str">
        <f t="shared" si="26"/>
        <v/>
      </c>
      <c r="CR33" s="45"/>
      <c r="CS33" s="41"/>
      <c r="CT33" s="46" t="str">
        <f t="shared" si="2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23"/>
        <v/>
      </c>
      <c r="F34" s="8" t="str">
        <f t="shared" si="1"/>
        <v/>
      </c>
      <c r="G34" s="8" t="str">
        <f t="shared" si="2"/>
        <v/>
      </c>
      <c r="H34" s="47" t="str">
        <f t="shared" si="24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5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0"/>
        <v/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6"/>
        <v/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 t="str">
        <f t="shared" si="21"/>
        <v/>
      </c>
      <c r="CN34" s="44" t="str">
        <f t="shared" si="22"/>
        <v/>
      </c>
      <c r="CO34" s="45"/>
      <c r="CP34" s="41"/>
      <c r="CQ34" s="46" t="str">
        <f t="shared" si="26"/>
        <v/>
      </c>
      <c r="CR34" s="45"/>
      <c r="CS34" s="41"/>
      <c r="CT34" s="46" t="str">
        <f t="shared" si="27"/>
        <v/>
      </c>
    </row>
    <row r="35" spans="1:110" x14ac:dyDescent="0.25">
      <c r="A35" s="8"/>
      <c r="B35" s="8"/>
      <c r="C35" s="8"/>
      <c r="E35" s="47" t="str">
        <f t="shared" si="23"/>
        <v/>
      </c>
      <c r="F35" s="8" t="str">
        <f t="shared" si="1"/>
        <v/>
      </c>
      <c r="G35" s="8" t="str">
        <f t="shared" si="2"/>
        <v/>
      </c>
      <c r="H35" s="47" t="str">
        <f t="shared" si="24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5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0"/>
        <v/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6"/>
        <v/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 t="str">
        <f t="shared" si="21"/>
        <v/>
      </c>
      <c r="CN35" s="44" t="str">
        <f t="shared" si="22"/>
        <v/>
      </c>
      <c r="CO35" s="45"/>
      <c r="CP35" s="41"/>
      <c r="CQ35" s="46" t="str">
        <f t="shared" si="26"/>
        <v/>
      </c>
      <c r="CR35" s="45"/>
      <c r="CS35" s="41"/>
      <c r="CT35" s="46" t="str">
        <f t="shared" si="27"/>
        <v/>
      </c>
    </row>
    <row r="36" spans="1:110" x14ac:dyDescent="0.25">
      <c r="A36" s="8"/>
      <c r="B36" s="8"/>
      <c r="C36" s="8"/>
      <c r="E36" s="47" t="str">
        <f t="shared" si="23"/>
        <v/>
      </c>
      <c r="F36" s="8" t="str">
        <f t="shared" si="1"/>
        <v/>
      </c>
      <c r="G36" s="8" t="str">
        <f t="shared" si="2"/>
        <v/>
      </c>
      <c r="H36" s="47" t="str">
        <f t="shared" si="24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5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0"/>
        <v/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6"/>
        <v/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 t="str">
        <f t="shared" si="21"/>
        <v/>
      </c>
      <c r="CN36" s="44" t="str">
        <f t="shared" si="22"/>
        <v/>
      </c>
      <c r="CO36" s="45"/>
      <c r="CP36" s="41"/>
      <c r="CQ36" s="46" t="str">
        <f t="shared" si="26"/>
        <v/>
      </c>
      <c r="CR36" s="45"/>
      <c r="CS36" s="41"/>
      <c r="CT36" s="46" t="str">
        <f t="shared" si="27"/>
        <v/>
      </c>
    </row>
    <row r="37" spans="1:110" x14ac:dyDescent="0.25">
      <c r="A37" s="8"/>
      <c r="B37" s="8"/>
      <c r="C37" s="8"/>
      <c r="E37" s="47" t="str">
        <f t="shared" si="23"/>
        <v/>
      </c>
      <c r="F37" s="8" t="str">
        <f t="shared" si="1"/>
        <v/>
      </c>
      <c r="G37" s="8" t="str">
        <f t="shared" si="2"/>
        <v/>
      </c>
      <c r="H37" s="47" t="str">
        <f t="shared" si="24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5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0"/>
        <v/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6"/>
        <v/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 t="str">
        <f t="shared" si="21"/>
        <v/>
      </c>
      <c r="CN37" s="44" t="str">
        <f t="shared" si="22"/>
        <v/>
      </c>
      <c r="CO37" s="45"/>
      <c r="CP37" s="41"/>
      <c r="CQ37" s="46" t="str">
        <f t="shared" si="26"/>
        <v/>
      </c>
      <c r="CR37" s="45"/>
      <c r="CS37" s="41"/>
      <c r="CT37" s="46" t="str">
        <f t="shared" si="27"/>
        <v/>
      </c>
    </row>
    <row r="38" spans="1:110" x14ac:dyDescent="0.25">
      <c r="A38" s="8"/>
      <c r="B38" s="8"/>
      <c r="C38" s="8"/>
      <c r="E38" s="47" t="str">
        <f t="shared" si="23"/>
        <v/>
      </c>
      <c r="F38" s="8" t="str">
        <f t="shared" si="1"/>
        <v/>
      </c>
      <c r="G38" s="8" t="str">
        <f t="shared" si="2"/>
        <v/>
      </c>
      <c r="H38" s="47" t="str">
        <f t="shared" si="24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5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0"/>
        <v/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6"/>
        <v/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 t="str">
        <f t="shared" si="21"/>
        <v/>
      </c>
      <c r="CN38" s="44" t="str">
        <f t="shared" si="22"/>
        <v/>
      </c>
      <c r="CO38" s="45"/>
      <c r="CP38" s="41"/>
      <c r="CQ38" s="46" t="str">
        <f t="shared" si="26"/>
        <v/>
      </c>
      <c r="CR38" s="45"/>
      <c r="CS38" s="41"/>
      <c r="CT38" s="46" t="str">
        <f t="shared" si="27"/>
        <v/>
      </c>
    </row>
    <row r="39" spans="1:110" x14ac:dyDescent="0.25">
      <c r="A39" s="8"/>
      <c r="B39" s="8"/>
      <c r="C39" s="8"/>
      <c r="E39" s="47" t="str">
        <f t="shared" si="23"/>
        <v/>
      </c>
      <c r="F39" s="8" t="str">
        <f t="shared" si="1"/>
        <v/>
      </c>
      <c r="G39" s="8" t="str">
        <f t="shared" si="2"/>
        <v/>
      </c>
      <c r="H39" s="47" t="str">
        <f t="shared" si="24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5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0"/>
        <v/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6"/>
        <v/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 t="str">
        <f t="shared" si="21"/>
        <v/>
      </c>
      <c r="CN39" s="44" t="str">
        <f t="shared" si="22"/>
        <v/>
      </c>
      <c r="CO39" s="45"/>
      <c r="CP39" s="41"/>
      <c r="CQ39" s="46" t="str">
        <f t="shared" si="26"/>
        <v/>
      </c>
      <c r="CR39" s="45"/>
      <c r="CS39" s="41"/>
      <c r="CT39" s="46" t="str">
        <f t="shared" si="27"/>
        <v/>
      </c>
    </row>
    <row r="40" spans="1:110" x14ac:dyDescent="0.25">
      <c r="A40" s="8"/>
      <c r="B40" s="8"/>
      <c r="C40" s="8"/>
      <c r="E40" s="47" t="str">
        <f t="shared" si="23"/>
        <v/>
      </c>
      <c r="F40" s="8" t="str">
        <f t="shared" si="1"/>
        <v/>
      </c>
      <c r="G40" s="8" t="str">
        <f t="shared" si="2"/>
        <v/>
      </c>
      <c r="H40" s="47" t="str">
        <f t="shared" si="24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5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0"/>
        <v/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6"/>
        <v/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 t="str">
        <f t="shared" si="21"/>
        <v/>
      </c>
      <c r="CN40" s="44" t="str">
        <f t="shared" si="22"/>
        <v/>
      </c>
      <c r="CO40" s="45"/>
      <c r="CP40" s="41"/>
      <c r="CQ40" s="46" t="str">
        <f t="shared" si="26"/>
        <v/>
      </c>
      <c r="CR40" s="45"/>
      <c r="CS40" s="41"/>
      <c r="CT40" s="46" t="str">
        <f t="shared" si="27"/>
        <v/>
      </c>
    </row>
    <row r="41" spans="1:110" x14ac:dyDescent="0.25">
      <c r="A41" s="8"/>
      <c r="B41" s="8"/>
      <c r="C41" s="8"/>
      <c r="E41" s="47" t="str">
        <f t="shared" si="23"/>
        <v/>
      </c>
      <c r="F41" s="8" t="str">
        <f t="shared" si="1"/>
        <v/>
      </c>
      <c r="G41" s="8" t="str">
        <f t="shared" si="2"/>
        <v/>
      </c>
      <c r="H41" s="47" t="str">
        <f t="shared" si="24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5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6"/>
        <v/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 t="str">
        <f t="shared" si="21"/>
        <v/>
      </c>
      <c r="CN41" s="44" t="str">
        <f t="shared" si="22"/>
        <v/>
      </c>
      <c r="CO41" s="45"/>
      <c r="CP41" s="41"/>
      <c r="CQ41" s="46" t="str">
        <f t="shared" si="26"/>
        <v/>
      </c>
      <c r="CR41" s="45"/>
      <c r="CS41" s="41"/>
      <c r="CT41" s="46" t="str">
        <f t="shared" si="27"/>
        <v/>
      </c>
    </row>
    <row r="42" spans="1:110" x14ac:dyDescent="0.25">
      <c r="A42" s="8"/>
      <c r="B42" s="8"/>
      <c r="C42" s="8"/>
      <c r="E42" s="47" t="str">
        <f t="shared" si="23"/>
        <v/>
      </c>
      <c r="F42" s="8" t="str">
        <f t="shared" si="1"/>
        <v/>
      </c>
      <c r="G42" s="8" t="str">
        <f t="shared" si="2"/>
        <v/>
      </c>
      <c r="H42" s="47" t="str">
        <f t="shared" si="24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5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0"/>
        <v/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6"/>
        <v/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 t="str">
        <f t="shared" si="21"/>
        <v/>
      </c>
      <c r="CN42" s="44" t="str">
        <f t="shared" si="22"/>
        <v/>
      </c>
      <c r="CO42" s="45"/>
      <c r="CP42" s="41"/>
      <c r="CQ42" s="46" t="str">
        <f t="shared" si="26"/>
        <v/>
      </c>
      <c r="CR42" s="45"/>
      <c r="CS42" s="41"/>
      <c r="CT42" s="46" t="str">
        <f t="shared" si="27"/>
        <v/>
      </c>
    </row>
    <row r="43" spans="1:110" x14ac:dyDescent="0.25">
      <c r="A43" s="8"/>
      <c r="B43" s="8"/>
      <c r="C43" s="8"/>
      <c r="E43" s="47" t="str">
        <f t="shared" ref="E43:E60" si="28">AV43</f>
        <v/>
      </c>
      <c r="F43" s="8" t="str">
        <f t="shared" ref="F43:F60" si="29">IF(E43="","",IF(E43&lt;=69,"D",IF(E43&lt;=75,"C",IF(E43&lt;=90,"B",IF(E43&lt;=100,"A","E")))))</f>
        <v/>
      </c>
      <c r="G43" s="8" t="str">
        <f t="shared" ref="G43:G60" si="30">CQ43</f>
        <v/>
      </c>
      <c r="H43" s="47" t="str">
        <f t="shared" ref="H43:H60" si="31">CN43</f>
        <v/>
      </c>
      <c r="I43" s="8" t="str">
        <f t="shared" ref="I43:I60" si="32">IF(H43="","",IF(H43&lt;=69,"D",IF(H43&lt;=75,"C",IF(H43&lt;=90,"B",IF(H43&lt;=100,"A","E")))))</f>
        <v/>
      </c>
      <c r="J43" s="8" t="str">
        <f t="shared" ref="J43:J60" si="33">CT43</f>
        <v/>
      </c>
      <c r="K43" s="13"/>
      <c r="L43" s="41" t="str">
        <f t="shared" ref="L43:L60" si="34">AD43</f>
        <v/>
      </c>
      <c r="M43" s="41" t="str">
        <f t="shared" ref="M43:M60" si="3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7">IF(AT43="","",AVERAGE(O43:AC43,AE43:AT43))</f>
        <v/>
      </c>
      <c r="AV43" s="44" t="str">
        <f t="shared" ref="AV43:AV60" si="3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9">IF(AND(AZ43="",AY43="",AX43=""),"",MAX(AX43:AZ43))</f>
        <v/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 t="str">
        <f t="shared" ref="BR43:BR60" si="44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5">IF(AND(BU43="",BT43="",BS43=""),"",MAX(BS43:BU43))</f>
        <v/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 t="str">
        <f t="shared" ref="CM43:CM60" si="50">IF(AND(CH43=""),"",AVERAGE(BR43,CH43:CL43))</f>
        <v/>
      </c>
      <c r="CN43" s="44" t="str">
        <f t="shared" ref="CN43:CN60" si="51">IF(CM43="","",ROUND(CM43,0))</f>
        <v/>
      </c>
      <c r="CO43" s="45"/>
      <c r="CP43" s="41"/>
      <c r="CQ43" s="46" t="str">
        <f t="shared" ref="CQ43:CQ60" si="52">IF(CP43="","",VLOOKUP(CP43,$DE$9:$DF$20,2,0))</f>
        <v/>
      </c>
      <c r="CR43" s="45"/>
      <c r="CS43" s="41"/>
      <c r="CT43" s="46" t="str">
        <f t="shared" ref="CT43:CT60" si="53">IF(CS43="","",VLOOKUP(CS43,$DE$22:$DF$33,2,0))</f>
        <v/>
      </c>
    </row>
    <row r="44" spans="1:110" x14ac:dyDescent="0.25">
      <c r="A44" s="8"/>
      <c r="B44" s="8"/>
      <c r="C44" s="8"/>
      <c r="E44" s="47" t="str">
        <f t="shared" si="28"/>
        <v/>
      </c>
      <c r="F44" s="8" t="str">
        <f t="shared" si="29"/>
        <v/>
      </c>
      <c r="G44" s="8" t="str">
        <f t="shared" si="30"/>
        <v/>
      </c>
      <c r="H44" s="47" t="str">
        <f t="shared" si="31"/>
        <v/>
      </c>
      <c r="I44" s="8" t="str">
        <f t="shared" si="32"/>
        <v/>
      </c>
      <c r="J44" s="8" t="str">
        <f t="shared" si="33"/>
        <v/>
      </c>
      <c r="K44" s="13"/>
      <c r="L44" s="41" t="str">
        <f t="shared" si="34"/>
        <v/>
      </c>
      <c r="M44" s="41" t="str">
        <f t="shared" si="3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7"/>
        <v/>
      </c>
      <c r="AV44" s="44" t="str">
        <f t="shared" si="3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9"/>
        <v/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 t="str">
        <f t="shared" si="44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5"/>
        <v/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 t="str">
        <f t="shared" si="50"/>
        <v/>
      </c>
      <c r="CN44" s="44" t="str">
        <f t="shared" si="51"/>
        <v/>
      </c>
      <c r="CO44" s="45"/>
      <c r="CP44" s="41"/>
      <c r="CQ44" s="46" t="str">
        <f t="shared" si="52"/>
        <v/>
      </c>
      <c r="CR44" s="45"/>
      <c r="CS44" s="41"/>
      <c r="CT44" s="46" t="str">
        <f t="shared" si="53"/>
        <v/>
      </c>
    </row>
    <row r="45" spans="1:110" x14ac:dyDescent="0.25">
      <c r="A45" s="8"/>
      <c r="B45" s="8"/>
      <c r="C45" s="8"/>
      <c r="E45" s="47" t="str">
        <f t="shared" si="28"/>
        <v/>
      </c>
      <c r="F45" s="8" t="str">
        <f t="shared" si="29"/>
        <v/>
      </c>
      <c r="G45" s="8" t="str">
        <f t="shared" si="30"/>
        <v/>
      </c>
      <c r="H45" s="47" t="str">
        <f t="shared" si="31"/>
        <v/>
      </c>
      <c r="I45" s="8" t="str">
        <f t="shared" si="32"/>
        <v/>
      </c>
      <c r="J45" s="8" t="str">
        <f t="shared" si="33"/>
        <v/>
      </c>
      <c r="K45" s="13"/>
      <c r="L45" s="41" t="str">
        <f t="shared" si="34"/>
        <v/>
      </c>
      <c r="M45" s="41" t="str">
        <f t="shared" si="3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7"/>
        <v/>
      </c>
      <c r="AV45" s="44" t="str">
        <f t="shared" si="3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9"/>
        <v/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 t="str">
        <f t="shared" si="44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5"/>
        <v/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 t="str">
        <f t="shared" si="50"/>
        <v/>
      </c>
      <c r="CN45" s="44" t="str">
        <f t="shared" si="51"/>
        <v/>
      </c>
      <c r="CO45" s="45"/>
      <c r="CP45" s="41"/>
      <c r="CQ45" s="46" t="str">
        <f t="shared" si="52"/>
        <v/>
      </c>
      <c r="CR45" s="45"/>
      <c r="CS45" s="41"/>
      <c r="CT45" s="46" t="str">
        <f t="shared" si="53"/>
        <v/>
      </c>
    </row>
    <row r="46" spans="1:110" x14ac:dyDescent="0.25">
      <c r="A46" s="8"/>
      <c r="B46" s="8"/>
      <c r="C46" s="8"/>
      <c r="E46" s="47" t="str">
        <f t="shared" si="28"/>
        <v/>
      </c>
      <c r="F46" s="8" t="str">
        <f t="shared" si="29"/>
        <v/>
      </c>
      <c r="G46" s="8" t="str">
        <f t="shared" si="30"/>
        <v/>
      </c>
      <c r="H46" s="47" t="str">
        <f t="shared" si="31"/>
        <v/>
      </c>
      <c r="I46" s="8" t="str">
        <f t="shared" si="32"/>
        <v/>
      </c>
      <c r="J46" s="8" t="str">
        <f t="shared" si="33"/>
        <v/>
      </c>
      <c r="K46" s="13"/>
      <c r="L46" s="41" t="str">
        <f t="shared" si="34"/>
        <v/>
      </c>
      <c r="M46" s="41" t="str">
        <f t="shared" si="3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7"/>
        <v/>
      </c>
      <c r="AV46" s="44" t="str">
        <f t="shared" si="3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9"/>
        <v/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 t="str">
        <f t="shared" si="44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5"/>
        <v/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 t="str">
        <f t="shared" si="50"/>
        <v/>
      </c>
      <c r="CN46" s="44" t="str">
        <f t="shared" si="51"/>
        <v/>
      </c>
      <c r="CO46" s="45"/>
      <c r="CP46" s="41"/>
      <c r="CQ46" s="46" t="str">
        <f t="shared" si="52"/>
        <v/>
      </c>
      <c r="CR46" s="45"/>
      <c r="CS46" s="41"/>
      <c r="CT46" s="46" t="str">
        <f t="shared" si="53"/>
        <v/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0" priority="1" operator="lessThan">
      <formula>$C$4</formula>
    </cfRule>
  </conditionalFormatting>
  <conditionalFormatting sqref="O12">
    <cfRule type="cellIs" dxfId="5719" priority="2" operator="lessThan">
      <formula>$C$4</formula>
    </cfRule>
  </conditionalFormatting>
  <conditionalFormatting sqref="O13">
    <cfRule type="cellIs" dxfId="5718" priority="3" operator="lessThan">
      <formula>$C$4</formula>
    </cfRule>
  </conditionalFormatting>
  <conditionalFormatting sqref="O14">
    <cfRule type="cellIs" dxfId="5717" priority="4" operator="lessThan">
      <formula>$C$4</formula>
    </cfRule>
  </conditionalFormatting>
  <conditionalFormatting sqref="O15">
    <cfRule type="cellIs" dxfId="5716" priority="5" operator="lessThan">
      <formula>$C$4</formula>
    </cfRule>
  </conditionalFormatting>
  <conditionalFormatting sqref="O16">
    <cfRule type="cellIs" dxfId="5715" priority="6" operator="lessThan">
      <formula>$C$4</formula>
    </cfRule>
  </conditionalFormatting>
  <conditionalFormatting sqref="O17">
    <cfRule type="cellIs" dxfId="5714" priority="7" operator="lessThan">
      <formula>$C$4</formula>
    </cfRule>
  </conditionalFormatting>
  <conditionalFormatting sqref="O18">
    <cfRule type="cellIs" dxfId="5713" priority="8" operator="lessThan">
      <formula>$C$4</formula>
    </cfRule>
  </conditionalFormatting>
  <conditionalFormatting sqref="O19">
    <cfRule type="cellIs" dxfId="5712" priority="9" operator="lessThan">
      <formula>$C$4</formula>
    </cfRule>
  </conditionalFormatting>
  <conditionalFormatting sqref="O20">
    <cfRule type="cellIs" dxfId="5711" priority="10" operator="lessThan">
      <formula>$C$4</formula>
    </cfRule>
  </conditionalFormatting>
  <conditionalFormatting sqref="O21">
    <cfRule type="cellIs" dxfId="5710" priority="11" operator="lessThan">
      <formula>$C$4</formula>
    </cfRule>
  </conditionalFormatting>
  <conditionalFormatting sqref="O22">
    <cfRule type="cellIs" dxfId="5709" priority="12" operator="lessThan">
      <formula>$C$4</formula>
    </cfRule>
  </conditionalFormatting>
  <conditionalFormatting sqref="O23">
    <cfRule type="cellIs" dxfId="5708" priority="13" operator="lessThan">
      <formula>$C$4</formula>
    </cfRule>
  </conditionalFormatting>
  <conditionalFormatting sqref="O24">
    <cfRule type="cellIs" dxfId="5707" priority="14" operator="lessThan">
      <formula>$C$4</formula>
    </cfRule>
  </conditionalFormatting>
  <conditionalFormatting sqref="O25">
    <cfRule type="cellIs" dxfId="5706" priority="15" operator="lessThan">
      <formula>$C$4</formula>
    </cfRule>
  </conditionalFormatting>
  <conditionalFormatting sqref="O26">
    <cfRule type="cellIs" dxfId="5705" priority="16" operator="lessThan">
      <formula>$C$4</formula>
    </cfRule>
  </conditionalFormatting>
  <conditionalFormatting sqref="O27">
    <cfRule type="cellIs" dxfId="5704" priority="17" operator="lessThan">
      <formula>$C$4</formula>
    </cfRule>
  </conditionalFormatting>
  <conditionalFormatting sqref="O28">
    <cfRule type="cellIs" dxfId="5703" priority="18" operator="lessThan">
      <formula>$C$4</formula>
    </cfRule>
  </conditionalFormatting>
  <conditionalFormatting sqref="O29">
    <cfRule type="cellIs" dxfId="5702" priority="19" operator="lessThan">
      <formula>$C$4</formula>
    </cfRule>
  </conditionalFormatting>
  <conditionalFormatting sqref="O30">
    <cfRule type="cellIs" dxfId="5701" priority="20" operator="lessThan">
      <formula>$C$4</formula>
    </cfRule>
  </conditionalFormatting>
  <conditionalFormatting sqref="O31">
    <cfRule type="cellIs" dxfId="5700" priority="21" operator="lessThan">
      <formula>$C$4</formula>
    </cfRule>
  </conditionalFormatting>
  <conditionalFormatting sqref="O32">
    <cfRule type="cellIs" dxfId="5699" priority="22" operator="lessThan">
      <formula>$C$4</formula>
    </cfRule>
  </conditionalFormatting>
  <conditionalFormatting sqref="O33">
    <cfRule type="cellIs" dxfId="5698" priority="23" operator="lessThan">
      <formula>$C$4</formula>
    </cfRule>
  </conditionalFormatting>
  <conditionalFormatting sqref="O34">
    <cfRule type="cellIs" dxfId="5697" priority="24" operator="lessThan">
      <formula>$C$4</formula>
    </cfRule>
  </conditionalFormatting>
  <conditionalFormatting sqref="O35">
    <cfRule type="cellIs" dxfId="5696" priority="25" operator="lessThan">
      <formula>$C$4</formula>
    </cfRule>
  </conditionalFormatting>
  <conditionalFormatting sqref="O36">
    <cfRule type="cellIs" dxfId="5695" priority="26" operator="lessThan">
      <formula>$C$4</formula>
    </cfRule>
  </conditionalFormatting>
  <conditionalFormatting sqref="O37">
    <cfRule type="cellIs" dxfId="5694" priority="27" operator="lessThan">
      <formula>$C$4</formula>
    </cfRule>
  </conditionalFormatting>
  <conditionalFormatting sqref="O38">
    <cfRule type="cellIs" dxfId="5693" priority="28" operator="lessThan">
      <formula>$C$4</formula>
    </cfRule>
  </conditionalFormatting>
  <conditionalFormatting sqref="O39">
    <cfRule type="cellIs" dxfId="5692" priority="29" operator="lessThan">
      <formula>$C$4</formula>
    </cfRule>
  </conditionalFormatting>
  <conditionalFormatting sqref="O40">
    <cfRule type="cellIs" dxfId="5691" priority="30" operator="lessThan">
      <formula>$C$4</formula>
    </cfRule>
  </conditionalFormatting>
  <conditionalFormatting sqref="O41">
    <cfRule type="cellIs" dxfId="5690" priority="31" operator="lessThan">
      <formula>$C$4</formula>
    </cfRule>
  </conditionalFormatting>
  <conditionalFormatting sqref="O42">
    <cfRule type="cellIs" dxfId="5689" priority="32" operator="lessThan">
      <formula>$C$4</formula>
    </cfRule>
  </conditionalFormatting>
  <conditionalFormatting sqref="O43">
    <cfRule type="cellIs" dxfId="5688" priority="33" operator="lessThan">
      <formula>$C$4</formula>
    </cfRule>
  </conditionalFormatting>
  <conditionalFormatting sqref="O44">
    <cfRule type="cellIs" dxfId="5687" priority="34" operator="lessThan">
      <formula>$C$4</formula>
    </cfRule>
  </conditionalFormatting>
  <conditionalFormatting sqref="O45">
    <cfRule type="cellIs" dxfId="5686" priority="35" operator="lessThan">
      <formula>$C$4</formula>
    </cfRule>
  </conditionalFormatting>
  <conditionalFormatting sqref="O46">
    <cfRule type="cellIs" dxfId="5685" priority="36" operator="lessThan">
      <formula>$C$4</formula>
    </cfRule>
  </conditionalFormatting>
  <conditionalFormatting sqref="O47">
    <cfRule type="cellIs" dxfId="5684" priority="37" operator="lessThan">
      <formula>$C$4</formula>
    </cfRule>
  </conditionalFormatting>
  <conditionalFormatting sqref="O48">
    <cfRule type="cellIs" dxfId="5683" priority="38" operator="lessThan">
      <formula>$C$4</formula>
    </cfRule>
  </conditionalFormatting>
  <conditionalFormatting sqref="O49">
    <cfRule type="cellIs" dxfId="5682" priority="39" operator="lessThan">
      <formula>$C$4</formula>
    </cfRule>
  </conditionalFormatting>
  <conditionalFormatting sqref="O50">
    <cfRule type="cellIs" dxfId="5681" priority="40" operator="lessThan">
      <formula>$C$4</formula>
    </cfRule>
  </conditionalFormatting>
  <conditionalFormatting sqref="O51">
    <cfRule type="cellIs" dxfId="5680" priority="41" operator="lessThan">
      <formula>$C$4</formula>
    </cfRule>
  </conditionalFormatting>
  <conditionalFormatting sqref="O52">
    <cfRule type="cellIs" dxfId="5679" priority="42" operator="lessThan">
      <formula>$C$4</formula>
    </cfRule>
  </conditionalFormatting>
  <conditionalFormatting sqref="O53">
    <cfRule type="cellIs" dxfId="5678" priority="43" operator="lessThan">
      <formula>$C$4</formula>
    </cfRule>
  </conditionalFormatting>
  <conditionalFormatting sqref="O54">
    <cfRule type="cellIs" dxfId="5677" priority="44" operator="lessThan">
      <formula>$C$4</formula>
    </cfRule>
  </conditionalFormatting>
  <conditionalFormatting sqref="O55">
    <cfRule type="cellIs" dxfId="5676" priority="45" operator="lessThan">
      <formula>$C$4</formula>
    </cfRule>
  </conditionalFormatting>
  <conditionalFormatting sqref="O56">
    <cfRule type="cellIs" dxfId="5675" priority="46" operator="lessThan">
      <formula>$C$4</formula>
    </cfRule>
  </conditionalFormatting>
  <conditionalFormatting sqref="O57">
    <cfRule type="cellIs" dxfId="5674" priority="47" operator="lessThan">
      <formula>$C$4</formula>
    </cfRule>
  </conditionalFormatting>
  <conditionalFormatting sqref="O58">
    <cfRule type="cellIs" dxfId="5673" priority="48" operator="lessThan">
      <formula>$C$4</formula>
    </cfRule>
  </conditionalFormatting>
  <conditionalFormatting sqref="O59">
    <cfRule type="cellIs" dxfId="5672" priority="49" operator="lessThan">
      <formula>$C$4</formula>
    </cfRule>
  </conditionalFormatting>
  <conditionalFormatting sqref="O60">
    <cfRule type="cellIs" dxfId="5671" priority="50" operator="lessThan">
      <formula>$C$4</formula>
    </cfRule>
  </conditionalFormatting>
  <conditionalFormatting sqref="P11">
    <cfRule type="cellIs" dxfId="5670" priority="51" operator="lessThan">
      <formula>$C$4</formula>
    </cfRule>
  </conditionalFormatting>
  <conditionalFormatting sqref="P12">
    <cfRule type="cellIs" dxfId="5669" priority="52" operator="lessThan">
      <formula>$C$4</formula>
    </cfRule>
  </conditionalFormatting>
  <conditionalFormatting sqref="P13">
    <cfRule type="cellIs" dxfId="5668" priority="53" operator="lessThan">
      <formula>$C$4</formula>
    </cfRule>
  </conditionalFormatting>
  <conditionalFormatting sqref="P14">
    <cfRule type="cellIs" dxfId="5667" priority="54" operator="lessThan">
      <formula>$C$4</formula>
    </cfRule>
  </conditionalFormatting>
  <conditionalFormatting sqref="P15">
    <cfRule type="cellIs" dxfId="5666" priority="55" operator="lessThan">
      <formula>$C$4</formula>
    </cfRule>
  </conditionalFormatting>
  <conditionalFormatting sqref="P16">
    <cfRule type="cellIs" dxfId="5665" priority="56" operator="lessThan">
      <formula>$C$4</formula>
    </cfRule>
  </conditionalFormatting>
  <conditionalFormatting sqref="P17">
    <cfRule type="cellIs" dxfId="5664" priority="57" operator="lessThan">
      <formula>$C$4</formula>
    </cfRule>
  </conditionalFormatting>
  <conditionalFormatting sqref="P18">
    <cfRule type="cellIs" dxfId="5663" priority="58" operator="lessThan">
      <formula>$C$4</formula>
    </cfRule>
  </conditionalFormatting>
  <conditionalFormatting sqref="P19">
    <cfRule type="cellIs" dxfId="5662" priority="59" operator="lessThan">
      <formula>$C$4</formula>
    </cfRule>
  </conditionalFormatting>
  <conditionalFormatting sqref="P20">
    <cfRule type="cellIs" dxfId="5661" priority="60" operator="lessThan">
      <formula>$C$4</formula>
    </cfRule>
  </conditionalFormatting>
  <conditionalFormatting sqref="P21">
    <cfRule type="cellIs" dxfId="5660" priority="61" operator="lessThan">
      <formula>$C$4</formula>
    </cfRule>
  </conditionalFormatting>
  <conditionalFormatting sqref="P22">
    <cfRule type="cellIs" dxfId="5659" priority="62" operator="lessThan">
      <formula>$C$4</formula>
    </cfRule>
  </conditionalFormatting>
  <conditionalFormatting sqref="P23">
    <cfRule type="cellIs" dxfId="5658" priority="63" operator="lessThan">
      <formula>$C$4</formula>
    </cfRule>
  </conditionalFormatting>
  <conditionalFormatting sqref="P24">
    <cfRule type="cellIs" dxfId="5657" priority="64" operator="lessThan">
      <formula>$C$4</formula>
    </cfRule>
  </conditionalFormatting>
  <conditionalFormatting sqref="P25">
    <cfRule type="cellIs" dxfId="5656" priority="65" operator="lessThan">
      <formula>$C$4</formula>
    </cfRule>
  </conditionalFormatting>
  <conditionalFormatting sqref="P26">
    <cfRule type="cellIs" dxfId="5655" priority="66" operator="lessThan">
      <formula>$C$4</formula>
    </cfRule>
  </conditionalFormatting>
  <conditionalFormatting sqref="P27">
    <cfRule type="cellIs" dxfId="5654" priority="67" operator="lessThan">
      <formula>$C$4</formula>
    </cfRule>
  </conditionalFormatting>
  <conditionalFormatting sqref="P28">
    <cfRule type="cellIs" dxfId="5653" priority="68" operator="lessThan">
      <formula>$C$4</formula>
    </cfRule>
  </conditionalFormatting>
  <conditionalFormatting sqref="P29">
    <cfRule type="cellIs" dxfId="5652" priority="69" operator="lessThan">
      <formula>$C$4</formula>
    </cfRule>
  </conditionalFormatting>
  <conditionalFormatting sqref="P30">
    <cfRule type="cellIs" dxfId="5651" priority="70" operator="lessThan">
      <formula>$C$4</formula>
    </cfRule>
  </conditionalFormatting>
  <conditionalFormatting sqref="P31">
    <cfRule type="cellIs" dxfId="5650" priority="71" operator="lessThan">
      <formula>$C$4</formula>
    </cfRule>
  </conditionalFormatting>
  <conditionalFormatting sqref="P32">
    <cfRule type="cellIs" dxfId="5649" priority="72" operator="lessThan">
      <formula>$C$4</formula>
    </cfRule>
  </conditionalFormatting>
  <conditionalFormatting sqref="P33">
    <cfRule type="cellIs" dxfId="5648" priority="73" operator="lessThan">
      <formula>$C$4</formula>
    </cfRule>
  </conditionalFormatting>
  <conditionalFormatting sqref="P34">
    <cfRule type="cellIs" dxfId="5647" priority="74" operator="lessThan">
      <formula>$C$4</formula>
    </cfRule>
  </conditionalFormatting>
  <conditionalFormatting sqref="P35">
    <cfRule type="cellIs" dxfId="5646" priority="75" operator="lessThan">
      <formula>$C$4</formula>
    </cfRule>
  </conditionalFormatting>
  <conditionalFormatting sqref="P36">
    <cfRule type="cellIs" dxfId="5645" priority="76" operator="lessThan">
      <formula>$C$4</formula>
    </cfRule>
  </conditionalFormatting>
  <conditionalFormatting sqref="P37">
    <cfRule type="cellIs" dxfId="5644" priority="77" operator="lessThan">
      <formula>$C$4</formula>
    </cfRule>
  </conditionalFormatting>
  <conditionalFormatting sqref="P38">
    <cfRule type="cellIs" dxfId="5643" priority="78" operator="lessThan">
      <formula>$C$4</formula>
    </cfRule>
  </conditionalFormatting>
  <conditionalFormatting sqref="P39">
    <cfRule type="cellIs" dxfId="5642" priority="79" operator="lessThan">
      <formula>$C$4</formula>
    </cfRule>
  </conditionalFormatting>
  <conditionalFormatting sqref="P40">
    <cfRule type="cellIs" dxfId="5641" priority="80" operator="lessThan">
      <formula>$C$4</formula>
    </cfRule>
  </conditionalFormatting>
  <conditionalFormatting sqref="P41">
    <cfRule type="cellIs" dxfId="5640" priority="81" operator="lessThan">
      <formula>$C$4</formula>
    </cfRule>
  </conditionalFormatting>
  <conditionalFormatting sqref="P42">
    <cfRule type="cellIs" dxfId="5639" priority="82" operator="lessThan">
      <formula>$C$4</formula>
    </cfRule>
  </conditionalFormatting>
  <conditionalFormatting sqref="P43">
    <cfRule type="cellIs" dxfId="5638" priority="83" operator="lessThan">
      <formula>$C$4</formula>
    </cfRule>
  </conditionalFormatting>
  <conditionalFormatting sqref="P44">
    <cfRule type="cellIs" dxfId="5637" priority="84" operator="lessThan">
      <formula>$C$4</formula>
    </cfRule>
  </conditionalFormatting>
  <conditionalFormatting sqref="P45">
    <cfRule type="cellIs" dxfId="5636" priority="85" operator="lessThan">
      <formula>$C$4</formula>
    </cfRule>
  </conditionalFormatting>
  <conditionalFormatting sqref="P46">
    <cfRule type="cellIs" dxfId="5635" priority="86" operator="lessThan">
      <formula>$C$4</formula>
    </cfRule>
  </conditionalFormatting>
  <conditionalFormatting sqref="P47">
    <cfRule type="cellIs" dxfId="5634" priority="87" operator="lessThan">
      <formula>$C$4</formula>
    </cfRule>
  </conditionalFormatting>
  <conditionalFormatting sqref="P48">
    <cfRule type="cellIs" dxfId="5633" priority="88" operator="lessThan">
      <formula>$C$4</formula>
    </cfRule>
  </conditionalFormatting>
  <conditionalFormatting sqref="P49">
    <cfRule type="cellIs" dxfId="5632" priority="89" operator="lessThan">
      <formula>$C$4</formula>
    </cfRule>
  </conditionalFormatting>
  <conditionalFormatting sqref="P50">
    <cfRule type="cellIs" dxfId="5631" priority="90" operator="lessThan">
      <formula>$C$4</formula>
    </cfRule>
  </conditionalFormatting>
  <conditionalFormatting sqref="P51">
    <cfRule type="cellIs" dxfId="5630" priority="91" operator="lessThan">
      <formula>$C$4</formula>
    </cfRule>
  </conditionalFormatting>
  <conditionalFormatting sqref="P52">
    <cfRule type="cellIs" dxfId="5629" priority="92" operator="lessThan">
      <formula>$C$4</formula>
    </cfRule>
  </conditionalFormatting>
  <conditionalFormatting sqref="P53">
    <cfRule type="cellIs" dxfId="5628" priority="93" operator="lessThan">
      <formula>$C$4</formula>
    </cfRule>
  </conditionalFormatting>
  <conditionalFormatting sqref="P54">
    <cfRule type="cellIs" dxfId="5627" priority="94" operator="lessThan">
      <formula>$C$4</formula>
    </cfRule>
  </conditionalFormatting>
  <conditionalFormatting sqref="P55">
    <cfRule type="cellIs" dxfId="5626" priority="95" operator="lessThan">
      <formula>$C$4</formula>
    </cfRule>
  </conditionalFormatting>
  <conditionalFormatting sqref="P56">
    <cfRule type="cellIs" dxfId="5625" priority="96" operator="lessThan">
      <formula>$C$4</formula>
    </cfRule>
  </conditionalFormatting>
  <conditionalFormatting sqref="P57">
    <cfRule type="cellIs" dxfId="5624" priority="97" operator="lessThan">
      <formula>$C$4</formula>
    </cfRule>
  </conditionalFormatting>
  <conditionalFormatting sqref="P58">
    <cfRule type="cellIs" dxfId="5623" priority="98" operator="lessThan">
      <formula>$C$4</formula>
    </cfRule>
  </conditionalFormatting>
  <conditionalFormatting sqref="P59">
    <cfRule type="cellIs" dxfId="5622" priority="99" operator="lessThan">
      <formula>$C$4</formula>
    </cfRule>
  </conditionalFormatting>
  <conditionalFormatting sqref="P60">
    <cfRule type="cellIs" dxfId="5621" priority="100" operator="lessThan">
      <formula>$C$4</formula>
    </cfRule>
  </conditionalFormatting>
  <conditionalFormatting sqref="Q11">
    <cfRule type="cellIs" dxfId="5620" priority="101" operator="lessThan">
      <formula>$C$4</formula>
    </cfRule>
  </conditionalFormatting>
  <conditionalFormatting sqref="Q12">
    <cfRule type="cellIs" dxfId="5619" priority="102" operator="lessThan">
      <formula>$C$4</formula>
    </cfRule>
  </conditionalFormatting>
  <conditionalFormatting sqref="Q13">
    <cfRule type="cellIs" dxfId="5618" priority="103" operator="lessThan">
      <formula>$C$4</formula>
    </cfRule>
  </conditionalFormatting>
  <conditionalFormatting sqref="Q14">
    <cfRule type="cellIs" dxfId="5617" priority="104" operator="lessThan">
      <formula>$C$4</formula>
    </cfRule>
  </conditionalFormatting>
  <conditionalFormatting sqref="Q15">
    <cfRule type="cellIs" dxfId="5616" priority="105" operator="lessThan">
      <formula>$C$4</formula>
    </cfRule>
  </conditionalFormatting>
  <conditionalFormatting sqref="Q16">
    <cfRule type="cellIs" dxfId="5615" priority="106" operator="lessThan">
      <formula>$C$4</formula>
    </cfRule>
  </conditionalFormatting>
  <conditionalFormatting sqref="Q17">
    <cfRule type="cellIs" dxfId="5614" priority="107" operator="lessThan">
      <formula>$C$4</formula>
    </cfRule>
  </conditionalFormatting>
  <conditionalFormatting sqref="Q18">
    <cfRule type="cellIs" dxfId="5613" priority="108" operator="lessThan">
      <formula>$C$4</formula>
    </cfRule>
  </conditionalFormatting>
  <conditionalFormatting sqref="Q19">
    <cfRule type="cellIs" dxfId="5612" priority="109" operator="lessThan">
      <formula>$C$4</formula>
    </cfRule>
  </conditionalFormatting>
  <conditionalFormatting sqref="Q20">
    <cfRule type="cellIs" dxfId="5611" priority="110" operator="lessThan">
      <formula>$C$4</formula>
    </cfRule>
  </conditionalFormatting>
  <conditionalFormatting sqref="Q21">
    <cfRule type="cellIs" dxfId="5610" priority="111" operator="lessThan">
      <formula>$C$4</formula>
    </cfRule>
  </conditionalFormatting>
  <conditionalFormatting sqref="Q22">
    <cfRule type="cellIs" dxfId="5609" priority="112" operator="lessThan">
      <formula>$C$4</formula>
    </cfRule>
  </conditionalFormatting>
  <conditionalFormatting sqref="Q23">
    <cfRule type="cellIs" dxfId="5608" priority="113" operator="lessThan">
      <formula>$C$4</formula>
    </cfRule>
  </conditionalFormatting>
  <conditionalFormatting sqref="Q24">
    <cfRule type="cellIs" dxfId="5607" priority="114" operator="lessThan">
      <formula>$C$4</formula>
    </cfRule>
  </conditionalFormatting>
  <conditionalFormatting sqref="Q25">
    <cfRule type="cellIs" dxfId="5606" priority="115" operator="lessThan">
      <formula>$C$4</formula>
    </cfRule>
  </conditionalFormatting>
  <conditionalFormatting sqref="Q26">
    <cfRule type="cellIs" dxfId="5605" priority="116" operator="lessThan">
      <formula>$C$4</formula>
    </cfRule>
  </conditionalFormatting>
  <conditionalFormatting sqref="Q27">
    <cfRule type="cellIs" dxfId="5604" priority="117" operator="lessThan">
      <formula>$C$4</formula>
    </cfRule>
  </conditionalFormatting>
  <conditionalFormatting sqref="Q28">
    <cfRule type="cellIs" dxfId="5603" priority="118" operator="lessThan">
      <formula>$C$4</formula>
    </cfRule>
  </conditionalFormatting>
  <conditionalFormatting sqref="Q29">
    <cfRule type="cellIs" dxfId="5602" priority="119" operator="lessThan">
      <formula>$C$4</formula>
    </cfRule>
  </conditionalFormatting>
  <conditionalFormatting sqref="Q30">
    <cfRule type="cellIs" dxfId="5601" priority="120" operator="lessThan">
      <formula>$C$4</formula>
    </cfRule>
  </conditionalFormatting>
  <conditionalFormatting sqref="Q31">
    <cfRule type="cellIs" dxfId="5600" priority="121" operator="lessThan">
      <formula>$C$4</formula>
    </cfRule>
  </conditionalFormatting>
  <conditionalFormatting sqref="Q32">
    <cfRule type="cellIs" dxfId="5599" priority="122" operator="lessThan">
      <formula>$C$4</formula>
    </cfRule>
  </conditionalFormatting>
  <conditionalFormatting sqref="Q33">
    <cfRule type="cellIs" dxfId="5598" priority="123" operator="lessThan">
      <formula>$C$4</formula>
    </cfRule>
  </conditionalFormatting>
  <conditionalFormatting sqref="Q34">
    <cfRule type="cellIs" dxfId="5597" priority="124" operator="lessThan">
      <formula>$C$4</formula>
    </cfRule>
  </conditionalFormatting>
  <conditionalFormatting sqref="Q35">
    <cfRule type="cellIs" dxfId="5596" priority="125" operator="lessThan">
      <formula>$C$4</formula>
    </cfRule>
  </conditionalFormatting>
  <conditionalFormatting sqref="Q36">
    <cfRule type="cellIs" dxfId="5595" priority="126" operator="lessThan">
      <formula>$C$4</formula>
    </cfRule>
  </conditionalFormatting>
  <conditionalFormatting sqref="Q37">
    <cfRule type="cellIs" dxfId="5594" priority="127" operator="lessThan">
      <formula>$C$4</formula>
    </cfRule>
  </conditionalFormatting>
  <conditionalFormatting sqref="Q38">
    <cfRule type="cellIs" dxfId="5593" priority="128" operator="lessThan">
      <formula>$C$4</formula>
    </cfRule>
  </conditionalFormatting>
  <conditionalFormatting sqref="Q39">
    <cfRule type="cellIs" dxfId="5592" priority="129" operator="lessThan">
      <formula>$C$4</formula>
    </cfRule>
  </conditionalFormatting>
  <conditionalFormatting sqref="Q40">
    <cfRule type="cellIs" dxfId="5591" priority="130" operator="lessThan">
      <formula>$C$4</formula>
    </cfRule>
  </conditionalFormatting>
  <conditionalFormatting sqref="Q41">
    <cfRule type="cellIs" dxfId="5590" priority="131" operator="lessThan">
      <formula>$C$4</formula>
    </cfRule>
  </conditionalFormatting>
  <conditionalFormatting sqref="Q42">
    <cfRule type="cellIs" dxfId="5589" priority="132" operator="lessThan">
      <formula>$C$4</formula>
    </cfRule>
  </conditionalFormatting>
  <conditionalFormatting sqref="Q43">
    <cfRule type="cellIs" dxfId="5588" priority="133" operator="lessThan">
      <formula>$C$4</formula>
    </cfRule>
  </conditionalFormatting>
  <conditionalFormatting sqref="Q44">
    <cfRule type="cellIs" dxfId="5587" priority="134" operator="lessThan">
      <formula>$C$4</formula>
    </cfRule>
  </conditionalFormatting>
  <conditionalFormatting sqref="Q45">
    <cfRule type="cellIs" dxfId="5586" priority="135" operator="lessThan">
      <formula>$C$4</formula>
    </cfRule>
  </conditionalFormatting>
  <conditionalFormatting sqref="Q46">
    <cfRule type="cellIs" dxfId="5585" priority="136" operator="lessThan">
      <formula>$C$4</formula>
    </cfRule>
  </conditionalFormatting>
  <conditionalFormatting sqref="Q47">
    <cfRule type="cellIs" dxfId="5584" priority="137" operator="lessThan">
      <formula>$C$4</formula>
    </cfRule>
  </conditionalFormatting>
  <conditionalFormatting sqref="Q48">
    <cfRule type="cellIs" dxfId="5583" priority="138" operator="lessThan">
      <formula>$C$4</formula>
    </cfRule>
  </conditionalFormatting>
  <conditionalFormatting sqref="Q49">
    <cfRule type="cellIs" dxfId="5582" priority="139" operator="lessThan">
      <formula>$C$4</formula>
    </cfRule>
  </conditionalFormatting>
  <conditionalFormatting sqref="Q50">
    <cfRule type="cellIs" dxfId="5581" priority="140" operator="lessThan">
      <formula>$C$4</formula>
    </cfRule>
  </conditionalFormatting>
  <conditionalFormatting sqref="Q51">
    <cfRule type="cellIs" dxfId="5580" priority="141" operator="lessThan">
      <formula>$C$4</formula>
    </cfRule>
  </conditionalFormatting>
  <conditionalFormatting sqref="Q52">
    <cfRule type="cellIs" dxfId="5579" priority="142" operator="lessThan">
      <formula>$C$4</formula>
    </cfRule>
  </conditionalFormatting>
  <conditionalFormatting sqref="Q53">
    <cfRule type="cellIs" dxfId="5578" priority="143" operator="lessThan">
      <formula>$C$4</formula>
    </cfRule>
  </conditionalFormatting>
  <conditionalFormatting sqref="Q54">
    <cfRule type="cellIs" dxfId="5577" priority="144" operator="lessThan">
      <formula>$C$4</formula>
    </cfRule>
  </conditionalFormatting>
  <conditionalFormatting sqref="Q55">
    <cfRule type="cellIs" dxfId="5576" priority="145" operator="lessThan">
      <formula>$C$4</formula>
    </cfRule>
  </conditionalFormatting>
  <conditionalFormatting sqref="Q56">
    <cfRule type="cellIs" dxfId="5575" priority="146" operator="lessThan">
      <formula>$C$4</formula>
    </cfRule>
  </conditionalFormatting>
  <conditionalFormatting sqref="Q57">
    <cfRule type="cellIs" dxfId="5574" priority="147" operator="lessThan">
      <formula>$C$4</formula>
    </cfRule>
  </conditionalFormatting>
  <conditionalFormatting sqref="Q58">
    <cfRule type="cellIs" dxfId="5573" priority="148" operator="lessThan">
      <formula>$C$4</formula>
    </cfRule>
  </conditionalFormatting>
  <conditionalFormatting sqref="Q59">
    <cfRule type="cellIs" dxfId="5572" priority="149" operator="lessThan">
      <formula>$C$4</formula>
    </cfRule>
  </conditionalFormatting>
  <conditionalFormatting sqref="Q60">
    <cfRule type="cellIs" dxfId="5571" priority="150" operator="lessThan">
      <formula>$C$4</formula>
    </cfRule>
  </conditionalFormatting>
  <conditionalFormatting sqref="T11">
    <cfRule type="cellIs" dxfId="5570" priority="151" operator="lessThan">
      <formula>$C$4</formula>
    </cfRule>
  </conditionalFormatting>
  <conditionalFormatting sqref="T12">
    <cfRule type="cellIs" dxfId="5569" priority="152" operator="lessThan">
      <formula>$C$4</formula>
    </cfRule>
  </conditionalFormatting>
  <conditionalFormatting sqref="T13">
    <cfRule type="cellIs" dxfId="5568" priority="153" operator="lessThan">
      <formula>$C$4</formula>
    </cfRule>
  </conditionalFormatting>
  <conditionalFormatting sqref="T14">
    <cfRule type="cellIs" dxfId="5567" priority="154" operator="lessThan">
      <formula>$C$4</formula>
    </cfRule>
  </conditionalFormatting>
  <conditionalFormatting sqref="T15">
    <cfRule type="cellIs" dxfId="5566" priority="155" operator="lessThan">
      <formula>$C$4</formula>
    </cfRule>
  </conditionalFormatting>
  <conditionalFormatting sqref="T16">
    <cfRule type="cellIs" dxfId="5565" priority="156" operator="lessThan">
      <formula>$C$4</formula>
    </cfRule>
  </conditionalFormatting>
  <conditionalFormatting sqref="T17">
    <cfRule type="cellIs" dxfId="5564" priority="157" operator="lessThan">
      <formula>$C$4</formula>
    </cfRule>
  </conditionalFormatting>
  <conditionalFormatting sqref="T18">
    <cfRule type="cellIs" dxfId="5563" priority="158" operator="lessThan">
      <formula>$C$4</formula>
    </cfRule>
  </conditionalFormatting>
  <conditionalFormatting sqref="T19">
    <cfRule type="cellIs" dxfId="5562" priority="159" operator="lessThan">
      <formula>$C$4</formula>
    </cfRule>
  </conditionalFormatting>
  <conditionalFormatting sqref="T20">
    <cfRule type="cellIs" dxfId="5561" priority="160" operator="lessThan">
      <formula>$C$4</formula>
    </cfRule>
  </conditionalFormatting>
  <conditionalFormatting sqref="T21">
    <cfRule type="cellIs" dxfId="5560" priority="161" operator="lessThan">
      <formula>$C$4</formula>
    </cfRule>
  </conditionalFormatting>
  <conditionalFormatting sqref="T22">
    <cfRule type="cellIs" dxfId="5559" priority="162" operator="lessThan">
      <formula>$C$4</formula>
    </cfRule>
  </conditionalFormatting>
  <conditionalFormatting sqref="T23">
    <cfRule type="cellIs" dxfId="5558" priority="163" operator="lessThan">
      <formula>$C$4</formula>
    </cfRule>
  </conditionalFormatting>
  <conditionalFormatting sqref="T24">
    <cfRule type="cellIs" dxfId="5557" priority="164" operator="lessThan">
      <formula>$C$4</formula>
    </cfRule>
  </conditionalFormatting>
  <conditionalFormatting sqref="T25">
    <cfRule type="cellIs" dxfId="5556" priority="165" operator="lessThan">
      <formula>$C$4</formula>
    </cfRule>
  </conditionalFormatting>
  <conditionalFormatting sqref="T26">
    <cfRule type="cellIs" dxfId="5555" priority="166" operator="lessThan">
      <formula>$C$4</formula>
    </cfRule>
  </conditionalFormatting>
  <conditionalFormatting sqref="T27">
    <cfRule type="cellIs" dxfId="5554" priority="167" operator="lessThan">
      <formula>$C$4</formula>
    </cfRule>
  </conditionalFormatting>
  <conditionalFormatting sqref="T28">
    <cfRule type="cellIs" dxfId="5553" priority="168" operator="lessThan">
      <formula>$C$4</formula>
    </cfRule>
  </conditionalFormatting>
  <conditionalFormatting sqref="T29">
    <cfRule type="cellIs" dxfId="5552" priority="169" operator="lessThan">
      <formula>$C$4</formula>
    </cfRule>
  </conditionalFormatting>
  <conditionalFormatting sqref="T30">
    <cfRule type="cellIs" dxfId="5551" priority="170" operator="lessThan">
      <formula>$C$4</formula>
    </cfRule>
  </conditionalFormatting>
  <conditionalFormatting sqref="T31">
    <cfRule type="cellIs" dxfId="5550" priority="171" operator="lessThan">
      <formula>$C$4</formula>
    </cfRule>
  </conditionalFormatting>
  <conditionalFormatting sqref="T32">
    <cfRule type="cellIs" dxfId="5549" priority="172" operator="lessThan">
      <formula>$C$4</formula>
    </cfRule>
  </conditionalFormatting>
  <conditionalFormatting sqref="T33">
    <cfRule type="cellIs" dxfId="5548" priority="173" operator="lessThan">
      <formula>$C$4</formula>
    </cfRule>
  </conditionalFormatting>
  <conditionalFormatting sqref="T34">
    <cfRule type="cellIs" dxfId="5547" priority="174" operator="lessThan">
      <formula>$C$4</formula>
    </cfRule>
  </conditionalFormatting>
  <conditionalFormatting sqref="T35">
    <cfRule type="cellIs" dxfId="5546" priority="175" operator="lessThan">
      <formula>$C$4</formula>
    </cfRule>
  </conditionalFormatting>
  <conditionalFormatting sqref="T36">
    <cfRule type="cellIs" dxfId="5545" priority="176" operator="lessThan">
      <formula>$C$4</formula>
    </cfRule>
  </conditionalFormatting>
  <conditionalFormatting sqref="T37">
    <cfRule type="cellIs" dxfId="5544" priority="177" operator="lessThan">
      <formula>$C$4</formula>
    </cfRule>
  </conditionalFormatting>
  <conditionalFormatting sqref="T38">
    <cfRule type="cellIs" dxfId="5543" priority="178" operator="lessThan">
      <formula>$C$4</formula>
    </cfRule>
  </conditionalFormatting>
  <conditionalFormatting sqref="T39">
    <cfRule type="cellIs" dxfId="5542" priority="179" operator="lessThan">
      <formula>$C$4</formula>
    </cfRule>
  </conditionalFormatting>
  <conditionalFormatting sqref="T40">
    <cfRule type="cellIs" dxfId="5541" priority="180" operator="lessThan">
      <formula>$C$4</formula>
    </cfRule>
  </conditionalFormatting>
  <conditionalFormatting sqref="T41">
    <cfRule type="cellIs" dxfId="5540" priority="181" operator="lessThan">
      <formula>$C$4</formula>
    </cfRule>
  </conditionalFormatting>
  <conditionalFormatting sqref="T42">
    <cfRule type="cellIs" dxfId="5539" priority="182" operator="lessThan">
      <formula>$C$4</formula>
    </cfRule>
  </conditionalFormatting>
  <conditionalFormatting sqref="T43">
    <cfRule type="cellIs" dxfId="5538" priority="183" operator="lessThan">
      <formula>$C$4</formula>
    </cfRule>
  </conditionalFormatting>
  <conditionalFormatting sqref="T44">
    <cfRule type="cellIs" dxfId="5537" priority="184" operator="lessThan">
      <formula>$C$4</formula>
    </cfRule>
  </conditionalFormatting>
  <conditionalFormatting sqref="T45">
    <cfRule type="cellIs" dxfId="5536" priority="185" operator="lessThan">
      <formula>$C$4</formula>
    </cfRule>
  </conditionalFormatting>
  <conditionalFormatting sqref="T46">
    <cfRule type="cellIs" dxfId="5535" priority="186" operator="lessThan">
      <formula>$C$4</formula>
    </cfRule>
  </conditionalFormatting>
  <conditionalFormatting sqref="T47">
    <cfRule type="cellIs" dxfId="5534" priority="187" operator="lessThan">
      <formula>$C$4</formula>
    </cfRule>
  </conditionalFormatting>
  <conditionalFormatting sqref="T48">
    <cfRule type="cellIs" dxfId="5533" priority="188" operator="lessThan">
      <formula>$C$4</formula>
    </cfRule>
  </conditionalFormatting>
  <conditionalFormatting sqref="T49">
    <cfRule type="cellIs" dxfId="5532" priority="189" operator="lessThan">
      <formula>$C$4</formula>
    </cfRule>
  </conditionalFormatting>
  <conditionalFormatting sqref="T50">
    <cfRule type="cellIs" dxfId="5531" priority="190" operator="lessThan">
      <formula>$C$4</formula>
    </cfRule>
  </conditionalFormatting>
  <conditionalFormatting sqref="T51">
    <cfRule type="cellIs" dxfId="5530" priority="191" operator="lessThan">
      <formula>$C$4</formula>
    </cfRule>
  </conditionalFormatting>
  <conditionalFormatting sqref="T52">
    <cfRule type="cellIs" dxfId="5529" priority="192" operator="lessThan">
      <formula>$C$4</formula>
    </cfRule>
  </conditionalFormatting>
  <conditionalFormatting sqref="T53">
    <cfRule type="cellIs" dxfId="5528" priority="193" operator="lessThan">
      <formula>$C$4</formula>
    </cfRule>
  </conditionalFormatting>
  <conditionalFormatting sqref="T54">
    <cfRule type="cellIs" dxfId="5527" priority="194" operator="lessThan">
      <formula>$C$4</formula>
    </cfRule>
  </conditionalFormatting>
  <conditionalFormatting sqref="T55">
    <cfRule type="cellIs" dxfId="5526" priority="195" operator="lessThan">
      <formula>$C$4</formula>
    </cfRule>
  </conditionalFormatting>
  <conditionalFormatting sqref="T56">
    <cfRule type="cellIs" dxfId="5525" priority="196" operator="lessThan">
      <formula>$C$4</formula>
    </cfRule>
  </conditionalFormatting>
  <conditionalFormatting sqref="T57">
    <cfRule type="cellIs" dxfId="5524" priority="197" operator="lessThan">
      <formula>$C$4</formula>
    </cfRule>
  </conditionalFormatting>
  <conditionalFormatting sqref="T58">
    <cfRule type="cellIs" dxfId="5523" priority="198" operator="lessThan">
      <formula>$C$4</formula>
    </cfRule>
  </conditionalFormatting>
  <conditionalFormatting sqref="T59">
    <cfRule type="cellIs" dxfId="5522" priority="199" operator="lessThan">
      <formula>$C$4</formula>
    </cfRule>
  </conditionalFormatting>
  <conditionalFormatting sqref="T60">
    <cfRule type="cellIs" dxfId="5521" priority="200" operator="lessThan">
      <formula>$C$4</formula>
    </cfRule>
  </conditionalFormatting>
  <conditionalFormatting sqref="W11">
    <cfRule type="cellIs" dxfId="5520" priority="201" operator="lessThan">
      <formula>$C$4</formula>
    </cfRule>
  </conditionalFormatting>
  <conditionalFormatting sqref="W12">
    <cfRule type="cellIs" dxfId="5519" priority="202" operator="lessThan">
      <formula>$C$4</formula>
    </cfRule>
  </conditionalFormatting>
  <conditionalFormatting sqref="W13">
    <cfRule type="cellIs" dxfId="5518" priority="203" operator="lessThan">
      <formula>$C$4</formula>
    </cfRule>
  </conditionalFormatting>
  <conditionalFormatting sqref="W14">
    <cfRule type="cellIs" dxfId="5517" priority="204" operator="lessThan">
      <formula>$C$4</formula>
    </cfRule>
  </conditionalFormatting>
  <conditionalFormatting sqref="W15">
    <cfRule type="cellIs" dxfId="5516" priority="205" operator="lessThan">
      <formula>$C$4</formula>
    </cfRule>
  </conditionalFormatting>
  <conditionalFormatting sqref="W16">
    <cfRule type="cellIs" dxfId="5515" priority="206" operator="lessThan">
      <formula>$C$4</formula>
    </cfRule>
  </conditionalFormatting>
  <conditionalFormatting sqref="W17">
    <cfRule type="cellIs" dxfId="5514" priority="207" operator="lessThan">
      <formula>$C$4</formula>
    </cfRule>
  </conditionalFormatting>
  <conditionalFormatting sqref="W18">
    <cfRule type="cellIs" dxfId="5513" priority="208" operator="lessThan">
      <formula>$C$4</formula>
    </cfRule>
  </conditionalFormatting>
  <conditionalFormatting sqref="W19">
    <cfRule type="cellIs" dxfId="5512" priority="209" operator="lessThan">
      <formula>$C$4</formula>
    </cfRule>
  </conditionalFormatting>
  <conditionalFormatting sqref="W20">
    <cfRule type="cellIs" dxfId="5511" priority="210" operator="lessThan">
      <formula>$C$4</formula>
    </cfRule>
  </conditionalFormatting>
  <conditionalFormatting sqref="W21">
    <cfRule type="cellIs" dxfId="5510" priority="211" operator="lessThan">
      <formula>$C$4</formula>
    </cfRule>
  </conditionalFormatting>
  <conditionalFormatting sqref="W22">
    <cfRule type="cellIs" dxfId="5509" priority="212" operator="lessThan">
      <formula>$C$4</formula>
    </cfRule>
  </conditionalFormatting>
  <conditionalFormatting sqref="W23">
    <cfRule type="cellIs" dxfId="5508" priority="213" operator="lessThan">
      <formula>$C$4</formula>
    </cfRule>
  </conditionalFormatting>
  <conditionalFormatting sqref="W24">
    <cfRule type="cellIs" dxfId="5507" priority="214" operator="lessThan">
      <formula>$C$4</formula>
    </cfRule>
  </conditionalFormatting>
  <conditionalFormatting sqref="W25">
    <cfRule type="cellIs" dxfId="5506" priority="215" operator="lessThan">
      <formula>$C$4</formula>
    </cfRule>
  </conditionalFormatting>
  <conditionalFormatting sqref="W26">
    <cfRule type="cellIs" dxfId="5505" priority="216" operator="lessThan">
      <formula>$C$4</formula>
    </cfRule>
  </conditionalFormatting>
  <conditionalFormatting sqref="W27">
    <cfRule type="cellIs" dxfId="5504" priority="217" operator="lessThan">
      <formula>$C$4</formula>
    </cfRule>
  </conditionalFormatting>
  <conditionalFormatting sqref="W28">
    <cfRule type="cellIs" dxfId="5503" priority="218" operator="lessThan">
      <formula>$C$4</formula>
    </cfRule>
  </conditionalFormatting>
  <conditionalFormatting sqref="W29">
    <cfRule type="cellIs" dxfId="5502" priority="219" operator="lessThan">
      <formula>$C$4</formula>
    </cfRule>
  </conditionalFormatting>
  <conditionalFormatting sqref="W30">
    <cfRule type="cellIs" dxfId="5501" priority="220" operator="lessThan">
      <formula>$C$4</formula>
    </cfRule>
  </conditionalFormatting>
  <conditionalFormatting sqref="W31">
    <cfRule type="cellIs" dxfId="5500" priority="221" operator="lessThan">
      <formula>$C$4</formula>
    </cfRule>
  </conditionalFormatting>
  <conditionalFormatting sqref="W32">
    <cfRule type="cellIs" dxfId="5499" priority="222" operator="lessThan">
      <formula>$C$4</formula>
    </cfRule>
  </conditionalFormatting>
  <conditionalFormatting sqref="W33">
    <cfRule type="cellIs" dxfId="5498" priority="223" operator="lessThan">
      <formula>$C$4</formula>
    </cfRule>
  </conditionalFormatting>
  <conditionalFormatting sqref="W34">
    <cfRule type="cellIs" dxfId="5497" priority="224" operator="lessThan">
      <formula>$C$4</formula>
    </cfRule>
  </conditionalFormatting>
  <conditionalFormatting sqref="W35">
    <cfRule type="cellIs" dxfId="5496" priority="225" operator="lessThan">
      <formula>$C$4</formula>
    </cfRule>
  </conditionalFormatting>
  <conditionalFormatting sqref="W36">
    <cfRule type="cellIs" dxfId="5495" priority="226" operator="lessThan">
      <formula>$C$4</formula>
    </cfRule>
  </conditionalFormatting>
  <conditionalFormatting sqref="W37">
    <cfRule type="cellIs" dxfId="5494" priority="227" operator="lessThan">
      <formula>$C$4</formula>
    </cfRule>
  </conditionalFormatting>
  <conditionalFormatting sqref="W38">
    <cfRule type="cellIs" dxfId="5493" priority="228" operator="lessThan">
      <formula>$C$4</formula>
    </cfRule>
  </conditionalFormatting>
  <conditionalFormatting sqref="W39">
    <cfRule type="cellIs" dxfId="5492" priority="229" operator="lessThan">
      <formula>$C$4</formula>
    </cfRule>
  </conditionalFormatting>
  <conditionalFormatting sqref="W40">
    <cfRule type="cellIs" dxfId="5491" priority="230" operator="lessThan">
      <formula>$C$4</formula>
    </cfRule>
  </conditionalFormatting>
  <conditionalFormatting sqref="W41">
    <cfRule type="cellIs" dxfId="5490" priority="231" operator="lessThan">
      <formula>$C$4</formula>
    </cfRule>
  </conditionalFormatting>
  <conditionalFormatting sqref="W42">
    <cfRule type="cellIs" dxfId="5489" priority="232" operator="lessThan">
      <formula>$C$4</formula>
    </cfRule>
  </conditionalFormatting>
  <conditionalFormatting sqref="W43">
    <cfRule type="cellIs" dxfId="5488" priority="233" operator="lessThan">
      <formula>$C$4</formula>
    </cfRule>
  </conditionalFormatting>
  <conditionalFormatting sqref="W44">
    <cfRule type="cellIs" dxfId="5487" priority="234" operator="lessThan">
      <formula>$C$4</formula>
    </cfRule>
  </conditionalFormatting>
  <conditionalFormatting sqref="W45">
    <cfRule type="cellIs" dxfId="5486" priority="235" operator="lessThan">
      <formula>$C$4</formula>
    </cfRule>
  </conditionalFormatting>
  <conditionalFormatting sqref="W46">
    <cfRule type="cellIs" dxfId="5485" priority="236" operator="lessThan">
      <formula>$C$4</formula>
    </cfRule>
  </conditionalFormatting>
  <conditionalFormatting sqref="W47">
    <cfRule type="cellIs" dxfId="5484" priority="237" operator="lessThan">
      <formula>$C$4</formula>
    </cfRule>
  </conditionalFormatting>
  <conditionalFormatting sqref="W48">
    <cfRule type="cellIs" dxfId="5483" priority="238" operator="lessThan">
      <formula>$C$4</formula>
    </cfRule>
  </conditionalFormatting>
  <conditionalFormatting sqref="W49">
    <cfRule type="cellIs" dxfId="5482" priority="239" operator="lessThan">
      <formula>$C$4</formula>
    </cfRule>
  </conditionalFormatting>
  <conditionalFormatting sqref="W50">
    <cfRule type="cellIs" dxfId="5481" priority="240" operator="lessThan">
      <formula>$C$4</formula>
    </cfRule>
  </conditionalFormatting>
  <conditionalFormatting sqref="W51">
    <cfRule type="cellIs" dxfId="5480" priority="241" operator="lessThan">
      <formula>$C$4</formula>
    </cfRule>
  </conditionalFormatting>
  <conditionalFormatting sqref="W52">
    <cfRule type="cellIs" dxfId="5479" priority="242" operator="lessThan">
      <formula>$C$4</formula>
    </cfRule>
  </conditionalFormatting>
  <conditionalFormatting sqref="W53">
    <cfRule type="cellIs" dxfId="5478" priority="243" operator="lessThan">
      <formula>$C$4</formula>
    </cfRule>
  </conditionalFormatting>
  <conditionalFormatting sqref="W54">
    <cfRule type="cellIs" dxfId="5477" priority="244" operator="lessThan">
      <formula>$C$4</formula>
    </cfRule>
  </conditionalFormatting>
  <conditionalFormatting sqref="W55">
    <cfRule type="cellIs" dxfId="5476" priority="245" operator="lessThan">
      <formula>$C$4</formula>
    </cfRule>
  </conditionalFormatting>
  <conditionalFormatting sqref="W56">
    <cfRule type="cellIs" dxfId="5475" priority="246" operator="lessThan">
      <formula>$C$4</formula>
    </cfRule>
  </conditionalFormatting>
  <conditionalFormatting sqref="W57">
    <cfRule type="cellIs" dxfId="5474" priority="247" operator="lessThan">
      <formula>$C$4</formula>
    </cfRule>
  </conditionalFormatting>
  <conditionalFormatting sqref="W58">
    <cfRule type="cellIs" dxfId="5473" priority="248" operator="lessThan">
      <formula>$C$4</formula>
    </cfRule>
  </conditionalFormatting>
  <conditionalFormatting sqref="W59">
    <cfRule type="cellIs" dxfId="5472" priority="249" operator="lessThan">
      <formula>$C$4</formula>
    </cfRule>
  </conditionalFormatting>
  <conditionalFormatting sqref="W60">
    <cfRule type="cellIs" dxfId="5471" priority="250" operator="lessThan">
      <formula>$C$4</formula>
    </cfRule>
  </conditionalFormatting>
  <conditionalFormatting sqref="X11">
    <cfRule type="cellIs" dxfId="5470" priority="251" operator="lessThan">
      <formula>$C$4</formula>
    </cfRule>
  </conditionalFormatting>
  <conditionalFormatting sqref="X12">
    <cfRule type="cellIs" dxfId="5469" priority="252" operator="lessThan">
      <formula>$C$4</formula>
    </cfRule>
  </conditionalFormatting>
  <conditionalFormatting sqref="X13">
    <cfRule type="cellIs" dxfId="5468" priority="253" operator="lessThan">
      <formula>$C$4</formula>
    </cfRule>
  </conditionalFormatting>
  <conditionalFormatting sqref="X14">
    <cfRule type="cellIs" dxfId="5467" priority="254" operator="lessThan">
      <formula>$C$4</formula>
    </cfRule>
  </conditionalFormatting>
  <conditionalFormatting sqref="X15">
    <cfRule type="cellIs" dxfId="5466" priority="255" operator="lessThan">
      <formula>$C$4</formula>
    </cfRule>
  </conditionalFormatting>
  <conditionalFormatting sqref="X16">
    <cfRule type="cellIs" dxfId="5465" priority="256" operator="lessThan">
      <formula>$C$4</formula>
    </cfRule>
  </conditionalFormatting>
  <conditionalFormatting sqref="X17">
    <cfRule type="cellIs" dxfId="5464" priority="257" operator="lessThan">
      <formula>$C$4</formula>
    </cfRule>
  </conditionalFormatting>
  <conditionalFormatting sqref="X18">
    <cfRule type="cellIs" dxfId="5463" priority="258" operator="lessThan">
      <formula>$C$4</formula>
    </cfRule>
  </conditionalFormatting>
  <conditionalFormatting sqref="X19">
    <cfRule type="cellIs" dxfId="5462" priority="259" operator="lessThan">
      <formula>$C$4</formula>
    </cfRule>
  </conditionalFormatting>
  <conditionalFormatting sqref="X20">
    <cfRule type="cellIs" dxfId="5461" priority="260" operator="lessThan">
      <formula>$C$4</formula>
    </cfRule>
  </conditionalFormatting>
  <conditionalFormatting sqref="X21">
    <cfRule type="cellIs" dxfId="5460" priority="261" operator="lessThan">
      <formula>$C$4</formula>
    </cfRule>
  </conditionalFormatting>
  <conditionalFormatting sqref="X22">
    <cfRule type="cellIs" dxfId="5459" priority="262" operator="lessThan">
      <formula>$C$4</formula>
    </cfRule>
  </conditionalFormatting>
  <conditionalFormatting sqref="X23">
    <cfRule type="cellIs" dxfId="5458" priority="263" operator="lessThan">
      <formula>$C$4</formula>
    </cfRule>
  </conditionalFormatting>
  <conditionalFormatting sqref="X24">
    <cfRule type="cellIs" dxfId="5457" priority="264" operator="lessThan">
      <formula>$C$4</formula>
    </cfRule>
  </conditionalFormatting>
  <conditionalFormatting sqref="X25">
    <cfRule type="cellIs" dxfId="5456" priority="265" operator="lessThan">
      <formula>$C$4</formula>
    </cfRule>
  </conditionalFormatting>
  <conditionalFormatting sqref="X26">
    <cfRule type="cellIs" dxfId="5455" priority="266" operator="lessThan">
      <formula>$C$4</formula>
    </cfRule>
  </conditionalFormatting>
  <conditionalFormatting sqref="X27">
    <cfRule type="cellIs" dxfId="5454" priority="267" operator="lessThan">
      <formula>$C$4</formula>
    </cfRule>
  </conditionalFormatting>
  <conditionalFormatting sqref="X28">
    <cfRule type="cellIs" dxfId="5453" priority="268" operator="lessThan">
      <formula>$C$4</formula>
    </cfRule>
  </conditionalFormatting>
  <conditionalFormatting sqref="X29">
    <cfRule type="cellIs" dxfId="5452" priority="269" operator="lessThan">
      <formula>$C$4</formula>
    </cfRule>
  </conditionalFormatting>
  <conditionalFormatting sqref="X30">
    <cfRule type="cellIs" dxfId="5451" priority="270" operator="lessThan">
      <formula>$C$4</formula>
    </cfRule>
  </conditionalFormatting>
  <conditionalFormatting sqref="X31">
    <cfRule type="cellIs" dxfId="5450" priority="271" operator="lessThan">
      <formula>$C$4</formula>
    </cfRule>
  </conditionalFormatting>
  <conditionalFormatting sqref="X32">
    <cfRule type="cellIs" dxfId="5449" priority="272" operator="lessThan">
      <formula>$C$4</formula>
    </cfRule>
  </conditionalFormatting>
  <conditionalFormatting sqref="X33">
    <cfRule type="cellIs" dxfId="5448" priority="273" operator="lessThan">
      <formula>$C$4</formula>
    </cfRule>
  </conditionalFormatting>
  <conditionalFormatting sqref="X34">
    <cfRule type="cellIs" dxfId="5447" priority="274" operator="lessThan">
      <formula>$C$4</formula>
    </cfRule>
  </conditionalFormatting>
  <conditionalFormatting sqref="X35">
    <cfRule type="cellIs" dxfId="5446" priority="275" operator="lessThan">
      <formula>$C$4</formula>
    </cfRule>
  </conditionalFormatting>
  <conditionalFormatting sqref="X36">
    <cfRule type="cellIs" dxfId="5445" priority="276" operator="lessThan">
      <formula>$C$4</formula>
    </cfRule>
  </conditionalFormatting>
  <conditionalFormatting sqref="X37">
    <cfRule type="cellIs" dxfId="5444" priority="277" operator="lessThan">
      <formula>$C$4</formula>
    </cfRule>
  </conditionalFormatting>
  <conditionalFormatting sqref="X38">
    <cfRule type="cellIs" dxfId="5443" priority="278" operator="lessThan">
      <formula>$C$4</formula>
    </cfRule>
  </conditionalFormatting>
  <conditionalFormatting sqref="X39">
    <cfRule type="cellIs" dxfId="5442" priority="279" operator="lessThan">
      <formula>$C$4</formula>
    </cfRule>
  </conditionalFormatting>
  <conditionalFormatting sqref="X40">
    <cfRule type="cellIs" dxfId="5441" priority="280" operator="lessThan">
      <formula>$C$4</formula>
    </cfRule>
  </conditionalFormatting>
  <conditionalFormatting sqref="X41">
    <cfRule type="cellIs" dxfId="5440" priority="281" operator="lessThan">
      <formula>$C$4</formula>
    </cfRule>
  </conditionalFormatting>
  <conditionalFormatting sqref="X42">
    <cfRule type="cellIs" dxfId="5439" priority="282" operator="lessThan">
      <formula>$C$4</formula>
    </cfRule>
  </conditionalFormatting>
  <conditionalFormatting sqref="X43">
    <cfRule type="cellIs" dxfId="5438" priority="283" operator="lessThan">
      <formula>$C$4</formula>
    </cfRule>
  </conditionalFormatting>
  <conditionalFormatting sqref="X44">
    <cfRule type="cellIs" dxfId="5437" priority="284" operator="lessThan">
      <formula>$C$4</formula>
    </cfRule>
  </conditionalFormatting>
  <conditionalFormatting sqref="X45">
    <cfRule type="cellIs" dxfId="5436" priority="285" operator="lessThan">
      <formula>$C$4</formula>
    </cfRule>
  </conditionalFormatting>
  <conditionalFormatting sqref="X46">
    <cfRule type="cellIs" dxfId="5435" priority="286" operator="lessThan">
      <formula>$C$4</formula>
    </cfRule>
  </conditionalFormatting>
  <conditionalFormatting sqref="X47">
    <cfRule type="cellIs" dxfId="5434" priority="287" operator="lessThan">
      <formula>$C$4</formula>
    </cfRule>
  </conditionalFormatting>
  <conditionalFormatting sqref="X48">
    <cfRule type="cellIs" dxfId="5433" priority="288" operator="lessThan">
      <formula>$C$4</formula>
    </cfRule>
  </conditionalFormatting>
  <conditionalFormatting sqref="X49">
    <cfRule type="cellIs" dxfId="5432" priority="289" operator="lessThan">
      <formula>$C$4</formula>
    </cfRule>
  </conditionalFormatting>
  <conditionalFormatting sqref="X50">
    <cfRule type="cellIs" dxfId="5431" priority="290" operator="lessThan">
      <formula>$C$4</formula>
    </cfRule>
  </conditionalFormatting>
  <conditionalFormatting sqref="X51">
    <cfRule type="cellIs" dxfId="5430" priority="291" operator="lessThan">
      <formula>$C$4</formula>
    </cfRule>
  </conditionalFormatting>
  <conditionalFormatting sqref="X52">
    <cfRule type="cellIs" dxfId="5429" priority="292" operator="lessThan">
      <formula>$C$4</formula>
    </cfRule>
  </conditionalFormatting>
  <conditionalFormatting sqref="X53">
    <cfRule type="cellIs" dxfId="5428" priority="293" operator="lessThan">
      <formula>$C$4</formula>
    </cfRule>
  </conditionalFormatting>
  <conditionalFormatting sqref="X54">
    <cfRule type="cellIs" dxfId="5427" priority="294" operator="lessThan">
      <formula>$C$4</formula>
    </cfRule>
  </conditionalFormatting>
  <conditionalFormatting sqref="X55">
    <cfRule type="cellIs" dxfId="5426" priority="295" operator="lessThan">
      <formula>$C$4</formula>
    </cfRule>
  </conditionalFormatting>
  <conditionalFormatting sqref="X56">
    <cfRule type="cellIs" dxfId="5425" priority="296" operator="lessThan">
      <formula>$C$4</formula>
    </cfRule>
  </conditionalFormatting>
  <conditionalFormatting sqref="X57">
    <cfRule type="cellIs" dxfId="5424" priority="297" operator="lessThan">
      <formula>$C$4</formula>
    </cfRule>
  </conditionalFormatting>
  <conditionalFormatting sqref="X58">
    <cfRule type="cellIs" dxfId="5423" priority="298" operator="lessThan">
      <formula>$C$4</formula>
    </cfRule>
  </conditionalFormatting>
  <conditionalFormatting sqref="X59">
    <cfRule type="cellIs" dxfId="5422" priority="299" operator="lessThan">
      <formula>$C$4</formula>
    </cfRule>
  </conditionalFormatting>
  <conditionalFormatting sqref="X60">
    <cfRule type="cellIs" dxfId="5421" priority="300" operator="lessThan">
      <formula>$C$4</formula>
    </cfRule>
  </conditionalFormatting>
  <conditionalFormatting sqref="Y11">
    <cfRule type="cellIs" dxfId="5420" priority="301" operator="lessThan">
      <formula>$C$4</formula>
    </cfRule>
  </conditionalFormatting>
  <conditionalFormatting sqref="Y12">
    <cfRule type="cellIs" dxfId="5419" priority="302" operator="lessThan">
      <formula>$C$4</formula>
    </cfRule>
  </conditionalFormatting>
  <conditionalFormatting sqref="Y13">
    <cfRule type="cellIs" dxfId="5418" priority="303" operator="lessThan">
      <formula>$C$4</formula>
    </cfRule>
  </conditionalFormatting>
  <conditionalFormatting sqref="Y14">
    <cfRule type="cellIs" dxfId="5417" priority="304" operator="lessThan">
      <formula>$C$4</formula>
    </cfRule>
  </conditionalFormatting>
  <conditionalFormatting sqref="Y15">
    <cfRule type="cellIs" dxfId="5416" priority="305" operator="lessThan">
      <formula>$C$4</formula>
    </cfRule>
  </conditionalFormatting>
  <conditionalFormatting sqref="Y16">
    <cfRule type="cellIs" dxfId="5415" priority="306" operator="lessThan">
      <formula>$C$4</formula>
    </cfRule>
  </conditionalFormatting>
  <conditionalFormatting sqref="Y17">
    <cfRule type="cellIs" dxfId="5414" priority="307" operator="lessThan">
      <formula>$C$4</formula>
    </cfRule>
  </conditionalFormatting>
  <conditionalFormatting sqref="Y18">
    <cfRule type="cellIs" dxfId="5413" priority="308" operator="lessThan">
      <formula>$C$4</formula>
    </cfRule>
  </conditionalFormatting>
  <conditionalFormatting sqref="Y19">
    <cfRule type="cellIs" dxfId="5412" priority="309" operator="lessThan">
      <formula>$C$4</formula>
    </cfRule>
  </conditionalFormatting>
  <conditionalFormatting sqref="Y20">
    <cfRule type="cellIs" dxfId="5411" priority="310" operator="lessThan">
      <formula>$C$4</formula>
    </cfRule>
  </conditionalFormatting>
  <conditionalFormatting sqref="Y21">
    <cfRule type="cellIs" dxfId="5410" priority="311" operator="lessThan">
      <formula>$C$4</formula>
    </cfRule>
  </conditionalFormatting>
  <conditionalFormatting sqref="Y22">
    <cfRule type="cellIs" dxfId="5409" priority="312" operator="lessThan">
      <formula>$C$4</formula>
    </cfRule>
  </conditionalFormatting>
  <conditionalFormatting sqref="Y23">
    <cfRule type="cellIs" dxfId="5408" priority="313" operator="lessThan">
      <formula>$C$4</formula>
    </cfRule>
  </conditionalFormatting>
  <conditionalFormatting sqref="Y24">
    <cfRule type="cellIs" dxfId="5407" priority="314" operator="lessThan">
      <formula>$C$4</formula>
    </cfRule>
  </conditionalFormatting>
  <conditionalFormatting sqref="Y25">
    <cfRule type="cellIs" dxfId="5406" priority="315" operator="lessThan">
      <formula>$C$4</formula>
    </cfRule>
  </conditionalFormatting>
  <conditionalFormatting sqref="Y26">
    <cfRule type="cellIs" dxfId="5405" priority="316" operator="lessThan">
      <formula>$C$4</formula>
    </cfRule>
  </conditionalFormatting>
  <conditionalFormatting sqref="Y27">
    <cfRule type="cellIs" dxfId="5404" priority="317" operator="lessThan">
      <formula>$C$4</formula>
    </cfRule>
  </conditionalFormatting>
  <conditionalFormatting sqref="Y28">
    <cfRule type="cellIs" dxfId="5403" priority="318" operator="lessThan">
      <formula>$C$4</formula>
    </cfRule>
  </conditionalFormatting>
  <conditionalFormatting sqref="Y29">
    <cfRule type="cellIs" dxfId="5402" priority="319" operator="lessThan">
      <formula>$C$4</formula>
    </cfRule>
  </conditionalFormatting>
  <conditionalFormatting sqref="Y30">
    <cfRule type="cellIs" dxfId="5401" priority="320" operator="lessThan">
      <formula>$C$4</formula>
    </cfRule>
  </conditionalFormatting>
  <conditionalFormatting sqref="Y31">
    <cfRule type="cellIs" dxfId="5400" priority="321" operator="lessThan">
      <formula>$C$4</formula>
    </cfRule>
  </conditionalFormatting>
  <conditionalFormatting sqref="Y32">
    <cfRule type="cellIs" dxfId="5399" priority="322" operator="lessThan">
      <formula>$C$4</formula>
    </cfRule>
  </conditionalFormatting>
  <conditionalFormatting sqref="Y33">
    <cfRule type="cellIs" dxfId="5398" priority="323" operator="lessThan">
      <formula>$C$4</formula>
    </cfRule>
  </conditionalFormatting>
  <conditionalFormatting sqref="Y34">
    <cfRule type="cellIs" dxfId="5397" priority="324" operator="lessThan">
      <formula>$C$4</formula>
    </cfRule>
  </conditionalFormatting>
  <conditionalFormatting sqref="Y35">
    <cfRule type="cellIs" dxfId="5396" priority="325" operator="lessThan">
      <formula>$C$4</formula>
    </cfRule>
  </conditionalFormatting>
  <conditionalFormatting sqref="Y36">
    <cfRule type="cellIs" dxfId="5395" priority="326" operator="lessThan">
      <formula>$C$4</formula>
    </cfRule>
  </conditionalFormatting>
  <conditionalFormatting sqref="Y37">
    <cfRule type="cellIs" dxfId="5394" priority="327" operator="lessThan">
      <formula>$C$4</formula>
    </cfRule>
  </conditionalFormatting>
  <conditionalFormatting sqref="Y38">
    <cfRule type="cellIs" dxfId="5393" priority="328" operator="lessThan">
      <formula>$C$4</formula>
    </cfRule>
  </conditionalFormatting>
  <conditionalFormatting sqref="Y39">
    <cfRule type="cellIs" dxfId="5392" priority="329" operator="lessThan">
      <formula>$C$4</formula>
    </cfRule>
  </conditionalFormatting>
  <conditionalFormatting sqref="Y40">
    <cfRule type="cellIs" dxfId="5391" priority="330" operator="lessThan">
      <formula>$C$4</formula>
    </cfRule>
  </conditionalFormatting>
  <conditionalFormatting sqref="Y41">
    <cfRule type="cellIs" dxfId="5390" priority="331" operator="lessThan">
      <formula>$C$4</formula>
    </cfRule>
  </conditionalFormatting>
  <conditionalFormatting sqref="Y42">
    <cfRule type="cellIs" dxfId="5389" priority="332" operator="lessThan">
      <formula>$C$4</formula>
    </cfRule>
  </conditionalFormatting>
  <conditionalFormatting sqref="Y43">
    <cfRule type="cellIs" dxfId="5388" priority="333" operator="lessThan">
      <formula>$C$4</formula>
    </cfRule>
  </conditionalFormatting>
  <conditionalFormatting sqref="Y44">
    <cfRule type="cellIs" dxfId="5387" priority="334" operator="lessThan">
      <formula>$C$4</formula>
    </cfRule>
  </conditionalFormatting>
  <conditionalFormatting sqref="Y45">
    <cfRule type="cellIs" dxfId="5386" priority="335" operator="lessThan">
      <formula>$C$4</formula>
    </cfRule>
  </conditionalFormatting>
  <conditionalFormatting sqref="Y46">
    <cfRule type="cellIs" dxfId="5385" priority="336" operator="lessThan">
      <formula>$C$4</formula>
    </cfRule>
  </conditionalFormatting>
  <conditionalFormatting sqref="Y47">
    <cfRule type="cellIs" dxfId="5384" priority="337" operator="lessThan">
      <formula>$C$4</formula>
    </cfRule>
  </conditionalFormatting>
  <conditionalFormatting sqref="Y48">
    <cfRule type="cellIs" dxfId="5383" priority="338" operator="lessThan">
      <formula>$C$4</formula>
    </cfRule>
  </conditionalFormatting>
  <conditionalFormatting sqref="Y49">
    <cfRule type="cellIs" dxfId="5382" priority="339" operator="lessThan">
      <formula>$C$4</formula>
    </cfRule>
  </conditionalFormatting>
  <conditionalFormatting sqref="Y50">
    <cfRule type="cellIs" dxfId="5381" priority="340" operator="lessThan">
      <formula>$C$4</formula>
    </cfRule>
  </conditionalFormatting>
  <conditionalFormatting sqref="Y51">
    <cfRule type="cellIs" dxfId="5380" priority="341" operator="lessThan">
      <formula>$C$4</formula>
    </cfRule>
  </conditionalFormatting>
  <conditionalFormatting sqref="Y52">
    <cfRule type="cellIs" dxfId="5379" priority="342" operator="lessThan">
      <formula>$C$4</formula>
    </cfRule>
  </conditionalFormatting>
  <conditionalFormatting sqref="Y53">
    <cfRule type="cellIs" dxfId="5378" priority="343" operator="lessThan">
      <formula>$C$4</formula>
    </cfRule>
  </conditionalFormatting>
  <conditionalFormatting sqref="Y54">
    <cfRule type="cellIs" dxfId="5377" priority="344" operator="lessThan">
      <formula>$C$4</formula>
    </cfRule>
  </conditionalFormatting>
  <conditionalFormatting sqref="Y55">
    <cfRule type="cellIs" dxfId="5376" priority="345" operator="lessThan">
      <formula>$C$4</formula>
    </cfRule>
  </conditionalFormatting>
  <conditionalFormatting sqref="Y56">
    <cfRule type="cellIs" dxfId="5375" priority="346" operator="lessThan">
      <formula>$C$4</formula>
    </cfRule>
  </conditionalFormatting>
  <conditionalFormatting sqref="Y57">
    <cfRule type="cellIs" dxfId="5374" priority="347" operator="lessThan">
      <formula>$C$4</formula>
    </cfRule>
  </conditionalFormatting>
  <conditionalFormatting sqref="Y58">
    <cfRule type="cellIs" dxfId="5373" priority="348" operator="lessThan">
      <formula>$C$4</formula>
    </cfRule>
  </conditionalFormatting>
  <conditionalFormatting sqref="Y59">
    <cfRule type="cellIs" dxfId="5372" priority="349" operator="lessThan">
      <formula>$C$4</formula>
    </cfRule>
  </conditionalFormatting>
  <conditionalFormatting sqref="Y60">
    <cfRule type="cellIs" dxfId="5371" priority="350" operator="lessThan">
      <formula>$C$4</formula>
    </cfRule>
  </conditionalFormatting>
  <conditionalFormatting sqref="Z11">
    <cfRule type="cellIs" dxfId="5370" priority="351" operator="lessThan">
      <formula>$C$4</formula>
    </cfRule>
  </conditionalFormatting>
  <conditionalFormatting sqref="Z12">
    <cfRule type="cellIs" dxfId="5369" priority="352" operator="lessThan">
      <formula>$C$4</formula>
    </cfRule>
  </conditionalFormatting>
  <conditionalFormatting sqref="Z13">
    <cfRule type="cellIs" dxfId="5368" priority="353" operator="lessThan">
      <formula>$C$4</formula>
    </cfRule>
  </conditionalFormatting>
  <conditionalFormatting sqref="Z14">
    <cfRule type="cellIs" dxfId="5367" priority="354" operator="lessThan">
      <formula>$C$4</formula>
    </cfRule>
  </conditionalFormatting>
  <conditionalFormatting sqref="Z15">
    <cfRule type="cellIs" dxfId="5366" priority="355" operator="lessThan">
      <formula>$C$4</formula>
    </cfRule>
  </conditionalFormatting>
  <conditionalFormatting sqref="Z16">
    <cfRule type="cellIs" dxfId="5365" priority="356" operator="lessThan">
      <formula>$C$4</formula>
    </cfRule>
  </conditionalFormatting>
  <conditionalFormatting sqref="Z17">
    <cfRule type="cellIs" dxfId="5364" priority="357" operator="lessThan">
      <formula>$C$4</formula>
    </cfRule>
  </conditionalFormatting>
  <conditionalFormatting sqref="Z18">
    <cfRule type="cellIs" dxfId="5363" priority="358" operator="lessThan">
      <formula>$C$4</formula>
    </cfRule>
  </conditionalFormatting>
  <conditionalFormatting sqref="Z19">
    <cfRule type="cellIs" dxfId="5362" priority="359" operator="lessThan">
      <formula>$C$4</formula>
    </cfRule>
  </conditionalFormatting>
  <conditionalFormatting sqref="Z20">
    <cfRule type="cellIs" dxfId="5361" priority="360" operator="lessThan">
      <formula>$C$4</formula>
    </cfRule>
  </conditionalFormatting>
  <conditionalFormatting sqref="Z21">
    <cfRule type="cellIs" dxfId="5360" priority="361" operator="lessThan">
      <formula>$C$4</formula>
    </cfRule>
  </conditionalFormatting>
  <conditionalFormatting sqref="Z22">
    <cfRule type="cellIs" dxfId="5359" priority="362" operator="lessThan">
      <formula>$C$4</formula>
    </cfRule>
  </conditionalFormatting>
  <conditionalFormatting sqref="Z23">
    <cfRule type="cellIs" dxfId="5358" priority="363" operator="lessThan">
      <formula>$C$4</formula>
    </cfRule>
  </conditionalFormatting>
  <conditionalFormatting sqref="Z24">
    <cfRule type="cellIs" dxfId="5357" priority="364" operator="lessThan">
      <formula>$C$4</formula>
    </cfRule>
  </conditionalFormatting>
  <conditionalFormatting sqref="Z25">
    <cfRule type="cellIs" dxfId="5356" priority="365" operator="lessThan">
      <formula>$C$4</formula>
    </cfRule>
  </conditionalFormatting>
  <conditionalFormatting sqref="Z26">
    <cfRule type="cellIs" dxfId="5355" priority="366" operator="lessThan">
      <formula>$C$4</formula>
    </cfRule>
  </conditionalFormatting>
  <conditionalFormatting sqref="Z27">
    <cfRule type="cellIs" dxfId="5354" priority="367" operator="lessThan">
      <formula>$C$4</formula>
    </cfRule>
  </conditionalFormatting>
  <conditionalFormatting sqref="Z28">
    <cfRule type="cellIs" dxfId="5353" priority="368" operator="lessThan">
      <formula>$C$4</formula>
    </cfRule>
  </conditionalFormatting>
  <conditionalFormatting sqref="Z29">
    <cfRule type="cellIs" dxfId="5352" priority="369" operator="lessThan">
      <formula>$C$4</formula>
    </cfRule>
  </conditionalFormatting>
  <conditionalFormatting sqref="Z30">
    <cfRule type="cellIs" dxfId="5351" priority="370" operator="lessThan">
      <formula>$C$4</formula>
    </cfRule>
  </conditionalFormatting>
  <conditionalFormatting sqref="Z31">
    <cfRule type="cellIs" dxfId="5350" priority="371" operator="lessThan">
      <formula>$C$4</formula>
    </cfRule>
  </conditionalFormatting>
  <conditionalFormatting sqref="Z32">
    <cfRule type="cellIs" dxfId="5349" priority="372" operator="lessThan">
      <formula>$C$4</formula>
    </cfRule>
  </conditionalFormatting>
  <conditionalFormatting sqref="Z33">
    <cfRule type="cellIs" dxfId="5348" priority="373" operator="lessThan">
      <formula>$C$4</formula>
    </cfRule>
  </conditionalFormatting>
  <conditionalFormatting sqref="Z34">
    <cfRule type="cellIs" dxfId="5347" priority="374" operator="lessThan">
      <formula>$C$4</formula>
    </cfRule>
  </conditionalFormatting>
  <conditionalFormatting sqref="Z35">
    <cfRule type="cellIs" dxfId="5346" priority="375" operator="lessThan">
      <formula>$C$4</formula>
    </cfRule>
  </conditionalFormatting>
  <conditionalFormatting sqref="Z36">
    <cfRule type="cellIs" dxfId="5345" priority="376" operator="lessThan">
      <formula>$C$4</formula>
    </cfRule>
  </conditionalFormatting>
  <conditionalFormatting sqref="Z37">
    <cfRule type="cellIs" dxfId="5344" priority="377" operator="lessThan">
      <formula>$C$4</formula>
    </cfRule>
  </conditionalFormatting>
  <conditionalFormatting sqref="Z38">
    <cfRule type="cellIs" dxfId="5343" priority="378" operator="lessThan">
      <formula>$C$4</formula>
    </cfRule>
  </conditionalFormatting>
  <conditionalFormatting sqref="Z39">
    <cfRule type="cellIs" dxfId="5342" priority="379" operator="lessThan">
      <formula>$C$4</formula>
    </cfRule>
  </conditionalFormatting>
  <conditionalFormatting sqref="Z40">
    <cfRule type="cellIs" dxfId="5341" priority="380" operator="lessThan">
      <formula>$C$4</formula>
    </cfRule>
  </conditionalFormatting>
  <conditionalFormatting sqref="Z41">
    <cfRule type="cellIs" dxfId="5340" priority="381" operator="lessThan">
      <formula>$C$4</formula>
    </cfRule>
  </conditionalFormatting>
  <conditionalFormatting sqref="Z42">
    <cfRule type="cellIs" dxfId="5339" priority="382" operator="lessThan">
      <formula>$C$4</formula>
    </cfRule>
  </conditionalFormatting>
  <conditionalFormatting sqref="Z43">
    <cfRule type="cellIs" dxfId="5338" priority="383" operator="lessThan">
      <formula>$C$4</formula>
    </cfRule>
  </conditionalFormatting>
  <conditionalFormatting sqref="Z44">
    <cfRule type="cellIs" dxfId="5337" priority="384" operator="lessThan">
      <formula>$C$4</formula>
    </cfRule>
  </conditionalFormatting>
  <conditionalFormatting sqref="Z45">
    <cfRule type="cellIs" dxfId="5336" priority="385" operator="lessThan">
      <formula>$C$4</formula>
    </cfRule>
  </conditionalFormatting>
  <conditionalFormatting sqref="Z46">
    <cfRule type="cellIs" dxfId="5335" priority="386" operator="lessThan">
      <formula>$C$4</formula>
    </cfRule>
  </conditionalFormatting>
  <conditionalFormatting sqref="Z47">
    <cfRule type="cellIs" dxfId="5334" priority="387" operator="lessThan">
      <formula>$C$4</formula>
    </cfRule>
  </conditionalFormatting>
  <conditionalFormatting sqref="Z48">
    <cfRule type="cellIs" dxfId="5333" priority="388" operator="lessThan">
      <formula>$C$4</formula>
    </cfRule>
  </conditionalFormatting>
  <conditionalFormatting sqref="Z49">
    <cfRule type="cellIs" dxfId="5332" priority="389" operator="lessThan">
      <formula>$C$4</formula>
    </cfRule>
  </conditionalFormatting>
  <conditionalFormatting sqref="Z50">
    <cfRule type="cellIs" dxfId="5331" priority="390" operator="lessThan">
      <formula>$C$4</formula>
    </cfRule>
  </conditionalFormatting>
  <conditionalFormatting sqref="Z51">
    <cfRule type="cellIs" dxfId="5330" priority="391" operator="lessThan">
      <formula>$C$4</formula>
    </cfRule>
  </conditionalFormatting>
  <conditionalFormatting sqref="Z52">
    <cfRule type="cellIs" dxfId="5329" priority="392" operator="lessThan">
      <formula>$C$4</formula>
    </cfRule>
  </conditionalFormatting>
  <conditionalFormatting sqref="Z53">
    <cfRule type="cellIs" dxfId="5328" priority="393" operator="lessThan">
      <formula>$C$4</formula>
    </cfRule>
  </conditionalFormatting>
  <conditionalFormatting sqref="Z54">
    <cfRule type="cellIs" dxfId="5327" priority="394" operator="lessThan">
      <formula>$C$4</formula>
    </cfRule>
  </conditionalFormatting>
  <conditionalFormatting sqref="Z55">
    <cfRule type="cellIs" dxfId="5326" priority="395" operator="lessThan">
      <formula>$C$4</formula>
    </cfRule>
  </conditionalFormatting>
  <conditionalFormatting sqref="Z56">
    <cfRule type="cellIs" dxfId="5325" priority="396" operator="lessThan">
      <formula>$C$4</formula>
    </cfRule>
  </conditionalFormatting>
  <conditionalFormatting sqref="Z57">
    <cfRule type="cellIs" dxfId="5324" priority="397" operator="lessThan">
      <formula>$C$4</formula>
    </cfRule>
  </conditionalFormatting>
  <conditionalFormatting sqref="Z58">
    <cfRule type="cellIs" dxfId="5323" priority="398" operator="lessThan">
      <formula>$C$4</formula>
    </cfRule>
  </conditionalFormatting>
  <conditionalFormatting sqref="Z59">
    <cfRule type="cellIs" dxfId="5322" priority="399" operator="lessThan">
      <formula>$C$4</formula>
    </cfRule>
  </conditionalFormatting>
  <conditionalFormatting sqref="Z60">
    <cfRule type="cellIs" dxfId="5321" priority="400" operator="lessThan">
      <formula>$C$4</formula>
    </cfRule>
  </conditionalFormatting>
  <conditionalFormatting sqref="AA11">
    <cfRule type="cellIs" dxfId="5320" priority="401" operator="lessThan">
      <formula>$C$4</formula>
    </cfRule>
  </conditionalFormatting>
  <conditionalFormatting sqref="AA12">
    <cfRule type="cellIs" dxfId="5319" priority="402" operator="lessThan">
      <formula>$C$4</formula>
    </cfRule>
  </conditionalFormatting>
  <conditionalFormatting sqref="AA13">
    <cfRule type="cellIs" dxfId="5318" priority="403" operator="lessThan">
      <formula>$C$4</formula>
    </cfRule>
  </conditionalFormatting>
  <conditionalFormatting sqref="AA14">
    <cfRule type="cellIs" dxfId="5317" priority="404" operator="lessThan">
      <formula>$C$4</formula>
    </cfRule>
  </conditionalFormatting>
  <conditionalFormatting sqref="AA15">
    <cfRule type="cellIs" dxfId="5316" priority="405" operator="lessThan">
      <formula>$C$4</formula>
    </cfRule>
  </conditionalFormatting>
  <conditionalFormatting sqref="AA16">
    <cfRule type="cellIs" dxfId="5315" priority="406" operator="lessThan">
      <formula>$C$4</formula>
    </cfRule>
  </conditionalFormatting>
  <conditionalFormatting sqref="AA17">
    <cfRule type="cellIs" dxfId="5314" priority="407" operator="lessThan">
      <formula>$C$4</formula>
    </cfRule>
  </conditionalFormatting>
  <conditionalFormatting sqref="AA18">
    <cfRule type="cellIs" dxfId="5313" priority="408" operator="lessThan">
      <formula>$C$4</formula>
    </cfRule>
  </conditionalFormatting>
  <conditionalFormatting sqref="AA19">
    <cfRule type="cellIs" dxfId="5312" priority="409" operator="lessThan">
      <formula>$C$4</formula>
    </cfRule>
  </conditionalFormatting>
  <conditionalFormatting sqref="AA20">
    <cfRule type="cellIs" dxfId="5311" priority="410" operator="lessThan">
      <formula>$C$4</formula>
    </cfRule>
  </conditionalFormatting>
  <conditionalFormatting sqref="AA21">
    <cfRule type="cellIs" dxfId="5310" priority="411" operator="lessThan">
      <formula>$C$4</formula>
    </cfRule>
  </conditionalFormatting>
  <conditionalFormatting sqref="AA22">
    <cfRule type="cellIs" dxfId="5309" priority="412" operator="lessThan">
      <formula>$C$4</formula>
    </cfRule>
  </conditionalFormatting>
  <conditionalFormatting sqref="AA23">
    <cfRule type="cellIs" dxfId="5308" priority="413" operator="lessThan">
      <formula>$C$4</formula>
    </cfRule>
  </conditionalFormatting>
  <conditionalFormatting sqref="AA24">
    <cfRule type="cellIs" dxfId="5307" priority="414" operator="lessThan">
      <formula>$C$4</formula>
    </cfRule>
  </conditionalFormatting>
  <conditionalFormatting sqref="AA25">
    <cfRule type="cellIs" dxfId="5306" priority="415" operator="lessThan">
      <formula>$C$4</formula>
    </cfRule>
  </conditionalFormatting>
  <conditionalFormatting sqref="AA26">
    <cfRule type="cellIs" dxfId="5305" priority="416" operator="lessThan">
      <formula>$C$4</formula>
    </cfRule>
  </conditionalFormatting>
  <conditionalFormatting sqref="AA27">
    <cfRule type="cellIs" dxfId="5304" priority="417" operator="lessThan">
      <formula>$C$4</formula>
    </cfRule>
  </conditionalFormatting>
  <conditionalFormatting sqref="AA28">
    <cfRule type="cellIs" dxfId="5303" priority="418" operator="lessThan">
      <formula>$C$4</formula>
    </cfRule>
  </conditionalFormatting>
  <conditionalFormatting sqref="AA29">
    <cfRule type="cellIs" dxfId="5302" priority="419" operator="lessThan">
      <formula>$C$4</formula>
    </cfRule>
  </conditionalFormatting>
  <conditionalFormatting sqref="AA30">
    <cfRule type="cellIs" dxfId="5301" priority="420" operator="lessThan">
      <formula>$C$4</formula>
    </cfRule>
  </conditionalFormatting>
  <conditionalFormatting sqref="AA31">
    <cfRule type="cellIs" dxfId="5300" priority="421" operator="lessThan">
      <formula>$C$4</formula>
    </cfRule>
  </conditionalFormatting>
  <conditionalFormatting sqref="AA32">
    <cfRule type="cellIs" dxfId="5299" priority="422" operator="lessThan">
      <formula>$C$4</formula>
    </cfRule>
  </conditionalFormatting>
  <conditionalFormatting sqref="AA33">
    <cfRule type="cellIs" dxfId="5298" priority="423" operator="lessThan">
      <formula>$C$4</formula>
    </cfRule>
  </conditionalFormatting>
  <conditionalFormatting sqref="AA34">
    <cfRule type="cellIs" dxfId="5297" priority="424" operator="lessThan">
      <formula>$C$4</formula>
    </cfRule>
  </conditionalFormatting>
  <conditionalFormatting sqref="AA35">
    <cfRule type="cellIs" dxfId="5296" priority="425" operator="lessThan">
      <formula>$C$4</formula>
    </cfRule>
  </conditionalFormatting>
  <conditionalFormatting sqref="AA36">
    <cfRule type="cellIs" dxfId="5295" priority="426" operator="lessThan">
      <formula>$C$4</formula>
    </cfRule>
  </conditionalFormatting>
  <conditionalFormatting sqref="AA37">
    <cfRule type="cellIs" dxfId="5294" priority="427" operator="lessThan">
      <formula>$C$4</formula>
    </cfRule>
  </conditionalFormatting>
  <conditionalFormatting sqref="AA38">
    <cfRule type="cellIs" dxfId="5293" priority="428" operator="lessThan">
      <formula>$C$4</formula>
    </cfRule>
  </conditionalFormatting>
  <conditionalFormatting sqref="AA39">
    <cfRule type="cellIs" dxfId="5292" priority="429" operator="lessThan">
      <formula>$C$4</formula>
    </cfRule>
  </conditionalFormatting>
  <conditionalFormatting sqref="AA40">
    <cfRule type="cellIs" dxfId="5291" priority="430" operator="lessThan">
      <formula>$C$4</formula>
    </cfRule>
  </conditionalFormatting>
  <conditionalFormatting sqref="AA41">
    <cfRule type="cellIs" dxfId="5290" priority="431" operator="lessThan">
      <formula>$C$4</formula>
    </cfRule>
  </conditionalFormatting>
  <conditionalFormatting sqref="AA42">
    <cfRule type="cellIs" dxfId="5289" priority="432" operator="lessThan">
      <formula>$C$4</formula>
    </cfRule>
  </conditionalFormatting>
  <conditionalFormatting sqref="AA43">
    <cfRule type="cellIs" dxfId="5288" priority="433" operator="lessThan">
      <formula>$C$4</formula>
    </cfRule>
  </conditionalFormatting>
  <conditionalFormatting sqref="AA44">
    <cfRule type="cellIs" dxfId="5287" priority="434" operator="lessThan">
      <formula>$C$4</formula>
    </cfRule>
  </conditionalFormatting>
  <conditionalFormatting sqref="AA45">
    <cfRule type="cellIs" dxfId="5286" priority="435" operator="lessThan">
      <formula>$C$4</formula>
    </cfRule>
  </conditionalFormatting>
  <conditionalFormatting sqref="AA46">
    <cfRule type="cellIs" dxfId="5285" priority="436" operator="lessThan">
      <formula>$C$4</formula>
    </cfRule>
  </conditionalFormatting>
  <conditionalFormatting sqref="AA47">
    <cfRule type="cellIs" dxfId="5284" priority="437" operator="lessThan">
      <formula>$C$4</formula>
    </cfRule>
  </conditionalFormatting>
  <conditionalFormatting sqref="AA48">
    <cfRule type="cellIs" dxfId="5283" priority="438" operator="lessThan">
      <formula>$C$4</formula>
    </cfRule>
  </conditionalFormatting>
  <conditionalFormatting sqref="AA49">
    <cfRule type="cellIs" dxfId="5282" priority="439" operator="lessThan">
      <formula>$C$4</formula>
    </cfRule>
  </conditionalFormatting>
  <conditionalFormatting sqref="AA50">
    <cfRule type="cellIs" dxfId="5281" priority="440" operator="lessThan">
      <formula>$C$4</formula>
    </cfRule>
  </conditionalFormatting>
  <conditionalFormatting sqref="AA51">
    <cfRule type="cellIs" dxfId="5280" priority="441" operator="lessThan">
      <formula>$C$4</formula>
    </cfRule>
  </conditionalFormatting>
  <conditionalFormatting sqref="AA52">
    <cfRule type="cellIs" dxfId="5279" priority="442" operator="lessThan">
      <formula>$C$4</formula>
    </cfRule>
  </conditionalFormatting>
  <conditionalFormatting sqref="AA53">
    <cfRule type="cellIs" dxfId="5278" priority="443" operator="lessThan">
      <formula>$C$4</formula>
    </cfRule>
  </conditionalFormatting>
  <conditionalFormatting sqref="AA54">
    <cfRule type="cellIs" dxfId="5277" priority="444" operator="lessThan">
      <formula>$C$4</formula>
    </cfRule>
  </conditionalFormatting>
  <conditionalFormatting sqref="AA55">
    <cfRule type="cellIs" dxfId="5276" priority="445" operator="lessThan">
      <formula>$C$4</formula>
    </cfRule>
  </conditionalFormatting>
  <conditionalFormatting sqref="AA56">
    <cfRule type="cellIs" dxfId="5275" priority="446" operator="lessThan">
      <formula>$C$4</formula>
    </cfRule>
  </conditionalFormatting>
  <conditionalFormatting sqref="AA57">
    <cfRule type="cellIs" dxfId="5274" priority="447" operator="lessThan">
      <formula>$C$4</formula>
    </cfRule>
  </conditionalFormatting>
  <conditionalFormatting sqref="AA58">
    <cfRule type="cellIs" dxfId="5273" priority="448" operator="lessThan">
      <formula>$C$4</formula>
    </cfRule>
  </conditionalFormatting>
  <conditionalFormatting sqref="AA59">
    <cfRule type="cellIs" dxfId="5272" priority="449" operator="lessThan">
      <formula>$C$4</formula>
    </cfRule>
  </conditionalFormatting>
  <conditionalFormatting sqref="AA60">
    <cfRule type="cellIs" dxfId="5271" priority="450" operator="lessThan">
      <formula>$C$4</formula>
    </cfRule>
  </conditionalFormatting>
  <conditionalFormatting sqref="AB11">
    <cfRule type="cellIs" dxfId="5270" priority="451" operator="lessThan">
      <formula>$C$4</formula>
    </cfRule>
  </conditionalFormatting>
  <conditionalFormatting sqref="AB12">
    <cfRule type="cellIs" dxfId="5269" priority="452" operator="lessThan">
      <formula>$C$4</formula>
    </cfRule>
  </conditionalFormatting>
  <conditionalFormatting sqref="AB13">
    <cfRule type="cellIs" dxfId="5268" priority="453" operator="lessThan">
      <formula>$C$4</formula>
    </cfRule>
  </conditionalFormatting>
  <conditionalFormatting sqref="AB14">
    <cfRule type="cellIs" dxfId="5267" priority="454" operator="lessThan">
      <formula>$C$4</formula>
    </cfRule>
  </conditionalFormatting>
  <conditionalFormatting sqref="AB15">
    <cfRule type="cellIs" dxfId="5266" priority="455" operator="lessThan">
      <formula>$C$4</formula>
    </cfRule>
  </conditionalFormatting>
  <conditionalFormatting sqref="AB16">
    <cfRule type="cellIs" dxfId="5265" priority="456" operator="lessThan">
      <formula>$C$4</formula>
    </cfRule>
  </conditionalFormatting>
  <conditionalFormatting sqref="AB17">
    <cfRule type="cellIs" dxfId="5264" priority="457" operator="lessThan">
      <formula>$C$4</formula>
    </cfRule>
  </conditionalFormatting>
  <conditionalFormatting sqref="AB18">
    <cfRule type="cellIs" dxfId="5263" priority="458" operator="lessThan">
      <formula>$C$4</formula>
    </cfRule>
  </conditionalFormatting>
  <conditionalFormatting sqref="AB19">
    <cfRule type="cellIs" dxfId="5262" priority="459" operator="lessThan">
      <formula>$C$4</formula>
    </cfRule>
  </conditionalFormatting>
  <conditionalFormatting sqref="AB20">
    <cfRule type="cellIs" dxfId="5261" priority="460" operator="lessThan">
      <formula>$C$4</formula>
    </cfRule>
  </conditionalFormatting>
  <conditionalFormatting sqref="AB21">
    <cfRule type="cellIs" dxfId="5260" priority="461" operator="lessThan">
      <formula>$C$4</formula>
    </cfRule>
  </conditionalFormatting>
  <conditionalFormatting sqref="AB22">
    <cfRule type="cellIs" dxfId="5259" priority="462" operator="lessThan">
      <formula>$C$4</formula>
    </cfRule>
  </conditionalFormatting>
  <conditionalFormatting sqref="AB23">
    <cfRule type="cellIs" dxfId="5258" priority="463" operator="lessThan">
      <formula>$C$4</formula>
    </cfRule>
  </conditionalFormatting>
  <conditionalFormatting sqref="AB24">
    <cfRule type="cellIs" dxfId="5257" priority="464" operator="lessThan">
      <formula>$C$4</formula>
    </cfRule>
  </conditionalFormatting>
  <conditionalFormatting sqref="AB25">
    <cfRule type="cellIs" dxfId="5256" priority="465" operator="lessThan">
      <formula>$C$4</formula>
    </cfRule>
  </conditionalFormatting>
  <conditionalFormatting sqref="AB26">
    <cfRule type="cellIs" dxfId="5255" priority="466" operator="lessThan">
      <formula>$C$4</formula>
    </cfRule>
  </conditionalFormatting>
  <conditionalFormatting sqref="AB27">
    <cfRule type="cellIs" dxfId="5254" priority="467" operator="lessThan">
      <formula>$C$4</formula>
    </cfRule>
  </conditionalFormatting>
  <conditionalFormatting sqref="AB28">
    <cfRule type="cellIs" dxfId="5253" priority="468" operator="lessThan">
      <formula>$C$4</formula>
    </cfRule>
  </conditionalFormatting>
  <conditionalFormatting sqref="AB29">
    <cfRule type="cellIs" dxfId="5252" priority="469" operator="lessThan">
      <formula>$C$4</formula>
    </cfRule>
  </conditionalFormatting>
  <conditionalFormatting sqref="AB30">
    <cfRule type="cellIs" dxfId="5251" priority="470" operator="lessThan">
      <formula>$C$4</formula>
    </cfRule>
  </conditionalFormatting>
  <conditionalFormatting sqref="AB31">
    <cfRule type="cellIs" dxfId="5250" priority="471" operator="lessThan">
      <formula>$C$4</formula>
    </cfRule>
  </conditionalFormatting>
  <conditionalFormatting sqref="AB32">
    <cfRule type="cellIs" dxfId="5249" priority="472" operator="lessThan">
      <formula>$C$4</formula>
    </cfRule>
  </conditionalFormatting>
  <conditionalFormatting sqref="AB33">
    <cfRule type="cellIs" dxfId="5248" priority="473" operator="lessThan">
      <formula>$C$4</formula>
    </cfRule>
  </conditionalFormatting>
  <conditionalFormatting sqref="AB34">
    <cfRule type="cellIs" dxfId="5247" priority="474" operator="lessThan">
      <formula>$C$4</formula>
    </cfRule>
  </conditionalFormatting>
  <conditionalFormatting sqref="AB35">
    <cfRule type="cellIs" dxfId="5246" priority="475" operator="lessThan">
      <formula>$C$4</formula>
    </cfRule>
  </conditionalFormatting>
  <conditionalFormatting sqref="AB36">
    <cfRule type="cellIs" dxfId="5245" priority="476" operator="lessThan">
      <formula>$C$4</formula>
    </cfRule>
  </conditionalFormatting>
  <conditionalFormatting sqref="AB37">
    <cfRule type="cellIs" dxfId="5244" priority="477" operator="lessThan">
      <formula>$C$4</formula>
    </cfRule>
  </conditionalFormatting>
  <conditionalFormatting sqref="AB38">
    <cfRule type="cellIs" dxfId="5243" priority="478" operator="lessThan">
      <formula>$C$4</formula>
    </cfRule>
  </conditionalFormatting>
  <conditionalFormatting sqref="AB39">
    <cfRule type="cellIs" dxfId="5242" priority="479" operator="lessThan">
      <formula>$C$4</formula>
    </cfRule>
  </conditionalFormatting>
  <conditionalFormatting sqref="AB40">
    <cfRule type="cellIs" dxfId="5241" priority="480" operator="lessThan">
      <formula>$C$4</formula>
    </cfRule>
  </conditionalFormatting>
  <conditionalFormatting sqref="AB41">
    <cfRule type="cellIs" dxfId="5240" priority="481" operator="lessThan">
      <formula>$C$4</formula>
    </cfRule>
  </conditionalFormatting>
  <conditionalFormatting sqref="AB42">
    <cfRule type="cellIs" dxfId="5239" priority="482" operator="lessThan">
      <formula>$C$4</formula>
    </cfRule>
  </conditionalFormatting>
  <conditionalFormatting sqref="AB43">
    <cfRule type="cellIs" dxfId="5238" priority="483" operator="lessThan">
      <formula>$C$4</formula>
    </cfRule>
  </conditionalFormatting>
  <conditionalFormatting sqref="AB44">
    <cfRule type="cellIs" dxfId="5237" priority="484" operator="lessThan">
      <formula>$C$4</formula>
    </cfRule>
  </conditionalFormatting>
  <conditionalFormatting sqref="AB45">
    <cfRule type="cellIs" dxfId="5236" priority="485" operator="lessThan">
      <formula>$C$4</formula>
    </cfRule>
  </conditionalFormatting>
  <conditionalFormatting sqref="AB46">
    <cfRule type="cellIs" dxfId="5235" priority="486" operator="lessThan">
      <formula>$C$4</formula>
    </cfRule>
  </conditionalFormatting>
  <conditionalFormatting sqref="AB47">
    <cfRule type="cellIs" dxfId="5234" priority="487" operator="lessThan">
      <formula>$C$4</formula>
    </cfRule>
  </conditionalFormatting>
  <conditionalFormatting sqref="AB48">
    <cfRule type="cellIs" dxfId="5233" priority="488" operator="lessThan">
      <formula>$C$4</formula>
    </cfRule>
  </conditionalFormatting>
  <conditionalFormatting sqref="AB49">
    <cfRule type="cellIs" dxfId="5232" priority="489" operator="lessThan">
      <formula>$C$4</formula>
    </cfRule>
  </conditionalFormatting>
  <conditionalFormatting sqref="AB50">
    <cfRule type="cellIs" dxfId="5231" priority="490" operator="lessThan">
      <formula>$C$4</formula>
    </cfRule>
  </conditionalFormatting>
  <conditionalFormatting sqref="AB51">
    <cfRule type="cellIs" dxfId="5230" priority="491" operator="lessThan">
      <formula>$C$4</formula>
    </cfRule>
  </conditionalFormatting>
  <conditionalFormatting sqref="AB52">
    <cfRule type="cellIs" dxfId="5229" priority="492" operator="lessThan">
      <formula>$C$4</formula>
    </cfRule>
  </conditionalFormatting>
  <conditionalFormatting sqref="AB53">
    <cfRule type="cellIs" dxfId="5228" priority="493" operator="lessThan">
      <formula>$C$4</formula>
    </cfRule>
  </conditionalFormatting>
  <conditionalFormatting sqref="AB54">
    <cfRule type="cellIs" dxfId="5227" priority="494" operator="lessThan">
      <formula>$C$4</formula>
    </cfRule>
  </conditionalFormatting>
  <conditionalFormatting sqref="AB55">
    <cfRule type="cellIs" dxfId="5226" priority="495" operator="lessThan">
      <formula>$C$4</formula>
    </cfRule>
  </conditionalFormatting>
  <conditionalFormatting sqref="AB56">
    <cfRule type="cellIs" dxfId="5225" priority="496" operator="lessThan">
      <formula>$C$4</formula>
    </cfRule>
  </conditionalFormatting>
  <conditionalFormatting sqref="AB57">
    <cfRule type="cellIs" dxfId="5224" priority="497" operator="lessThan">
      <formula>$C$4</formula>
    </cfRule>
  </conditionalFormatting>
  <conditionalFormatting sqref="AB58">
    <cfRule type="cellIs" dxfId="5223" priority="498" operator="lessThan">
      <formula>$C$4</formula>
    </cfRule>
  </conditionalFormatting>
  <conditionalFormatting sqref="AB59">
    <cfRule type="cellIs" dxfId="5222" priority="499" operator="lessThan">
      <formula>$C$4</formula>
    </cfRule>
  </conditionalFormatting>
  <conditionalFormatting sqref="AB60">
    <cfRule type="cellIs" dxfId="5221" priority="500" operator="lessThan">
      <formula>$C$4</formula>
    </cfRule>
  </conditionalFormatting>
  <conditionalFormatting sqref="AC11">
    <cfRule type="cellIs" dxfId="5220" priority="501" operator="lessThan">
      <formula>$C$4</formula>
    </cfRule>
  </conditionalFormatting>
  <conditionalFormatting sqref="AC12">
    <cfRule type="cellIs" dxfId="5219" priority="502" operator="lessThan">
      <formula>$C$4</formula>
    </cfRule>
  </conditionalFormatting>
  <conditionalFormatting sqref="AC13">
    <cfRule type="cellIs" dxfId="5218" priority="503" operator="lessThan">
      <formula>$C$4</formula>
    </cfRule>
  </conditionalFormatting>
  <conditionalFormatting sqref="AC14">
    <cfRule type="cellIs" dxfId="5217" priority="504" operator="lessThan">
      <formula>$C$4</formula>
    </cfRule>
  </conditionalFormatting>
  <conditionalFormatting sqref="AC15">
    <cfRule type="cellIs" dxfId="5216" priority="505" operator="lessThan">
      <formula>$C$4</formula>
    </cfRule>
  </conditionalFormatting>
  <conditionalFormatting sqref="AC16">
    <cfRule type="cellIs" dxfId="5215" priority="506" operator="lessThan">
      <formula>$C$4</formula>
    </cfRule>
  </conditionalFormatting>
  <conditionalFormatting sqref="AC17">
    <cfRule type="cellIs" dxfId="5214" priority="507" operator="lessThan">
      <formula>$C$4</formula>
    </cfRule>
  </conditionalFormatting>
  <conditionalFormatting sqref="AC18">
    <cfRule type="cellIs" dxfId="5213" priority="508" operator="lessThan">
      <formula>$C$4</formula>
    </cfRule>
  </conditionalFormatting>
  <conditionalFormatting sqref="AC19">
    <cfRule type="cellIs" dxfId="5212" priority="509" operator="lessThan">
      <formula>$C$4</formula>
    </cfRule>
  </conditionalFormatting>
  <conditionalFormatting sqref="AC20">
    <cfRule type="cellIs" dxfId="5211" priority="510" operator="lessThan">
      <formula>$C$4</formula>
    </cfRule>
  </conditionalFormatting>
  <conditionalFormatting sqref="AC21">
    <cfRule type="cellIs" dxfId="5210" priority="511" operator="lessThan">
      <formula>$C$4</formula>
    </cfRule>
  </conditionalFormatting>
  <conditionalFormatting sqref="AC22">
    <cfRule type="cellIs" dxfId="5209" priority="512" operator="lessThan">
      <formula>$C$4</formula>
    </cfRule>
  </conditionalFormatting>
  <conditionalFormatting sqref="AC23">
    <cfRule type="cellIs" dxfId="5208" priority="513" operator="lessThan">
      <formula>$C$4</formula>
    </cfRule>
  </conditionalFormatting>
  <conditionalFormatting sqref="AC24">
    <cfRule type="cellIs" dxfId="5207" priority="514" operator="lessThan">
      <formula>$C$4</formula>
    </cfRule>
  </conditionalFormatting>
  <conditionalFormatting sqref="AC25">
    <cfRule type="cellIs" dxfId="5206" priority="515" operator="lessThan">
      <formula>$C$4</formula>
    </cfRule>
  </conditionalFormatting>
  <conditionalFormatting sqref="AC26">
    <cfRule type="cellIs" dxfId="5205" priority="516" operator="lessThan">
      <formula>$C$4</formula>
    </cfRule>
  </conditionalFormatting>
  <conditionalFormatting sqref="AC27">
    <cfRule type="cellIs" dxfId="5204" priority="517" operator="lessThan">
      <formula>$C$4</formula>
    </cfRule>
  </conditionalFormatting>
  <conditionalFormatting sqref="AC28">
    <cfRule type="cellIs" dxfId="5203" priority="518" operator="lessThan">
      <formula>$C$4</formula>
    </cfRule>
  </conditionalFormatting>
  <conditionalFormatting sqref="AC29">
    <cfRule type="cellIs" dxfId="5202" priority="519" operator="lessThan">
      <formula>$C$4</formula>
    </cfRule>
  </conditionalFormatting>
  <conditionalFormatting sqref="AC30">
    <cfRule type="cellIs" dxfId="5201" priority="520" operator="lessThan">
      <formula>$C$4</formula>
    </cfRule>
  </conditionalFormatting>
  <conditionalFormatting sqref="AC31">
    <cfRule type="cellIs" dxfId="5200" priority="521" operator="lessThan">
      <formula>$C$4</formula>
    </cfRule>
  </conditionalFormatting>
  <conditionalFormatting sqref="AC32">
    <cfRule type="cellIs" dxfId="5199" priority="522" operator="lessThan">
      <formula>$C$4</formula>
    </cfRule>
  </conditionalFormatting>
  <conditionalFormatting sqref="AC33">
    <cfRule type="cellIs" dxfId="5198" priority="523" operator="lessThan">
      <formula>$C$4</formula>
    </cfRule>
  </conditionalFormatting>
  <conditionalFormatting sqref="AC34">
    <cfRule type="cellIs" dxfId="5197" priority="524" operator="lessThan">
      <formula>$C$4</formula>
    </cfRule>
  </conditionalFormatting>
  <conditionalFormatting sqref="AC35">
    <cfRule type="cellIs" dxfId="5196" priority="525" operator="lessThan">
      <formula>$C$4</formula>
    </cfRule>
  </conditionalFormatting>
  <conditionalFormatting sqref="AC36">
    <cfRule type="cellIs" dxfId="5195" priority="526" operator="lessThan">
      <formula>$C$4</formula>
    </cfRule>
  </conditionalFormatting>
  <conditionalFormatting sqref="AC37">
    <cfRule type="cellIs" dxfId="5194" priority="527" operator="lessThan">
      <formula>$C$4</formula>
    </cfRule>
  </conditionalFormatting>
  <conditionalFormatting sqref="AC38">
    <cfRule type="cellIs" dxfId="5193" priority="528" operator="lessThan">
      <formula>$C$4</formula>
    </cfRule>
  </conditionalFormatting>
  <conditionalFormatting sqref="AC39">
    <cfRule type="cellIs" dxfId="5192" priority="529" operator="lessThan">
      <formula>$C$4</formula>
    </cfRule>
  </conditionalFormatting>
  <conditionalFormatting sqref="AC40">
    <cfRule type="cellIs" dxfId="5191" priority="530" operator="lessThan">
      <formula>$C$4</formula>
    </cfRule>
  </conditionalFormatting>
  <conditionalFormatting sqref="AC41">
    <cfRule type="cellIs" dxfId="5190" priority="531" operator="lessThan">
      <formula>$C$4</formula>
    </cfRule>
  </conditionalFormatting>
  <conditionalFormatting sqref="AC42">
    <cfRule type="cellIs" dxfId="5189" priority="532" operator="lessThan">
      <formula>$C$4</formula>
    </cfRule>
  </conditionalFormatting>
  <conditionalFormatting sqref="AC43">
    <cfRule type="cellIs" dxfId="5188" priority="533" operator="lessThan">
      <formula>$C$4</formula>
    </cfRule>
  </conditionalFormatting>
  <conditionalFormatting sqref="AC44">
    <cfRule type="cellIs" dxfId="5187" priority="534" operator="lessThan">
      <formula>$C$4</formula>
    </cfRule>
  </conditionalFormatting>
  <conditionalFormatting sqref="AC45">
    <cfRule type="cellIs" dxfId="5186" priority="535" operator="lessThan">
      <formula>$C$4</formula>
    </cfRule>
  </conditionalFormatting>
  <conditionalFormatting sqref="AC46">
    <cfRule type="cellIs" dxfId="5185" priority="536" operator="lessThan">
      <formula>$C$4</formula>
    </cfRule>
  </conditionalFormatting>
  <conditionalFormatting sqref="AC47">
    <cfRule type="cellIs" dxfId="5184" priority="537" operator="lessThan">
      <formula>$C$4</formula>
    </cfRule>
  </conditionalFormatting>
  <conditionalFormatting sqref="AC48">
    <cfRule type="cellIs" dxfId="5183" priority="538" operator="lessThan">
      <formula>$C$4</formula>
    </cfRule>
  </conditionalFormatting>
  <conditionalFormatting sqref="AC49">
    <cfRule type="cellIs" dxfId="5182" priority="539" operator="lessThan">
      <formula>$C$4</formula>
    </cfRule>
  </conditionalFormatting>
  <conditionalFormatting sqref="AC50">
    <cfRule type="cellIs" dxfId="5181" priority="540" operator="lessThan">
      <formula>$C$4</formula>
    </cfRule>
  </conditionalFormatting>
  <conditionalFormatting sqref="AC51">
    <cfRule type="cellIs" dxfId="5180" priority="541" operator="lessThan">
      <formula>$C$4</formula>
    </cfRule>
  </conditionalFormatting>
  <conditionalFormatting sqref="AC52">
    <cfRule type="cellIs" dxfId="5179" priority="542" operator="lessThan">
      <formula>$C$4</formula>
    </cfRule>
  </conditionalFormatting>
  <conditionalFormatting sqref="AC53">
    <cfRule type="cellIs" dxfId="5178" priority="543" operator="lessThan">
      <formula>$C$4</formula>
    </cfRule>
  </conditionalFormatting>
  <conditionalFormatting sqref="AC54">
    <cfRule type="cellIs" dxfId="5177" priority="544" operator="lessThan">
      <formula>$C$4</formula>
    </cfRule>
  </conditionalFormatting>
  <conditionalFormatting sqref="AC55">
    <cfRule type="cellIs" dxfId="5176" priority="545" operator="lessThan">
      <formula>$C$4</formula>
    </cfRule>
  </conditionalFormatting>
  <conditionalFormatting sqref="AC56">
    <cfRule type="cellIs" dxfId="5175" priority="546" operator="lessThan">
      <formula>$C$4</formula>
    </cfRule>
  </conditionalFormatting>
  <conditionalFormatting sqref="AC57">
    <cfRule type="cellIs" dxfId="5174" priority="547" operator="lessThan">
      <formula>$C$4</formula>
    </cfRule>
  </conditionalFormatting>
  <conditionalFormatting sqref="AC58">
    <cfRule type="cellIs" dxfId="5173" priority="548" operator="lessThan">
      <formula>$C$4</formula>
    </cfRule>
  </conditionalFormatting>
  <conditionalFormatting sqref="AC59">
    <cfRule type="cellIs" dxfId="5172" priority="549" operator="lessThan">
      <formula>$C$4</formula>
    </cfRule>
  </conditionalFormatting>
  <conditionalFormatting sqref="AC60">
    <cfRule type="cellIs" dxfId="5171" priority="550" operator="lessThan">
      <formula>$C$4</formula>
    </cfRule>
  </conditionalFormatting>
  <conditionalFormatting sqref="AD11">
    <cfRule type="cellIs" dxfId="5170" priority="551" operator="lessThan">
      <formula>$C$4</formula>
    </cfRule>
  </conditionalFormatting>
  <conditionalFormatting sqref="AD12">
    <cfRule type="cellIs" dxfId="5169" priority="552" operator="lessThan">
      <formula>$C$4</formula>
    </cfRule>
  </conditionalFormatting>
  <conditionalFormatting sqref="AD13">
    <cfRule type="cellIs" dxfId="5168" priority="553" operator="lessThan">
      <formula>$C$4</formula>
    </cfRule>
  </conditionalFormatting>
  <conditionalFormatting sqref="AD14">
    <cfRule type="cellIs" dxfId="5167" priority="554" operator="lessThan">
      <formula>$C$4</formula>
    </cfRule>
  </conditionalFormatting>
  <conditionalFormatting sqref="AD15">
    <cfRule type="cellIs" dxfId="5166" priority="555" operator="lessThan">
      <formula>$C$4</formula>
    </cfRule>
  </conditionalFormatting>
  <conditionalFormatting sqref="AD16">
    <cfRule type="cellIs" dxfId="5165" priority="556" operator="lessThan">
      <formula>$C$4</formula>
    </cfRule>
  </conditionalFormatting>
  <conditionalFormatting sqref="AD17">
    <cfRule type="cellIs" dxfId="5164" priority="557" operator="lessThan">
      <formula>$C$4</formula>
    </cfRule>
  </conditionalFormatting>
  <conditionalFormatting sqref="AD18">
    <cfRule type="cellIs" dxfId="5163" priority="558" operator="lessThan">
      <formula>$C$4</formula>
    </cfRule>
  </conditionalFormatting>
  <conditionalFormatting sqref="AD19">
    <cfRule type="cellIs" dxfId="5162" priority="559" operator="lessThan">
      <formula>$C$4</formula>
    </cfRule>
  </conditionalFormatting>
  <conditionalFormatting sqref="AD20">
    <cfRule type="cellIs" dxfId="5161" priority="560" operator="lessThan">
      <formula>$C$4</formula>
    </cfRule>
  </conditionalFormatting>
  <conditionalFormatting sqref="AD21">
    <cfRule type="cellIs" dxfId="5160" priority="561" operator="lessThan">
      <formula>$C$4</formula>
    </cfRule>
  </conditionalFormatting>
  <conditionalFormatting sqref="AD22">
    <cfRule type="cellIs" dxfId="5159" priority="562" operator="lessThan">
      <formula>$C$4</formula>
    </cfRule>
  </conditionalFormatting>
  <conditionalFormatting sqref="AD23">
    <cfRule type="cellIs" dxfId="5158" priority="563" operator="lessThan">
      <formula>$C$4</formula>
    </cfRule>
  </conditionalFormatting>
  <conditionalFormatting sqref="AD24">
    <cfRule type="cellIs" dxfId="5157" priority="564" operator="lessThan">
      <formula>$C$4</formula>
    </cfRule>
  </conditionalFormatting>
  <conditionalFormatting sqref="AD25">
    <cfRule type="cellIs" dxfId="5156" priority="565" operator="lessThan">
      <formula>$C$4</formula>
    </cfRule>
  </conditionalFormatting>
  <conditionalFormatting sqref="AD26">
    <cfRule type="cellIs" dxfId="5155" priority="566" operator="lessThan">
      <formula>$C$4</formula>
    </cfRule>
  </conditionalFormatting>
  <conditionalFormatting sqref="AD27">
    <cfRule type="cellIs" dxfId="5154" priority="567" operator="lessThan">
      <formula>$C$4</formula>
    </cfRule>
  </conditionalFormatting>
  <conditionalFormatting sqref="AD28">
    <cfRule type="cellIs" dxfId="5153" priority="568" operator="lessThan">
      <formula>$C$4</formula>
    </cfRule>
  </conditionalFormatting>
  <conditionalFormatting sqref="AD29">
    <cfRule type="cellIs" dxfId="5152" priority="569" operator="lessThan">
      <formula>$C$4</formula>
    </cfRule>
  </conditionalFormatting>
  <conditionalFormatting sqref="AD30">
    <cfRule type="cellIs" dxfId="5151" priority="570" operator="lessThan">
      <formula>$C$4</formula>
    </cfRule>
  </conditionalFormatting>
  <conditionalFormatting sqref="AD31">
    <cfRule type="cellIs" dxfId="5150" priority="571" operator="lessThan">
      <formula>$C$4</formula>
    </cfRule>
  </conditionalFormatting>
  <conditionalFormatting sqref="AD32">
    <cfRule type="cellIs" dxfId="5149" priority="572" operator="lessThan">
      <formula>$C$4</formula>
    </cfRule>
  </conditionalFormatting>
  <conditionalFormatting sqref="AD33">
    <cfRule type="cellIs" dxfId="5148" priority="573" operator="lessThan">
      <formula>$C$4</formula>
    </cfRule>
  </conditionalFormatting>
  <conditionalFormatting sqref="AD34">
    <cfRule type="cellIs" dxfId="5147" priority="574" operator="lessThan">
      <formula>$C$4</formula>
    </cfRule>
  </conditionalFormatting>
  <conditionalFormatting sqref="AD35">
    <cfRule type="cellIs" dxfId="5146" priority="575" operator="lessThan">
      <formula>$C$4</formula>
    </cfRule>
  </conditionalFormatting>
  <conditionalFormatting sqref="AD36">
    <cfRule type="cellIs" dxfId="5145" priority="576" operator="lessThan">
      <formula>$C$4</formula>
    </cfRule>
  </conditionalFormatting>
  <conditionalFormatting sqref="AD37">
    <cfRule type="cellIs" dxfId="5144" priority="577" operator="lessThan">
      <formula>$C$4</formula>
    </cfRule>
  </conditionalFormatting>
  <conditionalFormatting sqref="AD38">
    <cfRule type="cellIs" dxfId="5143" priority="578" operator="lessThan">
      <formula>$C$4</formula>
    </cfRule>
  </conditionalFormatting>
  <conditionalFormatting sqref="AD39">
    <cfRule type="cellIs" dxfId="5142" priority="579" operator="lessThan">
      <formula>$C$4</formula>
    </cfRule>
  </conditionalFormatting>
  <conditionalFormatting sqref="AD40">
    <cfRule type="cellIs" dxfId="5141" priority="580" operator="lessThan">
      <formula>$C$4</formula>
    </cfRule>
  </conditionalFormatting>
  <conditionalFormatting sqref="AD41">
    <cfRule type="cellIs" dxfId="5140" priority="581" operator="lessThan">
      <formula>$C$4</formula>
    </cfRule>
  </conditionalFormatting>
  <conditionalFormatting sqref="AD42">
    <cfRule type="cellIs" dxfId="5139" priority="582" operator="lessThan">
      <formula>$C$4</formula>
    </cfRule>
  </conditionalFormatting>
  <conditionalFormatting sqref="AD43">
    <cfRule type="cellIs" dxfId="5138" priority="583" operator="lessThan">
      <formula>$C$4</formula>
    </cfRule>
  </conditionalFormatting>
  <conditionalFormatting sqref="AD44">
    <cfRule type="cellIs" dxfId="5137" priority="584" operator="lessThan">
      <formula>$C$4</formula>
    </cfRule>
  </conditionalFormatting>
  <conditionalFormatting sqref="AD45">
    <cfRule type="cellIs" dxfId="5136" priority="585" operator="lessThan">
      <formula>$C$4</formula>
    </cfRule>
  </conditionalFormatting>
  <conditionalFormatting sqref="AD46">
    <cfRule type="cellIs" dxfId="5135" priority="586" operator="lessThan">
      <formula>$C$4</formula>
    </cfRule>
  </conditionalFormatting>
  <conditionalFormatting sqref="AD47">
    <cfRule type="cellIs" dxfId="5134" priority="587" operator="lessThan">
      <formula>$C$4</formula>
    </cfRule>
  </conditionalFormatting>
  <conditionalFormatting sqref="AD48">
    <cfRule type="cellIs" dxfId="5133" priority="588" operator="lessThan">
      <formula>$C$4</formula>
    </cfRule>
  </conditionalFormatting>
  <conditionalFormatting sqref="AD49">
    <cfRule type="cellIs" dxfId="5132" priority="589" operator="lessThan">
      <formula>$C$4</formula>
    </cfRule>
  </conditionalFormatting>
  <conditionalFormatting sqref="AD50">
    <cfRule type="cellIs" dxfId="5131" priority="590" operator="lessThan">
      <formula>$C$4</formula>
    </cfRule>
  </conditionalFormatting>
  <conditionalFormatting sqref="AD51">
    <cfRule type="cellIs" dxfId="5130" priority="591" operator="lessThan">
      <formula>$C$4</formula>
    </cfRule>
  </conditionalFormatting>
  <conditionalFormatting sqref="AD52">
    <cfRule type="cellIs" dxfId="5129" priority="592" operator="lessThan">
      <formula>$C$4</formula>
    </cfRule>
  </conditionalFormatting>
  <conditionalFormatting sqref="AD53">
    <cfRule type="cellIs" dxfId="5128" priority="593" operator="lessThan">
      <formula>$C$4</formula>
    </cfRule>
  </conditionalFormatting>
  <conditionalFormatting sqref="AD54">
    <cfRule type="cellIs" dxfId="5127" priority="594" operator="lessThan">
      <formula>$C$4</formula>
    </cfRule>
  </conditionalFormatting>
  <conditionalFormatting sqref="AD55">
    <cfRule type="cellIs" dxfId="5126" priority="595" operator="lessThan">
      <formula>$C$4</formula>
    </cfRule>
  </conditionalFormatting>
  <conditionalFormatting sqref="AD56">
    <cfRule type="cellIs" dxfId="5125" priority="596" operator="lessThan">
      <formula>$C$4</formula>
    </cfRule>
  </conditionalFormatting>
  <conditionalFormatting sqref="AD57">
    <cfRule type="cellIs" dxfId="5124" priority="597" operator="lessThan">
      <formula>$C$4</formula>
    </cfRule>
  </conditionalFormatting>
  <conditionalFormatting sqref="AD58">
    <cfRule type="cellIs" dxfId="5123" priority="598" operator="lessThan">
      <formula>$C$4</formula>
    </cfRule>
  </conditionalFormatting>
  <conditionalFormatting sqref="AD59">
    <cfRule type="cellIs" dxfId="5122" priority="599" operator="lessThan">
      <formula>$C$4</formula>
    </cfRule>
  </conditionalFormatting>
  <conditionalFormatting sqref="AD60">
    <cfRule type="cellIs" dxfId="5121" priority="600" operator="lessThan">
      <formula>$C$4</formula>
    </cfRule>
  </conditionalFormatting>
  <conditionalFormatting sqref="AE11">
    <cfRule type="cellIs" dxfId="5120" priority="601" operator="lessThan">
      <formula>$C$4</formula>
    </cfRule>
  </conditionalFormatting>
  <conditionalFormatting sqref="AE12">
    <cfRule type="cellIs" dxfId="5119" priority="602" operator="lessThan">
      <formula>$C$4</formula>
    </cfRule>
  </conditionalFormatting>
  <conditionalFormatting sqref="AE13">
    <cfRule type="cellIs" dxfId="5118" priority="603" operator="lessThan">
      <formula>$C$4</formula>
    </cfRule>
  </conditionalFormatting>
  <conditionalFormatting sqref="AE14">
    <cfRule type="cellIs" dxfId="5117" priority="604" operator="lessThan">
      <formula>$C$4</formula>
    </cfRule>
  </conditionalFormatting>
  <conditionalFormatting sqref="AE15">
    <cfRule type="cellIs" dxfId="5116" priority="605" operator="lessThan">
      <formula>$C$4</formula>
    </cfRule>
  </conditionalFormatting>
  <conditionalFormatting sqref="AE16">
    <cfRule type="cellIs" dxfId="5115" priority="606" operator="lessThan">
      <formula>$C$4</formula>
    </cfRule>
  </conditionalFormatting>
  <conditionalFormatting sqref="AE17">
    <cfRule type="cellIs" dxfId="5114" priority="607" operator="lessThan">
      <formula>$C$4</formula>
    </cfRule>
  </conditionalFormatting>
  <conditionalFormatting sqref="AE18">
    <cfRule type="cellIs" dxfId="5113" priority="608" operator="lessThan">
      <formula>$C$4</formula>
    </cfRule>
  </conditionalFormatting>
  <conditionalFormatting sqref="AE19">
    <cfRule type="cellIs" dxfId="5112" priority="609" operator="lessThan">
      <formula>$C$4</formula>
    </cfRule>
  </conditionalFormatting>
  <conditionalFormatting sqref="AE20">
    <cfRule type="cellIs" dxfId="5111" priority="610" operator="lessThan">
      <formula>$C$4</formula>
    </cfRule>
  </conditionalFormatting>
  <conditionalFormatting sqref="AE21">
    <cfRule type="cellIs" dxfId="5110" priority="611" operator="lessThan">
      <formula>$C$4</formula>
    </cfRule>
  </conditionalFormatting>
  <conditionalFormatting sqref="AE22">
    <cfRule type="cellIs" dxfId="5109" priority="612" operator="lessThan">
      <formula>$C$4</formula>
    </cfRule>
  </conditionalFormatting>
  <conditionalFormatting sqref="AE23">
    <cfRule type="cellIs" dxfId="5108" priority="613" operator="lessThan">
      <formula>$C$4</formula>
    </cfRule>
  </conditionalFormatting>
  <conditionalFormatting sqref="AE24">
    <cfRule type="cellIs" dxfId="5107" priority="614" operator="lessThan">
      <formula>$C$4</formula>
    </cfRule>
  </conditionalFormatting>
  <conditionalFormatting sqref="AE25">
    <cfRule type="cellIs" dxfId="5106" priority="615" operator="lessThan">
      <formula>$C$4</formula>
    </cfRule>
  </conditionalFormatting>
  <conditionalFormatting sqref="AE26">
    <cfRule type="cellIs" dxfId="5105" priority="616" operator="lessThan">
      <formula>$C$4</formula>
    </cfRule>
  </conditionalFormatting>
  <conditionalFormatting sqref="AE27">
    <cfRule type="cellIs" dxfId="5104" priority="617" operator="lessThan">
      <formula>$C$4</formula>
    </cfRule>
  </conditionalFormatting>
  <conditionalFormatting sqref="AE28">
    <cfRule type="cellIs" dxfId="5103" priority="618" operator="lessThan">
      <formula>$C$4</formula>
    </cfRule>
  </conditionalFormatting>
  <conditionalFormatting sqref="AE29">
    <cfRule type="cellIs" dxfId="5102" priority="619" operator="lessThan">
      <formula>$C$4</formula>
    </cfRule>
  </conditionalFormatting>
  <conditionalFormatting sqref="AE30">
    <cfRule type="cellIs" dxfId="5101" priority="620" operator="lessThan">
      <formula>$C$4</formula>
    </cfRule>
  </conditionalFormatting>
  <conditionalFormatting sqref="AE31">
    <cfRule type="cellIs" dxfId="5100" priority="621" operator="lessThan">
      <formula>$C$4</formula>
    </cfRule>
  </conditionalFormatting>
  <conditionalFormatting sqref="AE32">
    <cfRule type="cellIs" dxfId="5099" priority="622" operator="lessThan">
      <formula>$C$4</formula>
    </cfRule>
  </conditionalFormatting>
  <conditionalFormatting sqref="AE33">
    <cfRule type="cellIs" dxfId="5098" priority="623" operator="lessThan">
      <formula>$C$4</formula>
    </cfRule>
  </conditionalFormatting>
  <conditionalFormatting sqref="AE34">
    <cfRule type="cellIs" dxfId="5097" priority="624" operator="lessThan">
      <formula>$C$4</formula>
    </cfRule>
  </conditionalFormatting>
  <conditionalFormatting sqref="AE35">
    <cfRule type="cellIs" dxfId="5096" priority="625" operator="lessThan">
      <formula>$C$4</formula>
    </cfRule>
  </conditionalFormatting>
  <conditionalFormatting sqref="AE36">
    <cfRule type="cellIs" dxfId="5095" priority="626" operator="lessThan">
      <formula>$C$4</formula>
    </cfRule>
  </conditionalFormatting>
  <conditionalFormatting sqref="AE37">
    <cfRule type="cellIs" dxfId="5094" priority="627" operator="lessThan">
      <formula>$C$4</formula>
    </cfRule>
  </conditionalFormatting>
  <conditionalFormatting sqref="AE38">
    <cfRule type="cellIs" dxfId="5093" priority="628" operator="lessThan">
      <formula>$C$4</formula>
    </cfRule>
  </conditionalFormatting>
  <conditionalFormatting sqref="AE39">
    <cfRule type="cellIs" dxfId="5092" priority="629" operator="lessThan">
      <formula>$C$4</formula>
    </cfRule>
  </conditionalFormatting>
  <conditionalFormatting sqref="AE40">
    <cfRule type="cellIs" dxfId="5091" priority="630" operator="lessThan">
      <formula>$C$4</formula>
    </cfRule>
  </conditionalFormatting>
  <conditionalFormatting sqref="AE41">
    <cfRule type="cellIs" dxfId="5090" priority="631" operator="lessThan">
      <formula>$C$4</formula>
    </cfRule>
  </conditionalFormatting>
  <conditionalFormatting sqref="AE42">
    <cfRule type="cellIs" dxfId="5089" priority="632" operator="lessThan">
      <formula>$C$4</formula>
    </cfRule>
  </conditionalFormatting>
  <conditionalFormatting sqref="AE43">
    <cfRule type="cellIs" dxfId="5088" priority="633" operator="lessThan">
      <formula>$C$4</formula>
    </cfRule>
  </conditionalFormatting>
  <conditionalFormatting sqref="AE44">
    <cfRule type="cellIs" dxfId="5087" priority="634" operator="lessThan">
      <formula>$C$4</formula>
    </cfRule>
  </conditionalFormatting>
  <conditionalFormatting sqref="AE45">
    <cfRule type="cellIs" dxfId="5086" priority="635" operator="lessThan">
      <formula>$C$4</formula>
    </cfRule>
  </conditionalFormatting>
  <conditionalFormatting sqref="AE46">
    <cfRule type="cellIs" dxfId="5085" priority="636" operator="lessThan">
      <formula>$C$4</formula>
    </cfRule>
  </conditionalFormatting>
  <conditionalFormatting sqref="AE47">
    <cfRule type="cellIs" dxfId="5084" priority="637" operator="lessThan">
      <formula>$C$4</formula>
    </cfRule>
  </conditionalFormatting>
  <conditionalFormatting sqref="AE48">
    <cfRule type="cellIs" dxfId="5083" priority="638" operator="lessThan">
      <formula>$C$4</formula>
    </cfRule>
  </conditionalFormatting>
  <conditionalFormatting sqref="AE49">
    <cfRule type="cellIs" dxfId="5082" priority="639" operator="lessThan">
      <formula>$C$4</formula>
    </cfRule>
  </conditionalFormatting>
  <conditionalFormatting sqref="AE50">
    <cfRule type="cellIs" dxfId="5081" priority="640" operator="lessThan">
      <formula>$C$4</formula>
    </cfRule>
  </conditionalFormatting>
  <conditionalFormatting sqref="AE51">
    <cfRule type="cellIs" dxfId="5080" priority="641" operator="lessThan">
      <formula>$C$4</formula>
    </cfRule>
  </conditionalFormatting>
  <conditionalFormatting sqref="AE52">
    <cfRule type="cellIs" dxfId="5079" priority="642" operator="lessThan">
      <formula>$C$4</formula>
    </cfRule>
  </conditionalFormatting>
  <conditionalFormatting sqref="AE53">
    <cfRule type="cellIs" dxfId="5078" priority="643" operator="lessThan">
      <formula>$C$4</formula>
    </cfRule>
  </conditionalFormatting>
  <conditionalFormatting sqref="AE54">
    <cfRule type="cellIs" dxfId="5077" priority="644" operator="lessThan">
      <formula>$C$4</formula>
    </cfRule>
  </conditionalFormatting>
  <conditionalFormatting sqref="AE55">
    <cfRule type="cellIs" dxfId="5076" priority="645" operator="lessThan">
      <formula>$C$4</formula>
    </cfRule>
  </conditionalFormatting>
  <conditionalFormatting sqref="AE56">
    <cfRule type="cellIs" dxfId="5075" priority="646" operator="lessThan">
      <formula>$C$4</formula>
    </cfRule>
  </conditionalFormatting>
  <conditionalFormatting sqref="AE57">
    <cfRule type="cellIs" dxfId="5074" priority="647" operator="lessThan">
      <formula>$C$4</formula>
    </cfRule>
  </conditionalFormatting>
  <conditionalFormatting sqref="AE58">
    <cfRule type="cellIs" dxfId="5073" priority="648" operator="lessThan">
      <formula>$C$4</formula>
    </cfRule>
  </conditionalFormatting>
  <conditionalFormatting sqref="AE59">
    <cfRule type="cellIs" dxfId="5072" priority="649" operator="lessThan">
      <formula>$C$4</formula>
    </cfRule>
  </conditionalFormatting>
  <conditionalFormatting sqref="AE60">
    <cfRule type="cellIs" dxfId="5071" priority="650" operator="lessThan">
      <formula>$C$4</formula>
    </cfRule>
  </conditionalFormatting>
  <conditionalFormatting sqref="AF11">
    <cfRule type="cellIs" dxfId="5070" priority="651" operator="lessThan">
      <formula>$C$4</formula>
    </cfRule>
  </conditionalFormatting>
  <conditionalFormatting sqref="AF12">
    <cfRule type="cellIs" dxfId="5069" priority="652" operator="lessThan">
      <formula>$C$4</formula>
    </cfRule>
  </conditionalFormatting>
  <conditionalFormatting sqref="AF13">
    <cfRule type="cellIs" dxfId="5068" priority="653" operator="lessThan">
      <formula>$C$4</formula>
    </cfRule>
  </conditionalFormatting>
  <conditionalFormatting sqref="AF14">
    <cfRule type="cellIs" dxfId="5067" priority="654" operator="lessThan">
      <formula>$C$4</formula>
    </cfRule>
  </conditionalFormatting>
  <conditionalFormatting sqref="AF15">
    <cfRule type="cellIs" dxfId="5066" priority="655" operator="lessThan">
      <formula>$C$4</formula>
    </cfRule>
  </conditionalFormatting>
  <conditionalFormatting sqref="AF16">
    <cfRule type="cellIs" dxfId="5065" priority="656" operator="lessThan">
      <formula>$C$4</formula>
    </cfRule>
  </conditionalFormatting>
  <conditionalFormatting sqref="AF17">
    <cfRule type="cellIs" dxfId="5064" priority="657" operator="lessThan">
      <formula>$C$4</formula>
    </cfRule>
  </conditionalFormatting>
  <conditionalFormatting sqref="AF18">
    <cfRule type="cellIs" dxfId="5063" priority="658" operator="lessThan">
      <formula>$C$4</formula>
    </cfRule>
  </conditionalFormatting>
  <conditionalFormatting sqref="AF19">
    <cfRule type="cellIs" dxfId="5062" priority="659" operator="lessThan">
      <formula>$C$4</formula>
    </cfRule>
  </conditionalFormatting>
  <conditionalFormatting sqref="AF20">
    <cfRule type="cellIs" dxfId="5061" priority="660" operator="lessThan">
      <formula>$C$4</formula>
    </cfRule>
  </conditionalFormatting>
  <conditionalFormatting sqref="AF21">
    <cfRule type="cellIs" dxfId="5060" priority="661" operator="lessThan">
      <formula>$C$4</formula>
    </cfRule>
  </conditionalFormatting>
  <conditionalFormatting sqref="AF22">
    <cfRule type="cellIs" dxfId="5059" priority="662" operator="lessThan">
      <formula>$C$4</formula>
    </cfRule>
  </conditionalFormatting>
  <conditionalFormatting sqref="AF23">
    <cfRule type="cellIs" dxfId="5058" priority="663" operator="lessThan">
      <formula>$C$4</formula>
    </cfRule>
  </conditionalFormatting>
  <conditionalFormatting sqref="AF24">
    <cfRule type="cellIs" dxfId="5057" priority="664" operator="lessThan">
      <formula>$C$4</formula>
    </cfRule>
  </conditionalFormatting>
  <conditionalFormatting sqref="AF25">
    <cfRule type="cellIs" dxfId="5056" priority="665" operator="lessThan">
      <formula>$C$4</formula>
    </cfRule>
  </conditionalFormatting>
  <conditionalFormatting sqref="AF26">
    <cfRule type="cellIs" dxfId="5055" priority="666" operator="lessThan">
      <formula>$C$4</formula>
    </cfRule>
  </conditionalFormatting>
  <conditionalFormatting sqref="AF27">
    <cfRule type="cellIs" dxfId="5054" priority="667" operator="lessThan">
      <formula>$C$4</formula>
    </cfRule>
  </conditionalFormatting>
  <conditionalFormatting sqref="AF28">
    <cfRule type="cellIs" dxfId="5053" priority="668" operator="lessThan">
      <formula>$C$4</formula>
    </cfRule>
  </conditionalFormatting>
  <conditionalFormatting sqref="AF29">
    <cfRule type="cellIs" dxfId="5052" priority="669" operator="lessThan">
      <formula>$C$4</formula>
    </cfRule>
  </conditionalFormatting>
  <conditionalFormatting sqref="AF30">
    <cfRule type="cellIs" dxfId="5051" priority="670" operator="lessThan">
      <formula>$C$4</formula>
    </cfRule>
  </conditionalFormatting>
  <conditionalFormatting sqref="AF31">
    <cfRule type="cellIs" dxfId="5050" priority="671" operator="lessThan">
      <formula>$C$4</formula>
    </cfRule>
  </conditionalFormatting>
  <conditionalFormatting sqref="AF32">
    <cfRule type="cellIs" dxfId="5049" priority="672" operator="lessThan">
      <formula>$C$4</formula>
    </cfRule>
  </conditionalFormatting>
  <conditionalFormatting sqref="AF33">
    <cfRule type="cellIs" dxfId="5048" priority="673" operator="lessThan">
      <formula>$C$4</formula>
    </cfRule>
  </conditionalFormatting>
  <conditionalFormatting sqref="AF34">
    <cfRule type="cellIs" dxfId="5047" priority="674" operator="lessThan">
      <formula>$C$4</formula>
    </cfRule>
  </conditionalFormatting>
  <conditionalFormatting sqref="AF35">
    <cfRule type="cellIs" dxfId="5046" priority="675" operator="lessThan">
      <formula>$C$4</formula>
    </cfRule>
  </conditionalFormatting>
  <conditionalFormatting sqref="AF36">
    <cfRule type="cellIs" dxfId="5045" priority="676" operator="lessThan">
      <formula>$C$4</formula>
    </cfRule>
  </conditionalFormatting>
  <conditionalFormatting sqref="AF37">
    <cfRule type="cellIs" dxfId="5044" priority="677" operator="lessThan">
      <formula>$C$4</formula>
    </cfRule>
  </conditionalFormatting>
  <conditionalFormatting sqref="AF38">
    <cfRule type="cellIs" dxfId="5043" priority="678" operator="lessThan">
      <formula>$C$4</formula>
    </cfRule>
  </conditionalFormatting>
  <conditionalFormatting sqref="AF39">
    <cfRule type="cellIs" dxfId="5042" priority="679" operator="lessThan">
      <formula>$C$4</formula>
    </cfRule>
  </conditionalFormatting>
  <conditionalFormatting sqref="AF40">
    <cfRule type="cellIs" dxfId="5041" priority="680" operator="lessThan">
      <formula>$C$4</formula>
    </cfRule>
  </conditionalFormatting>
  <conditionalFormatting sqref="AF41">
    <cfRule type="cellIs" dxfId="5040" priority="681" operator="lessThan">
      <formula>$C$4</formula>
    </cfRule>
  </conditionalFormatting>
  <conditionalFormatting sqref="AF42">
    <cfRule type="cellIs" dxfId="5039" priority="682" operator="lessThan">
      <formula>$C$4</formula>
    </cfRule>
  </conditionalFormatting>
  <conditionalFormatting sqref="AF43">
    <cfRule type="cellIs" dxfId="5038" priority="683" operator="lessThan">
      <formula>$C$4</formula>
    </cfRule>
  </conditionalFormatting>
  <conditionalFormatting sqref="AF44">
    <cfRule type="cellIs" dxfId="5037" priority="684" operator="lessThan">
      <formula>$C$4</formula>
    </cfRule>
  </conditionalFormatting>
  <conditionalFormatting sqref="AF45">
    <cfRule type="cellIs" dxfId="5036" priority="685" operator="lessThan">
      <formula>$C$4</formula>
    </cfRule>
  </conditionalFormatting>
  <conditionalFormatting sqref="AF46">
    <cfRule type="cellIs" dxfId="5035" priority="686" operator="lessThan">
      <formula>$C$4</formula>
    </cfRule>
  </conditionalFormatting>
  <conditionalFormatting sqref="AF47">
    <cfRule type="cellIs" dxfId="5034" priority="687" operator="lessThan">
      <formula>$C$4</formula>
    </cfRule>
  </conditionalFormatting>
  <conditionalFormatting sqref="AF48">
    <cfRule type="cellIs" dxfId="5033" priority="688" operator="lessThan">
      <formula>$C$4</formula>
    </cfRule>
  </conditionalFormatting>
  <conditionalFormatting sqref="AF49">
    <cfRule type="cellIs" dxfId="5032" priority="689" operator="lessThan">
      <formula>$C$4</formula>
    </cfRule>
  </conditionalFormatting>
  <conditionalFormatting sqref="AF50">
    <cfRule type="cellIs" dxfId="5031" priority="690" operator="lessThan">
      <formula>$C$4</formula>
    </cfRule>
  </conditionalFormatting>
  <conditionalFormatting sqref="AF51">
    <cfRule type="cellIs" dxfId="5030" priority="691" operator="lessThan">
      <formula>$C$4</formula>
    </cfRule>
  </conditionalFormatting>
  <conditionalFormatting sqref="AF52">
    <cfRule type="cellIs" dxfId="5029" priority="692" operator="lessThan">
      <formula>$C$4</formula>
    </cfRule>
  </conditionalFormatting>
  <conditionalFormatting sqref="AF53">
    <cfRule type="cellIs" dxfId="5028" priority="693" operator="lessThan">
      <formula>$C$4</formula>
    </cfRule>
  </conditionalFormatting>
  <conditionalFormatting sqref="AF54">
    <cfRule type="cellIs" dxfId="5027" priority="694" operator="lessThan">
      <formula>$C$4</formula>
    </cfRule>
  </conditionalFormatting>
  <conditionalFormatting sqref="AF55">
    <cfRule type="cellIs" dxfId="5026" priority="695" operator="lessThan">
      <formula>$C$4</formula>
    </cfRule>
  </conditionalFormatting>
  <conditionalFormatting sqref="AF56">
    <cfRule type="cellIs" dxfId="5025" priority="696" operator="lessThan">
      <formula>$C$4</formula>
    </cfRule>
  </conditionalFormatting>
  <conditionalFormatting sqref="AF57">
    <cfRule type="cellIs" dxfId="5024" priority="697" operator="lessThan">
      <formula>$C$4</formula>
    </cfRule>
  </conditionalFormatting>
  <conditionalFormatting sqref="AF58">
    <cfRule type="cellIs" dxfId="5023" priority="698" operator="lessThan">
      <formula>$C$4</formula>
    </cfRule>
  </conditionalFormatting>
  <conditionalFormatting sqref="AF59">
    <cfRule type="cellIs" dxfId="5022" priority="699" operator="lessThan">
      <formula>$C$4</formula>
    </cfRule>
  </conditionalFormatting>
  <conditionalFormatting sqref="AF60">
    <cfRule type="cellIs" dxfId="5021" priority="700" operator="lessThan">
      <formula>$C$4</formula>
    </cfRule>
  </conditionalFormatting>
  <conditionalFormatting sqref="AG11">
    <cfRule type="cellIs" dxfId="5020" priority="701" operator="lessThan">
      <formula>$C$4</formula>
    </cfRule>
  </conditionalFormatting>
  <conditionalFormatting sqref="AG12">
    <cfRule type="cellIs" dxfId="5019" priority="702" operator="lessThan">
      <formula>$C$4</formula>
    </cfRule>
  </conditionalFormatting>
  <conditionalFormatting sqref="AG13">
    <cfRule type="cellIs" dxfId="5018" priority="703" operator="lessThan">
      <formula>$C$4</formula>
    </cfRule>
  </conditionalFormatting>
  <conditionalFormatting sqref="AG14">
    <cfRule type="cellIs" dxfId="5017" priority="704" operator="lessThan">
      <formula>$C$4</formula>
    </cfRule>
  </conditionalFormatting>
  <conditionalFormatting sqref="AG15">
    <cfRule type="cellIs" dxfId="5016" priority="705" operator="lessThan">
      <formula>$C$4</formula>
    </cfRule>
  </conditionalFormatting>
  <conditionalFormatting sqref="AG16">
    <cfRule type="cellIs" dxfId="5015" priority="706" operator="lessThan">
      <formula>$C$4</formula>
    </cfRule>
  </conditionalFormatting>
  <conditionalFormatting sqref="AG17">
    <cfRule type="cellIs" dxfId="5014" priority="707" operator="lessThan">
      <formula>$C$4</formula>
    </cfRule>
  </conditionalFormatting>
  <conditionalFormatting sqref="AG18">
    <cfRule type="cellIs" dxfId="5013" priority="708" operator="lessThan">
      <formula>$C$4</formula>
    </cfRule>
  </conditionalFormatting>
  <conditionalFormatting sqref="AG19">
    <cfRule type="cellIs" dxfId="5012" priority="709" operator="lessThan">
      <formula>$C$4</formula>
    </cfRule>
  </conditionalFormatting>
  <conditionalFormatting sqref="AG20">
    <cfRule type="cellIs" dxfId="5011" priority="710" operator="lessThan">
      <formula>$C$4</formula>
    </cfRule>
  </conditionalFormatting>
  <conditionalFormatting sqref="AG21">
    <cfRule type="cellIs" dxfId="5010" priority="711" operator="lessThan">
      <formula>$C$4</formula>
    </cfRule>
  </conditionalFormatting>
  <conditionalFormatting sqref="AG22">
    <cfRule type="cellIs" dxfId="5009" priority="712" operator="lessThan">
      <formula>$C$4</formula>
    </cfRule>
  </conditionalFormatting>
  <conditionalFormatting sqref="AG23">
    <cfRule type="cellIs" dxfId="5008" priority="713" operator="lessThan">
      <formula>$C$4</formula>
    </cfRule>
  </conditionalFormatting>
  <conditionalFormatting sqref="AG24">
    <cfRule type="cellIs" dxfId="5007" priority="714" operator="lessThan">
      <formula>$C$4</formula>
    </cfRule>
  </conditionalFormatting>
  <conditionalFormatting sqref="AG25">
    <cfRule type="cellIs" dxfId="5006" priority="715" operator="lessThan">
      <formula>$C$4</formula>
    </cfRule>
  </conditionalFormatting>
  <conditionalFormatting sqref="AG26">
    <cfRule type="cellIs" dxfId="5005" priority="716" operator="lessThan">
      <formula>$C$4</formula>
    </cfRule>
  </conditionalFormatting>
  <conditionalFormatting sqref="AG27">
    <cfRule type="cellIs" dxfId="5004" priority="717" operator="lessThan">
      <formula>$C$4</formula>
    </cfRule>
  </conditionalFormatting>
  <conditionalFormatting sqref="AG28">
    <cfRule type="cellIs" dxfId="5003" priority="718" operator="lessThan">
      <formula>$C$4</formula>
    </cfRule>
  </conditionalFormatting>
  <conditionalFormatting sqref="AG29">
    <cfRule type="cellIs" dxfId="5002" priority="719" operator="lessThan">
      <formula>$C$4</formula>
    </cfRule>
  </conditionalFormatting>
  <conditionalFormatting sqref="AG30">
    <cfRule type="cellIs" dxfId="5001" priority="720" operator="lessThan">
      <formula>$C$4</formula>
    </cfRule>
  </conditionalFormatting>
  <conditionalFormatting sqref="AG31">
    <cfRule type="cellIs" dxfId="5000" priority="721" operator="lessThan">
      <formula>$C$4</formula>
    </cfRule>
  </conditionalFormatting>
  <conditionalFormatting sqref="AG32">
    <cfRule type="cellIs" dxfId="4999" priority="722" operator="lessThan">
      <formula>$C$4</formula>
    </cfRule>
  </conditionalFormatting>
  <conditionalFormatting sqref="AG33">
    <cfRule type="cellIs" dxfId="4998" priority="723" operator="lessThan">
      <formula>$C$4</formula>
    </cfRule>
  </conditionalFormatting>
  <conditionalFormatting sqref="AG34">
    <cfRule type="cellIs" dxfId="4997" priority="724" operator="lessThan">
      <formula>$C$4</formula>
    </cfRule>
  </conditionalFormatting>
  <conditionalFormatting sqref="AG35">
    <cfRule type="cellIs" dxfId="4996" priority="725" operator="lessThan">
      <formula>$C$4</formula>
    </cfRule>
  </conditionalFormatting>
  <conditionalFormatting sqref="AG36">
    <cfRule type="cellIs" dxfId="4995" priority="726" operator="lessThan">
      <formula>$C$4</formula>
    </cfRule>
  </conditionalFormatting>
  <conditionalFormatting sqref="AG37">
    <cfRule type="cellIs" dxfId="4994" priority="727" operator="lessThan">
      <formula>$C$4</formula>
    </cfRule>
  </conditionalFormatting>
  <conditionalFormatting sqref="AG38">
    <cfRule type="cellIs" dxfId="4993" priority="728" operator="lessThan">
      <formula>$C$4</formula>
    </cfRule>
  </conditionalFormatting>
  <conditionalFormatting sqref="AG39">
    <cfRule type="cellIs" dxfId="4992" priority="729" operator="lessThan">
      <formula>$C$4</formula>
    </cfRule>
  </conditionalFormatting>
  <conditionalFormatting sqref="AG40">
    <cfRule type="cellIs" dxfId="4991" priority="730" operator="lessThan">
      <formula>$C$4</formula>
    </cfRule>
  </conditionalFormatting>
  <conditionalFormatting sqref="AG41">
    <cfRule type="cellIs" dxfId="4990" priority="731" operator="lessThan">
      <formula>$C$4</formula>
    </cfRule>
  </conditionalFormatting>
  <conditionalFormatting sqref="AG42">
    <cfRule type="cellIs" dxfId="4989" priority="732" operator="lessThan">
      <formula>$C$4</formula>
    </cfRule>
  </conditionalFormatting>
  <conditionalFormatting sqref="AG43">
    <cfRule type="cellIs" dxfId="4988" priority="733" operator="lessThan">
      <formula>$C$4</formula>
    </cfRule>
  </conditionalFormatting>
  <conditionalFormatting sqref="AG44">
    <cfRule type="cellIs" dxfId="4987" priority="734" operator="lessThan">
      <formula>$C$4</formula>
    </cfRule>
  </conditionalFormatting>
  <conditionalFormatting sqref="AG45">
    <cfRule type="cellIs" dxfId="4986" priority="735" operator="lessThan">
      <formula>$C$4</formula>
    </cfRule>
  </conditionalFormatting>
  <conditionalFormatting sqref="AG46">
    <cfRule type="cellIs" dxfId="4985" priority="736" operator="lessThan">
      <formula>$C$4</formula>
    </cfRule>
  </conditionalFormatting>
  <conditionalFormatting sqref="AG47">
    <cfRule type="cellIs" dxfId="4984" priority="737" operator="lessThan">
      <formula>$C$4</formula>
    </cfRule>
  </conditionalFormatting>
  <conditionalFormatting sqref="AG48">
    <cfRule type="cellIs" dxfId="4983" priority="738" operator="lessThan">
      <formula>$C$4</formula>
    </cfRule>
  </conditionalFormatting>
  <conditionalFormatting sqref="AG49">
    <cfRule type="cellIs" dxfId="4982" priority="739" operator="lessThan">
      <formula>$C$4</formula>
    </cfRule>
  </conditionalFormatting>
  <conditionalFormatting sqref="AG50">
    <cfRule type="cellIs" dxfId="4981" priority="740" operator="lessThan">
      <formula>$C$4</formula>
    </cfRule>
  </conditionalFormatting>
  <conditionalFormatting sqref="AG51">
    <cfRule type="cellIs" dxfId="4980" priority="741" operator="lessThan">
      <formula>$C$4</formula>
    </cfRule>
  </conditionalFormatting>
  <conditionalFormatting sqref="AG52">
    <cfRule type="cellIs" dxfId="4979" priority="742" operator="lessThan">
      <formula>$C$4</formula>
    </cfRule>
  </conditionalFormatting>
  <conditionalFormatting sqref="AG53">
    <cfRule type="cellIs" dxfId="4978" priority="743" operator="lessThan">
      <formula>$C$4</formula>
    </cfRule>
  </conditionalFormatting>
  <conditionalFormatting sqref="AG54">
    <cfRule type="cellIs" dxfId="4977" priority="744" operator="lessThan">
      <formula>$C$4</formula>
    </cfRule>
  </conditionalFormatting>
  <conditionalFormatting sqref="AG55">
    <cfRule type="cellIs" dxfId="4976" priority="745" operator="lessThan">
      <formula>$C$4</formula>
    </cfRule>
  </conditionalFormatting>
  <conditionalFormatting sqref="AG56">
    <cfRule type="cellIs" dxfId="4975" priority="746" operator="lessThan">
      <formula>$C$4</formula>
    </cfRule>
  </conditionalFormatting>
  <conditionalFormatting sqref="AG57">
    <cfRule type="cellIs" dxfId="4974" priority="747" operator="lessThan">
      <formula>$C$4</formula>
    </cfRule>
  </conditionalFormatting>
  <conditionalFormatting sqref="AG58">
    <cfRule type="cellIs" dxfId="4973" priority="748" operator="lessThan">
      <formula>$C$4</formula>
    </cfRule>
  </conditionalFormatting>
  <conditionalFormatting sqref="AG59">
    <cfRule type="cellIs" dxfId="4972" priority="749" operator="lessThan">
      <formula>$C$4</formula>
    </cfRule>
  </conditionalFormatting>
  <conditionalFormatting sqref="AG60">
    <cfRule type="cellIs" dxfId="4971" priority="750" operator="lessThan">
      <formula>$C$4</formula>
    </cfRule>
  </conditionalFormatting>
  <conditionalFormatting sqref="AH11">
    <cfRule type="cellIs" dxfId="4970" priority="751" operator="lessThan">
      <formula>$C$4</formula>
    </cfRule>
  </conditionalFormatting>
  <conditionalFormatting sqref="AH12">
    <cfRule type="cellIs" dxfId="4969" priority="752" operator="lessThan">
      <formula>$C$4</formula>
    </cfRule>
  </conditionalFormatting>
  <conditionalFormatting sqref="AH13">
    <cfRule type="cellIs" dxfId="4968" priority="753" operator="lessThan">
      <formula>$C$4</formula>
    </cfRule>
  </conditionalFormatting>
  <conditionalFormatting sqref="AH14">
    <cfRule type="cellIs" dxfId="4967" priority="754" operator="lessThan">
      <formula>$C$4</formula>
    </cfRule>
  </conditionalFormatting>
  <conditionalFormatting sqref="AH15">
    <cfRule type="cellIs" dxfId="4966" priority="755" operator="lessThan">
      <formula>$C$4</formula>
    </cfRule>
  </conditionalFormatting>
  <conditionalFormatting sqref="AH16">
    <cfRule type="cellIs" dxfId="4965" priority="756" operator="lessThan">
      <formula>$C$4</formula>
    </cfRule>
  </conditionalFormatting>
  <conditionalFormatting sqref="AH17">
    <cfRule type="cellIs" dxfId="4964" priority="757" operator="lessThan">
      <formula>$C$4</formula>
    </cfRule>
  </conditionalFormatting>
  <conditionalFormatting sqref="AH18">
    <cfRule type="cellIs" dxfId="4963" priority="758" operator="lessThan">
      <formula>$C$4</formula>
    </cfRule>
  </conditionalFormatting>
  <conditionalFormatting sqref="AH19">
    <cfRule type="cellIs" dxfId="4962" priority="759" operator="lessThan">
      <formula>$C$4</formula>
    </cfRule>
  </conditionalFormatting>
  <conditionalFormatting sqref="AH20">
    <cfRule type="cellIs" dxfId="4961" priority="760" operator="lessThan">
      <formula>$C$4</formula>
    </cfRule>
  </conditionalFormatting>
  <conditionalFormatting sqref="AH21">
    <cfRule type="cellIs" dxfId="4960" priority="761" operator="lessThan">
      <formula>$C$4</formula>
    </cfRule>
  </conditionalFormatting>
  <conditionalFormatting sqref="AH22">
    <cfRule type="cellIs" dxfId="4959" priority="762" operator="lessThan">
      <formula>$C$4</formula>
    </cfRule>
  </conditionalFormatting>
  <conditionalFormatting sqref="AH23">
    <cfRule type="cellIs" dxfId="4958" priority="763" operator="lessThan">
      <formula>$C$4</formula>
    </cfRule>
  </conditionalFormatting>
  <conditionalFormatting sqref="AH24">
    <cfRule type="cellIs" dxfId="4957" priority="764" operator="lessThan">
      <formula>$C$4</formula>
    </cfRule>
  </conditionalFormatting>
  <conditionalFormatting sqref="AH25">
    <cfRule type="cellIs" dxfId="4956" priority="765" operator="lessThan">
      <formula>$C$4</formula>
    </cfRule>
  </conditionalFormatting>
  <conditionalFormatting sqref="AH26">
    <cfRule type="cellIs" dxfId="4955" priority="766" operator="lessThan">
      <formula>$C$4</formula>
    </cfRule>
  </conditionalFormatting>
  <conditionalFormatting sqref="AH27">
    <cfRule type="cellIs" dxfId="4954" priority="767" operator="lessThan">
      <formula>$C$4</formula>
    </cfRule>
  </conditionalFormatting>
  <conditionalFormatting sqref="AH28">
    <cfRule type="cellIs" dxfId="4953" priority="768" operator="lessThan">
      <formula>$C$4</formula>
    </cfRule>
  </conditionalFormatting>
  <conditionalFormatting sqref="AH29">
    <cfRule type="cellIs" dxfId="4952" priority="769" operator="lessThan">
      <formula>$C$4</formula>
    </cfRule>
  </conditionalFormatting>
  <conditionalFormatting sqref="AH30">
    <cfRule type="cellIs" dxfId="4951" priority="770" operator="lessThan">
      <formula>$C$4</formula>
    </cfRule>
  </conditionalFormatting>
  <conditionalFormatting sqref="AH31">
    <cfRule type="cellIs" dxfId="4950" priority="771" operator="lessThan">
      <formula>$C$4</formula>
    </cfRule>
  </conditionalFormatting>
  <conditionalFormatting sqref="AH32">
    <cfRule type="cellIs" dxfId="4949" priority="772" operator="lessThan">
      <formula>$C$4</formula>
    </cfRule>
  </conditionalFormatting>
  <conditionalFormatting sqref="AH33">
    <cfRule type="cellIs" dxfId="4948" priority="773" operator="lessThan">
      <formula>$C$4</formula>
    </cfRule>
  </conditionalFormatting>
  <conditionalFormatting sqref="AH34">
    <cfRule type="cellIs" dxfId="4947" priority="774" operator="lessThan">
      <formula>$C$4</formula>
    </cfRule>
  </conditionalFormatting>
  <conditionalFormatting sqref="AH35">
    <cfRule type="cellIs" dxfId="4946" priority="775" operator="lessThan">
      <formula>$C$4</formula>
    </cfRule>
  </conditionalFormatting>
  <conditionalFormatting sqref="AH36">
    <cfRule type="cellIs" dxfId="4945" priority="776" operator="lessThan">
      <formula>$C$4</formula>
    </cfRule>
  </conditionalFormatting>
  <conditionalFormatting sqref="AH37">
    <cfRule type="cellIs" dxfId="4944" priority="777" operator="lessThan">
      <formula>$C$4</formula>
    </cfRule>
  </conditionalFormatting>
  <conditionalFormatting sqref="AH38">
    <cfRule type="cellIs" dxfId="4943" priority="778" operator="lessThan">
      <formula>$C$4</formula>
    </cfRule>
  </conditionalFormatting>
  <conditionalFormatting sqref="AH39">
    <cfRule type="cellIs" dxfId="4942" priority="779" operator="lessThan">
      <formula>$C$4</formula>
    </cfRule>
  </conditionalFormatting>
  <conditionalFormatting sqref="AH40">
    <cfRule type="cellIs" dxfId="4941" priority="780" operator="lessThan">
      <formula>$C$4</formula>
    </cfRule>
  </conditionalFormatting>
  <conditionalFormatting sqref="AH41">
    <cfRule type="cellIs" dxfId="4940" priority="781" operator="lessThan">
      <formula>$C$4</formula>
    </cfRule>
  </conditionalFormatting>
  <conditionalFormatting sqref="AH42">
    <cfRule type="cellIs" dxfId="4939" priority="782" operator="lessThan">
      <formula>$C$4</formula>
    </cfRule>
  </conditionalFormatting>
  <conditionalFormatting sqref="AH43">
    <cfRule type="cellIs" dxfId="4938" priority="783" operator="lessThan">
      <formula>$C$4</formula>
    </cfRule>
  </conditionalFormatting>
  <conditionalFormatting sqref="AH44">
    <cfRule type="cellIs" dxfId="4937" priority="784" operator="lessThan">
      <formula>$C$4</formula>
    </cfRule>
  </conditionalFormatting>
  <conditionalFormatting sqref="AH45">
    <cfRule type="cellIs" dxfId="4936" priority="785" operator="lessThan">
      <formula>$C$4</formula>
    </cfRule>
  </conditionalFormatting>
  <conditionalFormatting sqref="AH46">
    <cfRule type="cellIs" dxfId="4935" priority="786" operator="lessThan">
      <formula>$C$4</formula>
    </cfRule>
  </conditionalFormatting>
  <conditionalFormatting sqref="AH47">
    <cfRule type="cellIs" dxfId="4934" priority="787" operator="lessThan">
      <formula>$C$4</formula>
    </cfRule>
  </conditionalFormatting>
  <conditionalFormatting sqref="AH48">
    <cfRule type="cellIs" dxfId="4933" priority="788" operator="lessThan">
      <formula>$C$4</formula>
    </cfRule>
  </conditionalFormatting>
  <conditionalFormatting sqref="AH49">
    <cfRule type="cellIs" dxfId="4932" priority="789" operator="lessThan">
      <formula>$C$4</formula>
    </cfRule>
  </conditionalFormatting>
  <conditionalFormatting sqref="AH50">
    <cfRule type="cellIs" dxfId="4931" priority="790" operator="lessThan">
      <formula>$C$4</formula>
    </cfRule>
  </conditionalFormatting>
  <conditionalFormatting sqref="AH51">
    <cfRule type="cellIs" dxfId="4930" priority="791" operator="lessThan">
      <formula>$C$4</formula>
    </cfRule>
  </conditionalFormatting>
  <conditionalFormatting sqref="AH52">
    <cfRule type="cellIs" dxfId="4929" priority="792" operator="lessThan">
      <formula>$C$4</formula>
    </cfRule>
  </conditionalFormatting>
  <conditionalFormatting sqref="AH53">
    <cfRule type="cellIs" dxfId="4928" priority="793" operator="lessThan">
      <formula>$C$4</formula>
    </cfRule>
  </conditionalFormatting>
  <conditionalFormatting sqref="AH54">
    <cfRule type="cellIs" dxfId="4927" priority="794" operator="lessThan">
      <formula>$C$4</formula>
    </cfRule>
  </conditionalFormatting>
  <conditionalFormatting sqref="AH55">
    <cfRule type="cellIs" dxfId="4926" priority="795" operator="lessThan">
      <formula>$C$4</formula>
    </cfRule>
  </conditionalFormatting>
  <conditionalFormatting sqref="AH56">
    <cfRule type="cellIs" dxfId="4925" priority="796" operator="lessThan">
      <formula>$C$4</formula>
    </cfRule>
  </conditionalFormatting>
  <conditionalFormatting sqref="AH57">
    <cfRule type="cellIs" dxfId="4924" priority="797" operator="lessThan">
      <formula>$C$4</formula>
    </cfRule>
  </conditionalFormatting>
  <conditionalFormatting sqref="AH58">
    <cfRule type="cellIs" dxfId="4923" priority="798" operator="lessThan">
      <formula>$C$4</formula>
    </cfRule>
  </conditionalFormatting>
  <conditionalFormatting sqref="AH59">
    <cfRule type="cellIs" dxfId="4922" priority="799" operator="lessThan">
      <formula>$C$4</formula>
    </cfRule>
  </conditionalFormatting>
  <conditionalFormatting sqref="AH60">
    <cfRule type="cellIs" dxfId="4921" priority="800" operator="lessThan">
      <formula>$C$4</formula>
    </cfRule>
  </conditionalFormatting>
  <conditionalFormatting sqref="AI11">
    <cfRule type="cellIs" dxfId="4920" priority="801" operator="lessThan">
      <formula>$C$4</formula>
    </cfRule>
  </conditionalFormatting>
  <conditionalFormatting sqref="AI12">
    <cfRule type="cellIs" dxfId="4919" priority="802" operator="lessThan">
      <formula>$C$4</formula>
    </cfRule>
  </conditionalFormatting>
  <conditionalFormatting sqref="AI13">
    <cfRule type="cellIs" dxfId="4918" priority="803" operator="lessThan">
      <formula>$C$4</formula>
    </cfRule>
  </conditionalFormatting>
  <conditionalFormatting sqref="AI14">
    <cfRule type="cellIs" dxfId="4917" priority="804" operator="lessThan">
      <formula>$C$4</formula>
    </cfRule>
  </conditionalFormatting>
  <conditionalFormatting sqref="AI15">
    <cfRule type="cellIs" dxfId="4916" priority="805" operator="lessThan">
      <formula>$C$4</formula>
    </cfRule>
  </conditionalFormatting>
  <conditionalFormatting sqref="AI16">
    <cfRule type="cellIs" dxfId="4915" priority="806" operator="lessThan">
      <formula>$C$4</formula>
    </cfRule>
  </conditionalFormatting>
  <conditionalFormatting sqref="AI17">
    <cfRule type="cellIs" dxfId="4914" priority="807" operator="lessThan">
      <formula>$C$4</formula>
    </cfRule>
  </conditionalFormatting>
  <conditionalFormatting sqref="AI18">
    <cfRule type="cellIs" dxfId="4913" priority="808" operator="lessThan">
      <formula>$C$4</formula>
    </cfRule>
  </conditionalFormatting>
  <conditionalFormatting sqref="AI19">
    <cfRule type="cellIs" dxfId="4912" priority="809" operator="lessThan">
      <formula>$C$4</formula>
    </cfRule>
  </conditionalFormatting>
  <conditionalFormatting sqref="AI20">
    <cfRule type="cellIs" dxfId="4911" priority="810" operator="lessThan">
      <formula>$C$4</formula>
    </cfRule>
  </conditionalFormatting>
  <conditionalFormatting sqref="AI21">
    <cfRule type="cellIs" dxfId="4910" priority="811" operator="lessThan">
      <formula>$C$4</formula>
    </cfRule>
  </conditionalFormatting>
  <conditionalFormatting sqref="AI22">
    <cfRule type="cellIs" dxfId="4909" priority="812" operator="lessThan">
      <formula>$C$4</formula>
    </cfRule>
  </conditionalFormatting>
  <conditionalFormatting sqref="AI23">
    <cfRule type="cellIs" dxfId="4908" priority="813" operator="lessThan">
      <formula>$C$4</formula>
    </cfRule>
  </conditionalFormatting>
  <conditionalFormatting sqref="AI24">
    <cfRule type="cellIs" dxfId="4907" priority="814" operator="lessThan">
      <formula>$C$4</formula>
    </cfRule>
  </conditionalFormatting>
  <conditionalFormatting sqref="AI25">
    <cfRule type="cellIs" dxfId="4906" priority="815" operator="lessThan">
      <formula>$C$4</formula>
    </cfRule>
  </conditionalFormatting>
  <conditionalFormatting sqref="AI26">
    <cfRule type="cellIs" dxfId="4905" priority="816" operator="lessThan">
      <formula>$C$4</formula>
    </cfRule>
  </conditionalFormatting>
  <conditionalFormatting sqref="AI27">
    <cfRule type="cellIs" dxfId="4904" priority="817" operator="lessThan">
      <formula>$C$4</formula>
    </cfRule>
  </conditionalFormatting>
  <conditionalFormatting sqref="AI28">
    <cfRule type="cellIs" dxfId="4903" priority="818" operator="lessThan">
      <formula>$C$4</formula>
    </cfRule>
  </conditionalFormatting>
  <conditionalFormatting sqref="AI29">
    <cfRule type="cellIs" dxfId="4902" priority="819" operator="lessThan">
      <formula>$C$4</formula>
    </cfRule>
  </conditionalFormatting>
  <conditionalFormatting sqref="AI30">
    <cfRule type="cellIs" dxfId="4901" priority="820" operator="lessThan">
      <formula>$C$4</formula>
    </cfRule>
  </conditionalFormatting>
  <conditionalFormatting sqref="AI31">
    <cfRule type="cellIs" dxfId="4900" priority="821" operator="lessThan">
      <formula>$C$4</formula>
    </cfRule>
  </conditionalFormatting>
  <conditionalFormatting sqref="AI32">
    <cfRule type="cellIs" dxfId="4899" priority="822" operator="lessThan">
      <formula>$C$4</formula>
    </cfRule>
  </conditionalFormatting>
  <conditionalFormatting sqref="AI33">
    <cfRule type="cellIs" dxfId="4898" priority="823" operator="lessThan">
      <formula>$C$4</formula>
    </cfRule>
  </conditionalFormatting>
  <conditionalFormatting sqref="AI34">
    <cfRule type="cellIs" dxfId="4897" priority="824" operator="lessThan">
      <formula>$C$4</formula>
    </cfRule>
  </conditionalFormatting>
  <conditionalFormatting sqref="AI35">
    <cfRule type="cellIs" dxfId="4896" priority="825" operator="lessThan">
      <formula>$C$4</formula>
    </cfRule>
  </conditionalFormatting>
  <conditionalFormatting sqref="AI36">
    <cfRule type="cellIs" dxfId="4895" priority="826" operator="lessThan">
      <formula>$C$4</formula>
    </cfRule>
  </conditionalFormatting>
  <conditionalFormatting sqref="AI37">
    <cfRule type="cellIs" dxfId="4894" priority="827" operator="lessThan">
      <formula>$C$4</formula>
    </cfRule>
  </conditionalFormatting>
  <conditionalFormatting sqref="AI38">
    <cfRule type="cellIs" dxfId="4893" priority="828" operator="lessThan">
      <formula>$C$4</formula>
    </cfRule>
  </conditionalFormatting>
  <conditionalFormatting sqref="AI39">
    <cfRule type="cellIs" dxfId="4892" priority="829" operator="lessThan">
      <formula>$C$4</formula>
    </cfRule>
  </conditionalFormatting>
  <conditionalFormatting sqref="AI40">
    <cfRule type="cellIs" dxfId="4891" priority="830" operator="lessThan">
      <formula>$C$4</formula>
    </cfRule>
  </conditionalFormatting>
  <conditionalFormatting sqref="AI41">
    <cfRule type="cellIs" dxfId="4890" priority="831" operator="lessThan">
      <formula>$C$4</formula>
    </cfRule>
  </conditionalFormatting>
  <conditionalFormatting sqref="AI42">
    <cfRule type="cellIs" dxfId="4889" priority="832" operator="lessThan">
      <formula>$C$4</formula>
    </cfRule>
  </conditionalFormatting>
  <conditionalFormatting sqref="AI43">
    <cfRule type="cellIs" dxfId="4888" priority="833" operator="lessThan">
      <formula>$C$4</formula>
    </cfRule>
  </conditionalFormatting>
  <conditionalFormatting sqref="AI44">
    <cfRule type="cellIs" dxfId="4887" priority="834" operator="lessThan">
      <formula>$C$4</formula>
    </cfRule>
  </conditionalFormatting>
  <conditionalFormatting sqref="AI45">
    <cfRule type="cellIs" dxfId="4886" priority="835" operator="lessThan">
      <formula>$C$4</formula>
    </cfRule>
  </conditionalFormatting>
  <conditionalFormatting sqref="AI46">
    <cfRule type="cellIs" dxfId="4885" priority="836" operator="lessThan">
      <formula>$C$4</formula>
    </cfRule>
  </conditionalFormatting>
  <conditionalFormatting sqref="AI47">
    <cfRule type="cellIs" dxfId="4884" priority="837" operator="lessThan">
      <formula>$C$4</formula>
    </cfRule>
  </conditionalFormatting>
  <conditionalFormatting sqref="AI48">
    <cfRule type="cellIs" dxfId="4883" priority="838" operator="lessThan">
      <formula>$C$4</formula>
    </cfRule>
  </conditionalFormatting>
  <conditionalFormatting sqref="AI49">
    <cfRule type="cellIs" dxfId="4882" priority="839" operator="lessThan">
      <formula>$C$4</formula>
    </cfRule>
  </conditionalFormatting>
  <conditionalFormatting sqref="AI50">
    <cfRule type="cellIs" dxfId="4881" priority="840" operator="lessThan">
      <formula>$C$4</formula>
    </cfRule>
  </conditionalFormatting>
  <conditionalFormatting sqref="AI51">
    <cfRule type="cellIs" dxfId="4880" priority="841" operator="lessThan">
      <formula>$C$4</formula>
    </cfRule>
  </conditionalFormatting>
  <conditionalFormatting sqref="AI52">
    <cfRule type="cellIs" dxfId="4879" priority="842" operator="lessThan">
      <formula>$C$4</formula>
    </cfRule>
  </conditionalFormatting>
  <conditionalFormatting sqref="AI53">
    <cfRule type="cellIs" dxfId="4878" priority="843" operator="lessThan">
      <formula>$C$4</formula>
    </cfRule>
  </conditionalFormatting>
  <conditionalFormatting sqref="AI54">
    <cfRule type="cellIs" dxfId="4877" priority="844" operator="lessThan">
      <formula>$C$4</formula>
    </cfRule>
  </conditionalFormatting>
  <conditionalFormatting sqref="AI55">
    <cfRule type="cellIs" dxfId="4876" priority="845" operator="lessThan">
      <formula>$C$4</formula>
    </cfRule>
  </conditionalFormatting>
  <conditionalFormatting sqref="AI56">
    <cfRule type="cellIs" dxfId="4875" priority="846" operator="lessThan">
      <formula>$C$4</formula>
    </cfRule>
  </conditionalFormatting>
  <conditionalFormatting sqref="AI57">
    <cfRule type="cellIs" dxfId="4874" priority="847" operator="lessThan">
      <formula>$C$4</formula>
    </cfRule>
  </conditionalFormatting>
  <conditionalFormatting sqref="AI58">
    <cfRule type="cellIs" dxfId="4873" priority="848" operator="lessThan">
      <formula>$C$4</formula>
    </cfRule>
  </conditionalFormatting>
  <conditionalFormatting sqref="AI59">
    <cfRule type="cellIs" dxfId="4872" priority="849" operator="lessThan">
      <formula>$C$4</formula>
    </cfRule>
  </conditionalFormatting>
  <conditionalFormatting sqref="AI60">
    <cfRule type="cellIs" dxfId="4871" priority="850" operator="lessThan">
      <formula>$C$4</formula>
    </cfRule>
  </conditionalFormatting>
  <conditionalFormatting sqref="AJ11">
    <cfRule type="cellIs" dxfId="4870" priority="851" operator="lessThan">
      <formula>$C$4</formula>
    </cfRule>
  </conditionalFormatting>
  <conditionalFormatting sqref="AJ12">
    <cfRule type="cellIs" dxfId="4869" priority="852" operator="lessThan">
      <formula>$C$4</formula>
    </cfRule>
  </conditionalFormatting>
  <conditionalFormatting sqref="AJ13">
    <cfRule type="cellIs" dxfId="4868" priority="853" operator="lessThan">
      <formula>$C$4</formula>
    </cfRule>
  </conditionalFormatting>
  <conditionalFormatting sqref="AJ14">
    <cfRule type="cellIs" dxfId="4867" priority="854" operator="lessThan">
      <formula>$C$4</formula>
    </cfRule>
  </conditionalFormatting>
  <conditionalFormatting sqref="AJ15">
    <cfRule type="cellIs" dxfId="4866" priority="855" operator="lessThan">
      <formula>$C$4</formula>
    </cfRule>
  </conditionalFormatting>
  <conditionalFormatting sqref="AJ16">
    <cfRule type="cellIs" dxfId="4865" priority="856" operator="lessThan">
      <formula>$C$4</formula>
    </cfRule>
  </conditionalFormatting>
  <conditionalFormatting sqref="AJ17">
    <cfRule type="cellIs" dxfId="4864" priority="857" operator="lessThan">
      <formula>$C$4</formula>
    </cfRule>
  </conditionalFormatting>
  <conditionalFormatting sqref="AJ18">
    <cfRule type="cellIs" dxfId="4863" priority="858" operator="lessThan">
      <formula>$C$4</formula>
    </cfRule>
  </conditionalFormatting>
  <conditionalFormatting sqref="AJ19">
    <cfRule type="cellIs" dxfId="4862" priority="859" operator="lessThan">
      <formula>$C$4</formula>
    </cfRule>
  </conditionalFormatting>
  <conditionalFormatting sqref="AJ20">
    <cfRule type="cellIs" dxfId="4861" priority="860" operator="lessThan">
      <formula>$C$4</formula>
    </cfRule>
  </conditionalFormatting>
  <conditionalFormatting sqref="AJ21">
    <cfRule type="cellIs" dxfId="4860" priority="861" operator="lessThan">
      <formula>$C$4</formula>
    </cfRule>
  </conditionalFormatting>
  <conditionalFormatting sqref="AJ22">
    <cfRule type="cellIs" dxfId="4859" priority="862" operator="lessThan">
      <formula>$C$4</formula>
    </cfRule>
  </conditionalFormatting>
  <conditionalFormatting sqref="AJ23">
    <cfRule type="cellIs" dxfId="4858" priority="863" operator="lessThan">
      <formula>$C$4</formula>
    </cfRule>
  </conditionalFormatting>
  <conditionalFormatting sqref="AJ24">
    <cfRule type="cellIs" dxfId="4857" priority="864" operator="lessThan">
      <formula>$C$4</formula>
    </cfRule>
  </conditionalFormatting>
  <conditionalFormatting sqref="AJ25">
    <cfRule type="cellIs" dxfId="4856" priority="865" operator="lessThan">
      <formula>$C$4</formula>
    </cfRule>
  </conditionalFormatting>
  <conditionalFormatting sqref="AJ26">
    <cfRule type="cellIs" dxfId="4855" priority="866" operator="lessThan">
      <formula>$C$4</formula>
    </cfRule>
  </conditionalFormatting>
  <conditionalFormatting sqref="AJ27">
    <cfRule type="cellIs" dxfId="4854" priority="867" operator="lessThan">
      <formula>$C$4</formula>
    </cfRule>
  </conditionalFormatting>
  <conditionalFormatting sqref="AJ28">
    <cfRule type="cellIs" dxfId="4853" priority="868" operator="lessThan">
      <formula>$C$4</formula>
    </cfRule>
  </conditionalFormatting>
  <conditionalFormatting sqref="AJ29">
    <cfRule type="cellIs" dxfId="4852" priority="869" operator="lessThan">
      <formula>$C$4</formula>
    </cfRule>
  </conditionalFormatting>
  <conditionalFormatting sqref="AJ30">
    <cfRule type="cellIs" dxfId="4851" priority="870" operator="lessThan">
      <formula>$C$4</formula>
    </cfRule>
  </conditionalFormatting>
  <conditionalFormatting sqref="AJ31">
    <cfRule type="cellIs" dxfId="4850" priority="871" operator="lessThan">
      <formula>$C$4</formula>
    </cfRule>
  </conditionalFormatting>
  <conditionalFormatting sqref="AJ32">
    <cfRule type="cellIs" dxfId="4849" priority="872" operator="lessThan">
      <formula>$C$4</formula>
    </cfRule>
  </conditionalFormatting>
  <conditionalFormatting sqref="AJ33">
    <cfRule type="cellIs" dxfId="4848" priority="873" operator="lessThan">
      <formula>$C$4</formula>
    </cfRule>
  </conditionalFormatting>
  <conditionalFormatting sqref="AJ34">
    <cfRule type="cellIs" dxfId="4847" priority="874" operator="lessThan">
      <formula>$C$4</formula>
    </cfRule>
  </conditionalFormatting>
  <conditionalFormatting sqref="AJ35">
    <cfRule type="cellIs" dxfId="4846" priority="875" operator="lessThan">
      <formula>$C$4</formula>
    </cfRule>
  </conditionalFormatting>
  <conditionalFormatting sqref="AJ36">
    <cfRule type="cellIs" dxfId="4845" priority="876" operator="lessThan">
      <formula>$C$4</formula>
    </cfRule>
  </conditionalFormatting>
  <conditionalFormatting sqref="AJ37">
    <cfRule type="cellIs" dxfId="4844" priority="877" operator="lessThan">
      <formula>$C$4</formula>
    </cfRule>
  </conditionalFormatting>
  <conditionalFormatting sqref="AJ38">
    <cfRule type="cellIs" dxfId="4843" priority="878" operator="lessThan">
      <formula>$C$4</formula>
    </cfRule>
  </conditionalFormatting>
  <conditionalFormatting sqref="AJ39">
    <cfRule type="cellIs" dxfId="4842" priority="879" operator="lessThan">
      <formula>$C$4</formula>
    </cfRule>
  </conditionalFormatting>
  <conditionalFormatting sqref="AJ40">
    <cfRule type="cellIs" dxfId="4841" priority="880" operator="lessThan">
      <formula>$C$4</formula>
    </cfRule>
  </conditionalFormatting>
  <conditionalFormatting sqref="AJ41">
    <cfRule type="cellIs" dxfId="4840" priority="881" operator="lessThan">
      <formula>$C$4</formula>
    </cfRule>
  </conditionalFormatting>
  <conditionalFormatting sqref="AJ42">
    <cfRule type="cellIs" dxfId="4839" priority="882" operator="lessThan">
      <formula>$C$4</formula>
    </cfRule>
  </conditionalFormatting>
  <conditionalFormatting sqref="AJ43">
    <cfRule type="cellIs" dxfId="4838" priority="883" operator="lessThan">
      <formula>$C$4</formula>
    </cfRule>
  </conditionalFormatting>
  <conditionalFormatting sqref="AJ44">
    <cfRule type="cellIs" dxfId="4837" priority="884" operator="lessThan">
      <formula>$C$4</formula>
    </cfRule>
  </conditionalFormatting>
  <conditionalFormatting sqref="AJ45">
    <cfRule type="cellIs" dxfId="4836" priority="885" operator="lessThan">
      <formula>$C$4</formula>
    </cfRule>
  </conditionalFormatting>
  <conditionalFormatting sqref="AJ46">
    <cfRule type="cellIs" dxfId="4835" priority="886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: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">
    <cfRule type="cellIs" dxfId="700" priority="5021" operator="lessThan">
      <formula>$C$4</formula>
    </cfRule>
  </conditionalFormatting>
  <conditionalFormatting sqref="CP11">
    <cfRule type="cellIs" dxfId="699" priority="5022" operator="lessThan">
      <formula>$C$4</formula>
    </cfRule>
  </conditionalFormatting>
  <conditionalFormatting sqref="CP12">
    <cfRule type="cellIs" dxfId="698" priority="5023" operator="lessThan">
      <formula>$C$4</formula>
    </cfRule>
  </conditionalFormatting>
  <conditionalFormatting sqref="CP12">
    <cfRule type="cellIs" dxfId="697" priority="5024" operator="lessThan">
      <formula>$C$4</formula>
    </cfRule>
  </conditionalFormatting>
  <conditionalFormatting sqref="CP13">
    <cfRule type="cellIs" dxfId="696" priority="5025" operator="lessThan">
      <formula>$C$4</formula>
    </cfRule>
  </conditionalFormatting>
  <conditionalFormatting sqref="CP13">
    <cfRule type="cellIs" dxfId="695" priority="5026" operator="lessThan">
      <formula>$C$4</formula>
    </cfRule>
  </conditionalFormatting>
  <conditionalFormatting sqref="CP14">
    <cfRule type="cellIs" dxfId="694" priority="5027" operator="lessThan">
      <formula>$C$4</formula>
    </cfRule>
  </conditionalFormatting>
  <conditionalFormatting sqref="CP14">
    <cfRule type="cellIs" dxfId="693" priority="5028" operator="lessThan">
      <formula>$C$4</formula>
    </cfRule>
  </conditionalFormatting>
  <conditionalFormatting sqref="CP15">
    <cfRule type="cellIs" dxfId="692" priority="5029" operator="lessThan">
      <formula>$C$4</formula>
    </cfRule>
  </conditionalFormatting>
  <conditionalFormatting sqref="CP15">
    <cfRule type="cellIs" dxfId="691" priority="5030" operator="lessThan">
      <formula>$C$4</formula>
    </cfRule>
  </conditionalFormatting>
  <conditionalFormatting sqref="CP16">
    <cfRule type="cellIs" dxfId="690" priority="5031" operator="lessThan">
      <formula>$C$4</formula>
    </cfRule>
  </conditionalFormatting>
  <conditionalFormatting sqref="CP16">
    <cfRule type="cellIs" dxfId="689" priority="5032" operator="lessThan">
      <formula>$C$4</formula>
    </cfRule>
  </conditionalFormatting>
  <conditionalFormatting sqref="CP17">
    <cfRule type="cellIs" dxfId="688" priority="5033" operator="lessThan">
      <formula>$C$4</formula>
    </cfRule>
  </conditionalFormatting>
  <conditionalFormatting sqref="CP17">
    <cfRule type="cellIs" dxfId="687" priority="5034" operator="lessThan">
      <formula>$C$4</formula>
    </cfRule>
  </conditionalFormatting>
  <conditionalFormatting sqref="CP18">
    <cfRule type="cellIs" dxfId="686" priority="5035" operator="lessThan">
      <formula>$C$4</formula>
    </cfRule>
  </conditionalFormatting>
  <conditionalFormatting sqref="CP18">
    <cfRule type="cellIs" dxfId="685" priority="5036" operator="lessThan">
      <formula>$C$4</formula>
    </cfRule>
  </conditionalFormatting>
  <conditionalFormatting sqref="CP19">
    <cfRule type="cellIs" dxfId="684" priority="5037" operator="lessThan">
      <formula>$C$4</formula>
    </cfRule>
  </conditionalFormatting>
  <conditionalFormatting sqref="CP19">
    <cfRule type="cellIs" dxfId="683" priority="5038" operator="lessThan">
      <formula>$C$4</formula>
    </cfRule>
  </conditionalFormatting>
  <conditionalFormatting sqref="CP20">
    <cfRule type="cellIs" dxfId="682" priority="5039" operator="lessThan">
      <formula>$C$4</formula>
    </cfRule>
  </conditionalFormatting>
  <conditionalFormatting sqref="CP20">
    <cfRule type="cellIs" dxfId="681" priority="5040" operator="lessThan">
      <formula>$C$4</formula>
    </cfRule>
  </conditionalFormatting>
  <conditionalFormatting sqref="CP21">
    <cfRule type="cellIs" dxfId="680" priority="5041" operator="lessThan">
      <formula>$C$4</formula>
    </cfRule>
  </conditionalFormatting>
  <conditionalFormatting sqref="CP21">
    <cfRule type="cellIs" dxfId="679" priority="5042" operator="lessThan">
      <formula>$C$4</formula>
    </cfRule>
  </conditionalFormatting>
  <conditionalFormatting sqref="CP22">
    <cfRule type="cellIs" dxfId="678" priority="5043" operator="lessThan">
      <formula>$C$4</formula>
    </cfRule>
  </conditionalFormatting>
  <conditionalFormatting sqref="CP22">
    <cfRule type="cellIs" dxfId="677" priority="5044" operator="lessThan">
      <formula>$C$4</formula>
    </cfRule>
  </conditionalFormatting>
  <conditionalFormatting sqref="CP23">
    <cfRule type="cellIs" dxfId="676" priority="5045" operator="lessThan">
      <formula>$C$4</formula>
    </cfRule>
  </conditionalFormatting>
  <conditionalFormatting sqref="CP23">
    <cfRule type="cellIs" dxfId="675" priority="5046" operator="lessThan">
      <formula>$C$4</formula>
    </cfRule>
  </conditionalFormatting>
  <conditionalFormatting sqref="CP24">
    <cfRule type="cellIs" dxfId="674" priority="5047" operator="lessThan">
      <formula>$C$4</formula>
    </cfRule>
  </conditionalFormatting>
  <conditionalFormatting sqref="CP24">
    <cfRule type="cellIs" dxfId="673" priority="5048" operator="lessThan">
      <formula>$C$4</formula>
    </cfRule>
  </conditionalFormatting>
  <conditionalFormatting sqref="CP25">
    <cfRule type="cellIs" dxfId="672" priority="5049" operator="lessThan">
      <formula>$C$4</formula>
    </cfRule>
  </conditionalFormatting>
  <conditionalFormatting sqref="CP25">
    <cfRule type="cellIs" dxfId="671" priority="5050" operator="lessThan">
      <formula>$C$4</formula>
    </cfRule>
  </conditionalFormatting>
  <conditionalFormatting sqref="CP26">
    <cfRule type="cellIs" dxfId="670" priority="5051" operator="lessThan">
      <formula>$C$4</formula>
    </cfRule>
  </conditionalFormatting>
  <conditionalFormatting sqref="CP26">
    <cfRule type="cellIs" dxfId="669" priority="5052" operator="lessThan">
      <formula>$C$4</formula>
    </cfRule>
  </conditionalFormatting>
  <conditionalFormatting sqref="CP27">
    <cfRule type="cellIs" dxfId="668" priority="5053" operator="lessThan">
      <formula>$C$4</formula>
    </cfRule>
  </conditionalFormatting>
  <conditionalFormatting sqref="CP27">
    <cfRule type="cellIs" dxfId="667" priority="5054" operator="lessThan">
      <formula>$C$4</formula>
    </cfRule>
  </conditionalFormatting>
  <conditionalFormatting sqref="CP28">
    <cfRule type="cellIs" dxfId="666" priority="5055" operator="lessThan">
      <formula>$C$4</formula>
    </cfRule>
  </conditionalFormatting>
  <conditionalFormatting sqref="CP28">
    <cfRule type="cellIs" dxfId="665" priority="5056" operator="lessThan">
      <formula>$C$4</formula>
    </cfRule>
  </conditionalFormatting>
  <conditionalFormatting sqref="CP29">
    <cfRule type="cellIs" dxfId="664" priority="5057" operator="lessThan">
      <formula>$C$4</formula>
    </cfRule>
  </conditionalFormatting>
  <conditionalFormatting sqref="CP29">
    <cfRule type="cellIs" dxfId="663" priority="5058" operator="lessThan">
      <formula>$C$4</formula>
    </cfRule>
  </conditionalFormatting>
  <conditionalFormatting sqref="CP30">
    <cfRule type="cellIs" dxfId="662" priority="5059" operator="lessThan">
      <formula>$C$4</formula>
    </cfRule>
  </conditionalFormatting>
  <conditionalFormatting sqref="CP30">
    <cfRule type="cellIs" dxfId="661" priority="5060" operator="lessThan">
      <formula>$C$4</formula>
    </cfRule>
  </conditionalFormatting>
  <conditionalFormatting sqref="CP31">
    <cfRule type="cellIs" dxfId="660" priority="5061" operator="lessThan">
      <formula>$C$4</formula>
    </cfRule>
  </conditionalFormatting>
  <conditionalFormatting sqref="CP31">
    <cfRule type="cellIs" dxfId="659" priority="5062" operator="lessThan">
      <formula>$C$4</formula>
    </cfRule>
  </conditionalFormatting>
  <conditionalFormatting sqref="CP32">
    <cfRule type="cellIs" dxfId="658" priority="5063" operator="lessThan">
      <formula>$C$4</formula>
    </cfRule>
  </conditionalFormatting>
  <conditionalFormatting sqref="CP32">
    <cfRule type="cellIs" dxfId="657" priority="5064" operator="lessThan">
      <formula>$C$4</formula>
    </cfRule>
  </conditionalFormatting>
  <conditionalFormatting sqref="CP33">
    <cfRule type="cellIs" dxfId="656" priority="5065" operator="lessThan">
      <formula>$C$4</formula>
    </cfRule>
  </conditionalFormatting>
  <conditionalFormatting sqref="CP33">
    <cfRule type="cellIs" dxfId="655" priority="5066" operator="lessThan">
      <formula>$C$4</formula>
    </cfRule>
  </conditionalFormatting>
  <conditionalFormatting sqref="CP34">
    <cfRule type="cellIs" dxfId="654" priority="5067" operator="lessThan">
      <formula>$C$4</formula>
    </cfRule>
  </conditionalFormatting>
  <conditionalFormatting sqref="CP34">
    <cfRule type="cellIs" dxfId="653" priority="5068" operator="lessThan">
      <formula>$C$4</formula>
    </cfRule>
  </conditionalFormatting>
  <conditionalFormatting sqref="CP35">
    <cfRule type="cellIs" dxfId="652" priority="5069" operator="lessThan">
      <formula>$C$4</formula>
    </cfRule>
  </conditionalFormatting>
  <conditionalFormatting sqref="CP35">
    <cfRule type="cellIs" dxfId="651" priority="5070" operator="lessThan">
      <formula>$C$4</formula>
    </cfRule>
  </conditionalFormatting>
  <conditionalFormatting sqref="CP36">
    <cfRule type="cellIs" dxfId="650" priority="5071" operator="lessThan">
      <formula>$C$4</formula>
    </cfRule>
  </conditionalFormatting>
  <conditionalFormatting sqref="CP36">
    <cfRule type="cellIs" dxfId="649" priority="5072" operator="lessThan">
      <formula>$C$4</formula>
    </cfRule>
  </conditionalFormatting>
  <conditionalFormatting sqref="CP37">
    <cfRule type="cellIs" dxfId="648" priority="5073" operator="lessThan">
      <formula>$C$4</formula>
    </cfRule>
  </conditionalFormatting>
  <conditionalFormatting sqref="CP37">
    <cfRule type="cellIs" dxfId="647" priority="5074" operator="lessThan">
      <formula>$C$4</formula>
    </cfRule>
  </conditionalFormatting>
  <conditionalFormatting sqref="CP38">
    <cfRule type="cellIs" dxfId="646" priority="5075" operator="lessThan">
      <formula>$C$4</formula>
    </cfRule>
  </conditionalFormatting>
  <conditionalFormatting sqref="CP38">
    <cfRule type="cellIs" dxfId="645" priority="5076" operator="lessThan">
      <formula>$C$4</formula>
    </cfRule>
  </conditionalFormatting>
  <conditionalFormatting sqref="CP39">
    <cfRule type="cellIs" dxfId="644" priority="5077" operator="lessThan">
      <formula>$C$4</formula>
    </cfRule>
  </conditionalFormatting>
  <conditionalFormatting sqref="CP39">
    <cfRule type="cellIs" dxfId="643" priority="5078" operator="lessThan">
      <formula>$C$4</formula>
    </cfRule>
  </conditionalFormatting>
  <conditionalFormatting sqref="CP40">
    <cfRule type="cellIs" dxfId="642" priority="5079" operator="lessThan">
      <formula>$C$4</formula>
    </cfRule>
  </conditionalFormatting>
  <conditionalFormatting sqref="CP40">
    <cfRule type="cellIs" dxfId="641" priority="5080" operator="lessThan">
      <formula>$C$4</formula>
    </cfRule>
  </conditionalFormatting>
  <conditionalFormatting sqref="CP41">
    <cfRule type="cellIs" dxfId="640" priority="5081" operator="lessThan">
      <formula>$C$4</formula>
    </cfRule>
  </conditionalFormatting>
  <conditionalFormatting sqref="CP41">
    <cfRule type="cellIs" dxfId="639" priority="5082" operator="lessThan">
      <formula>$C$4</formula>
    </cfRule>
  </conditionalFormatting>
  <conditionalFormatting sqref="CP42">
    <cfRule type="cellIs" dxfId="638" priority="5083" operator="lessThan">
      <formula>$C$4</formula>
    </cfRule>
  </conditionalFormatting>
  <conditionalFormatting sqref="CP42">
    <cfRule type="cellIs" dxfId="637" priority="5084" operator="lessThan">
      <formula>$C$4</formula>
    </cfRule>
  </conditionalFormatting>
  <conditionalFormatting sqref="CP43">
    <cfRule type="cellIs" dxfId="636" priority="5085" operator="lessThan">
      <formula>$C$4</formula>
    </cfRule>
  </conditionalFormatting>
  <conditionalFormatting sqref="CP43">
    <cfRule type="cellIs" dxfId="635" priority="5086" operator="lessThan">
      <formula>$C$4</formula>
    </cfRule>
  </conditionalFormatting>
  <conditionalFormatting sqref="CP44">
    <cfRule type="cellIs" dxfId="634" priority="5087" operator="lessThan">
      <formula>$C$4</formula>
    </cfRule>
  </conditionalFormatting>
  <conditionalFormatting sqref="CP44">
    <cfRule type="cellIs" dxfId="633" priority="5088" operator="lessThan">
      <formula>$C$4</formula>
    </cfRule>
  </conditionalFormatting>
  <conditionalFormatting sqref="CP45">
    <cfRule type="cellIs" dxfId="632" priority="5089" operator="lessThan">
      <formula>$C$4</formula>
    </cfRule>
  </conditionalFormatting>
  <conditionalFormatting sqref="CP45">
    <cfRule type="cellIs" dxfId="631" priority="5090" operator="lessThan">
      <formula>$C$4</formula>
    </cfRule>
  </conditionalFormatting>
  <conditionalFormatting sqref="CP46">
    <cfRule type="cellIs" dxfId="630" priority="5091" operator="lessThan">
      <formula>$C$4</formula>
    </cfRule>
  </conditionalFormatting>
  <conditionalFormatting sqref="CP46">
    <cfRule type="cellIs" dxfId="629" priority="509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">
    <cfRule type="cellIs" dxfId="600" priority="5121" operator="lessThan">
      <formula>$C$4</formula>
    </cfRule>
  </conditionalFormatting>
  <conditionalFormatting sqref="CS11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">
    <cfRule type="cellIs" dxfId="594" priority="5127" operator="lessThan">
      <formula>$C$4</formula>
    </cfRule>
  </conditionalFormatting>
  <conditionalFormatting sqref="CS14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">
    <cfRule type="cellIs" dxfId="582" priority="5139" operator="lessThan">
      <formula>$C$4</formula>
    </cfRule>
  </conditionalFormatting>
  <conditionalFormatting sqref="CS20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">
    <cfRule type="cellIs" dxfId="564" priority="5157" operator="lessThan">
      <formula>$C$4</formula>
    </cfRule>
  </conditionalFormatting>
  <conditionalFormatting sqref="CS29">
    <cfRule type="cellIs" dxfId="563" priority="5158" operator="lessThan">
      <formula>$C$4</formula>
    </cfRule>
  </conditionalFormatting>
  <conditionalFormatting sqref="CS30">
    <cfRule type="cellIs" dxfId="562" priority="5159" operator="lessThan">
      <formula>$C$4</formula>
    </cfRule>
  </conditionalFormatting>
  <conditionalFormatting sqref="CS30">
    <cfRule type="cellIs" dxfId="561" priority="5160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2018-12-11T23:49:53Z</dcterms:modified>
</cp:coreProperties>
</file>