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E:\NILAI RAPORT 18-19\"/>
    </mc:Choice>
  </mc:AlternateContent>
  <bookViews>
    <workbookView xWindow="0" yWindow="0" windowWidth="15600" windowHeight="8835"/>
  </bookViews>
  <sheets>
    <sheet name="X MIPA 4" sheetId="1" r:id="rId1"/>
    <sheet name="X MIPA 5" sheetId="2" r:id="rId2"/>
  </sheets>
  <calcPr calcId="152511"/>
</workbook>
</file>

<file path=xl/calcChain.xml><?xml version="1.0" encoding="utf-8"?>
<calcChain xmlns="http://schemas.openxmlformats.org/spreadsheetml/2006/main">
  <c r="CT60" i="2" l="1"/>
  <c r="CQ60" i="2"/>
  <c r="CL60" i="2"/>
  <c r="CK60" i="2"/>
  <c r="CJ60" i="2"/>
  <c r="CI60" i="2"/>
  <c r="CH60" i="2"/>
  <c r="CM60" i="2" s="1"/>
  <c r="CN60" i="2" s="1"/>
  <c r="H60" i="2" s="1"/>
  <c r="I60" i="2" s="1"/>
  <c r="BQ60" i="2"/>
  <c r="BP60" i="2"/>
  <c r="BO60" i="2"/>
  <c r="BN60" i="2"/>
  <c r="BM60" i="2"/>
  <c r="BR60" i="2" s="1"/>
  <c r="AU60" i="2"/>
  <c r="AV60" i="2" s="1"/>
  <c r="E60" i="2" s="1"/>
  <c r="F60" i="2" s="1"/>
  <c r="AD60" i="2"/>
  <c r="M60" i="2"/>
  <c r="L60" i="2"/>
  <c r="J60" i="2"/>
  <c r="G60" i="2"/>
  <c r="CT59" i="2"/>
  <c r="J59" i="2" s="1"/>
  <c r="CQ59" i="2"/>
  <c r="CM59" i="2"/>
  <c r="CN59" i="2" s="1"/>
  <c r="H59" i="2" s="1"/>
  <c r="I59" i="2" s="1"/>
  <c r="CL59" i="2"/>
  <c r="CK59" i="2"/>
  <c r="CJ59" i="2"/>
  <c r="CI59" i="2"/>
  <c r="CH59" i="2"/>
  <c r="BR59" i="2"/>
  <c r="BQ59" i="2"/>
  <c r="BP59" i="2"/>
  <c r="BO59" i="2"/>
  <c r="BN59" i="2"/>
  <c r="BM59" i="2"/>
  <c r="AV59" i="2"/>
  <c r="E59" i="2" s="1"/>
  <c r="F59" i="2" s="1"/>
  <c r="AU59" i="2"/>
  <c r="AD59" i="2"/>
  <c r="M59" i="2"/>
  <c r="L59" i="2"/>
  <c r="G59" i="2"/>
  <c r="CT58" i="2"/>
  <c r="J58" i="2" s="1"/>
  <c r="CQ58" i="2"/>
  <c r="G58" i="2" s="1"/>
  <c r="CM58" i="2"/>
  <c r="CN58" i="2" s="1"/>
  <c r="H58" i="2" s="1"/>
  <c r="CL58" i="2"/>
  <c r="CK58" i="2"/>
  <c r="CJ58" i="2"/>
  <c r="CI58" i="2"/>
  <c r="CH58" i="2"/>
  <c r="BR58" i="2"/>
  <c r="BQ58" i="2"/>
  <c r="BP58" i="2"/>
  <c r="BO58" i="2"/>
  <c r="BN58" i="2"/>
  <c r="BM58" i="2"/>
  <c r="AV58" i="2"/>
  <c r="AU58" i="2"/>
  <c r="AD58" i="2"/>
  <c r="M58" i="2"/>
  <c r="L58" i="2"/>
  <c r="I58" i="2"/>
  <c r="E58" i="2"/>
  <c r="F58" i="2" s="1"/>
  <c r="CT57" i="2"/>
  <c r="J57" i="2" s="1"/>
  <c r="CQ57" i="2"/>
  <c r="G57" i="2" s="1"/>
  <c r="CL57" i="2"/>
  <c r="CK57" i="2"/>
  <c r="CJ57" i="2"/>
  <c r="CI57" i="2"/>
  <c r="CH57" i="2"/>
  <c r="CM57" i="2" s="1"/>
  <c r="CN57" i="2" s="1"/>
  <c r="H57" i="2" s="1"/>
  <c r="BQ57" i="2"/>
  <c r="BP57" i="2"/>
  <c r="BO57" i="2"/>
  <c r="BN57" i="2"/>
  <c r="BM57" i="2"/>
  <c r="BR57" i="2" s="1"/>
  <c r="AU57" i="2"/>
  <c r="AV57" i="2" s="1"/>
  <c r="AD57" i="2"/>
  <c r="M57" i="2"/>
  <c r="L57" i="2"/>
  <c r="I57" i="2"/>
  <c r="E57" i="2"/>
  <c r="F57" i="2" s="1"/>
  <c r="CT56" i="2"/>
  <c r="CQ56" i="2"/>
  <c r="CL56" i="2"/>
  <c r="CK56" i="2"/>
  <c r="CJ56" i="2"/>
  <c r="CI56" i="2"/>
  <c r="CH56" i="2"/>
  <c r="CM56" i="2" s="1"/>
  <c r="CN56" i="2" s="1"/>
  <c r="H56" i="2" s="1"/>
  <c r="I56" i="2" s="1"/>
  <c r="BQ56" i="2"/>
  <c r="BP56" i="2"/>
  <c r="BO56" i="2"/>
  <c r="BN56" i="2"/>
  <c r="BM56" i="2"/>
  <c r="BR56" i="2" s="1"/>
  <c r="AU56" i="2"/>
  <c r="AV56" i="2" s="1"/>
  <c r="E56" i="2" s="1"/>
  <c r="F56" i="2" s="1"/>
  <c r="AD56" i="2"/>
  <c r="M56" i="2"/>
  <c r="L56" i="2"/>
  <c r="J56" i="2"/>
  <c r="G56" i="2"/>
  <c r="CT55" i="2"/>
  <c r="J55" i="2" s="1"/>
  <c r="CQ55" i="2"/>
  <c r="CM55" i="2"/>
  <c r="CN55" i="2" s="1"/>
  <c r="H55" i="2" s="1"/>
  <c r="I55" i="2" s="1"/>
  <c r="CL55" i="2"/>
  <c r="CK55" i="2"/>
  <c r="CJ55" i="2"/>
  <c r="CI55" i="2"/>
  <c r="CH55" i="2"/>
  <c r="BR55" i="2"/>
  <c r="BQ55" i="2"/>
  <c r="BP55" i="2"/>
  <c r="BO55" i="2"/>
  <c r="BN55" i="2"/>
  <c r="BM55" i="2"/>
  <c r="AV55" i="2"/>
  <c r="E55" i="2" s="1"/>
  <c r="F55" i="2" s="1"/>
  <c r="AU55" i="2"/>
  <c r="AD55" i="2"/>
  <c r="M55" i="2"/>
  <c r="L55" i="2"/>
  <c r="G55" i="2"/>
  <c r="CT54" i="2"/>
  <c r="J54" i="2" s="1"/>
  <c r="CQ54" i="2"/>
  <c r="G54" i="2" s="1"/>
  <c r="CM54" i="2"/>
  <c r="CN54" i="2" s="1"/>
  <c r="H54" i="2" s="1"/>
  <c r="CL54" i="2"/>
  <c r="CK54" i="2"/>
  <c r="CJ54" i="2"/>
  <c r="CI54" i="2"/>
  <c r="CH54" i="2"/>
  <c r="BR54" i="2"/>
  <c r="BQ54" i="2"/>
  <c r="BP54" i="2"/>
  <c r="BO54" i="2"/>
  <c r="BN54" i="2"/>
  <c r="BM54" i="2"/>
  <c r="AV54" i="2"/>
  <c r="AU54" i="2"/>
  <c r="AD54" i="2"/>
  <c r="M54" i="2"/>
  <c r="L54" i="2"/>
  <c r="I54" i="2"/>
  <c r="E54" i="2"/>
  <c r="F54" i="2" s="1"/>
  <c r="CT53" i="2"/>
  <c r="J53" i="2" s="1"/>
  <c r="CQ53" i="2"/>
  <c r="G53" i="2" s="1"/>
  <c r="CL53" i="2"/>
  <c r="CK53" i="2"/>
  <c r="CJ53" i="2"/>
  <c r="CI53" i="2"/>
  <c r="CH53" i="2"/>
  <c r="CM53" i="2" s="1"/>
  <c r="CN53" i="2" s="1"/>
  <c r="H53" i="2" s="1"/>
  <c r="BQ53" i="2"/>
  <c r="BP53" i="2"/>
  <c r="BO53" i="2"/>
  <c r="BN53" i="2"/>
  <c r="BM53" i="2"/>
  <c r="BR53" i="2" s="1"/>
  <c r="AU53" i="2"/>
  <c r="AV53" i="2" s="1"/>
  <c r="AD53" i="2"/>
  <c r="M53" i="2"/>
  <c r="L53" i="2"/>
  <c r="I53" i="2"/>
  <c r="E53" i="2"/>
  <c r="F53" i="2" s="1"/>
  <c r="CT52" i="2"/>
  <c r="CQ52" i="2"/>
  <c r="CL52" i="2"/>
  <c r="CK52" i="2"/>
  <c r="CJ52" i="2"/>
  <c r="CI52" i="2"/>
  <c r="CH52" i="2"/>
  <c r="CM52" i="2" s="1"/>
  <c r="CN52" i="2" s="1"/>
  <c r="H52" i="2" s="1"/>
  <c r="I52" i="2" s="1"/>
  <c r="BQ52" i="2"/>
  <c r="BP52" i="2"/>
  <c r="BO52" i="2"/>
  <c r="BN52" i="2"/>
  <c r="BM52" i="2"/>
  <c r="BR52" i="2" s="1"/>
  <c r="AU52" i="2"/>
  <c r="AV52" i="2" s="1"/>
  <c r="E52" i="2" s="1"/>
  <c r="F52" i="2" s="1"/>
  <c r="AD52" i="2"/>
  <c r="M52" i="2"/>
  <c r="L52" i="2"/>
  <c r="J52" i="2"/>
  <c r="G52" i="2"/>
  <c r="CT51" i="2"/>
  <c r="J51" i="2" s="1"/>
  <c r="CQ51" i="2"/>
  <c r="CM51" i="2"/>
  <c r="CN51" i="2" s="1"/>
  <c r="H51" i="2" s="1"/>
  <c r="I51" i="2" s="1"/>
  <c r="CL51" i="2"/>
  <c r="CK51" i="2"/>
  <c r="CJ51" i="2"/>
  <c r="CI51" i="2"/>
  <c r="CH51" i="2"/>
  <c r="BR51" i="2"/>
  <c r="BQ51" i="2"/>
  <c r="BP51" i="2"/>
  <c r="BO51" i="2"/>
  <c r="BN51" i="2"/>
  <c r="BM51" i="2"/>
  <c r="AV51" i="2"/>
  <c r="E51" i="2" s="1"/>
  <c r="F51" i="2" s="1"/>
  <c r="AU51" i="2"/>
  <c r="AD51" i="2"/>
  <c r="M51" i="2"/>
  <c r="L51" i="2"/>
  <c r="G51" i="2"/>
  <c r="CT50" i="2"/>
  <c r="J50" i="2" s="1"/>
  <c r="CQ50" i="2"/>
  <c r="G50" i="2" s="1"/>
  <c r="CM50" i="2"/>
  <c r="CN50" i="2" s="1"/>
  <c r="H50" i="2" s="1"/>
  <c r="CL50" i="2"/>
  <c r="CK50" i="2"/>
  <c r="CJ50" i="2"/>
  <c r="CI50" i="2"/>
  <c r="CH50" i="2"/>
  <c r="BR50" i="2"/>
  <c r="BQ50" i="2"/>
  <c r="BP50" i="2"/>
  <c r="BO50" i="2"/>
  <c r="BN50" i="2"/>
  <c r="BM50" i="2"/>
  <c r="AV50" i="2"/>
  <c r="AU50" i="2"/>
  <c r="AD50" i="2"/>
  <c r="M50" i="2"/>
  <c r="L50" i="2"/>
  <c r="I50" i="2"/>
  <c r="E50" i="2"/>
  <c r="F50" i="2" s="1"/>
  <c r="CT49" i="2"/>
  <c r="J49" i="2" s="1"/>
  <c r="CQ49" i="2"/>
  <c r="G49" i="2" s="1"/>
  <c r="CL49" i="2"/>
  <c r="CK49" i="2"/>
  <c r="CJ49" i="2"/>
  <c r="CI49" i="2"/>
  <c r="CH49" i="2"/>
  <c r="CM49" i="2" s="1"/>
  <c r="CN49" i="2" s="1"/>
  <c r="H49" i="2" s="1"/>
  <c r="BQ49" i="2"/>
  <c r="BP49" i="2"/>
  <c r="BO49" i="2"/>
  <c r="BN49" i="2"/>
  <c r="BM49" i="2"/>
  <c r="BR49" i="2" s="1"/>
  <c r="AU49" i="2"/>
  <c r="AV49" i="2" s="1"/>
  <c r="AD49" i="2"/>
  <c r="M49" i="2"/>
  <c r="L49" i="2"/>
  <c r="I49" i="2"/>
  <c r="E49" i="2"/>
  <c r="F49" i="2" s="1"/>
  <c r="CT48" i="2"/>
  <c r="CQ48" i="2"/>
  <c r="CL48" i="2"/>
  <c r="CK48" i="2"/>
  <c r="CJ48" i="2"/>
  <c r="CI48" i="2"/>
  <c r="CH48" i="2"/>
  <c r="CM48" i="2" s="1"/>
  <c r="CN48" i="2" s="1"/>
  <c r="H48" i="2" s="1"/>
  <c r="I48" i="2" s="1"/>
  <c r="BQ48" i="2"/>
  <c r="BP48" i="2"/>
  <c r="BO48" i="2"/>
  <c r="BN48" i="2"/>
  <c r="BM48" i="2"/>
  <c r="BR48" i="2" s="1"/>
  <c r="AU48" i="2"/>
  <c r="AV48" i="2" s="1"/>
  <c r="E48" i="2" s="1"/>
  <c r="F48" i="2" s="1"/>
  <c r="AD48" i="2"/>
  <c r="M48" i="2"/>
  <c r="L48" i="2"/>
  <c r="J48" i="2"/>
  <c r="G48" i="2"/>
  <c r="CT47" i="2"/>
  <c r="J47" i="2" s="1"/>
  <c r="CQ47" i="2"/>
  <c r="CM47" i="2"/>
  <c r="CN47" i="2" s="1"/>
  <c r="H47" i="2" s="1"/>
  <c r="I47" i="2" s="1"/>
  <c r="CL47" i="2"/>
  <c r="CK47" i="2"/>
  <c r="CJ47" i="2"/>
  <c r="CI47" i="2"/>
  <c r="CH47" i="2"/>
  <c r="BR47" i="2"/>
  <c r="BQ47" i="2"/>
  <c r="BP47" i="2"/>
  <c r="BO47" i="2"/>
  <c r="BN47" i="2"/>
  <c r="BM47" i="2"/>
  <c r="AV47" i="2"/>
  <c r="E47" i="2" s="1"/>
  <c r="F47" i="2" s="1"/>
  <c r="AU47" i="2"/>
  <c r="AD47" i="2"/>
  <c r="M47" i="2"/>
  <c r="L47" i="2"/>
  <c r="G47" i="2"/>
  <c r="CL46" i="2"/>
  <c r="CK46" i="2"/>
  <c r="CJ46" i="2"/>
  <c r="CI46" i="2"/>
  <c r="CH46" i="2"/>
  <c r="BQ46" i="2"/>
  <c r="BP46" i="2"/>
  <c r="BO46" i="2"/>
  <c r="BN46" i="2"/>
  <c r="BM46" i="2"/>
  <c r="AU46" i="2"/>
  <c r="AV46" i="2" s="1"/>
  <c r="E46" i="2" s="1"/>
  <c r="F46" i="2" s="1"/>
  <c r="AD46" i="2"/>
  <c r="M46" i="2"/>
  <c r="L46" i="2"/>
  <c r="CL45" i="2"/>
  <c r="CK45" i="2"/>
  <c r="CJ45" i="2"/>
  <c r="CI45" i="2"/>
  <c r="CH45" i="2"/>
  <c r="CM45" i="2" s="1"/>
  <c r="CN45" i="2" s="1"/>
  <c r="H45" i="2" s="1"/>
  <c r="BQ45" i="2"/>
  <c r="BP45" i="2"/>
  <c r="BO45" i="2"/>
  <c r="BN45" i="2"/>
  <c r="BR45" i="2" s="1"/>
  <c r="BM45" i="2"/>
  <c r="AU45" i="2"/>
  <c r="AV45" i="2" s="1"/>
  <c r="E45" i="2" s="1"/>
  <c r="F45" i="2" s="1"/>
  <c r="AD45" i="2"/>
  <c r="M45" i="2"/>
  <c r="L45" i="2"/>
  <c r="I45" i="2"/>
  <c r="CL44" i="2"/>
  <c r="CK44" i="2"/>
  <c r="CJ44" i="2"/>
  <c r="CI44" i="2"/>
  <c r="CH44" i="2"/>
  <c r="BQ44" i="2"/>
  <c r="BP44" i="2"/>
  <c r="BO44" i="2"/>
  <c r="BN44" i="2"/>
  <c r="BM44" i="2"/>
  <c r="AU44" i="2"/>
  <c r="AV44" i="2" s="1"/>
  <c r="E44" i="2" s="1"/>
  <c r="F44" i="2" s="1"/>
  <c r="AD44" i="2"/>
  <c r="M44" i="2"/>
  <c r="L44" i="2"/>
  <c r="CL43" i="2"/>
  <c r="CK43" i="2"/>
  <c r="CJ43" i="2"/>
  <c r="CI43" i="2"/>
  <c r="CH43" i="2"/>
  <c r="CM43" i="2" s="1"/>
  <c r="CN43" i="2" s="1"/>
  <c r="H43" i="2" s="1"/>
  <c r="I43" i="2" s="1"/>
  <c r="BQ43" i="2"/>
  <c r="BP43" i="2"/>
  <c r="BO43" i="2"/>
  <c r="BN43" i="2"/>
  <c r="BR43" i="2" s="1"/>
  <c r="BM43" i="2"/>
  <c r="AU43" i="2"/>
  <c r="AV43" i="2" s="1"/>
  <c r="E43" i="2" s="1"/>
  <c r="F43" i="2" s="1"/>
  <c r="AD43" i="2"/>
  <c r="M43" i="2"/>
  <c r="L43" i="2"/>
  <c r="CL42" i="2"/>
  <c r="CK42" i="2"/>
  <c r="CJ42" i="2"/>
  <c r="CI42" i="2"/>
  <c r="CM42" i="2" s="1"/>
  <c r="CN42" i="2" s="1"/>
  <c r="H42" i="2" s="1"/>
  <c r="I42" i="2" s="1"/>
  <c r="CH42" i="2"/>
  <c r="BQ42" i="2"/>
  <c r="BP42" i="2"/>
  <c r="BO42" i="2"/>
  <c r="BN42" i="2"/>
  <c r="BM42" i="2"/>
  <c r="AU42" i="2"/>
  <c r="AV42" i="2" s="1"/>
  <c r="E42" i="2" s="1"/>
  <c r="F42" i="2" s="1"/>
  <c r="AD42" i="2"/>
  <c r="M42" i="2"/>
  <c r="L42" i="2"/>
  <c r="CL41" i="2"/>
  <c r="CK41" i="2"/>
  <c r="CJ41" i="2"/>
  <c r="CI41" i="2"/>
  <c r="CH41" i="2"/>
  <c r="BQ41" i="2"/>
  <c r="BP41" i="2"/>
  <c r="BO41" i="2"/>
  <c r="BN41" i="2"/>
  <c r="BR41" i="2" s="1"/>
  <c r="BM41" i="2"/>
  <c r="AU41" i="2"/>
  <c r="AV41" i="2" s="1"/>
  <c r="E41" i="2" s="1"/>
  <c r="F41" i="2" s="1"/>
  <c r="AD41" i="2"/>
  <c r="M41" i="2"/>
  <c r="L41" i="2"/>
  <c r="CL40" i="2"/>
  <c r="CK40" i="2"/>
  <c r="CJ40" i="2"/>
  <c r="CI40" i="2"/>
  <c r="CM40" i="2" s="1"/>
  <c r="CN40" i="2" s="1"/>
  <c r="H40" i="2" s="1"/>
  <c r="I40" i="2" s="1"/>
  <c r="CH40" i="2"/>
  <c r="BQ40" i="2"/>
  <c r="BP40" i="2"/>
  <c r="BO40" i="2"/>
  <c r="BN40" i="2"/>
  <c r="BM40" i="2"/>
  <c r="BR40" i="2" s="1"/>
  <c r="AU40" i="2"/>
  <c r="AV40" i="2" s="1"/>
  <c r="E40" i="2" s="1"/>
  <c r="F40" i="2" s="1"/>
  <c r="AD40" i="2"/>
  <c r="M40" i="2"/>
  <c r="L40" i="2"/>
  <c r="CL39" i="2"/>
  <c r="CK39" i="2"/>
  <c r="CJ39" i="2"/>
  <c r="CI39" i="2"/>
  <c r="CH39" i="2"/>
  <c r="CM39" i="2" s="1"/>
  <c r="CN39" i="2" s="1"/>
  <c r="H39" i="2" s="1"/>
  <c r="I39" i="2" s="1"/>
  <c r="BQ39" i="2"/>
  <c r="BP39" i="2"/>
  <c r="BO39" i="2"/>
  <c r="BN39" i="2"/>
  <c r="BR39" i="2" s="1"/>
  <c r="BM39" i="2"/>
  <c r="AU39" i="2"/>
  <c r="AV39" i="2" s="1"/>
  <c r="E39" i="2" s="1"/>
  <c r="F39" i="2" s="1"/>
  <c r="AD39" i="2"/>
  <c r="M39" i="2"/>
  <c r="L39" i="2"/>
  <c r="CL38" i="2"/>
  <c r="CK38" i="2"/>
  <c r="CJ38" i="2"/>
  <c r="CI38" i="2"/>
  <c r="CH38" i="2"/>
  <c r="BQ38" i="2"/>
  <c r="BP38" i="2"/>
  <c r="BO38" i="2"/>
  <c r="BN38" i="2"/>
  <c r="BM38" i="2"/>
  <c r="AU38" i="2"/>
  <c r="AV38" i="2" s="1"/>
  <c r="E38" i="2" s="1"/>
  <c r="F38" i="2" s="1"/>
  <c r="AD38" i="2"/>
  <c r="M38" i="2"/>
  <c r="L38" i="2"/>
  <c r="CT37" i="2"/>
  <c r="J37" i="2" s="1"/>
  <c r="CL37" i="2"/>
  <c r="CK37" i="2"/>
  <c r="CJ37" i="2"/>
  <c r="CI37" i="2"/>
  <c r="CM37" i="2" s="1"/>
  <c r="CN37" i="2" s="1"/>
  <c r="H37" i="2" s="1"/>
  <c r="I37" i="2" s="1"/>
  <c r="CH37" i="2"/>
  <c r="BQ37" i="2"/>
  <c r="BP37" i="2"/>
  <c r="BO37" i="2"/>
  <c r="BN37" i="2"/>
  <c r="BM37" i="2"/>
  <c r="AU37" i="2"/>
  <c r="AV37" i="2" s="1"/>
  <c r="E37" i="2" s="1"/>
  <c r="F37" i="2" s="1"/>
  <c r="AD37" i="2"/>
  <c r="M37" i="2"/>
  <c r="L37" i="2"/>
  <c r="CL36" i="2"/>
  <c r="CK36" i="2"/>
  <c r="CJ36" i="2"/>
  <c r="CI36" i="2"/>
  <c r="CH36" i="2"/>
  <c r="BQ36" i="2"/>
  <c r="BP36" i="2"/>
  <c r="BO36" i="2"/>
  <c r="BN36" i="2"/>
  <c r="BM36" i="2"/>
  <c r="BR36" i="2" s="1"/>
  <c r="AU36" i="2"/>
  <c r="AV36" i="2" s="1"/>
  <c r="E36" i="2" s="1"/>
  <c r="F36" i="2" s="1"/>
  <c r="AD36" i="2"/>
  <c r="M36" i="2"/>
  <c r="L36" i="2"/>
  <c r="CL35" i="2"/>
  <c r="CK35" i="2"/>
  <c r="CJ35" i="2"/>
  <c r="CI35" i="2"/>
  <c r="CH35" i="2"/>
  <c r="BQ35" i="2"/>
  <c r="BP35" i="2"/>
  <c r="BO35" i="2"/>
  <c r="BN35" i="2"/>
  <c r="BM35" i="2"/>
  <c r="AU35" i="2"/>
  <c r="AV35" i="2" s="1"/>
  <c r="E35" i="2" s="1"/>
  <c r="F35" i="2" s="1"/>
  <c r="AD35" i="2"/>
  <c r="M35" i="2"/>
  <c r="L35" i="2"/>
  <c r="CL34" i="2"/>
  <c r="CK34" i="2"/>
  <c r="CJ34" i="2"/>
  <c r="CI34" i="2"/>
  <c r="CH34" i="2"/>
  <c r="CM34" i="2" s="1"/>
  <c r="CN34" i="2" s="1"/>
  <c r="H34" i="2" s="1"/>
  <c r="I34" i="2" s="1"/>
  <c r="BQ34" i="2"/>
  <c r="BP34" i="2"/>
  <c r="BO34" i="2"/>
  <c r="BN34" i="2"/>
  <c r="BM34" i="2"/>
  <c r="AU34" i="2"/>
  <c r="AV34" i="2" s="1"/>
  <c r="E34" i="2" s="1"/>
  <c r="F34" i="2" s="1"/>
  <c r="AD34" i="2"/>
  <c r="M34" i="2"/>
  <c r="L34" i="2"/>
  <c r="DF33" i="2"/>
  <c r="CL33" i="2"/>
  <c r="CK33" i="2"/>
  <c r="CJ33" i="2"/>
  <c r="CI33" i="2"/>
  <c r="CH33" i="2"/>
  <c r="BQ33" i="2"/>
  <c r="BP33" i="2"/>
  <c r="BO33" i="2"/>
  <c r="BN33" i="2"/>
  <c r="BM33" i="2"/>
  <c r="AU33" i="2"/>
  <c r="AV33" i="2" s="1"/>
  <c r="AD33" i="2"/>
  <c r="M33" i="2"/>
  <c r="L33" i="2"/>
  <c r="E33" i="2"/>
  <c r="F33" i="2" s="1"/>
  <c r="DF32" i="2"/>
  <c r="CT32" i="2"/>
  <c r="J32" i="2" s="1"/>
  <c r="CL32" i="2"/>
  <c r="CK32" i="2"/>
  <c r="CJ32" i="2"/>
  <c r="CI32" i="2"/>
  <c r="CH32" i="2"/>
  <c r="BQ32" i="2"/>
  <c r="BP32" i="2"/>
  <c r="BO32" i="2"/>
  <c r="BN32" i="2"/>
  <c r="BM32" i="2"/>
  <c r="AU32" i="2"/>
  <c r="AV32" i="2" s="1"/>
  <c r="E32" i="2" s="1"/>
  <c r="F32" i="2" s="1"/>
  <c r="AD32" i="2"/>
  <c r="M32" i="2"/>
  <c r="L32" i="2"/>
  <c r="DF31" i="2"/>
  <c r="CL31" i="2"/>
  <c r="CK31" i="2"/>
  <c r="CJ31" i="2"/>
  <c r="CI31" i="2"/>
  <c r="CH31" i="2"/>
  <c r="BQ31" i="2"/>
  <c r="BP31" i="2"/>
  <c r="BO31" i="2"/>
  <c r="BN31" i="2"/>
  <c r="BR31" i="2" s="1"/>
  <c r="BM31" i="2"/>
  <c r="AU31" i="2"/>
  <c r="AV31" i="2" s="1"/>
  <c r="E31" i="2" s="1"/>
  <c r="F31" i="2" s="1"/>
  <c r="AD31" i="2"/>
  <c r="M31" i="2"/>
  <c r="L31" i="2"/>
  <c r="DF30" i="2"/>
  <c r="CL30" i="2"/>
  <c r="CK30" i="2"/>
  <c r="CJ30" i="2"/>
  <c r="CI30" i="2"/>
  <c r="CH30" i="2"/>
  <c r="CM30" i="2" s="1"/>
  <c r="CN30" i="2" s="1"/>
  <c r="H30" i="2" s="1"/>
  <c r="I30" i="2" s="1"/>
  <c r="BQ30" i="2"/>
  <c r="BP30" i="2"/>
  <c r="BO30" i="2"/>
  <c r="BN30" i="2"/>
  <c r="BM30" i="2"/>
  <c r="AU30" i="2"/>
  <c r="AV30" i="2" s="1"/>
  <c r="E30" i="2" s="1"/>
  <c r="F30" i="2" s="1"/>
  <c r="AD30" i="2"/>
  <c r="M30" i="2"/>
  <c r="L30" i="2"/>
  <c r="DF29" i="2"/>
  <c r="CL29" i="2"/>
  <c r="CK29" i="2"/>
  <c r="CJ29" i="2"/>
  <c r="CI29" i="2"/>
  <c r="CH29" i="2"/>
  <c r="CM29" i="2" s="1"/>
  <c r="CN29" i="2" s="1"/>
  <c r="H29" i="2" s="1"/>
  <c r="I29" i="2" s="1"/>
  <c r="BQ29" i="2"/>
  <c r="BP29" i="2"/>
  <c r="BO29" i="2"/>
  <c r="BN29" i="2"/>
  <c r="BM29" i="2"/>
  <c r="AU29" i="2"/>
  <c r="AV29" i="2" s="1"/>
  <c r="E29" i="2" s="1"/>
  <c r="F29" i="2" s="1"/>
  <c r="AD29" i="2"/>
  <c r="M29" i="2"/>
  <c r="L29" i="2"/>
  <c r="DF28" i="2"/>
  <c r="CL28" i="2"/>
  <c r="CK28" i="2"/>
  <c r="CJ28" i="2"/>
  <c r="CI28" i="2"/>
  <c r="CH28" i="2"/>
  <c r="BQ28" i="2"/>
  <c r="BP28" i="2"/>
  <c r="BO28" i="2"/>
  <c r="BN28" i="2"/>
  <c r="BM28" i="2"/>
  <c r="BR28" i="2" s="1"/>
  <c r="AU28" i="2"/>
  <c r="AV28" i="2" s="1"/>
  <c r="E28" i="2" s="1"/>
  <c r="F28" i="2" s="1"/>
  <c r="AD28" i="2"/>
  <c r="M28" i="2"/>
  <c r="L28" i="2"/>
  <c r="DF27" i="2"/>
  <c r="CT27" i="2"/>
  <c r="J27" i="2" s="1"/>
  <c r="CL27" i="2"/>
  <c r="CK27" i="2"/>
  <c r="CJ27" i="2"/>
  <c r="CI27" i="2"/>
  <c r="CM27" i="2" s="1"/>
  <c r="CN27" i="2" s="1"/>
  <c r="H27" i="2" s="1"/>
  <c r="I27" i="2" s="1"/>
  <c r="CH27" i="2"/>
  <c r="BQ27" i="2"/>
  <c r="BP27" i="2"/>
  <c r="BO27" i="2"/>
  <c r="BN27" i="2"/>
  <c r="BM27" i="2"/>
  <c r="AU27" i="2"/>
  <c r="AV27" i="2" s="1"/>
  <c r="E27" i="2" s="1"/>
  <c r="F27" i="2" s="1"/>
  <c r="AD27" i="2"/>
  <c r="M27" i="2"/>
  <c r="L27" i="2"/>
  <c r="DF26" i="2"/>
  <c r="CL26" i="2"/>
  <c r="CK26" i="2"/>
  <c r="CJ26" i="2"/>
  <c r="CI26" i="2"/>
  <c r="CH26" i="2"/>
  <c r="CM26" i="2" s="1"/>
  <c r="CN26" i="2" s="1"/>
  <c r="H26" i="2" s="1"/>
  <c r="I26" i="2" s="1"/>
  <c r="BQ26" i="2"/>
  <c r="BP26" i="2"/>
  <c r="BO26" i="2"/>
  <c r="BN26" i="2"/>
  <c r="BM26" i="2"/>
  <c r="AU26" i="2"/>
  <c r="AV26" i="2" s="1"/>
  <c r="E26" i="2" s="1"/>
  <c r="F26" i="2" s="1"/>
  <c r="AD26" i="2"/>
  <c r="M26" i="2"/>
  <c r="L26" i="2"/>
  <c r="DF25" i="2"/>
  <c r="CT40" i="2" s="1"/>
  <c r="J40" i="2" s="1"/>
  <c r="CT25" i="2"/>
  <c r="J25" i="2" s="1"/>
  <c r="CL25" i="2"/>
  <c r="CK25" i="2"/>
  <c r="CJ25" i="2"/>
  <c r="CI25" i="2"/>
  <c r="CM25" i="2" s="1"/>
  <c r="CN25" i="2" s="1"/>
  <c r="H25" i="2" s="1"/>
  <c r="I25" i="2" s="1"/>
  <c r="CH25" i="2"/>
  <c r="BQ25" i="2"/>
  <c r="BP25" i="2"/>
  <c r="BO25" i="2"/>
  <c r="BN25" i="2"/>
  <c r="BM25" i="2"/>
  <c r="AU25" i="2"/>
  <c r="AV25" i="2" s="1"/>
  <c r="E25" i="2" s="1"/>
  <c r="F25" i="2" s="1"/>
  <c r="AD25" i="2"/>
  <c r="M25" i="2"/>
  <c r="L25" i="2"/>
  <c r="DF24" i="2"/>
  <c r="CT24" i="2"/>
  <c r="J24" i="2" s="1"/>
  <c r="CL24" i="2"/>
  <c r="CK24" i="2"/>
  <c r="CJ24" i="2"/>
  <c r="CI24" i="2"/>
  <c r="CH24" i="2"/>
  <c r="BQ24" i="2"/>
  <c r="BP24" i="2"/>
  <c r="BO24" i="2"/>
  <c r="BN24" i="2"/>
  <c r="BM24" i="2"/>
  <c r="AU24" i="2"/>
  <c r="AV24" i="2" s="1"/>
  <c r="E24" i="2" s="1"/>
  <c r="F24" i="2" s="1"/>
  <c r="AD24" i="2"/>
  <c r="M24" i="2"/>
  <c r="L24" i="2"/>
  <c r="DF23" i="2"/>
  <c r="CT23" i="2"/>
  <c r="J23" i="2" s="1"/>
  <c r="CQ23" i="2"/>
  <c r="G23" i="2" s="1"/>
  <c r="CL23" i="2"/>
  <c r="CK23" i="2"/>
  <c r="CJ23" i="2"/>
  <c r="CI23" i="2"/>
  <c r="CH23" i="2"/>
  <c r="BQ23" i="2"/>
  <c r="BP23" i="2"/>
  <c r="BO23" i="2"/>
  <c r="BN23" i="2"/>
  <c r="BR23" i="2" s="1"/>
  <c r="BM23" i="2"/>
  <c r="AV23" i="2"/>
  <c r="E23" i="2" s="1"/>
  <c r="F23" i="2" s="1"/>
  <c r="AU23" i="2"/>
  <c r="AD23" i="2"/>
  <c r="M23" i="2"/>
  <c r="L23" i="2"/>
  <c r="DF22" i="2"/>
  <c r="CT22" i="2"/>
  <c r="J22" i="2" s="1"/>
  <c r="CL22" i="2"/>
  <c r="CK22" i="2"/>
  <c r="CJ22" i="2"/>
  <c r="CI22" i="2"/>
  <c r="CH22" i="2"/>
  <c r="BQ22" i="2"/>
  <c r="BP22" i="2"/>
  <c r="BO22" i="2"/>
  <c r="BN22" i="2"/>
  <c r="BM22" i="2"/>
  <c r="AU22" i="2"/>
  <c r="AV22" i="2" s="1"/>
  <c r="E22" i="2" s="1"/>
  <c r="F22" i="2" s="1"/>
  <c r="AD22" i="2"/>
  <c r="M22" i="2"/>
  <c r="L22" i="2"/>
  <c r="CT21" i="2"/>
  <c r="J21" i="2" s="1"/>
  <c r="CL21" i="2"/>
  <c r="CK21" i="2"/>
  <c r="CJ21" i="2"/>
  <c r="CI21" i="2"/>
  <c r="CH21" i="2"/>
  <c r="BQ21" i="2"/>
  <c r="BP21" i="2"/>
  <c r="BO21" i="2"/>
  <c r="BN21" i="2"/>
  <c r="BM21" i="2"/>
  <c r="AU21" i="2"/>
  <c r="AV21" i="2" s="1"/>
  <c r="E21" i="2" s="1"/>
  <c r="F21" i="2" s="1"/>
  <c r="AD21" i="2"/>
  <c r="M21" i="2"/>
  <c r="L21" i="2"/>
  <c r="DF20" i="2"/>
  <c r="CT20" i="2"/>
  <c r="J20" i="2" s="1"/>
  <c r="CL20" i="2"/>
  <c r="CK20" i="2"/>
  <c r="CJ20" i="2"/>
  <c r="CI20" i="2"/>
  <c r="CH20" i="2"/>
  <c r="CM20" i="2" s="1"/>
  <c r="CN20" i="2" s="1"/>
  <c r="H20" i="2" s="1"/>
  <c r="I20" i="2" s="1"/>
  <c r="BQ20" i="2"/>
  <c r="BP20" i="2"/>
  <c r="BO20" i="2"/>
  <c r="BN20" i="2"/>
  <c r="BM20" i="2"/>
  <c r="AU20" i="2"/>
  <c r="AV20" i="2" s="1"/>
  <c r="E20" i="2" s="1"/>
  <c r="F20" i="2" s="1"/>
  <c r="AD20" i="2"/>
  <c r="M20" i="2"/>
  <c r="L20" i="2"/>
  <c r="DF19" i="2"/>
  <c r="CT19" i="2"/>
  <c r="J19" i="2" s="1"/>
  <c r="CL19" i="2"/>
  <c r="CK19" i="2"/>
  <c r="CJ19" i="2"/>
  <c r="CI19" i="2"/>
  <c r="CH19" i="2"/>
  <c r="CM19" i="2" s="1"/>
  <c r="CN19" i="2" s="1"/>
  <c r="H19" i="2" s="1"/>
  <c r="I19" i="2" s="1"/>
  <c r="BQ19" i="2"/>
  <c r="BP19" i="2"/>
  <c r="BO19" i="2"/>
  <c r="BN19" i="2"/>
  <c r="BM19" i="2"/>
  <c r="AU19" i="2"/>
  <c r="AV19" i="2" s="1"/>
  <c r="E19" i="2" s="1"/>
  <c r="AD19" i="2"/>
  <c r="M19" i="2"/>
  <c r="L19" i="2"/>
  <c r="F19" i="2"/>
  <c r="DF18" i="2"/>
  <c r="CT18" i="2"/>
  <c r="J18" i="2" s="1"/>
  <c r="CL18" i="2"/>
  <c r="CK18" i="2"/>
  <c r="CJ18" i="2"/>
  <c r="CI18" i="2"/>
  <c r="CM18" i="2" s="1"/>
  <c r="CN18" i="2" s="1"/>
  <c r="H18" i="2" s="1"/>
  <c r="I18" i="2" s="1"/>
  <c r="CH18" i="2"/>
  <c r="BQ18" i="2"/>
  <c r="BP18" i="2"/>
  <c r="BO18" i="2"/>
  <c r="BN18" i="2"/>
  <c r="BM18" i="2"/>
  <c r="AU18" i="2"/>
  <c r="AV18" i="2" s="1"/>
  <c r="E18" i="2" s="1"/>
  <c r="F18" i="2" s="1"/>
  <c r="AD18" i="2"/>
  <c r="M18" i="2"/>
  <c r="L18" i="2"/>
  <c r="DF17" i="2"/>
  <c r="CT17" i="2"/>
  <c r="J17" i="2" s="1"/>
  <c r="CL17" i="2"/>
  <c r="CK17" i="2"/>
  <c r="CJ17" i="2"/>
  <c r="CI17" i="2"/>
  <c r="CH17" i="2"/>
  <c r="BQ17" i="2"/>
  <c r="BP17" i="2"/>
  <c r="BO17" i="2"/>
  <c r="BN17" i="2"/>
  <c r="BM17" i="2"/>
  <c r="BR17" i="2" s="1"/>
  <c r="AU17" i="2"/>
  <c r="AV17" i="2" s="1"/>
  <c r="E17" i="2" s="1"/>
  <c r="F17" i="2" s="1"/>
  <c r="AD17" i="2"/>
  <c r="M17" i="2"/>
  <c r="L17" i="2"/>
  <c r="DF16" i="2"/>
  <c r="CT16" i="2"/>
  <c r="J16" i="2" s="1"/>
  <c r="CL16" i="2"/>
  <c r="CK16" i="2"/>
  <c r="CJ16" i="2"/>
  <c r="CI16" i="2"/>
  <c r="CH16" i="2"/>
  <c r="CM16" i="2" s="1"/>
  <c r="CN16" i="2" s="1"/>
  <c r="H16" i="2" s="1"/>
  <c r="I16" i="2" s="1"/>
  <c r="BQ16" i="2"/>
  <c r="BP16" i="2"/>
  <c r="BO16" i="2"/>
  <c r="BN16" i="2"/>
  <c r="BM16" i="2"/>
  <c r="AU16" i="2"/>
  <c r="AV16" i="2" s="1"/>
  <c r="E16" i="2" s="1"/>
  <c r="F16" i="2" s="1"/>
  <c r="AD16" i="2"/>
  <c r="M16" i="2"/>
  <c r="L16" i="2"/>
  <c r="DF15" i="2"/>
  <c r="CT15" i="2"/>
  <c r="J15" i="2" s="1"/>
  <c r="CQ15" i="2"/>
  <c r="G15" i="2" s="1"/>
  <c r="CL15" i="2"/>
  <c r="CK15" i="2"/>
  <c r="CJ15" i="2"/>
  <c r="CI15" i="2"/>
  <c r="CH15" i="2"/>
  <c r="BQ15" i="2"/>
  <c r="BP15" i="2"/>
  <c r="BO15" i="2"/>
  <c r="BN15" i="2"/>
  <c r="BM15" i="2"/>
  <c r="BR15" i="2" s="1"/>
  <c r="AU15" i="2"/>
  <c r="AV15" i="2" s="1"/>
  <c r="E15" i="2" s="1"/>
  <c r="AD15" i="2"/>
  <c r="M15" i="2"/>
  <c r="L15" i="2"/>
  <c r="F15" i="2"/>
  <c r="DF14" i="2"/>
  <c r="CT14" i="2"/>
  <c r="CQ14" i="2"/>
  <c r="G14" i="2" s="1"/>
  <c r="CL14" i="2"/>
  <c r="CK14" i="2"/>
  <c r="CJ14" i="2"/>
  <c r="CI14" i="2"/>
  <c r="CH14" i="2"/>
  <c r="BQ14" i="2"/>
  <c r="BP14" i="2"/>
  <c r="BO14" i="2"/>
  <c r="BN14" i="2"/>
  <c r="BR14" i="2" s="1"/>
  <c r="BM14" i="2"/>
  <c r="AU14" i="2"/>
  <c r="AV14" i="2" s="1"/>
  <c r="E14" i="2" s="1"/>
  <c r="F14" i="2" s="1"/>
  <c r="AD14" i="2"/>
  <c r="M14" i="2"/>
  <c r="L14" i="2"/>
  <c r="J14" i="2"/>
  <c r="DF13" i="2"/>
  <c r="CT13" i="2"/>
  <c r="J13" i="2" s="1"/>
  <c r="CL13" i="2"/>
  <c r="CK13" i="2"/>
  <c r="CJ13" i="2"/>
  <c r="CI13" i="2"/>
  <c r="CH13" i="2"/>
  <c r="CM13" i="2" s="1"/>
  <c r="CN13" i="2" s="1"/>
  <c r="H13" i="2" s="1"/>
  <c r="I13" i="2" s="1"/>
  <c r="BQ13" i="2"/>
  <c r="BP13" i="2"/>
  <c r="BO13" i="2"/>
  <c r="BN13" i="2"/>
  <c r="BM13" i="2"/>
  <c r="AU13" i="2"/>
  <c r="AV13" i="2" s="1"/>
  <c r="E13" i="2" s="1"/>
  <c r="AD13" i="2"/>
  <c r="M13" i="2"/>
  <c r="L13" i="2"/>
  <c r="F13" i="2"/>
  <c r="DF12" i="2"/>
  <c r="CQ45" i="2" s="1"/>
  <c r="G45" i="2" s="1"/>
  <c r="CT12" i="2"/>
  <c r="J12" i="2" s="1"/>
  <c r="CQ12" i="2"/>
  <c r="G12" i="2" s="1"/>
  <c r="CL12" i="2"/>
  <c r="CK12" i="2"/>
  <c r="CJ12" i="2"/>
  <c r="CI12" i="2"/>
  <c r="CH12" i="2"/>
  <c r="CM12" i="2" s="1"/>
  <c r="CN12" i="2" s="1"/>
  <c r="H12" i="2" s="1"/>
  <c r="I12" i="2" s="1"/>
  <c r="BQ12" i="2"/>
  <c r="BP12" i="2"/>
  <c r="BO12" i="2"/>
  <c r="BN12" i="2"/>
  <c r="BM12" i="2"/>
  <c r="AU12" i="2"/>
  <c r="AV12" i="2" s="1"/>
  <c r="E12" i="2" s="1"/>
  <c r="F12" i="2" s="1"/>
  <c r="AD12" i="2"/>
  <c r="M12" i="2"/>
  <c r="L12" i="2"/>
  <c r="DF11" i="2"/>
  <c r="CT11" i="2"/>
  <c r="J11" i="2" s="1"/>
  <c r="CQ11" i="2"/>
  <c r="G11" i="2" s="1"/>
  <c r="CL11" i="2"/>
  <c r="CK11" i="2"/>
  <c r="CJ11" i="2"/>
  <c r="CI11" i="2"/>
  <c r="CH11" i="2"/>
  <c r="BQ11" i="2"/>
  <c r="BP11" i="2"/>
  <c r="BO11" i="2"/>
  <c r="BN11" i="2"/>
  <c r="BM11" i="2"/>
  <c r="BR11" i="2" s="1"/>
  <c r="AU11" i="2"/>
  <c r="AV11" i="2" s="1"/>
  <c r="E11" i="2" s="1"/>
  <c r="F11" i="2" s="1"/>
  <c r="AD11" i="2"/>
  <c r="M11" i="2"/>
  <c r="L11" i="2"/>
  <c r="DF10" i="2"/>
  <c r="DF9" i="2"/>
  <c r="BC2" i="2"/>
  <c r="T2" i="2"/>
  <c r="CT60" i="1"/>
  <c r="CQ60" i="1"/>
  <c r="CL60" i="1"/>
  <c r="CK60" i="1"/>
  <c r="CJ60" i="1"/>
  <c r="CI60" i="1"/>
  <c r="CH60" i="1"/>
  <c r="CM60" i="1" s="1"/>
  <c r="CN60" i="1" s="1"/>
  <c r="H60" i="1" s="1"/>
  <c r="I60" i="1" s="1"/>
  <c r="BQ60" i="1"/>
  <c r="BP60" i="1"/>
  <c r="BO60" i="1"/>
  <c r="BN60" i="1"/>
  <c r="BM60" i="1"/>
  <c r="BR60" i="1" s="1"/>
  <c r="AU60" i="1"/>
  <c r="AV60" i="1" s="1"/>
  <c r="E60" i="1" s="1"/>
  <c r="F60" i="1" s="1"/>
  <c r="AD60" i="1"/>
  <c r="M60" i="1"/>
  <c r="L60" i="1"/>
  <c r="J60" i="1"/>
  <c r="G60" i="1"/>
  <c r="CT59" i="1"/>
  <c r="J59" i="1" s="1"/>
  <c r="CQ59" i="1"/>
  <c r="G59" i="1" s="1"/>
  <c r="CL59" i="1"/>
  <c r="CK59" i="1"/>
  <c r="CJ59" i="1"/>
  <c r="CI59" i="1"/>
  <c r="CH59" i="1"/>
  <c r="CM59" i="1" s="1"/>
  <c r="CN59" i="1" s="1"/>
  <c r="H59" i="1" s="1"/>
  <c r="I59" i="1" s="1"/>
  <c r="BQ59" i="1"/>
  <c r="BP59" i="1"/>
  <c r="BO59" i="1"/>
  <c r="BN59" i="1"/>
  <c r="BM59" i="1"/>
  <c r="BR59" i="1" s="1"/>
  <c r="AU59" i="1"/>
  <c r="AV59" i="1" s="1"/>
  <c r="E59" i="1" s="1"/>
  <c r="F59" i="1" s="1"/>
  <c r="AD59" i="1"/>
  <c r="M59" i="1"/>
  <c r="L59" i="1"/>
  <c r="CT58" i="1"/>
  <c r="CQ58" i="1"/>
  <c r="CL58" i="1"/>
  <c r="CK58" i="1"/>
  <c r="CJ58" i="1"/>
  <c r="CI58" i="1"/>
  <c r="CH58" i="1"/>
  <c r="CM58" i="1" s="1"/>
  <c r="CN58" i="1" s="1"/>
  <c r="H58" i="1" s="1"/>
  <c r="I58" i="1" s="1"/>
  <c r="BQ58" i="1"/>
  <c r="BP58" i="1"/>
  <c r="BO58" i="1"/>
  <c r="BN58" i="1"/>
  <c r="BM58" i="1"/>
  <c r="BR58" i="1" s="1"/>
  <c r="AU58" i="1"/>
  <c r="AV58" i="1" s="1"/>
  <c r="E58" i="1" s="1"/>
  <c r="F58" i="1" s="1"/>
  <c r="AD58" i="1"/>
  <c r="M58" i="1"/>
  <c r="L58" i="1"/>
  <c r="J58" i="1"/>
  <c r="G58" i="1"/>
  <c r="CT57" i="1"/>
  <c r="J57" i="1" s="1"/>
  <c r="CQ57" i="1"/>
  <c r="G57" i="1" s="1"/>
  <c r="CN57" i="1"/>
  <c r="H57" i="1" s="1"/>
  <c r="I57" i="1" s="1"/>
  <c r="CL57" i="1"/>
  <c r="CK57" i="1"/>
  <c r="CJ57" i="1"/>
  <c r="CI57" i="1"/>
  <c r="CH57" i="1"/>
  <c r="CM57" i="1" s="1"/>
  <c r="BQ57" i="1"/>
  <c r="BP57" i="1"/>
  <c r="BO57" i="1"/>
  <c r="BN57" i="1"/>
  <c r="BM57" i="1"/>
  <c r="BR57" i="1" s="1"/>
  <c r="AU57" i="1"/>
  <c r="AV57" i="1" s="1"/>
  <c r="E57" i="1" s="1"/>
  <c r="AD57" i="1"/>
  <c r="M57" i="1"/>
  <c r="L57" i="1"/>
  <c r="F57" i="1"/>
  <c r="CT56" i="1"/>
  <c r="CQ56" i="1"/>
  <c r="CL56" i="1"/>
  <c r="CK56" i="1"/>
  <c r="CJ56" i="1"/>
  <c r="CI56" i="1"/>
  <c r="CH56" i="1"/>
  <c r="CM56" i="1" s="1"/>
  <c r="CN56" i="1" s="1"/>
  <c r="H56" i="1" s="1"/>
  <c r="I56" i="1" s="1"/>
  <c r="BQ56" i="1"/>
  <c r="BP56" i="1"/>
  <c r="BO56" i="1"/>
  <c r="BN56" i="1"/>
  <c r="BM56" i="1"/>
  <c r="BR56" i="1" s="1"/>
  <c r="AU56" i="1"/>
  <c r="AV56" i="1" s="1"/>
  <c r="E56" i="1" s="1"/>
  <c r="F56" i="1" s="1"/>
  <c r="AD56" i="1"/>
  <c r="M56" i="1"/>
  <c r="L56" i="1"/>
  <c r="J56" i="1"/>
  <c r="G56" i="1"/>
  <c r="CT55" i="1"/>
  <c r="J55" i="1" s="1"/>
  <c r="CQ55" i="1"/>
  <c r="G55" i="1" s="1"/>
  <c r="CL55" i="1"/>
  <c r="CK55" i="1"/>
  <c r="CJ55" i="1"/>
  <c r="CI55" i="1"/>
  <c r="CH55" i="1"/>
  <c r="CM55" i="1" s="1"/>
  <c r="CN55" i="1" s="1"/>
  <c r="H55" i="1" s="1"/>
  <c r="I55" i="1" s="1"/>
  <c r="BQ55" i="1"/>
  <c r="BP55" i="1"/>
  <c r="BO55" i="1"/>
  <c r="BN55" i="1"/>
  <c r="BM55" i="1"/>
  <c r="BR55" i="1" s="1"/>
  <c r="AU55" i="1"/>
  <c r="AV55" i="1" s="1"/>
  <c r="E55" i="1" s="1"/>
  <c r="F55" i="1" s="1"/>
  <c r="AD55" i="1"/>
  <c r="M55" i="1"/>
  <c r="L55" i="1"/>
  <c r="CT54" i="1"/>
  <c r="CQ54" i="1"/>
  <c r="CL54" i="1"/>
  <c r="CK54" i="1"/>
  <c r="CJ54" i="1"/>
  <c r="CI54" i="1"/>
  <c r="CH54" i="1"/>
  <c r="CM54" i="1" s="1"/>
  <c r="CN54" i="1" s="1"/>
  <c r="H54" i="1" s="1"/>
  <c r="I54" i="1" s="1"/>
  <c r="BQ54" i="1"/>
  <c r="BP54" i="1"/>
  <c r="BO54" i="1"/>
  <c r="BN54" i="1"/>
  <c r="BM54" i="1"/>
  <c r="BR54" i="1" s="1"/>
  <c r="AU54" i="1"/>
  <c r="AV54" i="1" s="1"/>
  <c r="E54" i="1" s="1"/>
  <c r="F54" i="1" s="1"/>
  <c r="AD54" i="1"/>
  <c r="M54" i="1"/>
  <c r="L54" i="1"/>
  <c r="J54" i="1"/>
  <c r="G54" i="1"/>
  <c r="CT53" i="1"/>
  <c r="J53" i="1" s="1"/>
  <c r="CQ53" i="1"/>
  <c r="G53" i="1" s="1"/>
  <c r="CN53" i="1"/>
  <c r="H53" i="1" s="1"/>
  <c r="I53" i="1" s="1"/>
  <c r="CL53" i="1"/>
  <c r="CK53" i="1"/>
  <c r="CJ53" i="1"/>
  <c r="CI53" i="1"/>
  <c r="CH53" i="1"/>
  <c r="CM53" i="1" s="1"/>
  <c r="BQ53" i="1"/>
  <c r="BP53" i="1"/>
  <c r="BO53" i="1"/>
  <c r="BN53" i="1"/>
  <c r="BM53" i="1"/>
  <c r="BR53" i="1" s="1"/>
  <c r="AU53" i="1"/>
  <c r="AV53" i="1" s="1"/>
  <c r="E53" i="1" s="1"/>
  <c r="AD53" i="1"/>
  <c r="M53" i="1"/>
  <c r="L53" i="1"/>
  <c r="F53" i="1"/>
  <c r="CT52" i="1"/>
  <c r="CQ52" i="1"/>
  <c r="CL52" i="1"/>
  <c r="CK52" i="1"/>
  <c r="CJ52" i="1"/>
  <c r="CI52" i="1"/>
  <c r="CH52" i="1"/>
  <c r="CM52" i="1" s="1"/>
  <c r="CN52" i="1" s="1"/>
  <c r="H52" i="1" s="1"/>
  <c r="I52" i="1" s="1"/>
  <c r="BQ52" i="1"/>
  <c r="BP52" i="1"/>
  <c r="BO52" i="1"/>
  <c r="BN52" i="1"/>
  <c r="BM52" i="1"/>
  <c r="BR52" i="1" s="1"/>
  <c r="AU52" i="1"/>
  <c r="AV52" i="1" s="1"/>
  <c r="E52" i="1" s="1"/>
  <c r="F52" i="1" s="1"/>
  <c r="AD52" i="1"/>
  <c r="M52" i="1"/>
  <c r="L52" i="1"/>
  <c r="J52" i="1"/>
  <c r="G52" i="1"/>
  <c r="CT51" i="1"/>
  <c r="J51" i="1" s="1"/>
  <c r="CQ51" i="1"/>
  <c r="G51" i="1" s="1"/>
  <c r="CL51" i="1"/>
  <c r="CK51" i="1"/>
  <c r="CJ51" i="1"/>
  <c r="CI51" i="1"/>
  <c r="CH51" i="1"/>
  <c r="CM51" i="1" s="1"/>
  <c r="CN51" i="1" s="1"/>
  <c r="H51" i="1" s="1"/>
  <c r="I51" i="1" s="1"/>
  <c r="BQ51" i="1"/>
  <c r="BP51" i="1"/>
  <c r="BO51" i="1"/>
  <c r="BN51" i="1"/>
  <c r="BM51" i="1"/>
  <c r="BR51" i="1" s="1"/>
  <c r="AU51" i="1"/>
  <c r="AV51" i="1" s="1"/>
  <c r="E51" i="1" s="1"/>
  <c r="F51" i="1" s="1"/>
  <c r="AD51" i="1"/>
  <c r="M51" i="1"/>
  <c r="L51" i="1"/>
  <c r="CT50" i="1"/>
  <c r="CQ50" i="1"/>
  <c r="CL50" i="1"/>
  <c r="CK50" i="1"/>
  <c r="CJ50" i="1"/>
  <c r="CI50" i="1"/>
  <c r="CH50" i="1"/>
  <c r="CM50" i="1" s="1"/>
  <c r="CN50" i="1" s="1"/>
  <c r="H50" i="1" s="1"/>
  <c r="I50" i="1" s="1"/>
  <c r="BQ50" i="1"/>
  <c r="BP50" i="1"/>
  <c r="BO50" i="1"/>
  <c r="BN50" i="1"/>
  <c r="BM50" i="1"/>
  <c r="BR50" i="1" s="1"/>
  <c r="AU50" i="1"/>
  <c r="AV50" i="1" s="1"/>
  <c r="E50" i="1" s="1"/>
  <c r="F50" i="1" s="1"/>
  <c r="AD50" i="1"/>
  <c r="M50" i="1"/>
  <c r="L50" i="1"/>
  <c r="J50" i="1"/>
  <c r="G50" i="1"/>
  <c r="CT49" i="1"/>
  <c r="J49" i="1" s="1"/>
  <c r="CQ49" i="1"/>
  <c r="CN49" i="1"/>
  <c r="H49" i="1" s="1"/>
  <c r="I49" i="1" s="1"/>
  <c r="CL49" i="1"/>
  <c r="CK49" i="1"/>
  <c r="CJ49" i="1"/>
  <c r="CI49" i="1"/>
  <c r="CH49" i="1"/>
  <c r="CM49" i="1" s="1"/>
  <c r="BQ49" i="1"/>
  <c r="BP49" i="1"/>
  <c r="BO49" i="1"/>
  <c r="BN49" i="1"/>
  <c r="BM49" i="1"/>
  <c r="BR49" i="1" s="1"/>
  <c r="AU49" i="1"/>
  <c r="AV49" i="1" s="1"/>
  <c r="E49" i="1" s="1"/>
  <c r="AD49" i="1"/>
  <c r="M49" i="1"/>
  <c r="L49" i="1"/>
  <c r="G49" i="1"/>
  <c r="F49" i="1"/>
  <c r="CT48" i="1"/>
  <c r="CQ48" i="1"/>
  <c r="CL48" i="1"/>
  <c r="CK48" i="1"/>
  <c r="CJ48" i="1"/>
  <c r="CI48" i="1"/>
  <c r="CH48" i="1"/>
  <c r="CM48" i="1" s="1"/>
  <c r="CN48" i="1" s="1"/>
  <c r="H48" i="1" s="1"/>
  <c r="I48" i="1" s="1"/>
  <c r="BQ48" i="1"/>
  <c r="BP48" i="1"/>
  <c r="BO48" i="1"/>
  <c r="BN48" i="1"/>
  <c r="BM48" i="1"/>
  <c r="BR48" i="1" s="1"/>
  <c r="AU48" i="1"/>
  <c r="AV48" i="1" s="1"/>
  <c r="E48" i="1" s="1"/>
  <c r="F48" i="1" s="1"/>
  <c r="AD48" i="1"/>
  <c r="M48" i="1"/>
  <c r="L48" i="1"/>
  <c r="J48" i="1"/>
  <c r="G48" i="1"/>
  <c r="CT47" i="1"/>
  <c r="J47" i="1" s="1"/>
  <c r="CQ47" i="1"/>
  <c r="G47" i="1" s="1"/>
  <c r="CL47" i="1"/>
  <c r="CK47" i="1"/>
  <c r="CJ47" i="1"/>
  <c r="CI47" i="1"/>
  <c r="CH47" i="1"/>
  <c r="CM47" i="1" s="1"/>
  <c r="CN47" i="1" s="1"/>
  <c r="H47" i="1" s="1"/>
  <c r="I47" i="1" s="1"/>
  <c r="BQ47" i="1"/>
  <c r="BP47" i="1"/>
  <c r="BO47" i="1"/>
  <c r="BN47" i="1"/>
  <c r="BM47" i="1"/>
  <c r="BR47" i="1" s="1"/>
  <c r="AU47" i="1"/>
  <c r="AV47" i="1" s="1"/>
  <c r="E47" i="1" s="1"/>
  <c r="F47" i="1" s="1"/>
  <c r="AD47" i="1"/>
  <c r="M47" i="1"/>
  <c r="L47" i="1"/>
  <c r="CL46" i="1"/>
  <c r="CK46" i="1"/>
  <c r="CJ46" i="1"/>
  <c r="CI46" i="1"/>
  <c r="CH46" i="1"/>
  <c r="BQ46" i="1"/>
  <c r="BP46" i="1"/>
  <c r="BO46" i="1"/>
  <c r="BN46" i="1"/>
  <c r="BM46" i="1"/>
  <c r="AU46" i="1"/>
  <c r="AV46" i="1" s="1"/>
  <c r="E46" i="1" s="1"/>
  <c r="F46" i="1" s="1"/>
  <c r="AD46" i="1"/>
  <c r="M46" i="1"/>
  <c r="L46" i="1"/>
  <c r="CL45" i="1"/>
  <c r="CK45" i="1"/>
  <c r="CJ45" i="1"/>
  <c r="CI45" i="1"/>
  <c r="CH45" i="1"/>
  <c r="BQ45" i="1"/>
  <c r="BP45" i="1"/>
  <c r="BO45" i="1"/>
  <c r="BN45" i="1"/>
  <c r="BM45" i="1"/>
  <c r="BR45" i="1" s="1"/>
  <c r="AU45" i="1"/>
  <c r="AV45" i="1" s="1"/>
  <c r="E45" i="1" s="1"/>
  <c r="F45" i="1" s="1"/>
  <c r="AD45" i="1"/>
  <c r="M45" i="1"/>
  <c r="L45" i="1"/>
  <c r="CL44" i="1"/>
  <c r="CK44" i="1"/>
  <c r="CJ44" i="1"/>
  <c r="CI44" i="1"/>
  <c r="CH44" i="1"/>
  <c r="BQ44" i="1"/>
  <c r="BP44" i="1"/>
  <c r="BO44" i="1"/>
  <c r="BN44" i="1"/>
  <c r="BM44" i="1"/>
  <c r="AU44" i="1"/>
  <c r="AV44" i="1" s="1"/>
  <c r="E44" i="1" s="1"/>
  <c r="F44" i="1" s="1"/>
  <c r="AD44" i="1"/>
  <c r="M44" i="1"/>
  <c r="L44" i="1"/>
  <c r="CL43" i="1"/>
  <c r="CK43" i="1"/>
  <c r="CJ43" i="1"/>
  <c r="CI43" i="1"/>
  <c r="CH43" i="1"/>
  <c r="CM43" i="1" s="1"/>
  <c r="CN43" i="1" s="1"/>
  <c r="H43" i="1" s="1"/>
  <c r="I43" i="1" s="1"/>
  <c r="BQ43" i="1"/>
  <c r="BP43" i="1"/>
  <c r="BO43" i="1"/>
  <c r="BN43" i="1"/>
  <c r="BM43" i="1"/>
  <c r="AU43" i="1"/>
  <c r="AV43" i="1" s="1"/>
  <c r="E43" i="1" s="1"/>
  <c r="F43" i="1" s="1"/>
  <c r="AD43" i="1"/>
  <c r="M43" i="1"/>
  <c r="L43" i="1"/>
  <c r="CL42" i="1"/>
  <c r="CK42" i="1"/>
  <c r="CJ42" i="1"/>
  <c r="CI42" i="1"/>
  <c r="CH42" i="1"/>
  <c r="BQ42" i="1"/>
  <c r="BP42" i="1"/>
  <c r="BO42" i="1"/>
  <c r="BN42" i="1"/>
  <c r="BM42" i="1"/>
  <c r="AU42" i="1"/>
  <c r="AV42" i="1" s="1"/>
  <c r="E42" i="1" s="1"/>
  <c r="F42" i="1" s="1"/>
  <c r="AD42" i="1"/>
  <c r="M42" i="1"/>
  <c r="L42" i="1"/>
  <c r="CL41" i="1"/>
  <c r="CK41" i="1"/>
  <c r="CJ41" i="1"/>
  <c r="CI41" i="1"/>
  <c r="CH41" i="1"/>
  <c r="BQ41" i="1"/>
  <c r="BP41" i="1"/>
  <c r="BO41" i="1"/>
  <c r="BN41" i="1"/>
  <c r="BM41" i="1"/>
  <c r="AU41" i="1"/>
  <c r="AV41" i="1" s="1"/>
  <c r="E41" i="1" s="1"/>
  <c r="F41" i="1" s="1"/>
  <c r="AD41" i="1"/>
  <c r="M41" i="1"/>
  <c r="L41" i="1"/>
  <c r="CL40" i="1"/>
  <c r="CK40" i="1"/>
  <c r="CJ40" i="1"/>
  <c r="CI40" i="1"/>
  <c r="CH40" i="1"/>
  <c r="BQ40" i="1"/>
  <c r="BP40" i="1"/>
  <c r="BO40" i="1"/>
  <c r="BN40" i="1"/>
  <c r="BM40" i="1"/>
  <c r="AU40" i="1"/>
  <c r="AV40" i="1" s="1"/>
  <c r="E40" i="1" s="1"/>
  <c r="F40" i="1" s="1"/>
  <c r="AD40" i="1"/>
  <c r="M40" i="1"/>
  <c r="L40" i="1"/>
  <c r="CL39" i="1"/>
  <c r="CK39" i="1"/>
  <c r="CJ39" i="1"/>
  <c r="CI39" i="1"/>
  <c r="CH39" i="1"/>
  <c r="BQ39" i="1"/>
  <c r="BP39" i="1"/>
  <c r="BO39" i="1"/>
  <c r="BN39" i="1"/>
  <c r="BM39" i="1"/>
  <c r="AU39" i="1"/>
  <c r="AV39" i="1" s="1"/>
  <c r="E39" i="1" s="1"/>
  <c r="F39" i="1" s="1"/>
  <c r="AD39" i="1"/>
  <c r="M39" i="1"/>
  <c r="L39" i="1"/>
  <c r="CL38" i="1"/>
  <c r="CK38" i="1"/>
  <c r="CJ38" i="1"/>
  <c r="CI38" i="1"/>
  <c r="CH38" i="1"/>
  <c r="BQ38" i="1"/>
  <c r="BP38" i="1"/>
  <c r="BO38" i="1"/>
  <c r="BN38" i="1"/>
  <c r="BM38" i="1"/>
  <c r="AU38" i="1"/>
  <c r="AV38" i="1" s="1"/>
  <c r="E38" i="1" s="1"/>
  <c r="F38" i="1" s="1"/>
  <c r="AD38" i="1"/>
  <c r="M38" i="1"/>
  <c r="L38" i="1"/>
  <c r="CL37" i="1"/>
  <c r="CK37" i="1"/>
  <c r="CJ37" i="1"/>
  <c r="CI37" i="1"/>
  <c r="CH37" i="1"/>
  <c r="BQ37" i="1"/>
  <c r="BP37" i="1"/>
  <c r="BO37" i="1"/>
  <c r="BN37" i="1"/>
  <c r="BM37" i="1"/>
  <c r="AU37" i="1"/>
  <c r="AV37" i="1" s="1"/>
  <c r="E37" i="1" s="1"/>
  <c r="F37" i="1" s="1"/>
  <c r="AD37" i="1"/>
  <c r="M37" i="1"/>
  <c r="L37" i="1"/>
  <c r="CL36" i="1"/>
  <c r="CK36" i="1"/>
  <c r="CJ36" i="1"/>
  <c r="CI36" i="1"/>
  <c r="CH36" i="1"/>
  <c r="BQ36" i="1"/>
  <c r="BP36" i="1"/>
  <c r="BO36" i="1"/>
  <c r="BN36" i="1"/>
  <c r="BM36" i="1"/>
  <c r="AU36" i="1"/>
  <c r="AV36" i="1" s="1"/>
  <c r="E36" i="1" s="1"/>
  <c r="F36" i="1" s="1"/>
  <c r="AD36" i="1"/>
  <c r="M36" i="1"/>
  <c r="L36" i="1"/>
  <c r="CL35" i="1"/>
  <c r="CK35" i="1"/>
  <c r="CJ35" i="1"/>
  <c r="CI35" i="1"/>
  <c r="CH35" i="1"/>
  <c r="BQ35" i="1"/>
  <c r="BP35" i="1"/>
  <c r="BO35" i="1"/>
  <c r="BN35" i="1"/>
  <c r="BM35" i="1"/>
  <c r="AU35" i="1"/>
  <c r="AV35" i="1" s="1"/>
  <c r="E35" i="1" s="1"/>
  <c r="F35" i="1" s="1"/>
  <c r="AD35" i="1"/>
  <c r="M35" i="1"/>
  <c r="L35" i="1"/>
  <c r="CL34" i="1"/>
  <c r="CK34" i="1"/>
  <c r="CJ34" i="1"/>
  <c r="CI34" i="1"/>
  <c r="CH34" i="1"/>
  <c r="BQ34" i="1"/>
  <c r="BP34" i="1"/>
  <c r="BO34" i="1"/>
  <c r="BN34" i="1"/>
  <c r="BM34" i="1"/>
  <c r="AU34" i="1"/>
  <c r="AV34" i="1" s="1"/>
  <c r="E34" i="1" s="1"/>
  <c r="F34" i="1" s="1"/>
  <c r="AD34" i="1"/>
  <c r="M34" i="1"/>
  <c r="L34" i="1"/>
  <c r="DF33" i="1"/>
  <c r="CL33" i="1"/>
  <c r="CK33" i="1"/>
  <c r="CJ33" i="1"/>
  <c r="CI33" i="1"/>
  <c r="CH33" i="1"/>
  <c r="CM33" i="1" s="1"/>
  <c r="CN33" i="1" s="1"/>
  <c r="H33" i="1" s="1"/>
  <c r="I33" i="1" s="1"/>
  <c r="BQ33" i="1"/>
  <c r="BP33" i="1"/>
  <c r="BO33" i="1"/>
  <c r="BN33" i="1"/>
  <c r="BM33" i="1"/>
  <c r="AU33" i="1"/>
  <c r="AV33" i="1" s="1"/>
  <c r="E33" i="1" s="1"/>
  <c r="F33" i="1" s="1"/>
  <c r="AD33" i="1"/>
  <c r="M33" i="1"/>
  <c r="L33" i="1"/>
  <c r="DF32" i="1"/>
  <c r="CL32" i="1"/>
  <c r="CK32" i="1"/>
  <c r="CJ32" i="1"/>
  <c r="CI32" i="1"/>
  <c r="CH32" i="1"/>
  <c r="BQ32" i="1"/>
  <c r="BP32" i="1"/>
  <c r="BO32" i="1"/>
  <c r="BN32" i="1"/>
  <c r="BM32" i="1"/>
  <c r="AU32" i="1"/>
  <c r="AV32" i="1" s="1"/>
  <c r="E32" i="1" s="1"/>
  <c r="F32" i="1" s="1"/>
  <c r="AD32" i="1"/>
  <c r="M32" i="1"/>
  <c r="L32" i="1"/>
  <c r="DF31" i="1"/>
  <c r="CL31" i="1"/>
  <c r="CK31" i="1"/>
  <c r="CJ31" i="1"/>
  <c r="CI31" i="1"/>
  <c r="CH31" i="1"/>
  <c r="CM31" i="1" s="1"/>
  <c r="CN31" i="1" s="1"/>
  <c r="H31" i="1" s="1"/>
  <c r="I31" i="1" s="1"/>
  <c r="BQ31" i="1"/>
  <c r="BP31" i="1"/>
  <c r="BO31" i="1"/>
  <c r="BN31" i="1"/>
  <c r="BM31" i="1"/>
  <c r="AU31" i="1"/>
  <c r="AV31" i="1" s="1"/>
  <c r="E31" i="1" s="1"/>
  <c r="F31" i="1" s="1"/>
  <c r="AD31" i="1"/>
  <c r="M31" i="1"/>
  <c r="L31" i="1"/>
  <c r="DF30" i="1"/>
  <c r="CL30" i="1"/>
  <c r="CK30" i="1"/>
  <c r="CJ30" i="1"/>
  <c r="CI30" i="1"/>
  <c r="CH30" i="1"/>
  <c r="BQ30" i="1"/>
  <c r="BP30" i="1"/>
  <c r="BO30" i="1"/>
  <c r="BN30" i="1"/>
  <c r="BM30" i="1"/>
  <c r="AU30" i="1"/>
  <c r="AV30" i="1" s="1"/>
  <c r="E30" i="1" s="1"/>
  <c r="F30" i="1" s="1"/>
  <c r="AD30" i="1"/>
  <c r="M30" i="1"/>
  <c r="L30" i="1"/>
  <c r="DF29" i="1"/>
  <c r="CL29" i="1"/>
  <c r="CK29" i="1"/>
  <c r="CJ29" i="1"/>
  <c r="CI29" i="1"/>
  <c r="CM29" i="1" s="1"/>
  <c r="CN29" i="1" s="1"/>
  <c r="H29" i="1" s="1"/>
  <c r="I29" i="1" s="1"/>
  <c r="CH29" i="1"/>
  <c r="BQ29" i="1"/>
  <c r="BP29" i="1"/>
  <c r="BO29" i="1"/>
  <c r="BN29" i="1"/>
  <c r="BM29" i="1"/>
  <c r="AU29" i="1"/>
  <c r="AV29" i="1" s="1"/>
  <c r="E29" i="1" s="1"/>
  <c r="F29" i="1" s="1"/>
  <c r="AD29" i="1"/>
  <c r="M29" i="1"/>
  <c r="L29" i="1"/>
  <c r="DF28" i="1"/>
  <c r="CL28" i="1"/>
  <c r="CK28" i="1"/>
  <c r="CJ28" i="1"/>
  <c r="CI28" i="1"/>
  <c r="CH28" i="1"/>
  <c r="CM28" i="1" s="1"/>
  <c r="CN28" i="1" s="1"/>
  <c r="H28" i="1" s="1"/>
  <c r="I28" i="1" s="1"/>
  <c r="BQ28" i="1"/>
  <c r="BP28" i="1"/>
  <c r="BO28" i="1"/>
  <c r="BN28" i="1"/>
  <c r="BM28" i="1"/>
  <c r="AU28" i="1"/>
  <c r="AV28" i="1" s="1"/>
  <c r="E28" i="1" s="1"/>
  <c r="F28" i="1" s="1"/>
  <c r="AD28" i="1"/>
  <c r="M28" i="1"/>
  <c r="L28" i="1"/>
  <c r="DF27" i="1"/>
  <c r="CL27" i="1"/>
  <c r="CK27" i="1"/>
  <c r="CJ27" i="1"/>
  <c r="CI27" i="1"/>
  <c r="CH27" i="1"/>
  <c r="BQ27" i="1"/>
  <c r="BP27" i="1"/>
  <c r="BO27" i="1"/>
  <c r="BN27" i="1"/>
  <c r="BM27" i="1"/>
  <c r="AU27" i="1"/>
  <c r="AV27" i="1" s="1"/>
  <c r="E27" i="1" s="1"/>
  <c r="F27" i="1" s="1"/>
  <c r="AD27" i="1"/>
  <c r="M27" i="1"/>
  <c r="L27" i="1"/>
  <c r="DF26" i="1"/>
  <c r="CL26" i="1"/>
  <c r="CK26" i="1"/>
  <c r="CJ26" i="1"/>
  <c r="CI26" i="1"/>
  <c r="CH26" i="1"/>
  <c r="CM26" i="1" s="1"/>
  <c r="CN26" i="1" s="1"/>
  <c r="H26" i="1" s="1"/>
  <c r="I26" i="1" s="1"/>
  <c r="BQ26" i="1"/>
  <c r="BP26" i="1"/>
  <c r="BO26" i="1"/>
  <c r="BN26" i="1"/>
  <c r="BM26" i="1"/>
  <c r="AU26" i="1"/>
  <c r="AV26" i="1" s="1"/>
  <c r="E26" i="1" s="1"/>
  <c r="F26" i="1" s="1"/>
  <c r="AD26" i="1"/>
  <c r="M26" i="1"/>
  <c r="L26" i="1"/>
  <c r="DF25" i="1"/>
  <c r="CT44" i="1" s="1"/>
  <c r="J44" i="1" s="1"/>
  <c r="CL25" i="1"/>
  <c r="CK25" i="1"/>
  <c r="CJ25" i="1"/>
  <c r="CI25" i="1"/>
  <c r="CH25" i="1"/>
  <c r="BQ25" i="1"/>
  <c r="BP25" i="1"/>
  <c r="BO25" i="1"/>
  <c r="BN25" i="1"/>
  <c r="BM25" i="1"/>
  <c r="AU25" i="1"/>
  <c r="AV25" i="1" s="1"/>
  <c r="E25" i="1" s="1"/>
  <c r="F25" i="1" s="1"/>
  <c r="AD25" i="1"/>
  <c r="M25" i="1"/>
  <c r="L25" i="1"/>
  <c r="DF24" i="1"/>
  <c r="CT24" i="1"/>
  <c r="J24" i="1" s="1"/>
  <c r="CL24" i="1"/>
  <c r="CK24" i="1"/>
  <c r="CJ24" i="1"/>
  <c r="CI24" i="1"/>
  <c r="CH24" i="1"/>
  <c r="BQ24" i="1"/>
  <c r="BP24" i="1"/>
  <c r="BO24" i="1"/>
  <c r="BN24" i="1"/>
  <c r="BM24" i="1"/>
  <c r="BR24" i="1" s="1"/>
  <c r="AU24" i="1"/>
  <c r="AV24" i="1" s="1"/>
  <c r="E24" i="1" s="1"/>
  <c r="F24" i="1" s="1"/>
  <c r="AD24" i="1"/>
  <c r="M24" i="1"/>
  <c r="L24" i="1"/>
  <c r="DF23" i="1"/>
  <c r="CL23" i="1"/>
  <c r="CK23" i="1"/>
  <c r="CJ23" i="1"/>
  <c r="CI23" i="1"/>
  <c r="CH23" i="1"/>
  <c r="CM23" i="1" s="1"/>
  <c r="CN23" i="1" s="1"/>
  <c r="H23" i="1" s="1"/>
  <c r="I23" i="1" s="1"/>
  <c r="BQ23" i="1"/>
  <c r="BP23" i="1"/>
  <c r="BO23" i="1"/>
  <c r="BN23" i="1"/>
  <c r="BM23" i="1"/>
  <c r="BR23" i="1" s="1"/>
  <c r="AU23" i="1"/>
  <c r="AV23" i="1" s="1"/>
  <c r="E23" i="1" s="1"/>
  <c r="F23" i="1" s="1"/>
  <c r="AD23" i="1"/>
  <c r="M23" i="1"/>
  <c r="L23" i="1"/>
  <c r="DF22" i="1"/>
  <c r="CT22" i="1"/>
  <c r="J22" i="1" s="1"/>
  <c r="CL22" i="1"/>
  <c r="CK22" i="1"/>
  <c r="CJ22" i="1"/>
  <c r="CI22" i="1"/>
  <c r="CH22" i="1"/>
  <c r="CM22" i="1" s="1"/>
  <c r="CN22" i="1" s="1"/>
  <c r="H22" i="1" s="1"/>
  <c r="I22" i="1" s="1"/>
  <c r="BQ22" i="1"/>
  <c r="BP22" i="1"/>
  <c r="BO22" i="1"/>
  <c r="BN22" i="1"/>
  <c r="BM22" i="1"/>
  <c r="AU22" i="1"/>
  <c r="AV22" i="1" s="1"/>
  <c r="E22" i="1" s="1"/>
  <c r="F22" i="1" s="1"/>
  <c r="AD22" i="1"/>
  <c r="M22" i="1"/>
  <c r="L22" i="1"/>
  <c r="CT21" i="1"/>
  <c r="J21" i="1" s="1"/>
  <c r="CL21" i="1"/>
  <c r="CK21" i="1"/>
  <c r="CJ21" i="1"/>
  <c r="CI21" i="1"/>
  <c r="CH21" i="1"/>
  <c r="BQ21" i="1"/>
  <c r="BP21" i="1"/>
  <c r="BO21" i="1"/>
  <c r="BN21" i="1"/>
  <c r="BM21" i="1"/>
  <c r="AU21" i="1"/>
  <c r="AV21" i="1" s="1"/>
  <c r="E21" i="1" s="1"/>
  <c r="F21" i="1" s="1"/>
  <c r="AD21" i="1"/>
  <c r="M21" i="1"/>
  <c r="L21" i="1"/>
  <c r="DF20" i="1"/>
  <c r="CL20" i="1"/>
  <c r="CK20" i="1"/>
  <c r="CJ20" i="1"/>
  <c r="CI20" i="1"/>
  <c r="CH20" i="1"/>
  <c r="CM20" i="1" s="1"/>
  <c r="CN20" i="1" s="1"/>
  <c r="H20" i="1" s="1"/>
  <c r="I20" i="1" s="1"/>
  <c r="BQ20" i="1"/>
  <c r="BP20" i="1"/>
  <c r="BO20" i="1"/>
  <c r="BN20" i="1"/>
  <c r="BM20" i="1"/>
  <c r="AU20" i="1"/>
  <c r="AV20" i="1" s="1"/>
  <c r="E20" i="1" s="1"/>
  <c r="F20" i="1" s="1"/>
  <c r="AD20" i="1"/>
  <c r="M20" i="1"/>
  <c r="L20" i="1"/>
  <c r="DF19" i="1"/>
  <c r="CL19" i="1"/>
  <c r="CK19" i="1"/>
  <c r="CJ19" i="1"/>
  <c r="CI19" i="1"/>
  <c r="CH19" i="1"/>
  <c r="BQ19" i="1"/>
  <c r="BP19" i="1"/>
  <c r="BO19" i="1"/>
  <c r="BN19" i="1"/>
  <c r="BM19" i="1"/>
  <c r="BR19" i="1" s="1"/>
  <c r="AU19" i="1"/>
  <c r="AV19" i="1" s="1"/>
  <c r="E19" i="1" s="1"/>
  <c r="F19" i="1" s="1"/>
  <c r="AD19" i="1"/>
  <c r="M19" i="1"/>
  <c r="L19" i="1"/>
  <c r="DF18" i="1"/>
  <c r="CT18" i="1"/>
  <c r="J18" i="1" s="1"/>
  <c r="CL18" i="1"/>
  <c r="CK18" i="1"/>
  <c r="CJ18" i="1"/>
  <c r="CI18" i="1"/>
  <c r="CH18" i="1"/>
  <c r="BQ18" i="1"/>
  <c r="BP18" i="1"/>
  <c r="BO18" i="1"/>
  <c r="BN18" i="1"/>
  <c r="BM18" i="1"/>
  <c r="BR18" i="1" s="1"/>
  <c r="AU18" i="1"/>
  <c r="AV18" i="1" s="1"/>
  <c r="E18" i="1" s="1"/>
  <c r="F18" i="1" s="1"/>
  <c r="AD18" i="1"/>
  <c r="M18" i="1"/>
  <c r="L18" i="1"/>
  <c r="DF17" i="1"/>
  <c r="CL17" i="1"/>
  <c r="CK17" i="1"/>
  <c r="CJ17" i="1"/>
  <c r="CI17" i="1"/>
  <c r="CH17" i="1"/>
  <c r="CM17" i="1" s="1"/>
  <c r="CN17" i="1" s="1"/>
  <c r="H17" i="1" s="1"/>
  <c r="I17" i="1" s="1"/>
  <c r="BQ17" i="1"/>
  <c r="BP17" i="1"/>
  <c r="BO17" i="1"/>
  <c r="BN17" i="1"/>
  <c r="BM17" i="1"/>
  <c r="AU17" i="1"/>
  <c r="AV17" i="1" s="1"/>
  <c r="E17" i="1" s="1"/>
  <c r="F17" i="1" s="1"/>
  <c r="AD17" i="1"/>
  <c r="M17" i="1"/>
  <c r="L17" i="1"/>
  <c r="DF16" i="1"/>
  <c r="CT16" i="1"/>
  <c r="J16" i="1" s="1"/>
  <c r="CL16" i="1"/>
  <c r="CK16" i="1"/>
  <c r="CJ16" i="1"/>
  <c r="CI16" i="1"/>
  <c r="CH16" i="1"/>
  <c r="CM16" i="1" s="1"/>
  <c r="CN16" i="1" s="1"/>
  <c r="H16" i="1" s="1"/>
  <c r="I16" i="1" s="1"/>
  <c r="BQ16" i="1"/>
  <c r="BP16" i="1"/>
  <c r="BO16" i="1"/>
  <c r="BN16" i="1"/>
  <c r="BM16" i="1"/>
  <c r="AU16" i="1"/>
  <c r="AV16" i="1" s="1"/>
  <c r="E16" i="1" s="1"/>
  <c r="F16" i="1" s="1"/>
  <c r="AD16" i="1"/>
  <c r="M16" i="1"/>
  <c r="L16" i="1"/>
  <c r="DF15" i="1"/>
  <c r="CT15" i="1"/>
  <c r="J15" i="1" s="1"/>
  <c r="CL15" i="1"/>
  <c r="CK15" i="1"/>
  <c r="CJ15" i="1"/>
  <c r="CI15" i="1"/>
  <c r="CH15" i="1"/>
  <c r="CM15" i="1" s="1"/>
  <c r="CN15" i="1" s="1"/>
  <c r="H15" i="1" s="1"/>
  <c r="I15" i="1" s="1"/>
  <c r="BQ15" i="1"/>
  <c r="BP15" i="1"/>
  <c r="BO15" i="1"/>
  <c r="BN15" i="1"/>
  <c r="BM15" i="1"/>
  <c r="BR15" i="1" s="1"/>
  <c r="AU15" i="1"/>
  <c r="AV15" i="1" s="1"/>
  <c r="E15" i="1" s="1"/>
  <c r="F15" i="1" s="1"/>
  <c r="AD15" i="1"/>
  <c r="M15" i="1"/>
  <c r="L15" i="1"/>
  <c r="DF14" i="1"/>
  <c r="CL14" i="1"/>
  <c r="CK14" i="1"/>
  <c r="CJ14" i="1"/>
  <c r="CI14" i="1"/>
  <c r="CH14" i="1"/>
  <c r="BQ14" i="1"/>
  <c r="BP14" i="1"/>
  <c r="BO14" i="1"/>
  <c r="BN14" i="1"/>
  <c r="BM14" i="1"/>
  <c r="BR14" i="1" s="1"/>
  <c r="AU14" i="1"/>
  <c r="AV14" i="1" s="1"/>
  <c r="E14" i="1" s="1"/>
  <c r="F14" i="1" s="1"/>
  <c r="AD14" i="1"/>
  <c r="M14" i="1"/>
  <c r="L14" i="1"/>
  <c r="DF13" i="1"/>
  <c r="CT13" i="1"/>
  <c r="J13" i="1" s="1"/>
  <c r="CL13" i="1"/>
  <c r="CK13" i="1"/>
  <c r="CJ13" i="1"/>
  <c r="CI13" i="1"/>
  <c r="CH13" i="1"/>
  <c r="BQ13" i="1"/>
  <c r="BP13" i="1"/>
  <c r="BO13" i="1"/>
  <c r="BN13" i="1"/>
  <c r="BM13" i="1"/>
  <c r="AU13" i="1"/>
  <c r="AV13" i="1" s="1"/>
  <c r="E13" i="1" s="1"/>
  <c r="F13" i="1" s="1"/>
  <c r="AD13" i="1"/>
  <c r="M13" i="1"/>
  <c r="L13" i="1"/>
  <c r="DF12" i="1"/>
  <c r="CQ15" i="1" s="1"/>
  <c r="G15" i="1" s="1"/>
  <c r="CQ12" i="1"/>
  <c r="G12" i="1" s="1"/>
  <c r="CL12" i="1"/>
  <c r="CK12" i="1"/>
  <c r="CJ12" i="1"/>
  <c r="CI12" i="1"/>
  <c r="CH12" i="1"/>
  <c r="BQ12" i="1"/>
  <c r="BP12" i="1"/>
  <c r="BO12" i="1"/>
  <c r="BN12" i="1"/>
  <c r="BM12" i="1"/>
  <c r="AU12" i="1"/>
  <c r="AV12" i="1" s="1"/>
  <c r="E12" i="1" s="1"/>
  <c r="F12" i="1" s="1"/>
  <c r="AD12" i="1"/>
  <c r="M12" i="1"/>
  <c r="L12" i="1"/>
  <c r="DF11" i="1"/>
  <c r="CT11" i="1"/>
  <c r="J11" i="1" s="1"/>
  <c r="CL11" i="1"/>
  <c r="CK11" i="1"/>
  <c r="CJ11" i="1"/>
  <c r="CI11" i="1"/>
  <c r="CH11" i="1"/>
  <c r="BQ11" i="1"/>
  <c r="BP11" i="1"/>
  <c r="BO11" i="1"/>
  <c r="BN11" i="1"/>
  <c r="BM11" i="1"/>
  <c r="BR11" i="1" s="1"/>
  <c r="AU11" i="1"/>
  <c r="AV11" i="1" s="1"/>
  <c r="E11" i="1" s="1"/>
  <c r="F11" i="1" s="1"/>
  <c r="AD11" i="1"/>
  <c r="L11" i="1" s="1"/>
  <c r="M11" i="1"/>
  <c r="DF10" i="1"/>
  <c r="DF9" i="1"/>
  <c r="BC2" i="1"/>
  <c r="T2" i="1"/>
  <c r="CM44" i="1" l="1"/>
  <c r="CN44" i="1" s="1"/>
  <c r="H44" i="1" s="1"/>
  <c r="I44" i="1" s="1"/>
  <c r="CM45" i="1"/>
  <c r="CN45" i="1" s="1"/>
  <c r="H45" i="1" s="1"/>
  <c r="I45" i="1" s="1"/>
  <c r="CM40" i="1"/>
  <c r="CN40" i="1" s="1"/>
  <c r="H40" i="1" s="1"/>
  <c r="I40" i="1" s="1"/>
  <c r="CM32" i="1"/>
  <c r="CN32" i="1" s="1"/>
  <c r="H32" i="1" s="1"/>
  <c r="I32" i="1" s="1"/>
  <c r="CM27" i="1"/>
  <c r="CN27" i="1" s="1"/>
  <c r="H27" i="1" s="1"/>
  <c r="I27" i="1" s="1"/>
  <c r="CM30" i="1"/>
  <c r="CN30" i="1" s="1"/>
  <c r="H30" i="1" s="1"/>
  <c r="I30" i="1" s="1"/>
  <c r="CM21" i="1"/>
  <c r="CN21" i="1" s="1"/>
  <c r="H21" i="1" s="1"/>
  <c r="I21" i="1" s="1"/>
  <c r="CM18" i="1"/>
  <c r="CN18" i="1" s="1"/>
  <c r="H18" i="1" s="1"/>
  <c r="I18" i="1" s="1"/>
  <c r="CM19" i="1"/>
  <c r="CN19" i="1" s="1"/>
  <c r="H19" i="1" s="1"/>
  <c r="I19" i="1" s="1"/>
  <c r="CM13" i="1"/>
  <c r="CN13" i="1" s="1"/>
  <c r="H13" i="1" s="1"/>
  <c r="I13" i="1" s="1"/>
  <c r="CM14" i="1"/>
  <c r="CN14" i="1" s="1"/>
  <c r="H14" i="1" s="1"/>
  <c r="I14" i="1" s="1"/>
  <c r="CM11" i="1"/>
  <c r="CN11" i="1" s="1"/>
  <c r="H11" i="1" s="1"/>
  <c r="I11" i="1" s="1"/>
  <c r="CM34" i="1"/>
  <c r="CN34" i="1" s="1"/>
  <c r="H34" i="1" s="1"/>
  <c r="I34" i="1" s="1"/>
  <c r="CM46" i="1"/>
  <c r="CN46" i="1" s="1"/>
  <c r="H46" i="1" s="1"/>
  <c r="I46" i="1" s="1"/>
  <c r="CM41" i="1"/>
  <c r="CN41" i="1" s="1"/>
  <c r="H41" i="1" s="1"/>
  <c r="I41" i="1" s="1"/>
  <c r="CM38" i="1"/>
  <c r="CN38" i="1" s="1"/>
  <c r="H38" i="1" s="1"/>
  <c r="I38" i="1" s="1"/>
  <c r="CM35" i="1"/>
  <c r="CN35" i="1" s="1"/>
  <c r="H35" i="1" s="1"/>
  <c r="I35" i="1" s="1"/>
  <c r="CM39" i="1"/>
  <c r="CN39" i="1" s="1"/>
  <c r="H39" i="1" s="1"/>
  <c r="I39" i="1" s="1"/>
  <c r="CM37" i="1"/>
  <c r="CN37" i="1" s="1"/>
  <c r="H37" i="1" s="1"/>
  <c r="I37" i="1" s="1"/>
  <c r="CM42" i="1"/>
  <c r="CN42" i="1" s="1"/>
  <c r="H42" i="1" s="1"/>
  <c r="I42" i="1" s="1"/>
  <c r="CM25" i="1"/>
  <c r="CN25" i="1" s="1"/>
  <c r="H25" i="1" s="1"/>
  <c r="I25" i="1" s="1"/>
  <c r="CM24" i="1"/>
  <c r="CN24" i="1" s="1"/>
  <c r="H24" i="1" s="1"/>
  <c r="I24" i="1" s="1"/>
  <c r="CM12" i="1"/>
  <c r="CN12" i="1" s="1"/>
  <c r="H12" i="1" s="1"/>
  <c r="I12" i="1" s="1"/>
  <c r="CM36" i="1"/>
  <c r="CN36" i="1" s="1"/>
  <c r="H36" i="1" s="1"/>
  <c r="I36" i="1" s="1"/>
  <c r="CT30" i="2"/>
  <c r="J30" i="2" s="1"/>
  <c r="CT33" i="2"/>
  <c r="J33" i="2" s="1"/>
  <c r="CQ16" i="2"/>
  <c r="G16" i="2" s="1"/>
  <c r="CQ20" i="2"/>
  <c r="G20" i="2" s="1"/>
  <c r="CQ26" i="2"/>
  <c r="G26" i="2" s="1"/>
  <c r="CQ28" i="2"/>
  <c r="G28" i="2" s="1"/>
  <c r="CQ29" i="2"/>
  <c r="G29" i="2" s="1"/>
  <c r="CQ34" i="2"/>
  <c r="G34" i="2" s="1"/>
  <c r="CQ41" i="2"/>
  <c r="G41" i="2" s="1"/>
  <c r="CT28" i="1"/>
  <c r="J28" i="1" s="1"/>
  <c r="CT32" i="1"/>
  <c r="J32" i="1" s="1"/>
  <c r="CT45" i="1"/>
  <c r="J45" i="1" s="1"/>
  <c r="CT46" i="1"/>
  <c r="J46" i="1" s="1"/>
  <c r="CT12" i="1"/>
  <c r="J12" i="1" s="1"/>
  <c r="CT14" i="1"/>
  <c r="J14" i="1" s="1"/>
  <c r="CT17" i="1"/>
  <c r="J17" i="1" s="1"/>
  <c r="CT19" i="1"/>
  <c r="J19" i="1" s="1"/>
  <c r="CT20" i="1"/>
  <c r="J20" i="1" s="1"/>
  <c r="CT23" i="1"/>
  <c r="J23" i="1" s="1"/>
  <c r="CT25" i="1"/>
  <c r="J25" i="1" s="1"/>
  <c r="CT29" i="1"/>
  <c r="J29" i="1" s="1"/>
  <c r="CT33" i="1"/>
  <c r="J33" i="1" s="1"/>
  <c r="CQ19" i="1"/>
  <c r="G19" i="1" s="1"/>
  <c r="CQ11" i="1"/>
  <c r="G11" i="1" s="1"/>
  <c r="CM41" i="2"/>
  <c r="CN41" i="2" s="1"/>
  <c r="H41" i="2" s="1"/>
  <c r="I41" i="2" s="1"/>
  <c r="CM38" i="2"/>
  <c r="CN38" i="2" s="1"/>
  <c r="H38" i="2" s="1"/>
  <c r="I38" i="2" s="1"/>
  <c r="CM35" i="2"/>
  <c r="CN35" i="2" s="1"/>
  <c r="H35" i="2" s="1"/>
  <c r="I35" i="2" s="1"/>
  <c r="CM33" i="2"/>
  <c r="CN33" i="2" s="1"/>
  <c r="H33" i="2" s="1"/>
  <c r="I33" i="2" s="1"/>
  <c r="CM21" i="2"/>
  <c r="CN21" i="2" s="1"/>
  <c r="H21" i="2" s="1"/>
  <c r="I21" i="2" s="1"/>
  <c r="CM22" i="2"/>
  <c r="CN22" i="2" s="1"/>
  <c r="H22" i="2" s="1"/>
  <c r="I22" i="2" s="1"/>
  <c r="CM23" i="2"/>
  <c r="CN23" i="2" s="1"/>
  <c r="H23" i="2" s="1"/>
  <c r="I23" i="2" s="1"/>
  <c r="CM24" i="2"/>
  <c r="CN24" i="2" s="1"/>
  <c r="H24" i="2" s="1"/>
  <c r="I24" i="2" s="1"/>
  <c r="CM14" i="2"/>
  <c r="CN14" i="2" s="1"/>
  <c r="H14" i="2" s="1"/>
  <c r="I14" i="2" s="1"/>
  <c r="CM15" i="2"/>
  <c r="CN15" i="2" s="1"/>
  <c r="H15" i="2" s="1"/>
  <c r="I15" i="2" s="1"/>
  <c r="CM17" i="2"/>
  <c r="CN17" i="2" s="1"/>
  <c r="H17" i="2" s="1"/>
  <c r="I17" i="2" s="1"/>
  <c r="CM11" i="2"/>
  <c r="CN11" i="2" s="1"/>
  <c r="H11" i="2" s="1"/>
  <c r="I11" i="2" s="1"/>
  <c r="CM46" i="2"/>
  <c r="CN46" i="2" s="1"/>
  <c r="H46" i="2" s="1"/>
  <c r="I46" i="2" s="1"/>
  <c r="CM32" i="2"/>
  <c r="CN32" i="2" s="1"/>
  <c r="H32" i="2" s="1"/>
  <c r="I32" i="2" s="1"/>
  <c r="CM44" i="2"/>
  <c r="CN44" i="2" s="1"/>
  <c r="H44" i="2" s="1"/>
  <c r="I44" i="2" s="1"/>
  <c r="CM36" i="2"/>
  <c r="CN36" i="2" s="1"/>
  <c r="H36" i="2" s="1"/>
  <c r="I36" i="2" s="1"/>
  <c r="CM31" i="2"/>
  <c r="CN31" i="2" s="1"/>
  <c r="H31" i="2" s="1"/>
  <c r="I31" i="2" s="1"/>
  <c r="CM28" i="2"/>
  <c r="CN28" i="2" s="1"/>
  <c r="H28" i="2" s="1"/>
  <c r="I28" i="2" s="1"/>
  <c r="CQ46" i="1"/>
  <c r="G46" i="1" s="1"/>
  <c r="CQ45" i="1"/>
  <c r="G45" i="1" s="1"/>
  <c r="CQ33" i="1"/>
  <c r="G33" i="1" s="1"/>
  <c r="CQ32" i="1"/>
  <c r="G32" i="1" s="1"/>
  <c r="CQ29" i="1"/>
  <c r="G29" i="1" s="1"/>
  <c r="CQ28" i="1"/>
  <c r="G28" i="1" s="1"/>
  <c r="CQ25" i="1"/>
  <c r="G25" i="1" s="1"/>
  <c r="CQ23" i="1"/>
  <c r="G23" i="1" s="1"/>
  <c r="CQ22" i="1"/>
  <c r="G22" i="1" s="1"/>
  <c r="CQ21" i="1"/>
  <c r="G21" i="1" s="1"/>
  <c r="CQ18" i="1"/>
  <c r="G18" i="1" s="1"/>
  <c r="CQ17" i="1"/>
  <c r="G17" i="1" s="1"/>
  <c r="CQ14" i="1"/>
  <c r="G14" i="1" s="1"/>
  <c r="CQ13" i="1"/>
  <c r="G13" i="1" s="1"/>
  <c r="CQ44" i="1"/>
  <c r="G44" i="1" s="1"/>
  <c r="CQ43" i="1"/>
  <c r="G43" i="1" s="1"/>
  <c r="CQ42" i="1"/>
  <c r="G42" i="1" s="1"/>
  <c r="CQ41" i="1"/>
  <c r="G41" i="1" s="1"/>
  <c r="CQ40" i="1"/>
  <c r="G40" i="1" s="1"/>
  <c r="CQ39" i="1"/>
  <c r="G39" i="1" s="1"/>
  <c r="CQ38" i="1"/>
  <c r="G38" i="1" s="1"/>
  <c r="CQ37" i="1"/>
  <c r="G37" i="1" s="1"/>
  <c r="CQ36" i="1"/>
  <c r="G36" i="1" s="1"/>
  <c r="CQ35" i="1"/>
  <c r="G35" i="1" s="1"/>
  <c r="CQ34" i="1"/>
  <c r="G34" i="1" s="1"/>
  <c r="CQ31" i="1"/>
  <c r="G31" i="1" s="1"/>
  <c r="CQ30" i="1"/>
  <c r="G30" i="1" s="1"/>
  <c r="CQ27" i="1"/>
  <c r="G27" i="1" s="1"/>
  <c r="CQ26" i="1"/>
  <c r="G26" i="1" s="1"/>
  <c r="CQ24" i="1"/>
  <c r="G24" i="1" s="1"/>
  <c r="CQ20" i="1"/>
  <c r="G20" i="1" s="1"/>
  <c r="CQ16" i="1"/>
  <c r="G16" i="1" s="1"/>
  <c r="CT26" i="1"/>
  <c r="J26" i="1" s="1"/>
  <c r="BR27" i="1"/>
  <c r="CT27" i="1"/>
  <c r="J27" i="1" s="1"/>
  <c r="BR28" i="1"/>
  <c r="CT30" i="1"/>
  <c r="J30" i="1" s="1"/>
  <c r="BR31" i="1"/>
  <c r="CT31" i="1"/>
  <c r="J31" i="1" s="1"/>
  <c r="BR32" i="1"/>
  <c r="CT34" i="1"/>
  <c r="J34" i="1" s="1"/>
  <c r="CT35" i="1"/>
  <c r="J35" i="1" s="1"/>
  <c r="CT36" i="1"/>
  <c r="J36" i="1" s="1"/>
  <c r="CT37" i="1"/>
  <c r="J37" i="1" s="1"/>
  <c r="CT38" i="1"/>
  <c r="J38" i="1" s="1"/>
  <c r="CT39" i="1"/>
  <c r="J39" i="1" s="1"/>
  <c r="CT40" i="1"/>
  <c r="J40" i="1" s="1"/>
  <c r="CT41" i="1"/>
  <c r="J41" i="1" s="1"/>
  <c r="CT42" i="1"/>
  <c r="J42" i="1" s="1"/>
  <c r="CT43" i="1"/>
  <c r="J43" i="1" s="1"/>
  <c r="CQ46" i="2"/>
  <c r="G46" i="2" s="1"/>
  <c r="CQ42" i="2"/>
  <c r="G42" i="2" s="1"/>
  <c r="CQ40" i="2"/>
  <c r="G40" i="2" s="1"/>
  <c r="CQ38" i="2"/>
  <c r="G38" i="2" s="1"/>
  <c r="CQ37" i="2"/>
  <c r="G37" i="2" s="1"/>
  <c r="CQ36" i="2"/>
  <c r="G36" i="2" s="1"/>
  <c r="CQ35" i="2"/>
  <c r="G35" i="2" s="1"/>
  <c r="CQ33" i="2"/>
  <c r="G33" i="2" s="1"/>
  <c r="CQ32" i="2"/>
  <c r="G32" i="2" s="1"/>
  <c r="CQ13" i="2"/>
  <c r="G13" i="2" s="1"/>
  <c r="BR16" i="2"/>
  <c r="CQ17" i="2"/>
  <c r="G17" i="2" s="1"/>
  <c r="BR18" i="2"/>
  <c r="CQ18" i="2"/>
  <c r="G18" i="2" s="1"/>
  <c r="CQ19" i="2"/>
  <c r="G19" i="2" s="1"/>
  <c r="CQ21" i="2"/>
  <c r="G21" i="2" s="1"/>
  <c r="BR22" i="2"/>
  <c r="CQ22" i="2"/>
  <c r="G22" i="2" s="1"/>
  <c r="CQ24" i="2"/>
  <c r="G24" i="2" s="1"/>
  <c r="CQ25" i="2"/>
  <c r="G25" i="2" s="1"/>
  <c r="CT45" i="2"/>
  <c r="J45" i="2" s="1"/>
  <c r="CT44" i="2"/>
  <c r="J44" i="2" s="1"/>
  <c r="CT43" i="2"/>
  <c r="J43" i="2" s="1"/>
  <c r="CT41" i="2"/>
  <c r="J41" i="2" s="1"/>
  <c r="CT39" i="2"/>
  <c r="J39" i="2" s="1"/>
  <c r="CT34" i="2"/>
  <c r="J34" i="2" s="1"/>
  <c r="CT31" i="2"/>
  <c r="J31" i="2" s="1"/>
  <c r="CT26" i="2"/>
  <c r="J26" i="2" s="1"/>
  <c r="BR27" i="2"/>
  <c r="CQ27" i="2"/>
  <c r="G27" i="2" s="1"/>
  <c r="CT28" i="2"/>
  <c r="J28" i="2" s="1"/>
  <c r="BR29" i="2"/>
  <c r="CT29" i="2"/>
  <c r="J29" i="2" s="1"/>
  <c r="BR30" i="2"/>
  <c r="CQ30" i="2"/>
  <c r="G30" i="2" s="1"/>
  <c r="CQ31" i="2"/>
  <c r="G31" i="2" s="1"/>
  <c r="CT35" i="2"/>
  <c r="J35" i="2" s="1"/>
  <c r="CT36" i="2"/>
  <c r="J36" i="2" s="1"/>
  <c r="CT38" i="2"/>
  <c r="J38" i="2" s="1"/>
  <c r="CQ39" i="2"/>
  <c r="G39" i="2" s="1"/>
  <c r="CT42" i="2"/>
  <c r="J42" i="2" s="1"/>
  <c r="CQ43" i="2"/>
  <c r="G43" i="2" s="1"/>
  <c r="CQ44" i="2"/>
  <c r="G44" i="2" s="1"/>
  <c r="CT46" i="2"/>
  <c r="J46" i="2" s="1"/>
  <c r="BR35" i="2"/>
  <c r="BR37" i="2"/>
  <c r="BR44" i="2"/>
  <c r="BR12" i="2"/>
  <c r="BR13" i="2"/>
  <c r="BR19" i="2"/>
  <c r="BR20" i="2"/>
  <c r="BR21" i="2"/>
  <c r="BR24" i="2"/>
  <c r="BR25" i="2"/>
  <c r="BR26" i="2"/>
  <c r="BR32" i="2"/>
  <c r="BR33" i="2"/>
  <c r="BR34" i="2"/>
  <c r="BR38" i="2"/>
  <c r="BR42" i="2"/>
  <c r="BR46" i="2"/>
  <c r="BR12" i="1"/>
  <c r="BR13" i="1"/>
  <c r="BR16" i="1"/>
  <c r="BR17" i="1"/>
  <c r="BR20" i="1"/>
  <c r="BR21" i="1"/>
  <c r="BR22" i="1"/>
  <c r="BR25" i="1"/>
  <c r="BR26" i="1"/>
  <c r="BR29" i="1"/>
  <c r="BR30" i="1"/>
  <c r="BR33" i="1"/>
  <c r="BR34" i="1"/>
  <c r="BR35" i="1"/>
  <c r="BR36" i="1"/>
  <c r="BR37" i="1"/>
  <c r="BR38" i="1"/>
  <c r="BR39" i="1"/>
  <c r="BR40" i="1"/>
  <c r="BR41" i="1"/>
  <c r="BR42" i="1"/>
  <c r="BR43" i="1"/>
  <c r="BR44" i="1"/>
  <c r="BR46" i="1"/>
</calcChain>
</file>

<file path=xl/sharedStrings.xml><?xml version="1.0" encoding="utf-8"?>
<sst xmlns="http://schemas.openxmlformats.org/spreadsheetml/2006/main" count="346" uniqueCount="130">
  <si>
    <t>PERINGATAN :: KOLOM INI TIDAK BOLEH DIGESER POSISINYA</t>
  </si>
  <si>
    <t>DAFTAR NILAI PESERTA DIDIK SMA NEGERI 8 SEMARANG</t>
  </si>
  <si>
    <t>Guru :</t>
  </si>
  <si>
    <t>Kholid Mawardi S.Pd.</t>
  </si>
  <si>
    <t>Kelas X MIPA 4</t>
  </si>
  <si>
    <t xml:space="preserve">KELAS </t>
  </si>
  <si>
    <t>:</t>
  </si>
  <si>
    <t>Mapel :</t>
  </si>
  <si>
    <t>Sejarah Indonesia [ Kelompok A (Wajib) ]</t>
  </si>
  <si>
    <t>didownload 07/09/2018</t>
  </si>
  <si>
    <t>DAFTAR NILAI SEMESTER GASAL</t>
  </si>
  <si>
    <t xml:space="preserve">Wali Kelas </t>
  </si>
  <si>
    <t>KKM :</t>
  </si>
  <si>
    <t>TAHUN PELAJARAN 2018/2019</t>
  </si>
  <si>
    <t>Semester Gasal Tahun Pelajaran 2018/2019</t>
  </si>
  <si>
    <t>A</t>
  </si>
  <si>
    <t>NILAI RAPOR</t>
  </si>
  <si>
    <t>Komponen Nilai</t>
  </si>
  <si>
    <t>No</t>
  </si>
  <si>
    <t>nilai_id</t>
  </si>
  <si>
    <t>NAMA</t>
  </si>
  <si>
    <t>Penilaian Harian Pengetahuan</t>
  </si>
  <si>
    <t>UAS</t>
  </si>
  <si>
    <t>NA</t>
  </si>
  <si>
    <t>R</t>
  </si>
  <si>
    <t>Penilaian Harian Keterampilan</t>
  </si>
  <si>
    <t>KODE</t>
  </si>
  <si>
    <t>DESKRIPSI PENGETAHUAN</t>
  </si>
  <si>
    <t>DESKRIPSI KETERAMPILAN</t>
  </si>
  <si>
    <t>KETERANGAN PENGETAHUAN</t>
  </si>
  <si>
    <t>PENGETAHUAN</t>
  </si>
  <si>
    <t>KETERAMPILAN</t>
  </si>
  <si>
    <t>PTS</t>
  </si>
  <si>
    <t>Kode</t>
  </si>
  <si>
    <t>Catatan</t>
  </si>
  <si>
    <t>NILAI</t>
  </si>
  <si>
    <t>PRED.</t>
  </si>
  <si>
    <t>DESKRIPSI</t>
  </si>
  <si>
    <t>TLS</t>
  </si>
  <si>
    <t>LSN</t>
  </si>
  <si>
    <t>TGS</t>
  </si>
  <si>
    <t>PRTK</t>
  </si>
  <si>
    <t>PRYK</t>
  </si>
  <si>
    <t>PRTFL</t>
  </si>
  <si>
    <t>ADRIAN PRIATMAJA FIRMANSYAH</t>
  </si>
  <si>
    <t>Predikat Pengetahuan</t>
  </si>
  <si>
    <t>ALIF VIA AZZAHRA</t>
  </si>
  <si>
    <t>Minimal</t>
  </si>
  <si>
    <t>Maximal</t>
  </si>
  <si>
    <t>Predikat</t>
  </si>
  <si>
    <t>AMALIA ZULFA CHASANAH</t>
  </si>
  <si>
    <t>D</t>
  </si>
  <si>
    <t>AMANDA KUSDWIJAYANTI AZIS</t>
  </si>
  <si>
    <t>C</t>
  </si>
  <si>
    <t>APRILIA DIVA RACHMAWATI</t>
  </si>
  <si>
    <t>B</t>
  </si>
  <si>
    <t>ARDIAN CATUR PRASETYO</t>
  </si>
  <si>
    <t>AURA ANANDA DARADINANTY</t>
  </si>
  <si>
    <t>AZMI HENDRAS VYASA</t>
  </si>
  <si>
    <t>AZRIEL DEWANTARA PUTRA</t>
  </si>
  <si>
    <t>BHAITI WIDYA LESTARI</t>
  </si>
  <si>
    <t>BTARI FADIYA NABILAH</t>
  </si>
  <si>
    <t>KETERANGAN KETERAMPILAN</t>
  </si>
  <si>
    <t>CANDRA DANUARTA</t>
  </si>
  <si>
    <t>DHIA HASNA ADELLA PUTRI</t>
  </si>
  <si>
    <t>ELSA VERA KARLINA</t>
  </si>
  <si>
    <t>FEBRIANI ASHARI WAHYUDI</t>
  </si>
  <si>
    <t>Predikat Keterampilan</t>
  </si>
  <si>
    <t>FRISKA AMILIA PUTRI</t>
  </si>
  <si>
    <t>HANSEL FILBERT YERDYANO</t>
  </si>
  <si>
    <t>HUSNA NUR INAYAH</t>
  </si>
  <si>
    <t>KAILA FAIZATIN NU&amp;#039;MA</t>
  </si>
  <si>
    <t>MARCELL MAHAYUNA</t>
  </si>
  <si>
    <t>MAULIDA SHOFWAH</t>
  </si>
  <si>
    <t>MUHAMMAD AGUNG ALI NURDIN</t>
  </si>
  <si>
    <t>NABILLA SALMA</t>
  </si>
  <si>
    <t>NASYWA WAHYU YUMNA</t>
  </si>
  <si>
    <t>NURHALIZA PRASETYANI</t>
  </si>
  <si>
    <t>PAZCHA MAURA ANDIKAPUTRI</t>
  </si>
  <si>
    <t>REFIESTA LISTIYA ANGGRAENI</t>
  </si>
  <si>
    <t>RIZKY RONI DAFANDA</t>
  </si>
  <si>
    <t>ROSELIANA MAEMUNA</t>
  </si>
  <si>
    <t>SAFHIRA BETY ANGGRAENI</t>
  </si>
  <si>
    <t>SALMA AULIA NAJIYYA</t>
  </si>
  <si>
    <t>SEVFI ANDRIYANI FEBRIYANINGSIH</t>
  </si>
  <si>
    <t>SHAUMA DHIYAA HAYYU</t>
  </si>
  <si>
    <t>ULYA FAUZIA</t>
  </si>
  <si>
    <t>VANNYA ERTRISILA TIONIRTA</t>
  </si>
  <si>
    <t>WAHYU INDAH AGUSTINA</t>
  </si>
  <si>
    <t>Kelas X MIPA 5</t>
  </si>
  <si>
    <t>ADINDA MEI ERAWATI</t>
  </si>
  <si>
    <t>ALAMSYAH LUHUR WICAKSANA</t>
  </si>
  <si>
    <t>ANISYA GHANIYA ELMA</t>
  </si>
  <si>
    <t>ANITA RAHMAWATI</t>
  </si>
  <si>
    <t>ARIADNE ARLENE IVANKA SHOFIE</t>
  </si>
  <si>
    <t>BHRAMASTIA FEBRIAN PRASETYO</t>
  </si>
  <si>
    <t>BIMA CHANDRA NARAWANGSA</t>
  </si>
  <si>
    <t>DANIS KURNIAWAN</t>
  </si>
  <si>
    <t>DEA ZAHRA KHAIRUNNISA</t>
  </si>
  <si>
    <t>DEVIKA SAFITRI</t>
  </si>
  <si>
    <t>DEWI PUSPA APRILIA</t>
  </si>
  <si>
    <t>DIDAN ANDRE</t>
  </si>
  <si>
    <t>DIVA SELLYNA</t>
  </si>
  <si>
    <t>DJENAR AJENG ARDJATI</t>
  </si>
  <si>
    <t>EVA LEVIANA MAHARANI</t>
  </si>
  <si>
    <t>FIKO CANCERIO</t>
  </si>
  <si>
    <t>GARIN DINDA AZZALEA</t>
  </si>
  <si>
    <t>GHINA ANA LATHIFAH</t>
  </si>
  <si>
    <t>HASNA HAFIYYAH</t>
  </si>
  <si>
    <t>ITSNAINI AYU SUKMAWATI</t>
  </si>
  <si>
    <t>KHARINA SEPTIANINGRUM</t>
  </si>
  <si>
    <t>KHAROMAH NUR HIDAYAH</t>
  </si>
  <si>
    <t>MALIKA ALLFATHANIA PRADJASASMITHA</t>
  </si>
  <si>
    <t>MOH NOVA RAMADHAN</t>
  </si>
  <si>
    <t>MUHAMMAD DAFFA</t>
  </si>
  <si>
    <t>MUHAMMAD REIZA</t>
  </si>
  <si>
    <t>NABILA AIDA AZ ZAHRO</t>
  </si>
  <si>
    <t>NAUFALDA SHABRINA GANI</t>
  </si>
  <si>
    <t>NURHALIZA PUTRI BERLIANA</t>
  </si>
  <si>
    <t>REVANNANDYA CRISTA AUVIA</t>
  </si>
  <si>
    <t>RM. HENDRATAMA RAFI SATRIA</t>
  </si>
  <si>
    <t>SANTIKA PUTRI PERMATASARI</t>
  </si>
  <si>
    <t>SHINTA ESTI FALLA</t>
  </si>
  <si>
    <t>SISILIA PRITA DEWI PURNAMANINGRUM</t>
  </si>
  <si>
    <t>VIA ANGELINA FIRDAUS</t>
  </si>
  <si>
    <t>YASHINTA GITA CAHYANI</t>
  </si>
  <si>
    <t>cara berpikir kronologis dan sinkronik dalam mempelajari sejarah</t>
  </si>
  <si>
    <t>awal kehidupan manusia Indonesia</t>
  </si>
  <si>
    <t>teori masuknya hindu budha di indonesia</t>
  </si>
  <si>
    <t>kerajaan kerajaan hindu budha di indonesia</t>
  </si>
</sst>
</file>

<file path=xl/styles.xml><?xml version="1.0" encoding="utf-8"?>
<styleSheet xmlns="http://schemas.openxmlformats.org/spreadsheetml/2006/main" xmlns:mc="http://schemas.openxmlformats.org/markup-compatibility/2006" xmlns:x14ac="http://schemas.microsoft.com/office/spreadsheetml/2009/9/ac" mc:Ignorable="x14ac">
  <fonts count="20" x14ac:knownFonts="1">
    <font>
      <sz val="11"/>
      <color rgb="FF000000"/>
      <name val="Calibri"/>
    </font>
    <font>
      <b/>
      <sz val="11"/>
      <color rgb="FF000000"/>
      <name val="Calibri"/>
    </font>
    <font>
      <b/>
      <sz val="10"/>
      <color rgb="FF000000"/>
      <name val="Calibri"/>
    </font>
    <font>
      <b/>
      <sz val="10"/>
      <color rgb="FF000000"/>
      <name val="Arial"/>
    </font>
    <font>
      <sz val="11"/>
      <color rgb="FF000000"/>
      <name val="Arial"/>
    </font>
    <font>
      <sz val="10"/>
      <color rgb="FF000000"/>
      <name val="Arial"/>
    </font>
    <font>
      <sz val="9"/>
      <color rgb="FF000000"/>
      <name val="Calibri"/>
    </font>
    <font>
      <b/>
      <sz val="14"/>
      <color rgb="FF000000"/>
      <name val="Times New Roman"/>
    </font>
    <font>
      <sz val="10"/>
      <color rgb="FFFF0000"/>
      <name val="Times New Roman"/>
    </font>
    <font>
      <b/>
      <sz val="10"/>
      <color rgb="FF000000"/>
      <name val="Times New Roman"/>
    </font>
    <font>
      <b/>
      <sz val="14"/>
      <color rgb="FF000000"/>
      <name val="Segoe UI"/>
    </font>
    <font>
      <sz val="8"/>
      <color rgb="FF000000"/>
      <name val="Arial"/>
    </font>
    <font>
      <b/>
      <sz val="10"/>
      <color rgb="FF000000"/>
      <name val="Segoe UI"/>
    </font>
    <font>
      <sz val="10"/>
      <color rgb="FF000000"/>
      <name val="Segoe UI"/>
    </font>
    <font>
      <sz val="10"/>
      <color rgb="FF000000"/>
      <name val="Times New Roman"/>
    </font>
    <font>
      <b/>
      <sz val="11"/>
      <color rgb="FF000000"/>
      <name val="Times New Roman"/>
    </font>
    <font>
      <b/>
      <sz val="12"/>
      <color rgb="FF000000"/>
      <name val="Arial"/>
    </font>
    <font>
      <b/>
      <i/>
      <sz val="10"/>
      <color rgb="FF000000"/>
      <name val="Segoe UI"/>
    </font>
    <font>
      <b/>
      <sz val="12"/>
      <color rgb="FF000000"/>
      <name val="Segoe UI"/>
    </font>
    <font>
      <sz val="12"/>
      <color rgb="FF000000"/>
      <name val="Segoe UI"/>
    </font>
  </fonts>
  <fills count="11">
    <fill>
      <patternFill patternType="none"/>
    </fill>
    <fill>
      <patternFill patternType="gray125"/>
    </fill>
    <fill>
      <patternFill patternType="none"/>
    </fill>
    <fill>
      <patternFill patternType="solid">
        <fgColor rgb="FFFFFF00"/>
        <bgColor rgb="FFFFFFFF"/>
      </patternFill>
    </fill>
    <fill>
      <patternFill patternType="solid">
        <fgColor rgb="FFFF0000"/>
        <bgColor rgb="FFFFFFFF"/>
      </patternFill>
    </fill>
    <fill>
      <patternFill patternType="solid">
        <fgColor rgb="FF92D050"/>
        <bgColor rgb="FFFFFFFF"/>
      </patternFill>
    </fill>
    <fill>
      <patternFill patternType="solid">
        <fgColor rgb="FFD99694"/>
        <bgColor rgb="FFD99594"/>
      </patternFill>
    </fill>
    <fill>
      <patternFill patternType="solid">
        <fgColor rgb="FFFFC000"/>
        <bgColor rgb="FFD99594"/>
      </patternFill>
    </fill>
    <fill>
      <patternFill patternType="solid">
        <fgColor rgb="FFD99594"/>
        <bgColor rgb="FFFFFFFF"/>
      </patternFill>
    </fill>
    <fill>
      <patternFill patternType="solid">
        <fgColor rgb="FFFFC000"/>
        <bgColor rgb="FFFFFFFF"/>
      </patternFill>
    </fill>
    <fill>
      <patternFill patternType="solid">
        <fgColor rgb="FFBFBFBF"/>
        <bgColor rgb="FFCCCCFF"/>
      </patternFill>
    </fill>
  </fills>
  <borders count="17">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right style="medium">
        <color rgb="FF000000"/>
      </right>
      <top style="thin">
        <color rgb="FF000000"/>
      </top>
      <bottom style="thin">
        <color rgb="FF000000"/>
      </bottom>
      <diagonal/>
    </border>
    <border>
      <left style="thin">
        <color rgb="FF000000"/>
      </left>
      <right/>
      <top/>
      <bottom/>
      <diagonal/>
    </border>
    <border>
      <left/>
      <right style="thin">
        <color rgb="FF000000"/>
      </right>
      <top/>
      <bottom/>
      <diagonal/>
    </border>
    <border>
      <left/>
      <right style="thin">
        <color rgb="FF000000"/>
      </right>
      <top style="thin">
        <color rgb="FF000000"/>
      </top>
      <bottom/>
      <diagonal/>
    </border>
    <border>
      <left style="thin">
        <color rgb="FF000000"/>
      </left>
      <right/>
      <top style="thin">
        <color rgb="FF000000"/>
      </top>
      <bottom/>
      <diagonal/>
    </border>
    <border>
      <left/>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s>
  <cellStyleXfs count="1">
    <xf numFmtId="0" fontId="0" fillId="0" borderId="0"/>
  </cellStyleXfs>
  <cellXfs count="83">
    <xf numFmtId="0" fontId="0" fillId="2" borderId="0" xfId="0" applyFill="1"/>
    <xf numFmtId="0" fontId="1" fillId="2" borderId="0" xfId="0" applyFont="1" applyFill="1" applyAlignment="1">
      <alignment horizontal="left"/>
    </xf>
    <xf numFmtId="0" fontId="2" fillId="2" borderId="0" xfId="0" applyFont="1" applyFill="1" applyAlignment="1">
      <alignment horizontal="left"/>
    </xf>
    <xf numFmtId="0" fontId="3" fillId="2" borderId="0" xfId="0" applyFont="1" applyFill="1" applyAlignment="1">
      <alignment shrinkToFit="1"/>
    </xf>
    <xf numFmtId="0" fontId="4" fillId="2" borderId="0" xfId="0" applyFont="1" applyFill="1" applyAlignment="1">
      <alignment vertical="top"/>
    </xf>
    <xf numFmtId="0" fontId="5" fillId="2" borderId="0" xfId="0" applyFont="1" applyFill="1" applyAlignment="1">
      <alignment vertical="top"/>
    </xf>
    <xf numFmtId="0" fontId="1" fillId="3" borderId="1" xfId="0" applyFont="1" applyFill="1" applyBorder="1" applyAlignment="1">
      <alignment horizontal="left"/>
    </xf>
    <xf numFmtId="0" fontId="3" fillId="2" borderId="1" xfId="0" applyFont="1" applyFill="1" applyBorder="1" applyAlignment="1">
      <alignment shrinkToFit="1"/>
    </xf>
    <xf numFmtId="0" fontId="0" fillId="2" borderId="1" xfId="0" applyFill="1" applyBorder="1"/>
    <xf numFmtId="0" fontId="6" fillId="2" borderId="0" xfId="0" applyFont="1" applyFill="1"/>
    <xf numFmtId="0" fontId="7" fillId="2" borderId="0" xfId="0" applyFont="1" applyFill="1"/>
    <xf numFmtId="0" fontId="8" fillId="4" borderId="0" xfId="0" applyFont="1" applyFill="1" applyAlignment="1">
      <alignment horizontal="center" vertical="center"/>
    </xf>
    <xf numFmtId="0" fontId="0" fillId="5" borderId="0" xfId="0" applyFill="1"/>
    <xf numFmtId="0" fontId="0" fillId="2" borderId="0" xfId="0" applyFill="1"/>
    <xf numFmtId="0" fontId="9" fillId="6" borderId="1" xfId="0" applyFont="1" applyFill="1" applyBorder="1" applyAlignment="1" applyProtection="1">
      <alignment horizontal="center" vertical="center"/>
      <protection locked="0"/>
    </xf>
    <xf numFmtId="0" fontId="9" fillId="7" borderId="1" xfId="0" applyFont="1" applyFill="1" applyBorder="1" applyAlignment="1" applyProtection="1">
      <alignment horizontal="center" vertical="center"/>
      <protection locked="0"/>
    </xf>
    <xf numFmtId="0" fontId="0" fillId="8" borderId="1" xfId="0" applyFill="1" applyBorder="1" applyAlignment="1">
      <alignment horizontal="center"/>
    </xf>
    <xf numFmtId="0" fontId="0" fillId="8" borderId="1" xfId="0" applyFill="1" applyBorder="1" applyAlignment="1">
      <alignment horizontal="center" vertical="center"/>
    </xf>
    <xf numFmtId="0" fontId="0" fillId="2" borderId="1" xfId="0" applyFill="1" applyBorder="1" applyAlignment="1">
      <alignment horizontal="center"/>
    </xf>
    <xf numFmtId="3" fontId="0" fillId="2" borderId="2" xfId="0" applyNumberFormat="1" applyFill="1" applyBorder="1" applyAlignment="1">
      <alignment horizontal="center" vertical="top"/>
    </xf>
    <xf numFmtId="0" fontId="0" fillId="2" borderId="2" xfId="0" applyFill="1" applyBorder="1" applyAlignment="1">
      <alignment horizontal="center" vertical="top"/>
    </xf>
    <xf numFmtId="3" fontId="0" fillId="2" borderId="1" xfId="0" applyNumberFormat="1" applyFill="1" applyBorder="1" applyAlignment="1">
      <alignment horizontal="center" vertical="top"/>
    </xf>
    <xf numFmtId="0" fontId="0" fillId="2" borderId="1" xfId="0" applyFill="1" applyBorder="1" applyAlignment="1">
      <alignment horizontal="center" vertical="top"/>
    </xf>
    <xf numFmtId="0" fontId="0" fillId="2" borderId="0" xfId="0" applyFill="1" applyAlignment="1">
      <alignment horizontal="center"/>
    </xf>
    <xf numFmtId="0" fontId="0" fillId="9" borderId="1" xfId="0" applyFill="1" applyBorder="1" applyAlignment="1">
      <alignment horizontal="center"/>
    </xf>
    <xf numFmtId="0" fontId="0" fillId="9" borderId="1" xfId="0" applyFill="1" applyBorder="1" applyAlignment="1">
      <alignment horizontal="center" vertical="center"/>
    </xf>
    <xf numFmtId="0" fontId="10" fillId="2" borderId="0" xfId="0" applyFont="1" applyFill="1" applyAlignment="1">
      <alignment horizontal="left" vertical="center"/>
    </xf>
    <xf numFmtId="0" fontId="0" fillId="2" borderId="0" xfId="0" applyFill="1"/>
    <xf numFmtId="0" fontId="11" fillId="2" borderId="0" xfId="0" applyFont="1" applyFill="1" applyAlignment="1">
      <alignment vertical="center"/>
    </xf>
    <xf numFmtId="0" fontId="5" fillId="2" borderId="0" xfId="0" applyFont="1" applyFill="1" applyAlignment="1">
      <alignment vertical="top"/>
    </xf>
    <xf numFmtId="0" fontId="3" fillId="2" borderId="0" xfId="0" applyFont="1" applyFill="1" applyAlignment="1">
      <alignment vertical="center"/>
    </xf>
    <xf numFmtId="0" fontId="12" fillId="2" borderId="3" xfId="0" applyFont="1" applyFill="1" applyBorder="1" applyAlignment="1">
      <alignment horizontal="centerContinuous" vertical="center"/>
    </xf>
    <xf numFmtId="0" fontId="12" fillId="2" borderId="4" xfId="0" applyFont="1" applyFill="1" applyBorder="1" applyAlignment="1">
      <alignment horizontal="centerContinuous" vertical="center"/>
    </xf>
    <xf numFmtId="0" fontId="12" fillId="2" borderId="5" xfId="0" applyFont="1" applyFill="1" applyBorder="1" applyAlignment="1">
      <alignment horizontal="centerContinuous" vertical="center"/>
    </xf>
    <xf numFmtId="0" fontId="0" fillId="2" borderId="6" xfId="0" applyFill="1" applyBorder="1"/>
    <xf numFmtId="0" fontId="7" fillId="2" borderId="0" xfId="0" applyFont="1" applyFill="1"/>
    <xf numFmtId="0" fontId="0" fillId="2" borderId="3" xfId="0" applyFill="1" applyBorder="1" applyAlignment="1">
      <alignment horizontal="center"/>
    </xf>
    <xf numFmtId="0" fontId="0" fillId="2" borderId="1" xfId="0" applyFill="1" applyBorder="1"/>
    <xf numFmtId="0" fontId="13" fillId="2" borderId="6" xfId="0" applyFont="1" applyFill="1" applyBorder="1" applyAlignment="1">
      <alignment horizontal="center" vertical="center"/>
    </xf>
    <xf numFmtId="0" fontId="13" fillId="2" borderId="6" xfId="0" applyFont="1" applyFill="1" applyBorder="1" applyAlignment="1">
      <alignment horizontal="center" vertical="center" shrinkToFit="1"/>
    </xf>
    <xf numFmtId="0" fontId="0" fillId="2" borderId="3" xfId="0" applyFill="1" applyBorder="1" applyAlignment="1">
      <alignment horizontal="center" vertical="center"/>
    </xf>
    <xf numFmtId="0" fontId="0" fillId="2" borderId="1" xfId="0" applyFill="1" applyBorder="1" applyAlignment="1">
      <alignment shrinkToFit="1"/>
    </xf>
    <xf numFmtId="0" fontId="13" fillId="2" borderId="1" xfId="0" applyFont="1" applyFill="1" applyBorder="1" applyAlignment="1" applyProtection="1">
      <alignment horizontal="center" vertical="center" shrinkToFit="1"/>
      <protection locked="0"/>
    </xf>
    <xf numFmtId="2" fontId="13" fillId="2" borderId="1" xfId="0" applyNumberFormat="1" applyFont="1" applyFill="1" applyBorder="1" applyAlignment="1" applyProtection="1">
      <alignment horizontal="center" vertical="center" shrinkToFit="1"/>
      <protection locked="0"/>
    </xf>
    <xf numFmtId="1" fontId="12" fillId="2" borderId="1" xfId="0" applyNumberFormat="1" applyFont="1" applyFill="1" applyBorder="1" applyAlignment="1" applyProtection="1">
      <alignment horizontal="center" vertical="center" shrinkToFit="1"/>
      <protection locked="0"/>
    </xf>
    <xf numFmtId="0" fontId="0" fillId="2" borderId="6" xfId="0" applyFill="1" applyBorder="1" applyAlignment="1">
      <alignment shrinkToFit="1"/>
    </xf>
    <xf numFmtId="0" fontId="14" fillId="2" borderId="7" xfId="0" applyFont="1" applyFill="1" applyBorder="1" applyAlignment="1" applyProtection="1">
      <alignment horizontal="left" vertical="center"/>
      <protection hidden="1"/>
    </xf>
    <xf numFmtId="1" fontId="0" fillId="2" borderId="1" xfId="0" applyNumberFormat="1" applyFill="1" applyBorder="1"/>
    <xf numFmtId="0" fontId="0" fillId="2" borderId="8" xfId="0" applyFill="1" applyBorder="1"/>
    <xf numFmtId="0" fontId="13" fillId="2" borderId="9" xfId="0" applyFont="1" applyFill="1" applyBorder="1" applyAlignment="1">
      <alignment horizontal="center" vertical="center" shrinkToFit="1"/>
    </xf>
    <xf numFmtId="0" fontId="13" fillId="2" borderId="1" xfId="0" applyFont="1" applyFill="1" applyBorder="1" applyAlignment="1">
      <alignment horizontal="center" vertical="center" shrinkToFit="1"/>
    </xf>
    <xf numFmtId="0" fontId="0" fillId="2" borderId="0" xfId="0" applyFill="1"/>
    <xf numFmtId="0" fontId="0" fillId="2" borderId="1" xfId="0" applyFill="1" applyBorder="1" applyAlignment="1">
      <alignment shrinkToFit="1"/>
    </xf>
    <xf numFmtId="0" fontId="13" fillId="2" borderId="10" xfId="0" applyFont="1" applyFill="1" applyBorder="1" applyAlignment="1">
      <alignment horizontal="center" vertical="center"/>
    </xf>
    <xf numFmtId="0" fontId="12" fillId="2" borderId="10" xfId="0" applyFont="1" applyFill="1" applyBorder="1" applyAlignment="1">
      <alignment horizontal="centerContinuous" vertical="center"/>
    </xf>
    <xf numFmtId="0" fontId="13" fillId="2" borderId="9" xfId="0" applyFont="1" applyFill="1" applyBorder="1" applyAlignment="1">
      <alignment horizontal="center" vertical="center"/>
    </xf>
    <xf numFmtId="0" fontId="13" fillId="2" borderId="3" xfId="0" applyFont="1" applyFill="1" applyBorder="1" applyAlignment="1">
      <alignment horizontal="center" vertical="center"/>
    </xf>
    <xf numFmtId="0" fontId="13" fillId="2" borderId="4" xfId="0" applyFont="1" applyFill="1" applyBorder="1" applyAlignment="1">
      <alignment horizontal="center" vertical="center"/>
    </xf>
    <xf numFmtId="0" fontId="13" fillId="2" borderId="5" xfId="0" applyFont="1" applyFill="1" applyBorder="1" applyAlignment="1">
      <alignment horizontal="center" vertical="center"/>
    </xf>
    <xf numFmtId="0" fontId="1" fillId="2" borderId="1" xfId="0" applyFont="1" applyFill="1" applyBorder="1" applyAlignment="1">
      <alignment horizontal="center" vertical="center"/>
    </xf>
    <xf numFmtId="0" fontId="18" fillId="2" borderId="16" xfId="0" applyFont="1" applyFill="1" applyBorder="1" applyAlignment="1">
      <alignment horizontal="center" vertical="center"/>
    </xf>
    <xf numFmtId="0" fontId="18" fillId="2" borderId="6" xfId="0" applyFont="1" applyFill="1" applyBorder="1" applyAlignment="1">
      <alignment horizontal="center" vertical="center"/>
    </xf>
    <xf numFmtId="0" fontId="19" fillId="2" borderId="6" xfId="0" applyFont="1" applyFill="1" applyBorder="1" applyAlignment="1">
      <alignment vertical="center"/>
    </xf>
    <xf numFmtId="0" fontId="0" fillId="8" borderId="1" xfId="0" applyFill="1" applyBorder="1" applyAlignment="1">
      <alignment horizontal="center"/>
    </xf>
    <xf numFmtId="0" fontId="0" fillId="9" borderId="1" xfId="0" applyFill="1" applyBorder="1" applyAlignment="1">
      <alignment horizontal="center"/>
    </xf>
    <xf numFmtId="0" fontId="12" fillId="2" borderId="16" xfId="0" applyFont="1" applyFill="1" applyBorder="1" applyAlignment="1">
      <alignment horizontal="center" vertical="center"/>
    </xf>
    <xf numFmtId="0" fontId="12" fillId="2" borderId="6" xfId="0" applyFont="1" applyFill="1" applyBorder="1" applyAlignment="1">
      <alignment horizontal="center" vertical="center"/>
    </xf>
    <xf numFmtId="0" fontId="13" fillId="2" borderId="11" xfId="0" applyFont="1" applyFill="1" applyBorder="1" applyAlignment="1">
      <alignment horizontal="center" vertical="center"/>
    </xf>
    <xf numFmtId="0" fontId="12" fillId="2" borderId="2" xfId="0" applyFont="1" applyFill="1" applyBorder="1" applyAlignment="1">
      <alignment horizontal="center" vertical="center"/>
    </xf>
    <xf numFmtId="0" fontId="16" fillId="4" borderId="0" xfId="0" applyFont="1" applyFill="1" applyAlignment="1">
      <alignment horizontal="center" vertical="center"/>
    </xf>
    <xf numFmtId="0" fontId="15" fillId="6" borderId="1" xfId="0" applyFont="1" applyFill="1" applyBorder="1" applyAlignment="1" applyProtection="1">
      <alignment horizontal="center" vertical="center"/>
      <protection locked="0"/>
    </xf>
    <xf numFmtId="0" fontId="15" fillId="3" borderId="1" xfId="0" applyFont="1" applyFill="1" applyBorder="1" applyAlignment="1">
      <alignment horizontal="center" wrapText="1"/>
    </xf>
    <xf numFmtId="0" fontId="12" fillId="2" borderId="16" xfId="0" applyFont="1" applyFill="1" applyBorder="1" applyAlignment="1">
      <alignment horizontal="center" vertical="center" wrapText="1"/>
    </xf>
    <xf numFmtId="0" fontId="17" fillId="2" borderId="6" xfId="0" applyFont="1" applyFill="1" applyBorder="1" applyAlignment="1">
      <alignment horizontal="center" vertical="center" wrapText="1"/>
    </xf>
    <xf numFmtId="0" fontId="15" fillId="10" borderId="1" xfId="0" applyFont="1" applyFill="1" applyBorder="1" applyAlignment="1">
      <alignment horizontal="center" vertical="center"/>
    </xf>
    <xf numFmtId="0" fontId="15" fillId="4" borderId="1" xfId="0" applyFont="1" applyFill="1" applyBorder="1" applyAlignment="1">
      <alignment horizontal="center" vertical="center"/>
    </xf>
    <xf numFmtId="0" fontId="15" fillId="9" borderId="1" xfId="0" applyFont="1" applyFill="1" applyBorder="1" applyAlignment="1">
      <alignment horizontal="center"/>
    </xf>
    <xf numFmtId="0" fontId="15" fillId="3" borderId="11" xfId="0" applyFont="1" applyFill="1" applyBorder="1" applyAlignment="1">
      <alignment horizontal="center" vertical="center"/>
    </xf>
    <xf numFmtId="0" fontId="15" fillId="3" borderId="12" xfId="0" applyFont="1" applyFill="1" applyBorder="1" applyAlignment="1">
      <alignment horizontal="center" vertical="center"/>
    </xf>
    <xf numFmtId="0" fontId="15" fillId="3" borderId="10" xfId="0" applyFont="1" applyFill="1" applyBorder="1" applyAlignment="1">
      <alignment horizontal="center" vertical="center"/>
    </xf>
    <xf numFmtId="0" fontId="15" fillId="3" borderId="13" xfId="0" applyFont="1" applyFill="1" applyBorder="1" applyAlignment="1">
      <alignment horizontal="center" vertical="center"/>
    </xf>
    <xf numFmtId="0" fontId="15" fillId="3" borderId="14" xfId="0" applyFont="1" applyFill="1" applyBorder="1" applyAlignment="1">
      <alignment horizontal="center" vertical="center"/>
    </xf>
    <xf numFmtId="0" fontId="15" fillId="3" borderId="15" xfId="0" applyFont="1" applyFill="1" applyBorder="1" applyAlignment="1">
      <alignment horizontal="center" vertical="center"/>
    </xf>
  </cellXfs>
  <cellStyles count="1">
    <cellStyle name="Normal" xfId="0" builtinId="0"/>
  </cellStyles>
  <dxfs count="10950">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s>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G60"/>
  <sheetViews>
    <sheetView tabSelected="1" workbookViewId="0">
      <pane xSplit="3" ySplit="10" topLeftCell="BX11" activePane="bottomRight" state="frozen"/>
      <selection pane="topRight"/>
      <selection pane="bottomLeft"/>
      <selection pane="bottomRight" activeCell="CT3" sqref="CT3"/>
    </sheetView>
  </sheetViews>
  <sheetFormatPr defaultRowHeight="15" x14ac:dyDescent="0.25"/>
  <cols>
    <col min="1" max="1" width="6.5703125" customWidth="1"/>
    <col min="2" max="2" width="9.140625" hidden="1" customWidth="1"/>
    <col min="3" max="3" width="37.28515625" customWidth="1"/>
    <col min="5" max="6" width="8.7109375" customWidth="1"/>
    <col min="7" max="7" width="25.7109375" customWidth="1"/>
    <col min="8" max="9" width="8.7109375" customWidth="1"/>
    <col min="10" max="10" width="25.7109375" customWidth="1"/>
    <col min="12" max="14" width="7.140625" customWidth="1"/>
    <col min="15" max="29" width="3.28515625" style="27" customWidth="1"/>
    <col min="30" max="30" width="4.28515625" style="27" customWidth="1"/>
    <col min="31" max="45" width="3.28515625" style="27" customWidth="1"/>
    <col min="46" max="48" width="4.28515625" style="27" customWidth="1"/>
    <col min="49" max="64" width="3.28515625" style="27" customWidth="1"/>
    <col min="65" max="69" width="3.28515625" style="27" hidden="1" customWidth="1"/>
    <col min="70" max="70" width="4.28515625" style="27" customWidth="1"/>
    <col min="71" max="85" width="3.28515625" style="27" customWidth="1"/>
    <col min="86" max="90" width="3.28515625" style="27" hidden="1" customWidth="1"/>
    <col min="91" max="92" width="4.28515625" style="27" customWidth="1"/>
    <col min="93" max="93" width="3.28515625" style="27" customWidth="1"/>
    <col min="94" max="94" width="5.85546875" style="27" customWidth="1"/>
    <col min="95" max="95" width="51.5703125" style="27" customWidth="1"/>
    <col min="96" max="96" width="3.28515625" style="27" customWidth="1"/>
    <col min="97" max="97" width="5.85546875" style="27" customWidth="1"/>
    <col min="98" max="98" width="51.5703125" style="27" customWidth="1"/>
    <col min="99" max="100" width="8.5703125" style="27" customWidth="1"/>
    <col min="101" max="101" width="34.140625" style="27" customWidth="1"/>
    <col min="102" max="102" width="9.140625" customWidth="1"/>
    <col min="108" max="108" width="9" style="51" customWidth="1"/>
    <col min="109" max="110" width="9" style="51" hidden="1" customWidth="1"/>
    <col min="111" max="111" width="9" style="51" customWidth="1"/>
  </cols>
  <sheetData>
    <row r="1" spans="1:110" ht="20.25" customHeight="1" x14ac:dyDescent="0.3">
      <c r="A1" s="11">
        <v>662</v>
      </c>
      <c r="B1" s="10"/>
      <c r="C1" s="69" t="s">
        <v>0</v>
      </c>
      <c r="D1" s="69"/>
      <c r="E1" s="69"/>
      <c r="F1" s="69"/>
      <c r="G1" s="69"/>
      <c r="H1" s="69"/>
      <c r="I1" s="69"/>
      <c r="J1" s="69"/>
      <c r="K1" s="69"/>
      <c r="L1" s="69"/>
      <c r="M1" s="69"/>
      <c r="O1" s="26" t="s">
        <v>1</v>
      </c>
      <c r="AX1" s="26"/>
    </row>
    <row r="2" spans="1:110" x14ac:dyDescent="0.25">
      <c r="A2" s="1" t="s">
        <v>2</v>
      </c>
      <c r="B2" s="2"/>
      <c r="C2" s="3" t="s">
        <v>3</v>
      </c>
      <c r="E2" s="4" t="s">
        <v>4</v>
      </c>
      <c r="O2" s="27" t="s">
        <v>5</v>
      </c>
      <c r="P2" s="28"/>
      <c r="Q2" s="28"/>
      <c r="R2" s="28"/>
      <c r="S2" s="28" t="s">
        <v>6</v>
      </c>
      <c r="T2" s="28" t="str">
        <f>MID(E2,6,20)</f>
        <v xml:space="preserve"> X MIPA 4</v>
      </c>
      <c r="U2" s="28"/>
      <c r="V2" s="28"/>
      <c r="W2" s="28"/>
      <c r="X2" s="28"/>
      <c r="Y2" s="28"/>
      <c r="Z2" s="28"/>
      <c r="AA2" s="29"/>
      <c r="AB2" s="29"/>
      <c r="AC2" s="29"/>
      <c r="AD2" s="29"/>
      <c r="AE2" s="29"/>
      <c r="AF2" s="29"/>
      <c r="AY2" s="28"/>
      <c r="AZ2" s="28"/>
      <c r="BA2" s="28"/>
      <c r="BB2" s="28" t="s">
        <v>6</v>
      </c>
      <c r="BC2" s="28" t="str">
        <f>MID(AM2,6,20)</f>
        <v/>
      </c>
      <c r="BD2" s="28"/>
      <c r="BE2" s="28"/>
      <c r="BF2" s="28"/>
      <c r="BG2" s="28"/>
      <c r="BH2" s="28"/>
      <c r="BI2" s="28"/>
      <c r="BJ2" s="29"/>
      <c r="BK2" s="29"/>
      <c r="BL2" s="29"/>
      <c r="BM2" s="29"/>
      <c r="BN2" s="29"/>
      <c r="BO2" s="29"/>
      <c r="BP2" s="29"/>
      <c r="BQ2" s="29"/>
      <c r="BR2" s="29"/>
      <c r="BS2" s="29"/>
      <c r="BT2" s="29"/>
    </row>
    <row r="3" spans="1:110" x14ac:dyDescent="0.25">
      <c r="A3" s="1" t="s">
        <v>7</v>
      </c>
      <c r="B3" s="2"/>
      <c r="C3" s="3" t="s">
        <v>8</v>
      </c>
      <c r="E3" s="5" t="s">
        <v>9</v>
      </c>
      <c r="H3" t="s">
        <v>10</v>
      </c>
      <c r="O3" s="27" t="s">
        <v>11</v>
      </c>
      <c r="P3" s="28"/>
      <c r="Q3" s="28"/>
      <c r="R3" s="28"/>
      <c r="S3" s="28" t="s">
        <v>6</v>
      </c>
      <c r="T3" s="28"/>
      <c r="U3" s="28"/>
      <c r="V3" s="28"/>
      <c r="W3" s="28"/>
      <c r="X3" s="28"/>
      <c r="Y3" s="28"/>
      <c r="Z3" s="28"/>
      <c r="AA3" s="29"/>
      <c r="AB3" s="29"/>
      <c r="AC3" s="29"/>
      <c r="AD3" s="29"/>
      <c r="AE3" s="29"/>
      <c r="AF3" s="29"/>
      <c r="AY3" s="28"/>
      <c r="AZ3" s="28"/>
      <c r="BA3" s="28"/>
      <c r="BB3" s="28" t="s">
        <v>6</v>
      </c>
      <c r="BC3" s="28"/>
      <c r="BD3" s="28"/>
      <c r="BE3" s="28"/>
      <c r="BF3" s="28"/>
      <c r="BG3" s="28"/>
      <c r="BH3" s="28"/>
      <c r="BI3" s="28"/>
      <c r="BJ3" s="29"/>
      <c r="BK3" s="29"/>
      <c r="BL3" s="29"/>
      <c r="BM3" s="29"/>
      <c r="BN3" s="29"/>
      <c r="BO3" s="29"/>
      <c r="BP3" s="29"/>
      <c r="BQ3" s="29"/>
      <c r="BR3" s="29"/>
      <c r="BS3" s="29"/>
      <c r="BT3" s="29"/>
    </row>
    <row r="4" spans="1:110" x14ac:dyDescent="0.25">
      <c r="A4" s="6" t="s">
        <v>12</v>
      </c>
      <c r="B4" s="2"/>
      <c r="C4" s="7">
        <v>70</v>
      </c>
      <c r="H4" t="s">
        <v>13</v>
      </c>
      <c r="O4" s="30" t="s">
        <v>14</v>
      </c>
      <c r="P4" s="28"/>
      <c r="Q4" s="28"/>
      <c r="R4" s="28"/>
      <c r="S4" s="28"/>
      <c r="T4" s="28"/>
      <c r="U4" s="28"/>
      <c r="V4" s="28"/>
      <c r="W4" s="28"/>
      <c r="X4" s="28"/>
      <c r="Y4" s="28"/>
      <c r="Z4" s="28"/>
      <c r="AA4" s="29"/>
      <c r="AB4" s="29"/>
      <c r="AC4" s="29"/>
      <c r="AD4" s="29"/>
      <c r="AE4" s="29"/>
      <c r="AF4" s="29"/>
      <c r="AX4" s="30"/>
      <c r="AY4" s="28"/>
      <c r="AZ4" s="28"/>
      <c r="BA4" s="28"/>
      <c r="BB4" s="28"/>
      <c r="BC4" s="28"/>
      <c r="BD4" s="28"/>
      <c r="BE4" s="28"/>
      <c r="BF4" s="28"/>
      <c r="BG4" s="28"/>
      <c r="BH4" s="28"/>
      <c r="BI4" s="28"/>
      <c r="BJ4" s="29"/>
      <c r="BK4" s="29"/>
      <c r="BL4" s="29"/>
      <c r="BM4" s="29"/>
      <c r="BN4" s="29"/>
      <c r="BO4" s="29"/>
      <c r="BP4" s="29"/>
      <c r="BQ4" s="29"/>
      <c r="BR4" s="29"/>
      <c r="BS4" s="29"/>
      <c r="BT4" s="29"/>
    </row>
    <row r="5" spans="1:110" hidden="1" x14ac:dyDescent="0.25">
      <c r="O5" s="28"/>
      <c r="P5" s="28"/>
      <c r="Q5" s="28"/>
      <c r="R5" s="28"/>
      <c r="S5" s="28"/>
      <c r="T5" s="28"/>
      <c r="U5" s="28"/>
      <c r="V5" s="28"/>
      <c r="W5" s="28"/>
      <c r="X5" s="28"/>
      <c r="Y5" s="28"/>
      <c r="Z5" s="28"/>
      <c r="AA5" s="29"/>
      <c r="AB5" s="29"/>
      <c r="AC5" s="29"/>
      <c r="AD5" s="29"/>
      <c r="AE5" s="29"/>
      <c r="AF5" s="29"/>
      <c r="AX5" s="28"/>
      <c r="AY5" s="28"/>
      <c r="AZ5" s="28"/>
      <c r="BA5" s="28"/>
      <c r="BB5" s="28"/>
      <c r="BC5" s="28"/>
      <c r="BD5" s="28"/>
      <c r="BE5" s="28"/>
      <c r="BF5" s="28"/>
      <c r="BG5" s="28"/>
      <c r="BH5" s="28"/>
      <c r="BI5" s="28"/>
      <c r="BJ5" s="29"/>
      <c r="BK5" s="29"/>
      <c r="BL5" s="29"/>
      <c r="BM5" s="29"/>
      <c r="BN5" s="29"/>
      <c r="BO5" s="29"/>
      <c r="BP5" s="29"/>
      <c r="BQ5" s="29"/>
      <c r="BR5" s="29"/>
      <c r="BS5" s="29"/>
      <c r="BT5" s="29"/>
    </row>
    <row r="6" spans="1:110" hidden="1" x14ac:dyDescent="0.25">
      <c r="N6" s="12" t="s">
        <v>15</v>
      </c>
      <c r="O6" s="28"/>
      <c r="P6" s="28"/>
      <c r="Q6" s="28"/>
      <c r="R6" s="28"/>
      <c r="S6" s="28"/>
      <c r="T6" s="28"/>
      <c r="U6" s="28"/>
      <c r="V6" s="28"/>
      <c r="W6" s="28"/>
      <c r="X6" s="28"/>
      <c r="Y6" s="28"/>
      <c r="Z6" s="28"/>
      <c r="AA6" s="29"/>
      <c r="AB6" s="29"/>
      <c r="AC6" s="29"/>
      <c r="AD6" s="29"/>
      <c r="AE6" s="29"/>
      <c r="AF6" s="29"/>
      <c r="AX6" s="28"/>
      <c r="AY6" s="28"/>
      <c r="AZ6" s="28"/>
      <c r="BA6" s="28"/>
      <c r="BB6" s="28"/>
      <c r="BC6" s="28"/>
      <c r="BD6" s="28"/>
      <c r="BE6" s="28"/>
      <c r="BF6" s="28"/>
      <c r="BG6" s="28"/>
      <c r="BH6" s="28"/>
      <c r="BI6" s="28"/>
      <c r="BJ6" s="29"/>
      <c r="BK6" s="29"/>
      <c r="BL6" s="29"/>
      <c r="BM6" s="29"/>
      <c r="BN6" s="29"/>
      <c r="BO6" s="29"/>
      <c r="BP6" s="29"/>
      <c r="BQ6" s="29"/>
      <c r="BR6" s="29"/>
      <c r="BS6" s="29"/>
      <c r="BT6" s="29"/>
    </row>
    <row r="7" spans="1:110" ht="15" customHeight="1" x14ac:dyDescent="0.25">
      <c r="E7" s="77" t="s">
        <v>16</v>
      </c>
      <c r="F7" s="78"/>
      <c r="G7" s="78"/>
      <c r="H7" s="78"/>
      <c r="I7" s="78"/>
      <c r="J7" s="79"/>
      <c r="K7" s="13"/>
      <c r="L7" s="71" t="s">
        <v>17</v>
      </c>
      <c r="M7" s="71"/>
      <c r="O7" s="28"/>
      <c r="P7" s="28"/>
      <c r="Q7" s="28"/>
      <c r="R7" s="28"/>
      <c r="S7" s="28"/>
      <c r="T7" s="28"/>
      <c r="U7" s="28"/>
      <c r="V7" s="28"/>
      <c r="W7" s="28"/>
      <c r="X7" s="28"/>
      <c r="Y7" s="28"/>
      <c r="Z7" s="28"/>
      <c r="AA7" s="29"/>
      <c r="AB7" s="29"/>
      <c r="AC7" s="29"/>
      <c r="AD7" s="29"/>
      <c r="AE7" s="29"/>
      <c r="AF7" s="29"/>
      <c r="AX7" s="28"/>
      <c r="AY7" s="28"/>
      <c r="AZ7" s="28"/>
      <c r="BA7" s="28"/>
      <c r="BB7" s="28"/>
      <c r="BC7" s="28"/>
      <c r="BD7" s="28"/>
      <c r="BE7" s="28"/>
      <c r="BF7" s="28"/>
      <c r="BG7" s="28"/>
      <c r="BH7" s="28"/>
      <c r="BI7" s="28"/>
      <c r="BJ7" s="29"/>
      <c r="BK7" s="29"/>
      <c r="BL7" s="29"/>
      <c r="BM7" s="29"/>
      <c r="BN7" s="29"/>
      <c r="BO7" s="29"/>
      <c r="BP7" s="29"/>
      <c r="BQ7" s="29"/>
      <c r="BR7" s="29"/>
      <c r="BS7" s="29"/>
      <c r="BT7" s="29"/>
    </row>
    <row r="8" spans="1:110" ht="18.75" customHeight="1" x14ac:dyDescent="0.3">
      <c r="A8" s="74" t="s">
        <v>18</v>
      </c>
      <c r="B8" s="75" t="s">
        <v>19</v>
      </c>
      <c r="C8" s="74" t="s">
        <v>20</v>
      </c>
      <c r="E8" s="80"/>
      <c r="F8" s="81"/>
      <c r="G8" s="81"/>
      <c r="H8" s="81"/>
      <c r="I8" s="81"/>
      <c r="J8" s="82"/>
      <c r="K8" s="13"/>
      <c r="L8" s="71"/>
      <c r="M8" s="71"/>
      <c r="N8" s="9"/>
      <c r="O8" s="31" t="s">
        <v>21</v>
      </c>
      <c r="P8" s="32"/>
      <c r="Q8" s="32"/>
      <c r="R8" s="32"/>
      <c r="S8" s="32"/>
      <c r="T8" s="32"/>
      <c r="U8" s="32"/>
      <c r="V8" s="32"/>
      <c r="W8" s="32"/>
      <c r="X8" s="32"/>
      <c r="Y8" s="32"/>
      <c r="Z8" s="32"/>
      <c r="AA8" s="32"/>
      <c r="AB8" s="32"/>
      <c r="AC8" s="32"/>
      <c r="AD8" s="32"/>
      <c r="AE8" s="32"/>
      <c r="AF8" s="32"/>
      <c r="AG8" s="33"/>
      <c r="AH8" s="32"/>
      <c r="AI8" s="32"/>
      <c r="AJ8" s="32"/>
      <c r="AK8" s="32"/>
      <c r="AL8" s="32"/>
      <c r="AM8" s="32"/>
      <c r="AN8" s="32"/>
      <c r="AO8" s="32"/>
      <c r="AP8" s="32"/>
      <c r="AQ8" s="32"/>
      <c r="AR8" s="32"/>
      <c r="AS8" s="33"/>
      <c r="AT8" s="72" t="s">
        <v>22</v>
      </c>
      <c r="AU8" s="65" t="s">
        <v>23</v>
      </c>
      <c r="AV8" s="60" t="s">
        <v>24</v>
      </c>
      <c r="AW8" s="34"/>
      <c r="AX8" s="31" t="s">
        <v>25</v>
      </c>
      <c r="AY8" s="32"/>
      <c r="AZ8" s="32"/>
      <c r="BA8" s="32"/>
      <c r="BB8" s="32"/>
      <c r="BC8" s="32"/>
      <c r="BD8" s="32"/>
      <c r="BE8" s="32"/>
      <c r="BF8" s="32"/>
      <c r="BG8" s="32"/>
      <c r="BH8" s="32"/>
      <c r="BI8" s="32"/>
      <c r="BJ8" s="32"/>
      <c r="BK8" s="32"/>
      <c r="BL8" s="32"/>
      <c r="BM8" s="32"/>
      <c r="BN8" s="32"/>
      <c r="BO8" s="32"/>
      <c r="BP8" s="32"/>
      <c r="BQ8" s="32"/>
      <c r="BR8" s="32"/>
      <c r="BS8" s="32"/>
      <c r="BT8" s="32"/>
      <c r="BU8" s="33"/>
      <c r="BV8" s="32"/>
      <c r="BW8" s="32"/>
      <c r="BX8" s="32"/>
      <c r="BY8" s="32"/>
      <c r="BZ8" s="32"/>
      <c r="CA8" s="32"/>
      <c r="CB8" s="32"/>
      <c r="CC8" s="32"/>
      <c r="CD8" s="32"/>
      <c r="CE8" s="32"/>
      <c r="CF8" s="32"/>
      <c r="CG8" s="33"/>
      <c r="CH8" s="54"/>
      <c r="CI8" s="54"/>
      <c r="CJ8" s="54"/>
      <c r="CK8" s="54"/>
      <c r="CL8" s="54"/>
      <c r="CM8" s="65" t="s">
        <v>23</v>
      </c>
      <c r="CN8" s="60" t="s">
        <v>24</v>
      </c>
      <c r="CO8" s="34"/>
      <c r="CP8" s="59" t="s">
        <v>26</v>
      </c>
      <c r="CQ8" s="59" t="s">
        <v>27</v>
      </c>
      <c r="CR8" s="34"/>
      <c r="CS8" s="59" t="s">
        <v>26</v>
      </c>
      <c r="CT8" s="59" t="s">
        <v>28</v>
      </c>
      <c r="CV8" s="35" t="s">
        <v>29</v>
      </c>
    </row>
    <row r="9" spans="1:110" ht="15" customHeight="1" x14ac:dyDescent="0.25">
      <c r="A9" s="74"/>
      <c r="B9" s="75"/>
      <c r="C9" s="74"/>
      <c r="E9" s="70" t="s">
        <v>30</v>
      </c>
      <c r="F9" s="70"/>
      <c r="G9" s="70"/>
      <c r="H9" s="76" t="s">
        <v>31</v>
      </c>
      <c r="I9" s="76"/>
      <c r="J9" s="76"/>
      <c r="K9" s="13"/>
      <c r="L9" s="70" t="s">
        <v>32</v>
      </c>
      <c r="M9" s="70" t="s">
        <v>22</v>
      </c>
      <c r="N9" s="9"/>
      <c r="O9" s="56">
        <v>1</v>
      </c>
      <c r="P9" s="57"/>
      <c r="Q9" s="58"/>
      <c r="R9" s="56">
        <v>2</v>
      </c>
      <c r="S9" s="57"/>
      <c r="T9" s="58"/>
      <c r="U9" s="56">
        <v>3</v>
      </c>
      <c r="V9" s="57"/>
      <c r="W9" s="58"/>
      <c r="X9" s="56">
        <v>4</v>
      </c>
      <c r="Y9" s="57"/>
      <c r="Z9" s="58"/>
      <c r="AA9" s="56">
        <v>5</v>
      </c>
      <c r="AB9" s="57"/>
      <c r="AC9" s="58"/>
      <c r="AD9" s="65" t="s">
        <v>32</v>
      </c>
      <c r="AE9" s="56">
        <v>6</v>
      </c>
      <c r="AF9" s="57"/>
      <c r="AG9" s="58"/>
      <c r="AH9" s="56">
        <v>7</v>
      </c>
      <c r="AI9" s="57"/>
      <c r="AJ9" s="58"/>
      <c r="AK9" s="56">
        <v>8</v>
      </c>
      <c r="AL9" s="57"/>
      <c r="AM9" s="58"/>
      <c r="AN9" s="56">
        <v>9</v>
      </c>
      <c r="AO9" s="57"/>
      <c r="AP9" s="58"/>
      <c r="AQ9" s="56">
        <v>10</v>
      </c>
      <c r="AR9" s="57"/>
      <c r="AS9" s="58"/>
      <c r="AT9" s="73"/>
      <c r="AU9" s="66"/>
      <c r="AV9" s="61"/>
      <c r="AW9" s="34"/>
      <c r="AX9" s="67">
        <v>1</v>
      </c>
      <c r="AY9" s="57"/>
      <c r="AZ9" s="58"/>
      <c r="BA9" s="56">
        <v>2</v>
      </c>
      <c r="BB9" s="57"/>
      <c r="BC9" s="58"/>
      <c r="BD9" s="56">
        <v>3</v>
      </c>
      <c r="BE9" s="57"/>
      <c r="BF9" s="58"/>
      <c r="BG9" s="56">
        <v>4</v>
      </c>
      <c r="BH9" s="57"/>
      <c r="BI9" s="58"/>
      <c r="BJ9" s="56">
        <v>5</v>
      </c>
      <c r="BK9" s="57"/>
      <c r="BL9" s="58"/>
      <c r="BM9" s="53"/>
      <c r="BN9" s="53"/>
      <c r="BO9" s="53"/>
      <c r="BP9" s="53"/>
      <c r="BQ9" s="53"/>
      <c r="BR9" s="65" t="s">
        <v>32</v>
      </c>
      <c r="BS9" s="56">
        <v>6</v>
      </c>
      <c r="BT9" s="57"/>
      <c r="BU9" s="58"/>
      <c r="BV9" s="56">
        <v>7</v>
      </c>
      <c r="BW9" s="57"/>
      <c r="BX9" s="58"/>
      <c r="BY9" s="56">
        <v>8</v>
      </c>
      <c r="BZ9" s="57"/>
      <c r="CA9" s="58"/>
      <c r="CB9" s="56">
        <v>9</v>
      </c>
      <c r="CC9" s="57"/>
      <c r="CD9" s="58"/>
      <c r="CE9" s="56">
        <v>10</v>
      </c>
      <c r="CF9" s="57"/>
      <c r="CG9" s="58"/>
      <c r="CH9" s="55"/>
      <c r="CI9" s="55"/>
      <c r="CJ9" s="55"/>
      <c r="CK9" s="55"/>
      <c r="CL9" s="55"/>
      <c r="CM9" s="66"/>
      <c r="CN9" s="61"/>
      <c r="CO9" s="34"/>
      <c r="CP9" s="59"/>
      <c r="CQ9" s="59"/>
      <c r="CR9" s="34"/>
      <c r="CS9" s="59"/>
      <c r="CT9" s="59"/>
      <c r="CV9" s="36" t="s">
        <v>33</v>
      </c>
      <c r="CW9" s="37" t="s">
        <v>34</v>
      </c>
      <c r="DE9" s="51">
        <v>0</v>
      </c>
      <c r="DF9" s="51" t="str">
        <f>(IF(CW10="","","Perlu peningkatan pemahaman  "))&amp;(IF(CW10="","",CW10&amp;", "))&amp;(IF(CW11="","",CW11&amp;", "))&amp;(IF(CW12="","",CW12&amp;", "))&amp;(IF(CW13="","",CW13&amp;", "))&amp;(IF(CW14="","",CW14&amp;", "))&amp;(IF(CW15="","",CW15&amp;", "))&amp;(IF(CW16="","",CW16&amp;", "))&amp;(IF(CW17="","",CW17&amp;", "))&amp;(IF(CW18="","",CW18&amp;", "))&amp;(IF(CW19="","",CW19&amp;"."))</f>
        <v xml:space="preserve">Perlu peningkatan pemahaman  cara berpikir kronologis dan sinkronik dalam mempelajari sejarah, awal kehidupan manusia Indonesia, teori masuknya hindu budha di indonesia, kerajaan kerajaan hindu budha di indonesia, </v>
      </c>
    </row>
    <row r="10" spans="1:110" x14ac:dyDescent="0.25">
      <c r="A10" s="74"/>
      <c r="B10" s="75"/>
      <c r="C10" s="74"/>
      <c r="E10" s="14" t="s">
        <v>35</v>
      </c>
      <c r="F10" s="14" t="s">
        <v>36</v>
      </c>
      <c r="G10" s="14" t="s">
        <v>37</v>
      </c>
      <c r="H10" s="15" t="s">
        <v>35</v>
      </c>
      <c r="I10" s="15" t="s">
        <v>36</v>
      </c>
      <c r="J10" s="15" t="s">
        <v>37</v>
      </c>
      <c r="K10" s="13"/>
      <c r="L10" s="70"/>
      <c r="M10" s="70"/>
      <c r="N10" s="9"/>
      <c r="O10" s="38" t="s">
        <v>38</v>
      </c>
      <c r="P10" s="38" t="s">
        <v>39</v>
      </c>
      <c r="Q10" s="38" t="s">
        <v>40</v>
      </c>
      <c r="R10" s="38" t="s">
        <v>38</v>
      </c>
      <c r="S10" s="38" t="s">
        <v>39</v>
      </c>
      <c r="T10" s="38" t="s">
        <v>40</v>
      </c>
      <c r="U10" s="38" t="s">
        <v>38</v>
      </c>
      <c r="V10" s="38" t="s">
        <v>39</v>
      </c>
      <c r="W10" s="38" t="s">
        <v>40</v>
      </c>
      <c r="X10" s="38" t="s">
        <v>38</v>
      </c>
      <c r="Y10" s="38" t="s">
        <v>39</v>
      </c>
      <c r="Z10" s="38" t="s">
        <v>40</v>
      </c>
      <c r="AA10" s="38" t="s">
        <v>38</v>
      </c>
      <c r="AB10" s="38" t="s">
        <v>39</v>
      </c>
      <c r="AC10" s="38" t="s">
        <v>40</v>
      </c>
      <c r="AD10" s="68"/>
      <c r="AE10" s="38" t="s">
        <v>38</v>
      </c>
      <c r="AF10" s="38" t="s">
        <v>39</v>
      </c>
      <c r="AG10" s="38" t="s">
        <v>40</v>
      </c>
      <c r="AH10" s="38" t="s">
        <v>38</v>
      </c>
      <c r="AI10" s="38" t="s">
        <v>39</v>
      </c>
      <c r="AJ10" s="38" t="s">
        <v>40</v>
      </c>
      <c r="AK10" s="38" t="s">
        <v>38</v>
      </c>
      <c r="AL10" s="38" t="s">
        <v>39</v>
      </c>
      <c r="AM10" s="38" t="s">
        <v>40</v>
      </c>
      <c r="AN10" s="38" t="s">
        <v>38</v>
      </c>
      <c r="AO10" s="38" t="s">
        <v>39</v>
      </c>
      <c r="AP10" s="38" t="s">
        <v>40</v>
      </c>
      <c r="AQ10" s="38" t="s">
        <v>38</v>
      </c>
      <c r="AR10" s="38" t="s">
        <v>39</v>
      </c>
      <c r="AS10" s="38" t="s">
        <v>40</v>
      </c>
      <c r="AT10" s="73"/>
      <c r="AU10" s="66"/>
      <c r="AV10" s="62"/>
      <c r="AW10" s="48"/>
      <c r="AX10" s="50" t="s">
        <v>41</v>
      </c>
      <c r="AY10" s="49" t="s">
        <v>42</v>
      </c>
      <c r="AZ10" s="39" t="s">
        <v>43</v>
      </c>
      <c r="BA10" s="39" t="s">
        <v>41</v>
      </c>
      <c r="BB10" s="39" t="s">
        <v>42</v>
      </c>
      <c r="BC10" s="39" t="s">
        <v>43</v>
      </c>
      <c r="BD10" s="39" t="s">
        <v>41</v>
      </c>
      <c r="BE10" s="39" t="s">
        <v>42</v>
      </c>
      <c r="BF10" s="39" t="s">
        <v>43</v>
      </c>
      <c r="BG10" s="39" t="s">
        <v>41</v>
      </c>
      <c r="BH10" s="39" t="s">
        <v>42</v>
      </c>
      <c r="BI10" s="39" t="s">
        <v>43</v>
      </c>
      <c r="BJ10" s="39" t="s">
        <v>41</v>
      </c>
      <c r="BK10" s="39" t="s">
        <v>42</v>
      </c>
      <c r="BL10" s="39" t="s">
        <v>43</v>
      </c>
      <c r="BM10" s="39"/>
      <c r="BN10" s="39"/>
      <c r="BO10" s="39"/>
      <c r="BP10" s="39"/>
      <c r="BQ10" s="39"/>
      <c r="BR10" s="68"/>
      <c r="BS10" s="39" t="s">
        <v>41</v>
      </c>
      <c r="BT10" s="39" t="s">
        <v>42</v>
      </c>
      <c r="BU10" s="39" t="s">
        <v>43</v>
      </c>
      <c r="BV10" s="39" t="s">
        <v>41</v>
      </c>
      <c r="BW10" s="39" t="s">
        <v>42</v>
      </c>
      <c r="BX10" s="39" t="s">
        <v>43</v>
      </c>
      <c r="BY10" s="39" t="s">
        <v>41</v>
      </c>
      <c r="BZ10" s="39" t="s">
        <v>42</v>
      </c>
      <c r="CA10" s="39" t="s">
        <v>43</v>
      </c>
      <c r="CB10" s="39" t="s">
        <v>41</v>
      </c>
      <c r="CC10" s="39" t="s">
        <v>42</v>
      </c>
      <c r="CD10" s="39" t="s">
        <v>43</v>
      </c>
      <c r="CE10" s="39" t="s">
        <v>41</v>
      </c>
      <c r="CF10" s="39" t="s">
        <v>42</v>
      </c>
      <c r="CG10" s="39" t="s">
        <v>43</v>
      </c>
      <c r="CH10" s="39"/>
      <c r="CI10" s="39"/>
      <c r="CJ10" s="39"/>
      <c r="CK10" s="39"/>
      <c r="CL10" s="39"/>
      <c r="CM10" s="66"/>
      <c r="CN10" s="62"/>
      <c r="CO10" s="34"/>
      <c r="CP10" s="59"/>
      <c r="CQ10" s="59"/>
      <c r="CR10" s="34"/>
      <c r="CS10" s="59"/>
      <c r="CT10" s="59"/>
      <c r="CV10" s="40">
        <v>1</v>
      </c>
      <c r="CW10" s="52" t="s">
        <v>126</v>
      </c>
      <c r="DE10" s="51">
        <v>1</v>
      </c>
      <c r="DF10" s="51" t="str">
        <f>(IF(CW10="","","Memiliki kemampuan pemahanan "))&amp;(IF(CW11="","",CW11&amp;", "))&amp;(IF(CW12="","",CW12&amp;", "))&amp;(IF(CW13="","",CW13&amp;", "))&amp;(IF(CW14="","",CW14&amp;", "))&amp;(IF(CW15="","",CW15&amp;", "))&amp;(IF(CW16="","",CW16&amp;", "))&amp;(IF(CW17="","",CW17&amp;", "))&amp;(IF(CW18="","",CW18&amp;", "))&amp;(IF(CW19="","",CW19&amp;", "))&amp;(IF(CW10="","","Masih perlu peningkatan pemahaman "&amp;CW10&amp;"."))</f>
        <v>Memiliki kemampuan pemahanan awal kehidupan manusia Indonesia, teori masuknya hindu budha di indonesia, kerajaan kerajaan hindu budha di indonesia, Masih perlu peningkatan pemahaman cara berpikir kronologis dan sinkronik dalam mempelajari sejarah.</v>
      </c>
    </row>
    <row r="11" spans="1:110" x14ac:dyDescent="0.25">
      <c r="A11" s="8">
        <v>1</v>
      </c>
      <c r="B11" s="8">
        <v>96519</v>
      </c>
      <c r="C11" s="8" t="s">
        <v>44</v>
      </c>
      <c r="E11" s="47">
        <f t="shared" ref="E11:E42" si="0">AV11</f>
        <v>73</v>
      </c>
      <c r="F11" s="8" t="str">
        <f t="shared" ref="F11:F42" si="1">IF(E11="","",IF(E11&lt;=69,"D",IF(E11&lt;=75,"C",IF(E11&lt;=90,"B",IF(E11&lt;=100,"A","E")))))</f>
        <v>C</v>
      </c>
      <c r="G11" s="8" t="str">
        <f t="shared" ref="G11:G42" si="2">CQ11</f>
        <v xml:space="preserve">Memiliki kemampuan pemahanan cara berpikir kronologis dan sinkronik dalam mempelajari sejarah, awal kehidupan manusia Indonesia, teori masuknya hindu budha di indonesia, kerajaan kerajaan hindu budha di indonesia, </v>
      </c>
      <c r="H11" s="47">
        <f t="shared" ref="H11:H42" si="3">CN11</f>
        <v>82</v>
      </c>
      <c r="I11" s="8" t="str">
        <f t="shared" ref="I11:I42" si="4">IF(H11="","",IF(H11&lt;=69,"D",IF(H11&lt;=75,"C",IF(H11&lt;=90,"B",IF(H11&lt;=100,"A","E")))))</f>
        <v>B</v>
      </c>
      <c r="J11" s="8" t="str">
        <f t="shared" ref="J11:J42" si="5">CT11</f>
        <v xml:space="preserve">Memiliki keterampilan cara berpikir kronologis dan sinkronik dalam mempelajari sejarah, awal kehidupan manusia Indonesia, teori masuknya hindu budha di indonesia, kerajaan kerajaan hindu budha di indonesia, </v>
      </c>
      <c r="K11" s="13"/>
      <c r="L11" s="41">
        <f t="shared" ref="L11:L42" si="6">AD11</f>
        <v>72</v>
      </c>
      <c r="M11" s="41">
        <f t="shared" ref="M11:M42" si="7">IF(COUNTBLANK(AT11:AT11),"",AT11)</f>
        <v>75</v>
      </c>
      <c r="O11" s="41">
        <v>70</v>
      </c>
      <c r="P11" s="41"/>
      <c r="Q11" s="42"/>
      <c r="R11" s="41">
        <v>73</v>
      </c>
      <c r="S11" s="41"/>
      <c r="T11" s="42"/>
      <c r="U11" s="41"/>
      <c r="V11" s="41"/>
      <c r="W11" s="42"/>
      <c r="X11" s="41"/>
      <c r="Y11" s="41"/>
      <c r="Z11" s="42"/>
      <c r="AA11" s="41"/>
      <c r="AB11" s="41"/>
      <c r="AC11" s="42"/>
      <c r="AD11" s="42">
        <f t="shared" ref="AD11:AD42" si="8">IF(AND(O11="",P11="",Q11=""),"",ROUND(AVERAGE(O11:AC11),0))</f>
        <v>72</v>
      </c>
      <c r="AE11" s="41">
        <v>75</v>
      </c>
      <c r="AF11" s="41"/>
      <c r="AG11" s="42"/>
      <c r="AH11" s="41">
        <v>70</v>
      </c>
      <c r="AI11" s="41"/>
      <c r="AJ11" s="42"/>
      <c r="AK11" s="41"/>
      <c r="AL11" s="41"/>
      <c r="AM11" s="42"/>
      <c r="AN11" s="41"/>
      <c r="AO11" s="41"/>
      <c r="AP11" s="42"/>
      <c r="AQ11" s="41"/>
      <c r="AR11" s="41"/>
      <c r="AS11" s="42"/>
      <c r="AT11" s="41">
        <v>75</v>
      </c>
      <c r="AU11" s="43">
        <f t="shared" ref="AU11:AU42" si="9">IF(AT11="","",AVERAGE(O11:AC11,AE11:AT11))</f>
        <v>72.599999999999994</v>
      </c>
      <c r="AV11" s="44">
        <f t="shared" ref="AV11:AV42" si="10">IF(AU11="","",ROUND(AU11,0))</f>
        <v>73</v>
      </c>
      <c r="AW11" s="45"/>
      <c r="AX11" s="41"/>
      <c r="AY11" s="41"/>
      <c r="AZ11" s="42">
        <v>90</v>
      </c>
      <c r="BA11" s="41"/>
      <c r="BB11" s="41"/>
      <c r="BC11" s="42">
        <v>90</v>
      </c>
      <c r="BD11" s="41"/>
      <c r="BE11" s="41"/>
      <c r="BF11" s="42"/>
      <c r="BG11" s="41"/>
      <c r="BH11" s="41"/>
      <c r="BI11" s="42"/>
      <c r="BJ11" s="41"/>
      <c r="BK11" s="41"/>
      <c r="BL11" s="42"/>
      <c r="BM11" s="42">
        <f t="shared" ref="BM11:BM42" si="11">IF(AND(AZ11="",AY11="",AX11=""),"",MAX(AX11:AZ11))</f>
        <v>90</v>
      </c>
      <c r="BN11" s="42">
        <f t="shared" ref="BN11:BN42" si="12">IF(AND(BB11="",BC11="",BA11=""),"",MAX(BA11:BC11))</f>
        <v>90</v>
      </c>
      <c r="BO11" s="42" t="str">
        <f t="shared" ref="BO11:BO42" si="13">IF(AND(BD11="",BE11="",BF11=""),"",MAX(BD11:BF11))</f>
        <v/>
      </c>
      <c r="BP11" s="42" t="str">
        <f t="shared" ref="BP11:BP42" si="14">IF(AND(BG11="",BH11="",BI11=""),"",MAX(BG11:BI11))</f>
        <v/>
      </c>
      <c r="BQ11" s="42" t="str">
        <f t="shared" ref="BQ11:BQ42" si="15">IF(AND(BJ11="",BK11="",BL11=""),"",MAX(BJ11:BL11))</f>
        <v/>
      </c>
      <c r="BR11" s="42">
        <f t="shared" ref="BR11:BR42" si="16">IF(AND(BM11=""),"",ROUND(AVERAGE(BM11:BQ11),0))</f>
        <v>90</v>
      </c>
      <c r="BS11" s="41"/>
      <c r="BT11" s="52">
        <v>85</v>
      </c>
      <c r="BU11" s="42"/>
      <c r="BV11" s="41"/>
      <c r="BW11" s="41">
        <v>70</v>
      </c>
      <c r="BX11" s="42"/>
      <c r="BY11" s="41"/>
      <c r="BZ11" s="41"/>
      <c r="CA11" s="42"/>
      <c r="CB11" s="41"/>
      <c r="CC11" s="41"/>
      <c r="CD11" s="42"/>
      <c r="CE11" s="41"/>
      <c r="CF11" s="41"/>
      <c r="CG11" s="42"/>
      <c r="CH11" s="42">
        <f t="shared" ref="CH11:CH42" si="17">IF(AND(BU11="",BT11="",BS11=""),"",MAX(BS11:BU11))</f>
        <v>85</v>
      </c>
      <c r="CI11" s="42">
        <f t="shared" ref="CI11:CI42" si="18">IF(AND(BW11="",BX11="",BV11=""),"",MAX(BV11:BX11))</f>
        <v>70</v>
      </c>
      <c r="CJ11" s="42" t="str">
        <f t="shared" ref="CJ11:CJ42" si="19">IF(AND(BY11="",BZ11="",CA11=""),"",MAX(BY11:CA11))</f>
        <v/>
      </c>
      <c r="CK11" s="42" t="str">
        <f t="shared" ref="CK11:CK42" si="20">IF(AND(CB11="",CC11="",CD11=""),"",MAX(CB11:CD11))</f>
        <v/>
      </c>
      <c r="CL11" s="42" t="str">
        <f t="shared" ref="CL11:CL42" si="21">IF(AND(CE11="",CF11="",CG11=""),"",MAX(CE11:CG11))</f>
        <v/>
      </c>
      <c r="CM11" s="43">
        <f t="shared" ref="CM11:CM42" si="22">IF(AND(CH11=""),"",AVERAGE(BR11,CH11:CL11))</f>
        <v>81.666666666666671</v>
      </c>
      <c r="CN11" s="44">
        <f t="shared" ref="CN11:CN42" si="23">IF(CM11="","",ROUND(CM11,0))</f>
        <v>82</v>
      </c>
      <c r="CO11" s="45"/>
      <c r="CP11" s="41">
        <v>8</v>
      </c>
      <c r="CQ11" s="46" t="str">
        <f t="shared" ref="CQ11:CQ42" si="24">IF(CP11="","",VLOOKUP(CP11,$DE$9:$DF$20,2,0))</f>
        <v xml:space="preserve">Memiliki kemampuan pemahanan cara berpikir kronologis dan sinkronik dalam mempelajari sejarah, awal kehidupan manusia Indonesia, teori masuknya hindu budha di indonesia, kerajaan kerajaan hindu budha di indonesia, </v>
      </c>
      <c r="CR11" s="45"/>
      <c r="CS11" s="41">
        <v>8</v>
      </c>
      <c r="CT11" s="46" t="str">
        <f t="shared" ref="CT11:CT42" si="25">IF(CS11="","",VLOOKUP(CS11,$DE$22:$DF$33,2,0))</f>
        <v xml:space="preserve">Memiliki keterampilan cara berpikir kronologis dan sinkronik dalam mempelajari sejarah, awal kehidupan manusia Indonesia, teori masuknya hindu budha di indonesia, kerajaan kerajaan hindu budha di indonesia, </v>
      </c>
      <c r="CV11" s="40">
        <v>2</v>
      </c>
      <c r="CW11" s="52" t="s">
        <v>127</v>
      </c>
      <c r="CY11" s="63" t="s">
        <v>45</v>
      </c>
      <c r="CZ11" s="63"/>
      <c r="DA11" s="63"/>
      <c r="DE11" s="51">
        <v>2</v>
      </c>
      <c r="DF11" s="51" t="str">
        <f>(IF(CW11="","","Memiliki kemampuan pemahanan "))&amp;(IF(CW10="","",CW10&amp;", "))&amp;(IF(CW12="","",CW12&amp;", "))&amp;(IF(CW13="","",CW13&amp;", "))&amp;(IF(CW14="","",CW14&amp;", "))&amp;(IF(CW15="","",CW15&amp;", "))&amp;(IF(CW16="","",CW16&amp;", "))&amp;(IF(CW17="","",CW17&amp;", "))&amp;(IF(CW18="","",CW18&amp;", "))&amp;(IF(CW19="","",CW19&amp;", "))&amp;(IF(CW11="","","Masih perlu peningkatan pemahaman "&amp;CW11&amp;"."))</f>
        <v>Memiliki kemampuan pemahanan cara berpikir kronologis dan sinkronik dalam mempelajari sejarah, teori masuknya hindu budha di indonesia, kerajaan kerajaan hindu budha di indonesia, Masih perlu peningkatan pemahaman awal kehidupan manusia Indonesia.</v>
      </c>
    </row>
    <row r="12" spans="1:110" x14ac:dyDescent="0.25">
      <c r="A12" s="8">
        <v>2</v>
      </c>
      <c r="B12" s="8">
        <v>96535</v>
      </c>
      <c r="C12" s="8" t="s">
        <v>46</v>
      </c>
      <c r="E12" s="47">
        <f t="shared" si="0"/>
        <v>71</v>
      </c>
      <c r="F12" s="8" t="str">
        <f t="shared" si="1"/>
        <v>C</v>
      </c>
      <c r="G12" s="8" t="str">
        <f t="shared" si="2"/>
        <v xml:space="preserve">Memiliki kemampuan pemahanan cara berpikir kronologis dan sinkronik dalam mempelajari sejarah, awal kehidupan manusia Indonesia, teori masuknya hindu budha di indonesia, kerajaan kerajaan hindu budha di indonesia, </v>
      </c>
      <c r="H12" s="47">
        <f t="shared" si="3"/>
        <v>83</v>
      </c>
      <c r="I12" s="8" t="str">
        <f t="shared" si="4"/>
        <v>B</v>
      </c>
      <c r="J12" s="8" t="str">
        <f t="shared" si="5"/>
        <v xml:space="preserve">Memiliki keterampilan cara berpikir kronologis dan sinkronik dalam mempelajari sejarah, awal kehidupan manusia Indonesia, teori masuknya hindu budha di indonesia, kerajaan kerajaan hindu budha di indonesia, </v>
      </c>
      <c r="K12" s="13"/>
      <c r="L12" s="41">
        <f t="shared" si="6"/>
        <v>73</v>
      </c>
      <c r="M12" s="41">
        <f t="shared" si="7"/>
        <v>67</v>
      </c>
      <c r="O12" s="52">
        <v>70</v>
      </c>
      <c r="P12" s="41"/>
      <c r="Q12" s="42"/>
      <c r="R12" s="41">
        <v>76</v>
      </c>
      <c r="S12" s="41"/>
      <c r="T12" s="42"/>
      <c r="U12" s="41"/>
      <c r="V12" s="41"/>
      <c r="W12" s="42"/>
      <c r="X12" s="41"/>
      <c r="Y12" s="41"/>
      <c r="Z12" s="42"/>
      <c r="AA12" s="41"/>
      <c r="AB12" s="41"/>
      <c r="AC12" s="42"/>
      <c r="AD12" s="42">
        <f t="shared" si="8"/>
        <v>73</v>
      </c>
      <c r="AE12" s="41">
        <v>70</v>
      </c>
      <c r="AF12" s="41"/>
      <c r="AG12" s="42"/>
      <c r="AH12" s="52">
        <v>70</v>
      </c>
      <c r="AI12" s="41"/>
      <c r="AJ12" s="42"/>
      <c r="AK12" s="41"/>
      <c r="AL12" s="41"/>
      <c r="AM12" s="42"/>
      <c r="AN12" s="41"/>
      <c r="AO12" s="41"/>
      <c r="AP12" s="42"/>
      <c r="AQ12" s="41"/>
      <c r="AR12" s="41"/>
      <c r="AS12" s="42"/>
      <c r="AT12" s="41">
        <v>67</v>
      </c>
      <c r="AU12" s="43">
        <f t="shared" si="9"/>
        <v>70.599999999999994</v>
      </c>
      <c r="AV12" s="44">
        <f t="shared" si="10"/>
        <v>71</v>
      </c>
      <c r="AW12" s="45"/>
      <c r="AX12" s="41"/>
      <c r="AY12" s="41"/>
      <c r="AZ12" s="42">
        <v>90</v>
      </c>
      <c r="BA12" s="41"/>
      <c r="BB12" s="41"/>
      <c r="BC12" s="42">
        <v>90</v>
      </c>
      <c r="BD12" s="41"/>
      <c r="BE12" s="41"/>
      <c r="BF12" s="42"/>
      <c r="BG12" s="41"/>
      <c r="BH12" s="41"/>
      <c r="BI12" s="42"/>
      <c r="BJ12" s="41"/>
      <c r="BK12" s="41"/>
      <c r="BL12" s="42"/>
      <c r="BM12" s="42">
        <f t="shared" si="11"/>
        <v>90</v>
      </c>
      <c r="BN12" s="42">
        <f t="shared" si="12"/>
        <v>90</v>
      </c>
      <c r="BO12" s="42" t="str">
        <f t="shared" si="13"/>
        <v/>
      </c>
      <c r="BP12" s="42" t="str">
        <f t="shared" si="14"/>
        <v/>
      </c>
      <c r="BQ12" s="42" t="str">
        <f t="shared" si="15"/>
        <v/>
      </c>
      <c r="BR12" s="42">
        <f t="shared" si="16"/>
        <v>90</v>
      </c>
      <c r="BS12" s="41"/>
      <c r="BT12" s="52">
        <v>80</v>
      </c>
      <c r="BU12" s="42"/>
      <c r="BV12" s="41"/>
      <c r="BW12" s="41">
        <v>80</v>
      </c>
      <c r="BX12" s="42"/>
      <c r="BY12" s="41"/>
      <c r="BZ12" s="41"/>
      <c r="CA12" s="42"/>
      <c r="CB12" s="41"/>
      <c r="CC12" s="41"/>
      <c r="CD12" s="42"/>
      <c r="CE12" s="41"/>
      <c r="CF12" s="41"/>
      <c r="CG12" s="42"/>
      <c r="CH12" s="42">
        <f t="shared" si="17"/>
        <v>80</v>
      </c>
      <c r="CI12" s="42">
        <f t="shared" si="18"/>
        <v>80</v>
      </c>
      <c r="CJ12" s="42" t="str">
        <f t="shared" si="19"/>
        <v/>
      </c>
      <c r="CK12" s="42" t="str">
        <f t="shared" si="20"/>
        <v/>
      </c>
      <c r="CL12" s="42" t="str">
        <f t="shared" si="21"/>
        <v/>
      </c>
      <c r="CM12" s="43">
        <f t="shared" si="22"/>
        <v>83.333333333333329</v>
      </c>
      <c r="CN12" s="44">
        <f t="shared" si="23"/>
        <v>83</v>
      </c>
      <c r="CO12" s="45"/>
      <c r="CP12" s="52">
        <v>8</v>
      </c>
      <c r="CQ12" s="46" t="str">
        <f t="shared" si="24"/>
        <v xml:space="preserve">Memiliki kemampuan pemahanan cara berpikir kronologis dan sinkronik dalam mempelajari sejarah, awal kehidupan manusia Indonesia, teori masuknya hindu budha di indonesia, kerajaan kerajaan hindu budha di indonesia, </v>
      </c>
      <c r="CR12" s="45"/>
      <c r="CS12" s="52">
        <v>8</v>
      </c>
      <c r="CT12" s="46" t="str">
        <f t="shared" si="25"/>
        <v xml:space="preserve">Memiliki keterampilan cara berpikir kronologis dan sinkronik dalam mempelajari sejarah, awal kehidupan manusia Indonesia, teori masuknya hindu budha di indonesia, kerajaan kerajaan hindu budha di indonesia, </v>
      </c>
      <c r="CV12" s="40">
        <v>3</v>
      </c>
      <c r="CW12" s="52"/>
      <c r="CY12" s="16" t="s">
        <v>47</v>
      </c>
      <c r="CZ12" s="17" t="s">
        <v>48</v>
      </c>
      <c r="DA12" s="17" t="s">
        <v>49</v>
      </c>
      <c r="DE12" s="51">
        <v>3</v>
      </c>
      <c r="DF12" s="51" t="str">
        <f>(IF(CW11="","","Memiliki kemampuan pemahanan "))&amp;(IF(CW10="","",CW10&amp;", "))&amp;(IF(CW11="","",CW11&amp;", "))&amp;(IF(CW13="","",CW13&amp;", "))&amp;(IF(CW14="","",CW14&amp;", "))&amp;(IF(CW15="","",CW15&amp;", "))&amp;(IF(CW16="","",CW16&amp;", "))&amp;(IF(CW17="","",CW17&amp;", "))&amp;(IF(CW18="","",CW18&amp;", "))&amp;(IF(CW19="","",CW19&amp;", "))&amp;(IF(CW12="","","Masih perlu peningkatan pemahaman "&amp;CW12&amp;"."))</f>
        <v xml:space="preserve">Memiliki kemampuan pemahanan cara berpikir kronologis dan sinkronik dalam mempelajari sejarah, awal kehidupan manusia Indonesia, teori masuknya hindu budha di indonesia, kerajaan kerajaan hindu budha di indonesia, </v>
      </c>
    </row>
    <row r="13" spans="1:110" x14ac:dyDescent="0.25">
      <c r="A13" s="8">
        <v>3</v>
      </c>
      <c r="B13" s="8">
        <v>96551</v>
      </c>
      <c r="C13" s="8" t="s">
        <v>50</v>
      </c>
      <c r="E13" s="47">
        <f t="shared" si="0"/>
        <v>70</v>
      </c>
      <c r="F13" s="8" t="str">
        <f t="shared" si="1"/>
        <v>C</v>
      </c>
      <c r="G13" s="8" t="str">
        <f t="shared" si="2"/>
        <v xml:space="preserve">Memiliki kemampuan pemahanan cara berpikir kronologis dan sinkronik dalam mempelajari sejarah, awal kehidupan manusia Indonesia, teori masuknya hindu budha di indonesia, kerajaan kerajaan hindu budha di indonesia, </v>
      </c>
      <c r="H13" s="47">
        <f t="shared" si="3"/>
        <v>82</v>
      </c>
      <c r="I13" s="8" t="str">
        <f t="shared" si="4"/>
        <v>B</v>
      </c>
      <c r="J13" s="8" t="str">
        <f t="shared" si="5"/>
        <v xml:space="preserve">Memiliki keterampilan cara berpikir kronologis dan sinkronik dalam mempelajari sejarah, awal kehidupan manusia Indonesia, teori masuknya hindu budha di indonesia, kerajaan kerajaan hindu budha di indonesia, </v>
      </c>
      <c r="K13" s="13"/>
      <c r="L13" s="41">
        <f t="shared" si="6"/>
        <v>70</v>
      </c>
      <c r="M13" s="41">
        <f t="shared" si="7"/>
        <v>68</v>
      </c>
      <c r="O13" s="52">
        <v>70</v>
      </c>
      <c r="P13" s="41"/>
      <c r="Q13" s="42"/>
      <c r="R13" s="41">
        <v>70</v>
      </c>
      <c r="S13" s="41"/>
      <c r="T13" s="42"/>
      <c r="U13" s="41"/>
      <c r="V13" s="41"/>
      <c r="W13" s="42"/>
      <c r="X13" s="41"/>
      <c r="Y13" s="41"/>
      <c r="Z13" s="42"/>
      <c r="AA13" s="41"/>
      <c r="AB13" s="41"/>
      <c r="AC13" s="42"/>
      <c r="AD13" s="42">
        <f t="shared" si="8"/>
        <v>70</v>
      </c>
      <c r="AE13" s="52">
        <v>70</v>
      </c>
      <c r="AF13" s="41"/>
      <c r="AG13" s="42"/>
      <c r="AH13" s="52">
        <v>70</v>
      </c>
      <c r="AI13" s="41"/>
      <c r="AJ13" s="42"/>
      <c r="AK13" s="41"/>
      <c r="AL13" s="41"/>
      <c r="AM13" s="42"/>
      <c r="AN13" s="41"/>
      <c r="AO13" s="41"/>
      <c r="AP13" s="42"/>
      <c r="AQ13" s="41"/>
      <c r="AR13" s="41"/>
      <c r="AS13" s="42"/>
      <c r="AT13" s="41">
        <v>68</v>
      </c>
      <c r="AU13" s="43">
        <f t="shared" si="9"/>
        <v>69.599999999999994</v>
      </c>
      <c r="AV13" s="44">
        <f t="shared" si="10"/>
        <v>70</v>
      </c>
      <c r="AW13" s="45"/>
      <c r="AX13" s="41"/>
      <c r="AY13" s="41"/>
      <c r="AZ13" s="42">
        <v>90</v>
      </c>
      <c r="BA13" s="41"/>
      <c r="BB13" s="41"/>
      <c r="BC13" s="42">
        <v>90</v>
      </c>
      <c r="BD13" s="41"/>
      <c r="BE13" s="41"/>
      <c r="BF13" s="42"/>
      <c r="BG13" s="41"/>
      <c r="BH13" s="41"/>
      <c r="BI13" s="42"/>
      <c r="BJ13" s="41"/>
      <c r="BK13" s="41"/>
      <c r="BL13" s="42"/>
      <c r="BM13" s="42">
        <f t="shared" si="11"/>
        <v>90</v>
      </c>
      <c r="BN13" s="42">
        <f t="shared" si="12"/>
        <v>90</v>
      </c>
      <c r="BO13" s="42" t="str">
        <f t="shared" si="13"/>
        <v/>
      </c>
      <c r="BP13" s="42" t="str">
        <f t="shared" si="14"/>
        <v/>
      </c>
      <c r="BQ13" s="42" t="str">
        <f t="shared" si="15"/>
        <v/>
      </c>
      <c r="BR13" s="42">
        <f t="shared" si="16"/>
        <v>90</v>
      </c>
      <c r="BS13" s="41"/>
      <c r="BT13" s="52">
        <v>85</v>
      </c>
      <c r="BU13" s="42"/>
      <c r="BV13" s="41"/>
      <c r="BW13" s="52">
        <v>70</v>
      </c>
      <c r="BX13" s="42"/>
      <c r="BY13" s="41"/>
      <c r="BZ13" s="41"/>
      <c r="CA13" s="42"/>
      <c r="CB13" s="41"/>
      <c r="CC13" s="41"/>
      <c r="CD13" s="42"/>
      <c r="CE13" s="41"/>
      <c r="CF13" s="41"/>
      <c r="CG13" s="42"/>
      <c r="CH13" s="42">
        <f t="shared" si="17"/>
        <v>85</v>
      </c>
      <c r="CI13" s="42">
        <f t="shared" si="18"/>
        <v>70</v>
      </c>
      <c r="CJ13" s="42" t="str">
        <f t="shared" si="19"/>
        <v/>
      </c>
      <c r="CK13" s="42" t="str">
        <f t="shared" si="20"/>
        <v/>
      </c>
      <c r="CL13" s="42" t="str">
        <f t="shared" si="21"/>
        <v/>
      </c>
      <c r="CM13" s="43">
        <f t="shared" si="22"/>
        <v>81.666666666666671</v>
      </c>
      <c r="CN13" s="44">
        <f t="shared" si="23"/>
        <v>82</v>
      </c>
      <c r="CO13" s="45"/>
      <c r="CP13" s="52">
        <v>8</v>
      </c>
      <c r="CQ13" s="46" t="str">
        <f t="shared" si="24"/>
        <v xml:space="preserve">Memiliki kemampuan pemahanan cara berpikir kronologis dan sinkronik dalam mempelajari sejarah, awal kehidupan manusia Indonesia, teori masuknya hindu budha di indonesia, kerajaan kerajaan hindu budha di indonesia, </v>
      </c>
      <c r="CR13" s="45"/>
      <c r="CS13" s="52">
        <v>8</v>
      </c>
      <c r="CT13" s="46" t="str">
        <f t="shared" si="25"/>
        <v xml:space="preserve">Memiliki keterampilan cara berpikir kronologis dan sinkronik dalam mempelajari sejarah, awal kehidupan manusia Indonesia, teori masuknya hindu budha di indonesia, kerajaan kerajaan hindu budha di indonesia, </v>
      </c>
      <c r="CV13" s="40">
        <v>4</v>
      </c>
      <c r="CW13" s="52"/>
      <c r="CY13" s="18">
        <v>0</v>
      </c>
      <c r="CZ13" s="19">
        <v>69</v>
      </c>
      <c r="DA13" s="20" t="s">
        <v>51</v>
      </c>
      <c r="DE13" s="51">
        <v>4</v>
      </c>
      <c r="DF13" s="51" t="str">
        <f>(IF(CW11="","","Memiliki kemampuan pemahanan "))&amp;(IF(CW10="","",CW10&amp;", "))&amp;(IF(CW11="","",CW11&amp;", "))&amp;(IF(CW12="","",CW12&amp;", "))&amp;(IF(CW14="","",CW14&amp;", "))&amp;(IF(CW15="","",CW15&amp;", "))&amp;(IF(CW16="","",CW16&amp;", "))&amp;(IF(CW17="","",CW17&amp;", "))&amp;(IF(CW18="","",CW18&amp;", "))&amp;(IF(CW19="","",CW19&amp;", "))&amp;(IF(CW13="","","Masih perlu peningkatan pemahaman "&amp;CW13&amp;"."))</f>
        <v xml:space="preserve">Memiliki kemampuan pemahanan cara berpikir kronologis dan sinkronik dalam mempelajari sejarah, awal kehidupan manusia Indonesia, teori masuknya hindu budha di indonesia, kerajaan kerajaan hindu budha di indonesia, </v>
      </c>
    </row>
    <row r="14" spans="1:110" x14ac:dyDescent="0.25">
      <c r="A14" s="8">
        <v>4</v>
      </c>
      <c r="B14" s="8">
        <v>96567</v>
      </c>
      <c r="C14" s="8" t="s">
        <v>52</v>
      </c>
      <c r="E14" s="47">
        <f t="shared" si="0"/>
        <v>71</v>
      </c>
      <c r="F14" s="8" t="str">
        <f t="shared" si="1"/>
        <v>C</v>
      </c>
      <c r="G14" s="8" t="str">
        <f t="shared" si="2"/>
        <v xml:space="preserve">Memiliki kemampuan pemahanan cara berpikir kronologis dan sinkronik dalam mempelajari sejarah, awal kehidupan manusia Indonesia, teori masuknya hindu budha di indonesia, kerajaan kerajaan hindu budha di indonesia, </v>
      </c>
      <c r="H14" s="47">
        <f t="shared" si="3"/>
        <v>77</v>
      </c>
      <c r="I14" s="8" t="str">
        <f t="shared" si="4"/>
        <v>B</v>
      </c>
      <c r="J14" s="8" t="str">
        <f t="shared" si="5"/>
        <v xml:space="preserve">Memiliki keterampilan cara berpikir kronologis dan sinkronik dalam mempelajari sejarah, awal kehidupan manusia Indonesia, teori masuknya hindu budha di indonesia, kerajaan kerajaan hindu budha di indonesia, </v>
      </c>
      <c r="K14" s="13"/>
      <c r="L14" s="41">
        <f t="shared" si="6"/>
        <v>73</v>
      </c>
      <c r="M14" s="41">
        <f t="shared" si="7"/>
        <v>70</v>
      </c>
      <c r="O14" s="52">
        <v>70</v>
      </c>
      <c r="P14" s="41"/>
      <c r="Q14" s="42"/>
      <c r="R14" s="41">
        <v>76</v>
      </c>
      <c r="S14" s="41"/>
      <c r="T14" s="42"/>
      <c r="U14" s="41"/>
      <c r="V14" s="41"/>
      <c r="W14" s="42"/>
      <c r="X14" s="41"/>
      <c r="Y14" s="41"/>
      <c r="Z14" s="42"/>
      <c r="AA14" s="41"/>
      <c r="AB14" s="41"/>
      <c r="AC14" s="42"/>
      <c r="AD14" s="42">
        <f t="shared" si="8"/>
        <v>73</v>
      </c>
      <c r="AE14" s="52">
        <v>70</v>
      </c>
      <c r="AF14" s="41"/>
      <c r="AG14" s="42"/>
      <c r="AH14" s="52">
        <v>70</v>
      </c>
      <c r="AI14" s="41"/>
      <c r="AJ14" s="42"/>
      <c r="AK14" s="41"/>
      <c r="AL14" s="41"/>
      <c r="AM14" s="42"/>
      <c r="AN14" s="41"/>
      <c r="AO14" s="41"/>
      <c r="AP14" s="42"/>
      <c r="AQ14" s="41"/>
      <c r="AR14" s="41"/>
      <c r="AS14" s="42"/>
      <c r="AT14" s="41">
        <v>70</v>
      </c>
      <c r="AU14" s="43">
        <f t="shared" si="9"/>
        <v>71.2</v>
      </c>
      <c r="AV14" s="44">
        <f t="shared" si="10"/>
        <v>71</v>
      </c>
      <c r="AW14" s="45"/>
      <c r="AX14" s="41"/>
      <c r="AY14" s="41"/>
      <c r="AZ14" s="42">
        <v>90</v>
      </c>
      <c r="BA14" s="41"/>
      <c r="BB14" s="41"/>
      <c r="BC14" s="42">
        <v>90</v>
      </c>
      <c r="BD14" s="41"/>
      <c r="BE14" s="41"/>
      <c r="BF14" s="42"/>
      <c r="BG14" s="41"/>
      <c r="BH14" s="41"/>
      <c r="BI14" s="42"/>
      <c r="BJ14" s="41"/>
      <c r="BK14" s="41"/>
      <c r="BL14" s="42"/>
      <c r="BM14" s="42">
        <f t="shared" si="11"/>
        <v>90</v>
      </c>
      <c r="BN14" s="42">
        <f t="shared" si="12"/>
        <v>90</v>
      </c>
      <c r="BO14" s="42" t="str">
        <f t="shared" si="13"/>
        <v/>
      </c>
      <c r="BP14" s="42" t="str">
        <f t="shared" si="14"/>
        <v/>
      </c>
      <c r="BQ14" s="42" t="str">
        <f t="shared" si="15"/>
        <v/>
      </c>
      <c r="BR14" s="42">
        <f t="shared" si="16"/>
        <v>90</v>
      </c>
      <c r="BS14" s="41"/>
      <c r="BT14" s="52">
        <v>70</v>
      </c>
      <c r="BU14" s="42"/>
      <c r="BV14" s="41"/>
      <c r="BW14" s="52">
        <v>70</v>
      </c>
      <c r="BX14" s="42"/>
      <c r="BY14" s="41"/>
      <c r="BZ14" s="41"/>
      <c r="CA14" s="42"/>
      <c r="CB14" s="41"/>
      <c r="CC14" s="41"/>
      <c r="CD14" s="42"/>
      <c r="CE14" s="41"/>
      <c r="CF14" s="41"/>
      <c r="CG14" s="42"/>
      <c r="CH14" s="42">
        <f t="shared" si="17"/>
        <v>70</v>
      </c>
      <c r="CI14" s="42">
        <f t="shared" si="18"/>
        <v>70</v>
      </c>
      <c r="CJ14" s="42" t="str">
        <f t="shared" si="19"/>
        <v/>
      </c>
      <c r="CK14" s="42" t="str">
        <f t="shared" si="20"/>
        <v/>
      </c>
      <c r="CL14" s="42" t="str">
        <f t="shared" si="21"/>
        <v/>
      </c>
      <c r="CM14" s="43">
        <f t="shared" si="22"/>
        <v>76.666666666666671</v>
      </c>
      <c r="CN14" s="44">
        <f t="shared" si="23"/>
        <v>77</v>
      </c>
      <c r="CO14" s="45"/>
      <c r="CP14" s="52">
        <v>8</v>
      </c>
      <c r="CQ14" s="46" t="str">
        <f t="shared" si="24"/>
        <v xml:space="preserve">Memiliki kemampuan pemahanan cara berpikir kronologis dan sinkronik dalam mempelajari sejarah, awal kehidupan manusia Indonesia, teori masuknya hindu budha di indonesia, kerajaan kerajaan hindu budha di indonesia, </v>
      </c>
      <c r="CR14" s="45"/>
      <c r="CS14" s="52">
        <v>8</v>
      </c>
      <c r="CT14" s="46" t="str">
        <f t="shared" si="25"/>
        <v xml:space="preserve">Memiliki keterampilan cara berpikir kronologis dan sinkronik dalam mempelajari sejarah, awal kehidupan manusia Indonesia, teori masuknya hindu budha di indonesia, kerajaan kerajaan hindu budha di indonesia, </v>
      </c>
      <c r="CV14" s="40">
        <v>5</v>
      </c>
      <c r="CW14" s="52"/>
      <c r="CY14" s="18">
        <v>70</v>
      </c>
      <c r="CZ14" s="21">
        <v>75</v>
      </c>
      <c r="DA14" s="22" t="s">
        <v>53</v>
      </c>
      <c r="DE14" s="51">
        <v>5</v>
      </c>
      <c r="DF14" s="51" t="str">
        <f>(IF(CW11="","","Memiliki kemampuan pemahanan "))&amp;(IF(CW10="","",CW10&amp;", "))&amp;(IF(CW11="","",CW11&amp;", "))&amp;(IF(CW12="","",CW12&amp;", "))&amp;(IF(CW13="","",CW13&amp;", "))&amp;(IF(CW15="","",CW15&amp;", "))&amp;(IF(CW16="","",CW16&amp;", "))&amp;(IF(CW17="","",CW17&amp;", "))&amp;(IF(CW18="","",CW18&amp;", "))&amp;(IF(CW19="","",CW19&amp;", "))&amp;(IF(CW14="","","Masih perlu peningkatan pemahaman "&amp;CW14&amp;"."))</f>
        <v xml:space="preserve">Memiliki kemampuan pemahanan cara berpikir kronologis dan sinkronik dalam mempelajari sejarah, awal kehidupan manusia Indonesia, teori masuknya hindu budha di indonesia, kerajaan kerajaan hindu budha di indonesia, </v>
      </c>
    </row>
    <row r="15" spans="1:110" x14ac:dyDescent="0.25">
      <c r="A15" s="8">
        <v>5</v>
      </c>
      <c r="B15" s="8">
        <v>96583</v>
      </c>
      <c r="C15" s="8" t="s">
        <v>54</v>
      </c>
      <c r="E15" s="47">
        <f t="shared" si="0"/>
        <v>70</v>
      </c>
      <c r="F15" s="8" t="str">
        <f t="shared" si="1"/>
        <v>C</v>
      </c>
      <c r="G15" s="8" t="str">
        <f t="shared" si="2"/>
        <v xml:space="preserve">Memiliki kemampuan pemahanan cara berpikir kronologis dan sinkronik dalam mempelajari sejarah, awal kehidupan manusia Indonesia, teori masuknya hindu budha di indonesia, kerajaan kerajaan hindu budha di indonesia, </v>
      </c>
      <c r="H15" s="47">
        <f t="shared" si="3"/>
        <v>83</v>
      </c>
      <c r="I15" s="8" t="str">
        <f t="shared" si="4"/>
        <v>B</v>
      </c>
      <c r="J15" s="8" t="str">
        <f t="shared" si="5"/>
        <v xml:space="preserve">Memiliki keterampilan cara berpikir kronologis dan sinkronik dalam mempelajari sejarah, awal kehidupan manusia Indonesia, teori masuknya hindu budha di indonesia, kerajaan kerajaan hindu budha di indonesia, </v>
      </c>
      <c r="K15" s="13"/>
      <c r="L15" s="41">
        <f t="shared" si="6"/>
        <v>72</v>
      </c>
      <c r="M15" s="41">
        <f t="shared" si="7"/>
        <v>67</v>
      </c>
      <c r="O15" s="52">
        <v>70</v>
      </c>
      <c r="P15" s="41"/>
      <c r="Q15" s="42"/>
      <c r="R15" s="41">
        <v>73</v>
      </c>
      <c r="S15" s="41"/>
      <c r="T15" s="42"/>
      <c r="U15" s="41"/>
      <c r="V15" s="41"/>
      <c r="W15" s="42"/>
      <c r="X15" s="41"/>
      <c r="Y15" s="41"/>
      <c r="Z15" s="42"/>
      <c r="AA15" s="41"/>
      <c r="AB15" s="41"/>
      <c r="AC15" s="42"/>
      <c r="AD15" s="42">
        <f t="shared" si="8"/>
        <v>72</v>
      </c>
      <c r="AE15" s="52">
        <v>70</v>
      </c>
      <c r="AF15" s="41"/>
      <c r="AG15" s="42"/>
      <c r="AH15" s="52">
        <v>70</v>
      </c>
      <c r="AI15" s="41"/>
      <c r="AJ15" s="42"/>
      <c r="AK15" s="41"/>
      <c r="AL15" s="41"/>
      <c r="AM15" s="42"/>
      <c r="AN15" s="41"/>
      <c r="AO15" s="41"/>
      <c r="AP15" s="42"/>
      <c r="AQ15" s="41"/>
      <c r="AR15" s="41"/>
      <c r="AS15" s="42"/>
      <c r="AT15" s="41">
        <v>67</v>
      </c>
      <c r="AU15" s="43">
        <f t="shared" si="9"/>
        <v>70</v>
      </c>
      <c r="AV15" s="44">
        <f t="shared" si="10"/>
        <v>70</v>
      </c>
      <c r="AW15" s="45"/>
      <c r="AX15" s="41"/>
      <c r="AY15" s="41"/>
      <c r="AZ15" s="42">
        <v>90</v>
      </c>
      <c r="BA15" s="41"/>
      <c r="BB15" s="41"/>
      <c r="BC15" s="42">
        <v>90</v>
      </c>
      <c r="BD15" s="41"/>
      <c r="BE15" s="41"/>
      <c r="BF15" s="42"/>
      <c r="BG15" s="41"/>
      <c r="BH15" s="41"/>
      <c r="BI15" s="42"/>
      <c r="BJ15" s="41"/>
      <c r="BK15" s="41"/>
      <c r="BL15" s="42"/>
      <c r="BM15" s="42">
        <f t="shared" si="11"/>
        <v>90</v>
      </c>
      <c r="BN15" s="42">
        <f t="shared" si="12"/>
        <v>90</v>
      </c>
      <c r="BO15" s="42" t="str">
        <f t="shared" si="13"/>
        <v/>
      </c>
      <c r="BP15" s="42" t="str">
        <f t="shared" si="14"/>
        <v/>
      </c>
      <c r="BQ15" s="42" t="str">
        <f t="shared" si="15"/>
        <v/>
      </c>
      <c r="BR15" s="42">
        <f t="shared" si="16"/>
        <v>90</v>
      </c>
      <c r="BS15" s="41"/>
      <c r="BT15" s="52">
        <v>80</v>
      </c>
      <c r="BU15" s="42"/>
      <c r="BV15" s="41"/>
      <c r="BW15" s="41">
        <v>80</v>
      </c>
      <c r="BX15" s="42"/>
      <c r="BY15" s="41"/>
      <c r="BZ15" s="41"/>
      <c r="CA15" s="42"/>
      <c r="CB15" s="41"/>
      <c r="CC15" s="41"/>
      <c r="CD15" s="42"/>
      <c r="CE15" s="41"/>
      <c r="CF15" s="41"/>
      <c r="CG15" s="42"/>
      <c r="CH15" s="42">
        <f t="shared" si="17"/>
        <v>80</v>
      </c>
      <c r="CI15" s="42">
        <f t="shared" si="18"/>
        <v>80</v>
      </c>
      <c r="CJ15" s="42" t="str">
        <f t="shared" si="19"/>
        <v/>
      </c>
      <c r="CK15" s="42" t="str">
        <f t="shared" si="20"/>
        <v/>
      </c>
      <c r="CL15" s="42" t="str">
        <f t="shared" si="21"/>
        <v/>
      </c>
      <c r="CM15" s="43">
        <f t="shared" si="22"/>
        <v>83.333333333333329</v>
      </c>
      <c r="CN15" s="44">
        <f t="shared" si="23"/>
        <v>83</v>
      </c>
      <c r="CO15" s="45"/>
      <c r="CP15" s="52">
        <v>8</v>
      </c>
      <c r="CQ15" s="46" t="str">
        <f t="shared" si="24"/>
        <v xml:space="preserve">Memiliki kemampuan pemahanan cara berpikir kronologis dan sinkronik dalam mempelajari sejarah, awal kehidupan manusia Indonesia, teori masuknya hindu budha di indonesia, kerajaan kerajaan hindu budha di indonesia, </v>
      </c>
      <c r="CR15" s="45"/>
      <c r="CS15" s="52">
        <v>8</v>
      </c>
      <c r="CT15" s="46" t="str">
        <f t="shared" si="25"/>
        <v xml:space="preserve">Memiliki keterampilan cara berpikir kronologis dan sinkronik dalam mempelajari sejarah, awal kehidupan manusia Indonesia, teori masuknya hindu budha di indonesia, kerajaan kerajaan hindu budha di indonesia, </v>
      </c>
      <c r="CV15" s="40">
        <v>6</v>
      </c>
      <c r="CW15" s="52" t="s">
        <v>128</v>
      </c>
      <c r="CY15" s="18">
        <v>76</v>
      </c>
      <c r="CZ15" s="21">
        <v>90</v>
      </c>
      <c r="DA15" s="22" t="s">
        <v>55</v>
      </c>
      <c r="DE15" s="51">
        <v>6</v>
      </c>
      <c r="DF15" s="51" t="str">
        <f>(IF(CW11="","","Memiliki kemampuan pemahanan "))&amp;(IF(CW10="","",CW10&amp;", "))&amp;(IF(CW11="","",CW11&amp;", "))&amp;(IF(CW12="","",CW12&amp;", "))&amp;(IF(CW13="","",CW13&amp;", "))&amp;(IF(CW14="","",CW14&amp;", "))&amp;(IF(CW16="","",CW16&amp;", "))&amp;(IF(CW17="","",CW17&amp;", "))&amp;(IF(CW18="","",CW18&amp;", "))&amp;(IF(CW19="","",CW19&amp;", "))&amp;(IF(CW15="","","Masih perlu peningkatan pemahaman "&amp;CW15&amp;"."))</f>
        <v>Memiliki kemampuan pemahanan cara berpikir kronologis dan sinkronik dalam mempelajari sejarah, awal kehidupan manusia Indonesia, kerajaan kerajaan hindu budha di indonesia, Masih perlu peningkatan pemahaman teori masuknya hindu budha di indonesia.</v>
      </c>
    </row>
    <row r="16" spans="1:110" x14ac:dyDescent="0.25">
      <c r="A16" s="8">
        <v>6</v>
      </c>
      <c r="B16" s="8">
        <v>96599</v>
      </c>
      <c r="C16" s="8" t="s">
        <v>56</v>
      </c>
      <c r="E16" s="47">
        <f t="shared" si="0"/>
        <v>72</v>
      </c>
      <c r="F16" s="8" t="str">
        <f t="shared" si="1"/>
        <v>C</v>
      </c>
      <c r="G16" s="8" t="str">
        <f t="shared" si="2"/>
        <v xml:space="preserve">Memiliki kemampuan pemahanan cara berpikir kronologis dan sinkronik dalam mempelajari sejarah, awal kehidupan manusia Indonesia, teori masuknya hindu budha di indonesia, kerajaan kerajaan hindu budha di indonesia, </v>
      </c>
      <c r="H16" s="47">
        <f t="shared" si="3"/>
        <v>82</v>
      </c>
      <c r="I16" s="8" t="str">
        <f t="shared" si="4"/>
        <v>B</v>
      </c>
      <c r="J16" s="8" t="str">
        <f t="shared" si="5"/>
        <v xml:space="preserve">Memiliki keterampilan cara berpikir kronologis dan sinkronik dalam mempelajari sejarah, awal kehidupan manusia Indonesia, teori masuknya hindu budha di indonesia, kerajaan kerajaan hindu budha di indonesia, </v>
      </c>
      <c r="K16" s="13"/>
      <c r="L16" s="41">
        <f t="shared" si="6"/>
        <v>70</v>
      </c>
      <c r="M16" s="41">
        <f t="shared" si="7"/>
        <v>70</v>
      </c>
      <c r="O16" s="52">
        <v>70</v>
      </c>
      <c r="P16" s="41"/>
      <c r="Q16" s="42"/>
      <c r="R16" s="41">
        <v>70</v>
      </c>
      <c r="S16" s="41"/>
      <c r="T16" s="42"/>
      <c r="U16" s="41"/>
      <c r="V16" s="41"/>
      <c r="W16" s="42"/>
      <c r="X16" s="41"/>
      <c r="Y16" s="41"/>
      <c r="Z16" s="42"/>
      <c r="AA16" s="41"/>
      <c r="AB16" s="41"/>
      <c r="AC16" s="42"/>
      <c r="AD16" s="42">
        <f t="shared" si="8"/>
        <v>70</v>
      </c>
      <c r="AE16" s="52">
        <v>70</v>
      </c>
      <c r="AF16" s="41"/>
      <c r="AG16" s="42"/>
      <c r="AH16" s="41">
        <v>78</v>
      </c>
      <c r="AI16" s="41"/>
      <c r="AJ16" s="42"/>
      <c r="AK16" s="41"/>
      <c r="AL16" s="41"/>
      <c r="AM16" s="42"/>
      <c r="AN16" s="41"/>
      <c r="AO16" s="41"/>
      <c r="AP16" s="42"/>
      <c r="AQ16" s="41"/>
      <c r="AR16" s="41"/>
      <c r="AS16" s="42"/>
      <c r="AT16" s="41">
        <v>70</v>
      </c>
      <c r="AU16" s="43">
        <f t="shared" si="9"/>
        <v>71.599999999999994</v>
      </c>
      <c r="AV16" s="44">
        <f t="shared" si="10"/>
        <v>72</v>
      </c>
      <c r="AW16" s="45"/>
      <c r="AX16" s="41"/>
      <c r="AY16" s="41"/>
      <c r="AZ16" s="42">
        <v>90</v>
      </c>
      <c r="BA16" s="41"/>
      <c r="BB16" s="41"/>
      <c r="BC16" s="42">
        <v>90</v>
      </c>
      <c r="BD16" s="41"/>
      <c r="BE16" s="41"/>
      <c r="BF16" s="42"/>
      <c r="BG16" s="41"/>
      <c r="BH16" s="41"/>
      <c r="BI16" s="42"/>
      <c r="BJ16" s="41"/>
      <c r="BK16" s="41"/>
      <c r="BL16" s="42"/>
      <c r="BM16" s="42">
        <f t="shared" si="11"/>
        <v>90</v>
      </c>
      <c r="BN16" s="42">
        <f t="shared" si="12"/>
        <v>90</v>
      </c>
      <c r="BO16" s="42" t="str">
        <f t="shared" si="13"/>
        <v/>
      </c>
      <c r="BP16" s="42" t="str">
        <f t="shared" si="14"/>
        <v/>
      </c>
      <c r="BQ16" s="42" t="str">
        <f t="shared" si="15"/>
        <v/>
      </c>
      <c r="BR16" s="42">
        <f t="shared" si="16"/>
        <v>90</v>
      </c>
      <c r="BS16" s="41"/>
      <c r="BT16" s="52">
        <v>85</v>
      </c>
      <c r="BU16" s="42"/>
      <c r="BV16" s="41"/>
      <c r="BW16" s="52">
        <v>70</v>
      </c>
      <c r="BX16" s="42"/>
      <c r="BY16" s="41"/>
      <c r="BZ16" s="41"/>
      <c r="CA16" s="42"/>
      <c r="CB16" s="41"/>
      <c r="CC16" s="41"/>
      <c r="CD16" s="42"/>
      <c r="CE16" s="41"/>
      <c r="CF16" s="41"/>
      <c r="CG16" s="42"/>
      <c r="CH16" s="42">
        <f t="shared" si="17"/>
        <v>85</v>
      </c>
      <c r="CI16" s="42">
        <f t="shared" si="18"/>
        <v>70</v>
      </c>
      <c r="CJ16" s="42" t="str">
        <f t="shared" si="19"/>
        <v/>
      </c>
      <c r="CK16" s="42" t="str">
        <f t="shared" si="20"/>
        <v/>
      </c>
      <c r="CL16" s="42" t="str">
        <f t="shared" si="21"/>
        <v/>
      </c>
      <c r="CM16" s="43">
        <f t="shared" si="22"/>
        <v>81.666666666666671</v>
      </c>
      <c r="CN16" s="44">
        <f t="shared" si="23"/>
        <v>82</v>
      </c>
      <c r="CO16" s="45"/>
      <c r="CP16" s="52">
        <v>8</v>
      </c>
      <c r="CQ16" s="46" t="str">
        <f t="shared" si="24"/>
        <v xml:space="preserve">Memiliki kemampuan pemahanan cara berpikir kronologis dan sinkronik dalam mempelajari sejarah, awal kehidupan manusia Indonesia, teori masuknya hindu budha di indonesia, kerajaan kerajaan hindu budha di indonesia, </v>
      </c>
      <c r="CR16" s="45"/>
      <c r="CS16" s="52">
        <v>8</v>
      </c>
      <c r="CT16" s="46" t="str">
        <f t="shared" si="25"/>
        <v xml:space="preserve">Memiliki keterampilan cara berpikir kronologis dan sinkronik dalam mempelajari sejarah, awal kehidupan manusia Indonesia, teori masuknya hindu budha di indonesia, kerajaan kerajaan hindu budha di indonesia, </v>
      </c>
      <c r="CV16" s="40">
        <v>7</v>
      </c>
      <c r="CW16" s="52" t="s">
        <v>129</v>
      </c>
      <c r="CY16" s="18">
        <v>91</v>
      </c>
      <c r="CZ16" s="21">
        <v>100</v>
      </c>
      <c r="DA16" s="22" t="s">
        <v>15</v>
      </c>
      <c r="DE16" s="51">
        <v>7</v>
      </c>
      <c r="DF16" s="51" t="str">
        <f>(IF(CW11="","","Memiliki kemampuan pemahanan "))&amp;(IF(CW10="","",CW10&amp;", "))&amp;(IF(CW11="","",CW11&amp;", "))&amp;(IF(CW12="","",CW12&amp;", "))&amp;(IF(CW13="","",CW13&amp;", "))&amp;(IF(CW14="","",CW14&amp;", "))&amp;(IF(CW15="","",CW15&amp;", "))&amp;(IF(CW17="","",CW17&amp;", "))&amp;(IF(CW18="","",CW18&amp;", "))&amp;(IF(CW19="","",CW19&amp;", "))&amp;(IF(CW16="","","Masih perlu peningkatan pemahaman "&amp;CW16&amp;"."))</f>
        <v>Memiliki kemampuan pemahanan cara berpikir kronologis dan sinkronik dalam mempelajari sejarah, awal kehidupan manusia Indonesia, teori masuknya hindu budha di indonesia, Masih perlu peningkatan pemahaman kerajaan kerajaan hindu budha di indonesia.</v>
      </c>
    </row>
    <row r="17" spans="1:110" x14ac:dyDescent="0.25">
      <c r="A17" s="8">
        <v>7</v>
      </c>
      <c r="B17" s="8">
        <v>96615</v>
      </c>
      <c r="C17" s="8" t="s">
        <v>57</v>
      </c>
      <c r="E17" s="47">
        <f t="shared" si="0"/>
        <v>70</v>
      </c>
      <c r="F17" s="8" t="str">
        <f t="shared" si="1"/>
        <v>C</v>
      </c>
      <c r="G17" s="8" t="str">
        <f t="shared" si="2"/>
        <v xml:space="preserve">Memiliki kemampuan pemahanan cara berpikir kronologis dan sinkronik dalam mempelajari sejarah, awal kehidupan manusia Indonesia, teori masuknya hindu budha di indonesia, kerajaan kerajaan hindu budha di indonesia, </v>
      </c>
      <c r="H17" s="47">
        <f t="shared" si="3"/>
        <v>80</v>
      </c>
      <c r="I17" s="8" t="str">
        <f t="shared" si="4"/>
        <v>B</v>
      </c>
      <c r="J17" s="8" t="str">
        <f t="shared" si="5"/>
        <v xml:space="preserve">Memiliki keterampilan cara berpikir kronologis dan sinkronik dalam mempelajari sejarah, awal kehidupan manusia Indonesia, teori masuknya hindu budha di indonesia, kerajaan kerajaan hindu budha di indonesia, </v>
      </c>
      <c r="K17" s="13"/>
      <c r="L17" s="41">
        <f t="shared" si="6"/>
        <v>70</v>
      </c>
      <c r="M17" s="41">
        <f t="shared" si="7"/>
        <v>71</v>
      </c>
      <c r="O17" s="52">
        <v>70</v>
      </c>
      <c r="P17" s="41"/>
      <c r="Q17" s="42"/>
      <c r="R17" s="41">
        <v>70</v>
      </c>
      <c r="S17" s="41"/>
      <c r="T17" s="42"/>
      <c r="U17" s="41"/>
      <c r="V17" s="41"/>
      <c r="W17" s="42"/>
      <c r="X17" s="41"/>
      <c r="Y17" s="41"/>
      <c r="Z17" s="42"/>
      <c r="AA17" s="41"/>
      <c r="AB17" s="41"/>
      <c r="AC17" s="42"/>
      <c r="AD17" s="42">
        <f t="shared" si="8"/>
        <v>70</v>
      </c>
      <c r="AE17" s="52">
        <v>70</v>
      </c>
      <c r="AF17" s="41"/>
      <c r="AG17" s="42"/>
      <c r="AH17" s="41">
        <v>70</v>
      </c>
      <c r="AI17" s="41"/>
      <c r="AJ17" s="42"/>
      <c r="AK17" s="41"/>
      <c r="AL17" s="41"/>
      <c r="AM17" s="42"/>
      <c r="AN17" s="41"/>
      <c r="AO17" s="41"/>
      <c r="AP17" s="42"/>
      <c r="AQ17" s="41"/>
      <c r="AR17" s="41"/>
      <c r="AS17" s="42"/>
      <c r="AT17" s="41">
        <v>71</v>
      </c>
      <c r="AU17" s="43">
        <f t="shared" si="9"/>
        <v>70.2</v>
      </c>
      <c r="AV17" s="44">
        <f t="shared" si="10"/>
        <v>70</v>
      </c>
      <c r="AW17" s="45"/>
      <c r="AX17" s="41"/>
      <c r="AY17" s="41"/>
      <c r="AZ17" s="42">
        <v>90</v>
      </c>
      <c r="BA17" s="41"/>
      <c r="BB17" s="41"/>
      <c r="BC17" s="42">
        <v>90</v>
      </c>
      <c r="BD17" s="41"/>
      <c r="BE17" s="41"/>
      <c r="BF17" s="42"/>
      <c r="BG17" s="41"/>
      <c r="BH17" s="41"/>
      <c r="BI17" s="42"/>
      <c r="BJ17" s="41"/>
      <c r="BK17" s="41"/>
      <c r="BL17" s="42"/>
      <c r="BM17" s="42">
        <f t="shared" si="11"/>
        <v>90</v>
      </c>
      <c r="BN17" s="42">
        <f t="shared" si="12"/>
        <v>90</v>
      </c>
      <c r="BO17" s="42" t="str">
        <f t="shared" si="13"/>
        <v/>
      </c>
      <c r="BP17" s="42" t="str">
        <f t="shared" si="14"/>
        <v/>
      </c>
      <c r="BQ17" s="42" t="str">
        <f t="shared" si="15"/>
        <v/>
      </c>
      <c r="BR17" s="42">
        <f t="shared" si="16"/>
        <v>90</v>
      </c>
      <c r="BS17" s="52"/>
      <c r="BT17" s="52">
        <v>70</v>
      </c>
      <c r="BU17" s="42"/>
      <c r="BV17" s="41"/>
      <c r="BW17" s="41">
        <v>80</v>
      </c>
      <c r="BX17" s="42"/>
      <c r="BY17" s="41"/>
      <c r="BZ17" s="41"/>
      <c r="CA17" s="42"/>
      <c r="CB17" s="41"/>
      <c r="CC17" s="41"/>
      <c r="CD17" s="42"/>
      <c r="CE17" s="41"/>
      <c r="CF17" s="41"/>
      <c r="CG17" s="42"/>
      <c r="CH17" s="42">
        <f t="shared" si="17"/>
        <v>70</v>
      </c>
      <c r="CI17" s="42">
        <f t="shared" si="18"/>
        <v>80</v>
      </c>
      <c r="CJ17" s="42" t="str">
        <f t="shared" si="19"/>
        <v/>
      </c>
      <c r="CK17" s="42" t="str">
        <f t="shared" si="20"/>
        <v/>
      </c>
      <c r="CL17" s="42" t="str">
        <f t="shared" si="21"/>
        <v/>
      </c>
      <c r="CM17" s="43">
        <f t="shared" si="22"/>
        <v>80</v>
      </c>
      <c r="CN17" s="44">
        <f t="shared" si="23"/>
        <v>80</v>
      </c>
      <c r="CO17" s="45"/>
      <c r="CP17" s="52">
        <v>8</v>
      </c>
      <c r="CQ17" s="46" t="str">
        <f t="shared" si="24"/>
        <v xml:space="preserve">Memiliki kemampuan pemahanan cara berpikir kronologis dan sinkronik dalam mempelajari sejarah, awal kehidupan manusia Indonesia, teori masuknya hindu budha di indonesia, kerajaan kerajaan hindu budha di indonesia, </v>
      </c>
      <c r="CR17" s="45"/>
      <c r="CS17" s="52">
        <v>8</v>
      </c>
      <c r="CT17" s="46" t="str">
        <f t="shared" si="25"/>
        <v xml:space="preserve">Memiliki keterampilan cara berpikir kronologis dan sinkronik dalam mempelajari sejarah, awal kehidupan manusia Indonesia, teori masuknya hindu budha di indonesia, kerajaan kerajaan hindu budha di indonesia, </v>
      </c>
      <c r="CV17" s="40">
        <v>8</v>
      </c>
      <c r="CW17" s="52"/>
      <c r="CY17" s="23"/>
      <c r="CZ17" s="23"/>
      <c r="DA17" s="23"/>
      <c r="DE17" s="51">
        <v>8</v>
      </c>
      <c r="DF17" s="51" t="str">
        <f>(IF(CW11="","","Memiliki kemampuan pemahanan "))&amp;(IF(CW10="","",CW10&amp;", "))&amp;(IF(CW11="","",CW11&amp;", "))&amp;(IF(CW12="","",CW12&amp;", "))&amp;(IF(CW13="","",CW13&amp;", "))&amp;(IF(CW14="","",CW14&amp;", "))&amp;(IF(CW15="","",CW15&amp;", "))&amp;(IF(CW16="","",CW16&amp;", "))&amp;(IF(CW18="","",CW18&amp;", "))&amp;(IF(CW19="","",CW19&amp;", "))&amp;(IF(CW17="","","Masih perlu peningkatan pemahaman "&amp;CW17&amp;"."))</f>
        <v xml:space="preserve">Memiliki kemampuan pemahanan cara berpikir kronologis dan sinkronik dalam mempelajari sejarah, awal kehidupan manusia Indonesia, teori masuknya hindu budha di indonesia, kerajaan kerajaan hindu budha di indonesia, </v>
      </c>
    </row>
    <row r="18" spans="1:110" x14ac:dyDescent="0.25">
      <c r="A18" s="8">
        <v>8</v>
      </c>
      <c r="B18" s="8">
        <v>96631</v>
      </c>
      <c r="C18" s="8" t="s">
        <v>58</v>
      </c>
      <c r="E18" s="47">
        <f t="shared" si="0"/>
        <v>75</v>
      </c>
      <c r="F18" s="8" t="str">
        <f t="shared" si="1"/>
        <v>C</v>
      </c>
      <c r="G18" s="8" t="str">
        <f t="shared" si="2"/>
        <v xml:space="preserve">Memiliki kemampuan pemahanan cara berpikir kronologis dan sinkronik dalam mempelajari sejarah, awal kehidupan manusia Indonesia, teori masuknya hindu budha di indonesia, kerajaan kerajaan hindu budha di indonesia, </v>
      </c>
      <c r="H18" s="47">
        <f t="shared" si="3"/>
        <v>85</v>
      </c>
      <c r="I18" s="8" t="str">
        <f t="shared" si="4"/>
        <v>B</v>
      </c>
      <c r="J18" s="8" t="str">
        <f t="shared" si="5"/>
        <v xml:space="preserve">Memiliki keterampilan cara berpikir kronologis dan sinkronik dalam mempelajari sejarah, awal kehidupan manusia Indonesia, teori masuknya hindu budha di indonesia, kerajaan kerajaan hindu budha di indonesia, </v>
      </c>
      <c r="K18" s="13"/>
      <c r="L18" s="41">
        <f t="shared" si="6"/>
        <v>72</v>
      </c>
      <c r="M18" s="41">
        <f t="shared" si="7"/>
        <v>67</v>
      </c>
      <c r="O18" s="52">
        <v>70</v>
      </c>
      <c r="P18" s="41"/>
      <c r="Q18" s="42"/>
      <c r="R18" s="41">
        <v>73</v>
      </c>
      <c r="S18" s="41"/>
      <c r="T18" s="42"/>
      <c r="U18" s="41"/>
      <c r="V18" s="41"/>
      <c r="W18" s="42"/>
      <c r="X18" s="41"/>
      <c r="Y18" s="41"/>
      <c r="Z18" s="42"/>
      <c r="AA18" s="41"/>
      <c r="AB18" s="41"/>
      <c r="AC18" s="42"/>
      <c r="AD18" s="42">
        <f t="shared" si="8"/>
        <v>72</v>
      </c>
      <c r="AE18" s="52">
        <v>70</v>
      </c>
      <c r="AF18" s="41"/>
      <c r="AG18" s="42"/>
      <c r="AH18" s="41">
        <v>97</v>
      </c>
      <c r="AI18" s="41"/>
      <c r="AJ18" s="42"/>
      <c r="AK18" s="41"/>
      <c r="AL18" s="41"/>
      <c r="AM18" s="42"/>
      <c r="AN18" s="41"/>
      <c r="AO18" s="41"/>
      <c r="AP18" s="42"/>
      <c r="AQ18" s="41"/>
      <c r="AR18" s="41"/>
      <c r="AS18" s="42"/>
      <c r="AT18" s="41">
        <v>67</v>
      </c>
      <c r="AU18" s="43">
        <f t="shared" si="9"/>
        <v>75.400000000000006</v>
      </c>
      <c r="AV18" s="44">
        <f t="shared" si="10"/>
        <v>75</v>
      </c>
      <c r="AW18" s="45"/>
      <c r="AX18" s="41"/>
      <c r="AY18" s="41"/>
      <c r="AZ18" s="42">
        <v>90</v>
      </c>
      <c r="BA18" s="41"/>
      <c r="BB18" s="41"/>
      <c r="BC18" s="42">
        <v>90</v>
      </c>
      <c r="BD18" s="41"/>
      <c r="BE18" s="41"/>
      <c r="BF18" s="42"/>
      <c r="BG18" s="41"/>
      <c r="BH18" s="41"/>
      <c r="BI18" s="42"/>
      <c r="BJ18" s="41"/>
      <c r="BK18" s="41"/>
      <c r="BL18" s="42"/>
      <c r="BM18" s="42">
        <f t="shared" si="11"/>
        <v>90</v>
      </c>
      <c r="BN18" s="42">
        <f t="shared" si="12"/>
        <v>90</v>
      </c>
      <c r="BO18" s="42" t="str">
        <f t="shared" si="13"/>
        <v/>
      </c>
      <c r="BP18" s="42" t="str">
        <f t="shared" si="14"/>
        <v/>
      </c>
      <c r="BQ18" s="42" t="str">
        <f t="shared" si="15"/>
        <v/>
      </c>
      <c r="BR18" s="42">
        <f t="shared" si="16"/>
        <v>90</v>
      </c>
      <c r="BS18" s="41"/>
      <c r="BT18" s="52">
        <v>95</v>
      </c>
      <c r="BU18" s="42"/>
      <c r="BV18" s="41"/>
      <c r="BW18" s="52">
        <v>70</v>
      </c>
      <c r="BX18" s="42"/>
      <c r="BY18" s="41"/>
      <c r="BZ18" s="41"/>
      <c r="CA18" s="42"/>
      <c r="CB18" s="41"/>
      <c r="CC18" s="41"/>
      <c r="CD18" s="42"/>
      <c r="CE18" s="41"/>
      <c r="CF18" s="41"/>
      <c r="CG18" s="42"/>
      <c r="CH18" s="42">
        <f t="shared" si="17"/>
        <v>95</v>
      </c>
      <c r="CI18" s="42">
        <f t="shared" si="18"/>
        <v>70</v>
      </c>
      <c r="CJ18" s="42" t="str">
        <f t="shared" si="19"/>
        <v/>
      </c>
      <c r="CK18" s="42" t="str">
        <f t="shared" si="20"/>
        <v/>
      </c>
      <c r="CL18" s="42" t="str">
        <f t="shared" si="21"/>
        <v/>
      </c>
      <c r="CM18" s="43">
        <f t="shared" si="22"/>
        <v>85</v>
      </c>
      <c r="CN18" s="44">
        <f t="shared" si="23"/>
        <v>85</v>
      </c>
      <c r="CO18" s="45"/>
      <c r="CP18" s="52">
        <v>8</v>
      </c>
      <c r="CQ18" s="46" t="str">
        <f t="shared" si="24"/>
        <v xml:space="preserve">Memiliki kemampuan pemahanan cara berpikir kronologis dan sinkronik dalam mempelajari sejarah, awal kehidupan manusia Indonesia, teori masuknya hindu budha di indonesia, kerajaan kerajaan hindu budha di indonesia, </v>
      </c>
      <c r="CR18" s="45"/>
      <c r="CS18" s="52">
        <v>8</v>
      </c>
      <c r="CT18" s="46" t="str">
        <f t="shared" si="25"/>
        <v xml:space="preserve">Memiliki keterampilan cara berpikir kronologis dan sinkronik dalam mempelajari sejarah, awal kehidupan manusia Indonesia, teori masuknya hindu budha di indonesia, kerajaan kerajaan hindu budha di indonesia, </v>
      </c>
      <c r="CV18" s="40">
        <v>9</v>
      </c>
      <c r="CW18" s="52"/>
      <c r="CY18" s="23"/>
      <c r="CZ18" s="23"/>
      <c r="DA18" s="23"/>
      <c r="DE18" s="51">
        <v>9</v>
      </c>
      <c r="DF18" s="51" t="str">
        <f>(IF(CW11="","","Memiliki kemampuan pemahanan "))&amp;(IF(CW10="","",CW10&amp;", "))&amp;(IF(CW11="","",CW11&amp;", "))&amp;(IF(CW12="","",CW12&amp;", "))&amp;(IF(CW13="","",CW13&amp;", "))&amp;(IF(CW14="","",CW14&amp;", "))&amp;(IF(CW15="","",CW15&amp;", "))&amp;(IF(CW16="","",CW16&amp;", "))&amp;(IF(CW17="","",CW17&amp;", "))&amp;(IF(CW19="","",CW19&amp;", "))&amp;(IF(CW18="","","Masih perlu peningkatan pemahaman "&amp;CW18&amp;"."))</f>
        <v xml:space="preserve">Memiliki kemampuan pemahanan cara berpikir kronologis dan sinkronik dalam mempelajari sejarah, awal kehidupan manusia Indonesia, teori masuknya hindu budha di indonesia, kerajaan kerajaan hindu budha di indonesia, </v>
      </c>
    </row>
    <row r="19" spans="1:110" x14ac:dyDescent="0.25">
      <c r="A19" s="8">
        <v>9</v>
      </c>
      <c r="B19" s="8">
        <v>96647</v>
      </c>
      <c r="C19" s="8" t="s">
        <v>59</v>
      </c>
      <c r="E19" s="47">
        <f t="shared" si="0"/>
        <v>71</v>
      </c>
      <c r="F19" s="8" t="str">
        <f t="shared" si="1"/>
        <v>C</v>
      </c>
      <c r="G19" s="8" t="str">
        <f t="shared" si="2"/>
        <v xml:space="preserve">Memiliki kemampuan pemahanan cara berpikir kronologis dan sinkronik dalam mempelajari sejarah, awal kehidupan manusia Indonesia, teori masuknya hindu budha di indonesia, kerajaan kerajaan hindu budha di indonesia, </v>
      </c>
      <c r="H19" s="47">
        <f t="shared" si="3"/>
        <v>77</v>
      </c>
      <c r="I19" s="8" t="str">
        <f t="shared" si="4"/>
        <v>B</v>
      </c>
      <c r="J19" s="8" t="str">
        <f t="shared" si="5"/>
        <v xml:space="preserve">Memiliki keterampilan cara berpikir kronologis dan sinkronik dalam mempelajari sejarah, awal kehidupan manusia Indonesia, teori masuknya hindu budha di indonesia, kerajaan kerajaan hindu budha di indonesia, </v>
      </c>
      <c r="K19" s="13"/>
      <c r="L19" s="41">
        <f t="shared" si="6"/>
        <v>73</v>
      </c>
      <c r="M19" s="41">
        <f t="shared" si="7"/>
        <v>70</v>
      </c>
      <c r="O19" s="52">
        <v>70</v>
      </c>
      <c r="P19" s="41"/>
      <c r="Q19" s="42"/>
      <c r="R19" s="41">
        <v>76</v>
      </c>
      <c r="S19" s="41"/>
      <c r="T19" s="42"/>
      <c r="U19" s="41"/>
      <c r="V19" s="41"/>
      <c r="W19" s="42"/>
      <c r="X19" s="41"/>
      <c r="Y19" s="41"/>
      <c r="Z19" s="42"/>
      <c r="AA19" s="41"/>
      <c r="AB19" s="41"/>
      <c r="AC19" s="42"/>
      <c r="AD19" s="42">
        <f t="shared" si="8"/>
        <v>73</v>
      </c>
      <c r="AE19" s="52">
        <v>70</v>
      </c>
      <c r="AF19" s="41"/>
      <c r="AG19" s="42"/>
      <c r="AH19" s="41">
        <v>70</v>
      </c>
      <c r="AI19" s="41"/>
      <c r="AJ19" s="42"/>
      <c r="AK19" s="41"/>
      <c r="AL19" s="41"/>
      <c r="AM19" s="42"/>
      <c r="AN19" s="41"/>
      <c r="AO19" s="41"/>
      <c r="AP19" s="42"/>
      <c r="AQ19" s="41"/>
      <c r="AR19" s="41"/>
      <c r="AS19" s="42"/>
      <c r="AT19" s="41">
        <v>70</v>
      </c>
      <c r="AU19" s="43">
        <f t="shared" si="9"/>
        <v>71.2</v>
      </c>
      <c r="AV19" s="44">
        <f t="shared" si="10"/>
        <v>71</v>
      </c>
      <c r="AW19" s="45"/>
      <c r="AX19" s="41"/>
      <c r="AY19" s="41"/>
      <c r="AZ19" s="42">
        <v>90</v>
      </c>
      <c r="BA19" s="41"/>
      <c r="BB19" s="41"/>
      <c r="BC19" s="42">
        <v>90</v>
      </c>
      <c r="BD19" s="41"/>
      <c r="BE19" s="41"/>
      <c r="BF19" s="42"/>
      <c r="BG19" s="41"/>
      <c r="BH19" s="41"/>
      <c r="BI19" s="42"/>
      <c r="BJ19" s="41"/>
      <c r="BK19" s="41"/>
      <c r="BL19" s="42"/>
      <c r="BM19" s="42">
        <f t="shared" si="11"/>
        <v>90</v>
      </c>
      <c r="BN19" s="42">
        <f t="shared" si="12"/>
        <v>90</v>
      </c>
      <c r="BO19" s="42" t="str">
        <f t="shared" si="13"/>
        <v/>
      </c>
      <c r="BP19" s="42" t="str">
        <f t="shared" si="14"/>
        <v/>
      </c>
      <c r="BQ19" s="42" t="str">
        <f t="shared" si="15"/>
        <v/>
      </c>
      <c r="BR19" s="42">
        <f t="shared" si="16"/>
        <v>90</v>
      </c>
      <c r="BS19" s="52"/>
      <c r="BT19" s="52">
        <v>70</v>
      </c>
      <c r="BU19" s="42"/>
      <c r="BV19" s="41"/>
      <c r="BW19" s="52">
        <v>70</v>
      </c>
      <c r="BX19" s="42"/>
      <c r="BY19" s="41"/>
      <c r="BZ19" s="41"/>
      <c r="CA19" s="42"/>
      <c r="CB19" s="41"/>
      <c r="CC19" s="41"/>
      <c r="CD19" s="42"/>
      <c r="CE19" s="41"/>
      <c r="CF19" s="41"/>
      <c r="CG19" s="42"/>
      <c r="CH19" s="42">
        <f t="shared" si="17"/>
        <v>70</v>
      </c>
      <c r="CI19" s="42">
        <f t="shared" si="18"/>
        <v>70</v>
      </c>
      <c r="CJ19" s="42" t="str">
        <f t="shared" si="19"/>
        <v/>
      </c>
      <c r="CK19" s="42" t="str">
        <f t="shared" si="20"/>
        <v/>
      </c>
      <c r="CL19" s="42" t="str">
        <f t="shared" si="21"/>
        <v/>
      </c>
      <c r="CM19" s="43">
        <f t="shared" si="22"/>
        <v>76.666666666666671</v>
      </c>
      <c r="CN19" s="44">
        <f t="shared" si="23"/>
        <v>77</v>
      </c>
      <c r="CO19" s="45"/>
      <c r="CP19" s="52">
        <v>8</v>
      </c>
      <c r="CQ19" s="46" t="str">
        <f t="shared" si="24"/>
        <v xml:space="preserve">Memiliki kemampuan pemahanan cara berpikir kronologis dan sinkronik dalam mempelajari sejarah, awal kehidupan manusia Indonesia, teori masuknya hindu budha di indonesia, kerajaan kerajaan hindu budha di indonesia, </v>
      </c>
      <c r="CR19" s="45"/>
      <c r="CS19" s="52">
        <v>8</v>
      </c>
      <c r="CT19" s="46" t="str">
        <f t="shared" si="25"/>
        <v xml:space="preserve">Memiliki keterampilan cara berpikir kronologis dan sinkronik dalam mempelajari sejarah, awal kehidupan manusia Indonesia, teori masuknya hindu budha di indonesia, kerajaan kerajaan hindu budha di indonesia, </v>
      </c>
      <c r="CV19" s="40">
        <v>10</v>
      </c>
      <c r="CW19" s="52"/>
      <c r="CY19" s="23"/>
      <c r="CZ19" s="23"/>
      <c r="DA19" s="23"/>
      <c r="DE19" s="51">
        <v>10</v>
      </c>
      <c r="DF19" s="51" t="str">
        <f>(IF(CW11="","","Memiliki kemampuan pemahanan "))&amp;(IF(CW10="","",CW10&amp;", "))&amp;(IF(CW11="","",CW11&amp;", "))&amp;(IF(CW12="","",CW12&amp;", "))&amp;(IF(CW13="","",CW13&amp;", "))&amp;(IF(CW14="","",CW14&amp;", "))&amp;(IF(CW15="","",CW15&amp;", "))&amp;(IF(CW16="","",CW16&amp;", "))&amp;(IF(CW17="","",CW17&amp;", "))&amp;(IF(CW18="","",CW18&amp;", "))&amp;(IF(CW19="","","Masih perlu peningkatan pemahaman "&amp;CW19&amp;"."))</f>
        <v xml:space="preserve">Memiliki kemampuan pemahanan cara berpikir kronologis dan sinkronik dalam mempelajari sejarah, awal kehidupan manusia Indonesia, teori masuknya hindu budha di indonesia, kerajaan kerajaan hindu budha di indonesia, </v>
      </c>
    </row>
    <row r="20" spans="1:110" x14ac:dyDescent="0.25">
      <c r="A20" s="8">
        <v>10</v>
      </c>
      <c r="B20" s="8">
        <v>96663</v>
      </c>
      <c r="C20" s="8" t="s">
        <v>60</v>
      </c>
      <c r="E20" s="47">
        <f t="shared" si="0"/>
        <v>71</v>
      </c>
      <c r="F20" s="8" t="str">
        <f t="shared" si="1"/>
        <v>C</v>
      </c>
      <c r="G20" s="8" t="str">
        <f t="shared" si="2"/>
        <v xml:space="preserve">Memiliki kemampuan pemahanan cara berpikir kronologis dan sinkronik dalam mempelajari sejarah, awal kehidupan manusia Indonesia, teori masuknya hindu budha di indonesia, kerajaan kerajaan hindu budha di indonesia, </v>
      </c>
      <c r="H20" s="47">
        <f t="shared" si="3"/>
        <v>85</v>
      </c>
      <c r="I20" s="8" t="str">
        <f t="shared" si="4"/>
        <v>B</v>
      </c>
      <c r="J20" s="8" t="str">
        <f t="shared" si="5"/>
        <v xml:space="preserve">Memiliki keterampilan cara berpikir kronologis dan sinkronik dalam mempelajari sejarah, awal kehidupan manusia Indonesia, teori masuknya hindu budha di indonesia, kerajaan kerajaan hindu budha di indonesia, </v>
      </c>
      <c r="K20" s="13"/>
      <c r="L20" s="41">
        <f t="shared" si="6"/>
        <v>70</v>
      </c>
      <c r="M20" s="41">
        <f t="shared" si="7"/>
        <v>70</v>
      </c>
      <c r="O20" s="52">
        <v>70</v>
      </c>
      <c r="P20" s="41"/>
      <c r="Q20" s="42"/>
      <c r="R20" s="41">
        <v>70</v>
      </c>
      <c r="S20" s="41"/>
      <c r="T20" s="42"/>
      <c r="U20" s="41"/>
      <c r="V20" s="41"/>
      <c r="W20" s="42"/>
      <c r="X20" s="41"/>
      <c r="Y20" s="41"/>
      <c r="Z20" s="42"/>
      <c r="AA20" s="41"/>
      <c r="AB20" s="41"/>
      <c r="AC20" s="42"/>
      <c r="AD20" s="42">
        <f t="shared" si="8"/>
        <v>70</v>
      </c>
      <c r="AE20" s="41">
        <v>75</v>
      </c>
      <c r="AF20" s="41"/>
      <c r="AG20" s="42"/>
      <c r="AH20" s="41">
        <v>70</v>
      </c>
      <c r="AI20" s="41"/>
      <c r="AJ20" s="42"/>
      <c r="AK20" s="41"/>
      <c r="AL20" s="41"/>
      <c r="AM20" s="42"/>
      <c r="AN20" s="41"/>
      <c r="AO20" s="41"/>
      <c r="AP20" s="42"/>
      <c r="AQ20" s="41"/>
      <c r="AR20" s="41"/>
      <c r="AS20" s="42"/>
      <c r="AT20" s="41">
        <v>70</v>
      </c>
      <c r="AU20" s="43">
        <f t="shared" si="9"/>
        <v>71</v>
      </c>
      <c r="AV20" s="44">
        <f t="shared" si="10"/>
        <v>71</v>
      </c>
      <c r="AW20" s="45"/>
      <c r="AX20" s="41"/>
      <c r="AY20" s="41"/>
      <c r="AZ20" s="42">
        <v>90</v>
      </c>
      <c r="BA20" s="41"/>
      <c r="BB20" s="41"/>
      <c r="BC20" s="42">
        <v>90</v>
      </c>
      <c r="BD20" s="41"/>
      <c r="BE20" s="41"/>
      <c r="BF20" s="42"/>
      <c r="BG20" s="41"/>
      <c r="BH20" s="41"/>
      <c r="BI20" s="42"/>
      <c r="BJ20" s="41"/>
      <c r="BK20" s="41"/>
      <c r="BL20" s="42"/>
      <c r="BM20" s="42">
        <f t="shared" si="11"/>
        <v>90</v>
      </c>
      <c r="BN20" s="42">
        <f t="shared" si="12"/>
        <v>90</v>
      </c>
      <c r="BO20" s="42" t="str">
        <f t="shared" si="13"/>
        <v/>
      </c>
      <c r="BP20" s="42" t="str">
        <f t="shared" si="14"/>
        <v/>
      </c>
      <c r="BQ20" s="42" t="str">
        <f t="shared" si="15"/>
        <v/>
      </c>
      <c r="BR20" s="42">
        <f t="shared" si="16"/>
        <v>90</v>
      </c>
      <c r="BS20" s="41"/>
      <c r="BT20" s="52">
        <v>85</v>
      </c>
      <c r="BU20" s="42"/>
      <c r="BV20" s="41"/>
      <c r="BW20" s="41">
        <v>80</v>
      </c>
      <c r="BX20" s="42"/>
      <c r="BY20" s="41"/>
      <c r="BZ20" s="41"/>
      <c r="CA20" s="42"/>
      <c r="CB20" s="41"/>
      <c r="CC20" s="41"/>
      <c r="CD20" s="42"/>
      <c r="CE20" s="41"/>
      <c r="CF20" s="41"/>
      <c r="CG20" s="42"/>
      <c r="CH20" s="42">
        <f t="shared" si="17"/>
        <v>85</v>
      </c>
      <c r="CI20" s="42">
        <f t="shared" si="18"/>
        <v>80</v>
      </c>
      <c r="CJ20" s="42" t="str">
        <f t="shared" si="19"/>
        <v/>
      </c>
      <c r="CK20" s="42" t="str">
        <f t="shared" si="20"/>
        <v/>
      </c>
      <c r="CL20" s="42" t="str">
        <f t="shared" si="21"/>
        <v/>
      </c>
      <c r="CM20" s="43">
        <f t="shared" si="22"/>
        <v>85</v>
      </c>
      <c r="CN20" s="44">
        <f t="shared" si="23"/>
        <v>85</v>
      </c>
      <c r="CO20" s="45"/>
      <c r="CP20" s="52">
        <v>8</v>
      </c>
      <c r="CQ20" s="46" t="str">
        <f t="shared" si="24"/>
        <v xml:space="preserve">Memiliki kemampuan pemahanan cara berpikir kronologis dan sinkronik dalam mempelajari sejarah, awal kehidupan manusia Indonesia, teori masuknya hindu budha di indonesia, kerajaan kerajaan hindu budha di indonesia, </v>
      </c>
      <c r="CR20" s="45"/>
      <c r="CS20" s="52">
        <v>8</v>
      </c>
      <c r="CT20" s="46" t="str">
        <f t="shared" si="25"/>
        <v xml:space="preserve">Memiliki keterampilan cara berpikir kronologis dan sinkronik dalam mempelajari sejarah, awal kehidupan manusia Indonesia, teori masuknya hindu budha di indonesia, kerajaan kerajaan hindu budha di indonesia, </v>
      </c>
      <c r="CY20" s="23"/>
      <c r="CZ20" s="23"/>
      <c r="DA20" s="23"/>
      <c r="DE20" s="51">
        <v>11</v>
      </c>
      <c r="DF20" s="51" t="str">
        <f>(IF(CW10="","","Memiliki kemampuan pemahanan  "))&amp;(IF(CW10="","",CW10&amp;", "))&amp;(IF(CW11="","",CW11&amp;", "))&amp;(IF(CW12="","",CW12&amp;", "))&amp;(IF(CW13="","",CW13&amp;", "))&amp;(IF(CW14="","",CW14&amp;", "))&amp;(IF(CW15="","",CW15&amp;", "))&amp;(IF(CW16="","",CW16&amp;", "))&amp;(IF(CW17="","",CW17&amp;", "))&amp;(IF(CW18="","",CW18&amp;", "))&amp;(IF(CW19="","",CW19&amp;"."))</f>
        <v xml:space="preserve">Memiliki kemampuan pemahanan  cara berpikir kronologis dan sinkronik dalam mempelajari sejarah, awal kehidupan manusia Indonesia, teori masuknya hindu budha di indonesia, kerajaan kerajaan hindu budha di indonesia, </v>
      </c>
    </row>
    <row r="21" spans="1:110" ht="18.75" customHeight="1" x14ac:dyDescent="0.3">
      <c r="A21" s="8">
        <v>11</v>
      </c>
      <c r="B21" s="8">
        <v>96679</v>
      </c>
      <c r="C21" s="8" t="s">
        <v>61</v>
      </c>
      <c r="E21" s="47">
        <f t="shared" si="0"/>
        <v>71</v>
      </c>
      <c r="F21" s="8" t="str">
        <f t="shared" si="1"/>
        <v>C</v>
      </c>
      <c r="G21" s="8" t="str">
        <f t="shared" si="2"/>
        <v xml:space="preserve">Memiliki kemampuan pemahanan cara berpikir kronologis dan sinkronik dalam mempelajari sejarah, awal kehidupan manusia Indonesia, teori masuknya hindu budha di indonesia, kerajaan kerajaan hindu budha di indonesia, </v>
      </c>
      <c r="H21" s="47">
        <f t="shared" si="3"/>
        <v>80</v>
      </c>
      <c r="I21" s="8" t="str">
        <f t="shared" si="4"/>
        <v>B</v>
      </c>
      <c r="J21" s="8" t="str">
        <f t="shared" si="5"/>
        <v xml:space="preserve">Memiliki keterampilan cara berpikir kronologis dan sinkronik dalam mempelajari sejarah, awal kehidupan manusia Indonesia, teori masuknya hindu budha di indonesia, kerajaan kerajaan hindu budha di indonesia, </v>
      </c>
      <c r="K21" s="13"/>
      <c r="L21" s="41">
        <f t="shared" si="6"/>
        <v>70</v>
      </c>
      <c r="M21" s="41">
        <f t="shared" si="7"/>
        <v>70</v>
      </c>
      <c r="O21" s="52">
        <v>70</v>
      </c>
      <c r="P21" s="41"/>
      <c r="Q21" s="42"/>
      <c r="R21" s="41">
        <v>70</v>
      </c>
      <c r="S21" s="41"/>
      <c r="T21" s="42"/>
      <c r="U21" s="41"/>
      <c r="V21" s="41"/>
      <c r="W21" s="42"/>
      <c r="X21" s="41"/>
      <c r="Y21" s="41"/>
      <c r="Z21" s="42"/>
      <c r="AA21" s="41"/>
      <c r="AB21" s="41"/>
      <c r="AC21" s="42"/>
      <c r="AD21" s="42">
        <f t="shared" si="8"/>
        <v>70</v>
      </c>
      <c r="AE21" s="41">
        <v>75</v>
      </c>
      <c r="AF21" s="41"/>
      <c r="AG21" s="42"/>
      <c r="AH21" s="41">
        <v>70</v>
      </c>
      <c r="AI21" s="41"/>
      <c r="AJ21" s="42"/>
      <c r="AK21" s="41"/>
      <c r="AL21" s="41"/>
      <c r="AM21" s="42"/>
      <c r="AN21" s="41"/>
      <c r="AO21" s="41"/>
      <c r="AP21" s="42"/>
      <c r="AQ21" s="41"/>
      <c r="AR21" s="41"/>
      <c r="AS21" s="42"/>
      <c r="AT21" s="41">
        <v>70</v>
      </c>
      <c r="AU21" s="43">
        <f t="shared" si="9"/>
        <v>71</v>
      </c>
      <c r="AV21" s="44">
        <f t="shared" si="10"/>
        <v>71</v>
      </c>
      <c r="AW21" s="45"/>
      <c r="AX21" s="41"/>
      <c r="AY21" s="41"/>
      <c r="AZ21" s="42">
        <v>90</v>
      </c>
      <c r="BA21" s="41"/>
      <c r="BB21" s="41"/>
      <c r="BC21" s="42">
        <v>90</v>
      </c>
      <c r="BD21" s="41"/>
      <c r="BE21" s="41"/>
      <c r="BF21" s="42"/>
      <c r="BG21" s="41"/>
      <c r="BH21" s="41"/>
      <c r="BI21" s="42"/>
      <c r="BJ21" s="41"/>
      <c r="BK21" s="41"/>
      <c r="BL21" s="42"/>
      <c r="BM21" s="42">
        <f t="shared" si="11"/>
        <v>90</v>
      </c>
      <c r="BN21" s="42">
        <f t="shared" si="12"/>
        <v>90</v>
      </c>
      <c r="BO21" s="42" t="str">
        <f t="shared" si="13"/>
        <v/>
      </c>
      <c r="BP21" s="42" t="str">
        <f t="shared" si="14"/>
        <v/>
      </c>
      <c r="BQ21" s="42" t="str">
        <f t="shared" si="15"/>
        <v/>
      </c>
      <c r="BR21" s="42">
        <f t="shared" si="16"/>
        <v>90</v>
      </c>
      <c r="BS21" s="41"/>
      <c r="BT21" s="52">
        <v>80</v>
      </c>
      <c r="BU21" s="42"/>
      <c r="BV21" s="41"/>
      <c r="BW21" s="52">
        <v>70</v>
      </c>
      <c r="BX21" s="42"/>
      <c r="BY21" s="41"/>
      <c r="BZ21" s="41"/>
      <c r="CA21" s="42"/>
      <c r="CB21" s="41"/>
      <c r="CC21" s="41"/>
      <c r="CD21" s="42"/>
      <c r="CE21" s="41"/>
      <c r="CF21" s="41"/>
      <c r="CG21" s="42"/>
      <c r="CH21" s="42">
        <f t="shared" si="17"/>
        <v>80</v>
      </c>
      <c r="CI21" s="42">
        <f t="shared" si="18"/>
        <v>70</v>
      </c>
      <c r="CJ21" s="42" t="str">
        <f t="shared" si="19"/>
        <v/>
      </c>
      <c r="CK21" s="42" t="str">
        <f t="shared" si="20"/>
        <v/>
      </c>
      <c r="CL21" s="42" t="str">
        <f t="shared" si="21"/>
        <v/>
      </c>
      <c r="CM21" s="43">
        <f t="shared" si="22"/>
        <v>80</v>
      </c>
      <c r="CN21" s="44">
        <f t="shared" si="23"/>
        <v>80</v>
      </c>
      <c r="CO21" s="45"/>
      <c r="CP21" s="52">
        <v>8</v>
      </c>
      <c r="CQ21" s="46" t="str">
        <f t="shared" si="24"/>
        <v xml:space="preserve">Memiliki kemampuan pemahanan cara berpikir kronologis dan sinkronik dalam mempelajari sejarah, awal kehidupan manusia Indonesia, teori masuknya hindu budha di indonesia, kerajaan kerajaan hindu budha di indonesia, </v>
      </c>
      <c r="CR21" s="45"/>
      <c r="CS21" s="52">
        <v>8</v>
      </c>
      <c r="CT21" s="46" t="str">
        <f t="shared" si="25"/>
        <v xml:space="preserve">Memiliki keterampilan cara berpikir kronologis dan sinkronik dalam mempelajari sejarah, awal kehidupan manusia Indonesia, teori masuknya hindu budha di indonesia, kerajaan kerajaan hindu budha di indonesia, </v>
      </c>
      <c r="CV21" s="35" t="s">
        <v>62</v>
      </c>
      <c r="CY21" s="23"/>
      <c r="CZ21" s="23"/>
      <c r="DA21" s="23"/>
    </row>
    <row r="22" spans="1:110" x14ac:dyDescent="0.25">
      <c r="A22" s="8">
        <v>12</v>
      </c>
      <c r="B22" s="8">
        <v>96695</v>
      </c>
      <c r="C22" s="8" t="s">
        <v>63</v>
      </c>
      <c r="E22" s="47">
        <f t="shared" si="0"/>
        <v>72</v>
      </c>
      <c r="F22" s="8" t="str">
        <f t="shared" si="1"/>
        <v>C</v>
      </c>
      <c r="G22" s="8" t="str">
        <f t="shared" si="2"/>
        <v xml:space="preserve">Memiliki kemampuan pemahanan cara berpikir kronologis dan sinkronik dalam mempelajari sejarah, awal kehidupan manusia Indonesia, teori masuknya hindu budha di indonesia, kerajaan kerajaan hindu budha di indonesia, </v>
      </c>
      <c r="H22" s="47">
        <f t="shared" si="3"/>
        <v>77</v>
      </c>
      <c r="I22" s="8" t="str">
        <f t="shared" si="4"/>
        <v>B</v>
      </c>
      <c r="J22" s="8" t="str">
        <f t="shared" si="5"/>
        <v xml:space="preserve">Memiliki keterampilan cara berpikir kronologis dan sinkronik dalam mempelajari sejarah, awal kehidupan manusia Indonesia, teori masuknya hindu budha di indonesia, kerajaan kerajaan hindu budha di indonesia, </v>
      </c>
      <c r="K22" s="13"/>
      <c r="L22" s="41">
        <f t="shared" si="6"/>
        <v>70</v>
      </c>
      <c r="M22" s="41">
        <f t="shared" si="7"/>
        <v>70</v>
      </c>
      <c r="O22" s="52">
        <v>70</v>
      </c>
      <c r="P22" s="41"/>
      <c r="Q22" s="42"/>
      <c r="R22" s="41">
        <v>70</v>
      </c>
      <c r="S22" s="41"/>
      <c r="T22" s="42"/>
      <c r="U22" s="41"/>
      <c r="V22" s="41"/>
      <c r="W22" s="42"/>
      <c r="X22" s="41"/>
      <c r="Y22" s="41"/>
      <c r="Z22" s="42"/>
      <c r="AA22" s="41"/>
      <c r="AB22" s="41"/>
      <c r="AC22" s="42"/>
      <c r="AD22" s="42">
        <f t="shared" si="8"/>
        <v>70</v>
      </c>
      <c r="AE22" s="41">
        <v>70</v>
      </c>
      <c r="AF22" s="41"/>
      <c r="AG22" s="42"/>
      <c r="AH22" s="41">
        <v>82</v>
      </c>
      <c r="AI22" s="41"/>
      <c r="AJ22" s="42"/>
      <c r="AK22" s="41"/>
      <c r="AL22" s="41"/>
      <c r="AM22" s="42"/>
      <c r="AN22" s="41"/>
      <c r="AO22" s="41"/>
      <c r="AP22" s="42"/>
      <c r="AQ22" s="41"/>
      <c r="AR22" s="41"/>
      <c r="AS22" s="42"/>
      <c r="AT22" s="41">
        <v>70</v>
      </c>
      <c r="AU22" s="43">
        <f t="shared" si="9"/>
        <v>72.400000000000006</v>
      </c>
      <c r="AV22" s="44">
        <f t="shared" si="10"/>
        <v>72</v>
      </c>
      <c r="AW22" s="45"/>
      <c r="AX22" s="41"/>
      <c r="AY22" s="41"/>
      <c r="AZ22" s="42">
        <v>90</v>
      </c>
      <c r="BA22" s="41"/>
      <c r="BB22" s="41"/>
      <c r="BC22" s="42">
        <v>90</v>
      </c>
      <c r="BD22" s="41"/>
      <c r="BE22" s="41"/>
      <c r="BF22" s="42"/>
      <c r="BG22" s="41"/>
      <c r="BH22" s="41"/>
      <c r="BI22" s="42"/>
      <c r="BJ22" s="41"/>
      <c r="BK22" s="41"/>
      <c r="BL22" s="42"/>
      <c r="BM22" s="42">
        <f t="shared" si="11"/>
        <v>90</v>
      </c>
      <c r="BN22" s="42">
        <f t="shared" si="12"/>
        <v>90</v>
      </c>
      <c r="BO22" s="42" t="str">
        <f t="shared" si="13"/>
        <v/>
      </c>
      <c r="BP22" s="42" t="str">
        <f t="shared" si="14"/>
        <v/>
      </c>
      <c r="BQ22" s="42" t="str">
        <f t="shared" si="15"/>
        <v/>
      </c>
      <c r="BR22" s="42">
        <f t="shared" si="16"/>
        <v>90</v>
      </c>
      <c r="BS22" s="52"/>
      <c r="BT22" s="52">
        <v>70</v>
      </c>
      <c r="BU22" s="42"/>
      <c r="BV22" s="41"/>
      <c r="BW22" s="52">
        <v>70</v>
      </c>
      <c r="BX22" s="42"/>
      <c r="BY22" s="41"/>
      <c r="BZ22" s="41"/>
      <c r="CA22" s="42"/>
      <c r="CB22" s="41"/>
      <c r="CC22" s="41"/>
      <c r="CD22" s="42"/>
      <c r="CE22" s="41"/>
      <c r="CF22" s="41"/>
      <c r="CG22" s="42"/>
      <c r="CH22" s="42">
        <f t="shared" si="17"/>
        <v>70</v>
      </c>
      <c r="CI22" s="42">
        <f t="shared" si="18"/>
        <v>70</v>
      </c>
      <c r="CJ22" s="42" t="str">
        <f t="shared" si="19"/>
        <v/>
      </c>
      <c r="CK22" s="42" t="str">
        <f t="shared" si="20"/>
        <v/>
      </c>
      <c r="CL22" s="42" t="str">
        <f t="shared" si="21"/>
        <v/>
      </c>
      <c r="CM22" s="43">
        <f t="shared" si="22"/>
        <v>76.666666666666671</v>
      </c>
      <c r="CN22" s="44">
        <f t="shared" si="23"/>
        <v>77</v>
      </c>
      <c r="CO22" s="45"/>
      <c r="CP22" s="52">
        <v>8</v>
      </c>
      <c r="CQ22" s="46" t="str">
        <f t="shared" si="24"/>
        <v xml:space="preserve">Memiliki kemampuan pemahanan cara berpikir kronologis dan sinkronik dalam mempelajari sejarah, awal kehidupan manusia Indonesia, teori masuknya hindu budha di indonesia, kerajaan kerajaan hindu budha di indonesia, </v>
      </c>
      <c r="CR22" s="45"/>
      <c r="CS22" s="52">
        <v>8</v>
      </c>
      <c r="CT22" s="46" t="str">
        <f t="shared" si="25"/>
        <v xml:space="preserve">Memiliki keterampilan cara berpikir kronologis dan sinkronik dalam mempelajari sejarah, awal kehidupan manusia Indonesia, teori masuknya hindu budha di indonesia, kerajaan kerajaan hindu budha di indonesia, </v>
      </c>
      <c r="CV22" s="36" t="s">
        <v>33</v>
      </c>
      <c r="CW22" s="37" t="s">
        <v>34</v>
      </c>
      <c r="CY22" s="23"/>
      <c r="CZ22" s="23"/>
      <c r="DA22" s="23"/>
      <c r="DE22" s="51">
        <v>0</v>
      </c>
      <c r="DF22" s="51" t="str">
        <f>(IF(CW23="","","Perlu peningkatan keterampilan  "))&amp;(IF(CW23="","",CW23&amp;", "))&amp;(IF(CW24="","",CW24&amp;", "))&amp;(IF(CW25="","",CW25&amp;", "))&amp;(IF(CW26="","",CW26&amp;", "))&amp;(IF(CW27="","",CW27&amp;", "))&amp;(IF(CW28="","",CW28&amp;", "))&amp;(IF(CW29="","",CW29&amp;", "))&amp;(IF(CW30="","",CW30&amp;", "))&amp;(IF(CW31="","",CW31&amp;", "))&amp;(IF(CW32="","",CW32&amp;"."))</f>
        <v xml:space="preserve">Perlu peningkatan keterampilan  cara berpikir kronologis dan sinkronik dalam mempelajari sejarah, awal kehidupan manusia Indonesia, teori masuknya hindu budha di indonesia, kerajaan kerajaan hindu budha di indonesia, </v>
      </c>
    </row>
    <row r="23" spans="1:110" x14ac:dyDescent="0.25">
      <c r="A23" s="8">
        <v>13</v>
      </c>
      <c r="B23" s="8">
        <v>96711</v>
      </c>
      <c r="C23" s="8" t="s">
        <v>64</v>
      </c>
      <c r="E23" s="47">
        <f t="shared" si="0"/>
        <v>70</v>
      </c>
      <c r="F23" s="8" t="str">
        <f t="shared" si="1"/>
        <v>C</v>
      </c>
      <c r="G23" s="8" t="str">
        <f t="shared" si="2"/>
        <v xml:space="preserve">Memiliki kemampuan pemahanan cara berpikir kronologis dan sinkronik dalam mempelajari sejarah, awal kehidupan manusia Indonesia, teori masuknya hindu budha di indonesia, kerajaan kerajaan hindu budha di indonesia, </v>
      </c>
      <c r="H23" s="47">
        <f t="shared" si="3"/>
        <v>77</v>
      </c>
      <c r="I23" s="8" t="str">
        <f t="shared" si="4"/>
        <v>B</v>
      </c>
      <c r="J23" s="8" t="str">
        <f t="shared" si="5"/>
        <v xml:space="preserve">Memiliki keterampilan cara berpikir kronologis dan sinkronik dalam mempelajari sejarah, awal kehidupan manusia Indonesia, teori masuknya hindu budha di indonesia, kerajaan kerajaan hindu budha di indonesia, </v>
      </c>
      <c r="K23" s="13"/>
      <c r="L23" s="41">
        <f t="shared" si="6"/>
        <v>70</v>
      </c>
      <c r="M23" s="41">
        <f t="shared" si="7"/>
        <v>68</v>
      </c>
      <c r="O23" s="52">
        <v>70</v>
      </c>
      <c r="P23" s="41"/>
      <c r="Q23" s="42"/>
      <c r="R23" s="41">
        <v>70</v>
      </c>
      <c r="S23" s="41"/>
      <c r="T23" s="42"/>
      <c r="U23" s="41"/>
      <c r="V23" s="41"/>
      <c r="W23" s="42"/>
      <c r="X23" s="41"/>
      <c r="Y23" s="41"/>
      <c r="Z23" s="42"/>
      <c r="AA23" s="41"/>
      <c r="AB23" s="41"/>
      <c r="AC23" s="42"/>
      <c r="AD23" s="42">
        <f t="shared" si="8"/>
        <v>70</v>
      </c>
      <c r="AE23" s="52">
        <v>70</v>
      </c>
      <c r="AF23" s="41"/>
      <c r="AG23" s="42"/>
      <c r="AH23" s="52">
        <v>70</v>
      </c>
      <c r="AI23" s="41"/>
      <c r="AJ23" s="42"/>
      <c r="AK23" s="41"/>
      <c r="AL23" s="41"/>
      <c r="AM23" s="42"/>
      <c r="AN23" s="41"/>
      <c r="AO23" s="41"/>
      <c r="AP23" s="42"/>
      <c r="AQ23" s="41"/>
      <c r="AR23" s="41"/>
      <c r="AS23" s="42"/>
      <c r="AT23" s="41">
        <v>68</v>
      </c>
      <c r="AU23" s="43">
        <f t="shared" si="9"/>
        <v>69.599999999999994</v>
      </c>
      <c r="AV23" s="44">
        <f t="shared" si="10"/>
        <v>70</v>
      </c>
      <c r="AW23" s="45"/>
      <c r="AX23" s="41"/>
      <c r="AY23" s="41"/>
      <c r="AZ23" s="42">
        <v>90</v>
      </c>
      <c r="BA23" s="41"/>
      <c r="BB23" s="41"/>
      <c r="BC23" s="42">
        <v>90</v>
      </c>
      <c r="BD23" s="41"/>
      <c r="BE23" s="41"/>
      <c r="BF23" s="42"/>
      <c r="BG23" s="41"/>
      <c r="BH23" s="41"/>
      <c r="BI23" s="42"/>
      <c r="BJ23" s="41"/>
      <c r="BK23" s="41"/>
      <c r="BL23" s="42"/>
      <c r="BM23" s="42">
        <f t="shared" si="11"/>
        <v>90</v>
      </c>
      <c r="BN23" s="42">
        <f t="shared" si="12"/>
        <v>90</v>
      </c>
      <c r="BO23" s="42" t="str">
        <f t="shared" si="13"/>
        <v/>
      </c>
      <c r="BP23" s="42" t="str">
        <f t="shared" si="14"/>
        <v/>
      </c>
      <c r="BQ23" s="42" t="str">
        <f t="shared" si="15"/>
        <v/>
      </c>
      <c r="BR23" s="42">
        <f t="shared" si="16"/>
        <v>90</v>
      </c>
      <c r="BS23" s="52"/>
      <c r="BT23" s="52">
        <v>70</v>
      </c>
      <c r="BU23" s="42"/>
      <c r="BV23" s="41"/>
      <c r="BW23" s="52">
        <v>70</v>
      </c>
      <c r="BX23" s="42"/>
      <c r="BY23" s="41"/>
      <c r="BZ23" s="41"/>
      <c r="CA23" s="42"/>
      <c r="CB23" s="41"/>
      <c r="CC23" s="41"/>
      <c r="CD23" s="42"/>
      <c r="CE23" s="41"/>
      <c r="CF23" s="41"/>
      <c r="CG23" s="42"/>
      <c r="CH23" s="42">
        <f t="shared" si="17"/>
        <v>70</v>
      </c>
      <c r="CI23" s="42">
        <f t="shared" si="18"/>
        <v>70</v>
      </c>
      <c r="CJ23" s="42" t="str">
        <f t="shared" si="19"/>
        <v/>
      </c>
      <c r="CK23" s="42" t="str">
        <f t="shared" si="20"/>
        <v/>
      </c>
      <c r="CL23" s="42" t="str">
        <f t="shared" si="21"/>
        <v/>
      </c>
      <c r="CM23" s="43">
        <f t="shared" si="22"/>
        <v>76.666666666666671</v>
      </c>
      <c r="CN23" s="44">
        <f t="shared" si="23"/>
        <v>77</v>
      </c>
      <c r="CO23" s="45"/>
      <c r="CP23" s="52">
        <v>8</v>
      </c>
      <c r="CQ23" s="46" t="str">
        <f t="shared" si="24"/>
        <v xml:space="preserve">Memiliki kemampuan pemahanan cara berpikir kronologis dan sinkronik dalam mempelajari sejarah, awal kehidupan manusia Indonesia, teori masuknya hindu budha di indonesia, kerajaan kerajaan hindu budha di indonesia, </v>
      </c>
      <c r="CR23" s="45"/>
      <c r="CS23" s="52">
        <v>8</v>
      </c>
      <c r="CT23" s="46" t="str">
        <f t="shared" si="25"/>
        <v xml:space="preserve">Memiliki keterampilan cara berpikir kronologis dan sinkronik dalam mempelajari sejarah, awal kehidupan manusia Indonesia, teori masuknya hindu budha di indonesia, kerajaan kerajaan hindu budha di indonesia, </v>
      </c>
      <c r="CV23" s="40">
        <v>1</v>
      </c>
      <c r="CW23" s="52" t="s">
        <v>126</v>
      </c>
      <c r="CY23" s="23"/>
      <c r="CZ23" s="23"/>
      <c r="DA23" s="23"/>
      <c r="DE23" s="51">
        <v>1</v>
      </c>
      <c r="DF23" s="51" t="str">
        <f>(IF(CW24="","","Memiliki keterampilan "))&amp;(IF(CW24="","",CW24&amp;", "))&amp;(IF(CW25="","",CW25&amp;", "))&amp;(IF(CW26="","",CW26&amp;", "))&amp;(IF(CW27="","",CW27&amp;", "))&amp;(IF(CW28="","",CW28&amp;", "))&amp;(IF(CW29="","",CW29&amp;", "))&amp;(IF(CW30="","",CW30&amp;", "))&amp;(IF(CW31="","",CW31&amp;", "))&amp;(IF(CW32="","",CW32&amp;", "))&amp;(IF(CW23="","","Masih perlu peningkatan keterampilan "&amp;CW23&amp;"."))</f>
        <v>Memiliki keterampilan awal kehidupan manusia Indonesia, teori masuknya hindu budha di indonesia, kerajaan kerajaan hindu budha di indonesia, Masih perlu peningkatan keterampilan cara berpikir kronologis dan sinkronik dalam mempelajari sejarah.</v>
      </c>
    </row>
    <row r="24" spans="1:110" x14ac:dyDescent="0.25">
      <c r="A24" s="8">
        <v>14</v>
      </c>
      <c r="B24" s="8">
        <v>96727</v>
      </c>
      <c r="C24" s="8" t="s">
        <v>65</v>
      </c>
      <c r="E24" s="47">
        <f t="shared" si="0"/>
        <v>71</v>
      </c>
      <c r="F24" s="8" t="str">
        <f t="shared" si="1"/>
        <v>C</v>
      </c>
      <c r="G24" s="8" t="str">
        <f t="shared" si="2"/>
        <v xml:space="preserve">Memiliki kemampuan pemahanan cara berpikir kronologis dan sinkronik dalam mempelajari sejarah, awal kehidupan manusia Indonesia, teori masuknya hindu budha di indonesia, kerajaan kerajaan hindu budha di indonesia, </v>
      </c>
      <c r="H24" s="47">
        <f t="shared" si="3"/>
        <v>83</v>
      </c>
      <c r="I24" s="8" t="str">
        <f t="shared" si="4"/>
        <v>B</v>
      </c>
      <c r="J24" s="8" t="str">
        <f t="shared" si="5"/>
        <v xml:space="preserve">Memiliki keterampilan cara berpikir kronologis dan sinkronik dalam mempelajari sejarah, awal kehidupan manusia Indonesia, teori masuknya hindu budha di indonesia, kerajaan kerajaan hindu budha di indonesia, </v>
      </c>
      <c r="K24" s="13"/>
      <c r="L24" s="41">
        <f t="shared" si="6"/>
        <v>73</v>
      </c>
      <c r="M24" s="41">
        <f t="shared" si="7"/>
        <v>70</v>
      </c>
      <c r="O24" s="52">
        <v>70</v>
      </c>
      <c r="P24" s="41"/>
      <c r="Q24" s="42"/>
      <c r="R24" s="41">
        <v>76</v>
      </c>
      <c r="S24" s="41"/>
      <c r="T24" s="42"/>
      <c r="U24" s="41"/>
      <c r="V24" s="41"/>
      <c r="W24" s="42"/>
      <c r="X24" s="41"/>
      <c r="Y24" s="41"/>
      <c r="Z24" s="42"/>
      <c r="AA24" s="41"/>
      <c r="AB24" s="41"/>
      <c r="AC24" s="42"/>
      <c r="AD24" s="42">
        <f t="shared" si="8"/>
        <v>73</v>
      </c>
      <c r="AE24" s="52">
        <v>70</v>
      </c>
      <c r="AF24" s="41"/>
      <c r="AG24" s="42"/>
      <c r="AH24" s="52">
        <v>70</v>
      </c>
      <c r="AI24" s="41"/>
      <c r="AJ24" s="42"/>
      <c r="AK24" s="41"/>
      <c r="AL24" s="41"/>
      <c r="AM24" s="42"/>
      <c r="AN24" s="41"/>
      <c r="AO24" s="41"/>
      <c r="AP24" s="42"/>
      <c r="AQ24" s="41"/>
      <c r="AR24" s="41"/>
      <c r="AS24" s="42"/>
      <c r="AT24" s="41">
        <v>70</v>
      </c>
      <c r="AU24" s="43">
        <f t="shared" si="9"/>
        <v>71.2</v>
      </c>
      <c r="AV24" s="44">
        <f t="shared" si="10"/>
        <v>71</v>
      </c>
      <c r="AW24" s="45"/>
      <c r="AX24" s="41"/>
      <c r="AY24" s="41"/>
      <c r="AZ24" s="42">
        <v>90</v>
      </c>
      <c r="BA24" s="41"/>
      <c r="BB24" s="41"/>
      <c r="BC24" s="42">
        <v>90</v>
      </c>
      <c r="BD24" s="41"/>
      <c r="BE24" s="41"/>
      <c r="BF24" s="42"/>
      <c r="BG24" s="41"/>
      <c r="BH24" s="41"/>
      <c r="BI24" s="42"/>
      <c r="BJ24" s="41"/>
      <c r="BK24" s="41"/>
      <c r="BL24" s="42"/>
      <c r="BM24" s="42">
        <f t="shared" si="11"/>
        <v>90</v>
      </c>
      <c r="BN24" s="42">
        <f t="shared" si="12"/>
        <v>90</v>
      </c>
      <c r="BO24" s="42" t="str">
        <f t="shared" si="13"/>
        <v/>
      </c>
      <c r="BP24" s="42" t="str">
        <f t="shared" si="14"/>
        <v/>
      </c>
      <c r="BQ24" s="42" t="str">
        <f t="shared" si="15"/>
        <v/>
      </c>
      <c r="BR24" s="42">
        <f t="shared" si="16"/>
        <v>90</v>
      </c>
      <c r="BS24" s="41"/>
      <c r="BT24" s="52">
        <v>80</v>
      </c>
      <c r="BU24" s="42"/>
      <c r="BV24" s="41"/>
      <c r="BW24" s="41">
        <v>80</v>
      </c>
      <c r="BX24" s="42"/>
      <c r="BY24" s="41"/>
      <c r="BZ24" s="41"/>
      <c r="CA24" s="42"/>
      <c r="CB24" s="41"/>
      <c r="CC24" s="41"/>
      <c r="CD24" s="42"/>
      <c r="CE24" s="41"/>
      <c r="CF24" s="41"/>
      <c r="CG24" s="42"/>
      <c r="CH24" s="42">
        <f t="shared" si="17"/>
        <v>80</v>
      </c>
      <c r="CI24" s="42">
        <f t="shared" si="18"/>
        <v>80</v>
      </c>
      <c r="CJ24" s="42" t="str">
        <f t="shared" si="19"/>
        <v/>
      </c>
      <c r="CK24" s="42" t="str">
        <f t="shared" si="20"/>
        <v/>
      </c>
      <c r="CL24" s="42" t="str">
        <f t="shared" si="21"/>
        <v/>
      </c>
      <c r="CM24" s="43">
        <f t="shared" si="22"/>
        <v>83.333333333333329</v>
      </c>
      <c r="CN24" s="44">
        <f t="shared" si="23"/>
        <v>83</v>
      </c>
      <c r="CO24" s="45"/>
      <c r="CP24" s="52">
        <v>8</v>
      </c>
      <c r="CQ24" s="46" t="str">
        <f t="shared" si="24"/>
        <v xml:space="preserve">Memiliki kemampuan pemahanan cara berpikir kronologis dan sinkronik dalam mempelajari sejarah, awal kehidupan manusia Indonesia, teori masuknya hindu budha di indonesia, kerajaan kerajaan hindu budha di indonesia, </v>
      </c>
      <c r="CR24" s="45"/>
      <c r="CS24" s="52">
        <v>8</v>
      </c>
      <c r="CT24" s="46" t="str">
        <f t="shared" si="25"/>
        <v xml:space="preserve">Memiliki keterampilan cara berpikir kronologis dan sinkronik dalam mempelajari sejarah, awal kehidupan manusia Indonesia, teori masuknya hindu budha di indonesia, kerajaan kerajaan hindu budha di indonesia, </v>
      </c>
      <c r="CV24" s="40">
        <v>2</v>
      </c>
      <c r="CW24" s="52" t="s">
        <v>127</v>
      </c>
      <c r="CY24" s="23"/>
      <c r="CZ24" s="23"/>
      <c r="DA24" s="23"/>
      <c r="DE24" s="51">
        <v>2</v>
      </c>
      <c r="DF24" s="51" t="str">
        <f>(IF(CW24="","","Memiliki keterampilan "))&amp;(IF(CW23="","",CW23&amp;", "))&amp;(IF(CW25="","",CW25&amp;", "))&amp;(IF(CW26="","",CW26&amp;", "))&amp;(IF(CW27="","",CW27&amp;", "))&amp;(IF(CW28="","",CW28&amp;", "))&amp;(IF(CW29="","",CW29&amp;", "))&amp;(IF(CW30="","",CW30&amp;", "))&amp;(IF(CW31="","",CW31&amp;", "))&amp;(IF(CW32="","",CW32&amp;", "))&amp;(IF(CW24="","","Masih perlu peningkatan keterampilan "&amp;CW24&amp;"."))</f>
        <v>Memiliki keterampilan cara berpikir kronologis dan sinkronik dalam mempelajari sejarah, teori masuknya hindu budha di indonesia, kerajaan kerajaan hindu budha di indonesia, Masih perlu peningkatan keterampilan awal kehidupan manusia Indonesia.</v>
      </c>
    </row>
    <row r="25" spans="1:110" x14ac:dyDescent="0.25">
      <c r="A25" s="8">
        <v>15</v>
      </c>
      <c r="B25" s="8">
        <v>96743</v>
      </c>
      <c r="C25" s="8" t="s">
        <v>66</v>
      </c>
      <c r="E25" s="47">
        <f t="shared" si="0"/>
        <v>72</v>
      </c>
      <c r="F25" s="8" t="str">
        <f t="shared" si="1"/>
        <v>C</v>
      </c>
      <c r="G25" s="8" t="str">
        <f t="shared" si="2"/>
        <v xml:space="preserve">Memiliki kemampuan pemahanan cara berpikir kronologis dan sinkronik dalam mempelajari sejarah, awal kehidupan manusia Indonesia, teori masuknya hindu budha di indonesia, kerajaan kerajaan hindu budha di indonesia, </v>
      </c>
      <c r="H25" s="47">
        <f t="shared" si="3"/>
        <v>87</v>
      </c>
      <c r="I25" s="8" t="str">
        <f t="shared" si="4"/>
        <v>B</v>
      </c>
      <c r="J25" s="8" t="str">
        <f t="shared" si="5"/>
        <v xml:space="preserve">Memiliki keterampilan cara berpikir kronologis dan sinkronik dalam mempelajari sejarah, awal kehidupan manusia Indonesia, teori masuknya hindu budha di indonesia, kerajaan kerajaan hindu budha di indonesia, </v>
      </c>
      <c r="K25" s="13"/>
      <c r="L25" s="41">
        <f t="shared" si="6"/>
        <v>75</v>
      </c>
      <c r="M25" s="41">
        <f t="shared" si="7"/>
        <v>68</v>
      </c>
      <c r="O25" s="52">
        <v>70</v>
      </c>
      <c r="P25" s="41"/>
      <c r="Q25" s="42"/>
      <c r="R25" s="41">
        <v>80</v>
      </c>
      <c r="S25" s="41"/>
      <c r="T25" s="42"/>
      <c r="U25" s="41"/>
      <c r="V25" s="41"/>
      <c r="W25" s="42"/>
      <c r="X25" s="41"/>
      <c r="Y25" s="41"/>
      <c r="Z25" s="42"/>
      <c r="AA25" s="41"/>
      <c r="AB25" s="41"/>
      <c r="AC25" s="42"/>
      <c r="AD25" s="42">
        <f t="shared" si="8"/>
        <v>75</v>
      </c>
      <c r="AE25" s="52">
        <v>70</v>
      </c>
      <c r="AF25" s="41"/>
      <c r="AG25" s="42"/>
      <c r="AH25" s="52">
        <v>70</v>
      </c>
      <c r="AI25" s="41"/>
      <c r="AJ25" s="42"/>
      <c r="AK25" s="41"/>
      <c r="AL25" s="41"/>
      <c r="AM25" s="42"/>
      <c r="AN25" s="41"/>
      <c r="AO25" s="41"/>
      <c r="AP25" s="42"/>
      <c r="AQ25" s="41"/>
      <c r="AR25" s="41"/>
      <c r="AS25" s="42"/>
      <c r="AT25" s="41">
        <v>68</v>
      </c>
      <c r="AU25" s="43">
        <f t="shared" si="9"/>
        <v>71.599999999999994</v>
      </c>
      <c r="AV25" s="44">
        <f t="shared" si="10"/>
        <v>72</v>
      </c>
      <c r="AW25" s="45"/>
      <c r="AX25" s="41"/>
      <c r="AY25" s="41"/>
      <c r="AZ25" s="42">
        <v>90</v>
      </c>
      <c r="BA25" s="41"/>
      <c r="BB25" s="41"/>
      <c r="BC25" s="42">
        <v>90</v>
      </c>
      <c r="BD25" s="41"/>
      <c r="BE25" s="41"/>
      <c r="BF25" s="42"/>
      <c r="BG25" s="41"/>
      <c r="BH25" s="41"/>
      <c r="BI25" s="42"/>
      <c r="BJ25" s="41"/>
      <c r="BK25" s="41"/>
      <c r="BL25" s="42"/>
      <c r="BM25" s="42">
        <f t="shared" si="11"/>
        <v>90</v>
      </c>
      <c r="BN25" s="42">
        <f t="shared" si="12"/>
        <v>90</v>
      </c>
      <c r="BO25" s="42" t="str">
        <f t="shared" si="13"/>
        <v/>
      </c>
      <c r="BP25" s="42" t="str">
        <f t="shared" si="14"/>
        <v/>
      </c>
      <c r="BQ25" s="42" t="str">
        <f t="shared" si="15"/>
        <v/>
      </c>
      <c r="BR25" s="42">
        <f t="shared" si="16"/>
        <v>90</v>
      </c>
      <c r="BS25" s="41"/>
      <c r="BT25" s="52">
        <v>85</v>
      </c>
      <c r="BU25" s="42"/>
      <c r="BV25" s="41"/>
      <c r="BW25" s="41">
        <v>85</v>
      </c>
      <c r="BX25" s="42"/>
      <c r="BY25" s="41"/>
      <c r="BZ25" s="41"/>
      <c r="CA25" s="42"/>
      <c r="CB25" s="41"/>
      <c r="CC25" s="41"/>
      <c r="CD25" s="42"/>
      <c r="CE25" s="41"/>
      <c r="CF25" s="41"/>
      <c r="CG25" s="42"/>
      <c r="CH25" s="42">
        <f t="shared" si="17"/>
        <v>85</v>
      </c>
      <c r="CI25" s="42">
        <f t="shared" si="18"/>
        <v>85</v>
      </c>
      <c r="CJ25" s="42" t="str">
        <f t="shared" si="19"/>
        <v/>
      </c>
      <c r="CK25" s="42" t="str">
        <f t="shared" si="20"/>
        <v/>
      </c>
      <c r="CL25" s="42" t="str">
        <f t="shared" si="21"/>
        <v/>
      </c>
      <c r="CM25" s="43">
        <f t="shared" si="22"/>
        <v>86.666666666666671</v>
      </c>
      <c r="CN25" s="44">
        <f t="shared" si="23"/>
        <v>87</v>
      </c>
      <c r="CO25" s="45"/>
      <c r="CP25" s="52">
        <v>8</v>
      </c>
      <c r="CQ25" s="46" t="str">
        <f t="shared" si="24"/>
        <v xml:space="preserve">Memiliki kemampuan pemahanan cara berpikir kronologis dan sinkronik dalam mempelajari sejarah, awal kehidupan manusia Indonesia, teori masuknya hindu budha di indonesia, kerajaan kerajaan hindu budha di indonesia, </v>
      </c>
      <c r="CR25" s="45"/>
      <c r="CS25" s="52">
        <v>8</v>
      </c>
      <c r="CT25" s="46" t="str">
        <f t="shared" si="25"/>
        <v xml:space="preserve">Memiliki keterampilan cara berpikir kronologis dan sinkronik dalam mempelajari sejarah, awal kehidupan manusia Indonesia, teori masuknya hindu budha di indonesia, kerajaan kerajaan hindu budha di indonesia, </v>
      </c>
      <c r="CV25" s="40">
        <v>3</v>
      </c>
      <c r="CW25" s="52"/>
      <c r="CY25" s="64" t="s">
        <v>67</v>
      </c>
      <c r="CZ25" s="64"/>
      <c r="DA25" s="64"/>
      <c r="DE25" s="51">
        <v>3</v>
      </c>
      <c r="DF25" s="51" t="str">
        <f>(IF(CW24="","","Memiliki keterampilan "))&amp;(IF(CW23="","",CW23&amp;", "))&amp;(IF(CW24="","",CW24&amp;", "))&amp;(IF(CW26="","",CW26&amp;", "))&amp;(IF(CW27="","",CW27&amp;", "))&amp;(IF(CW28="","",CW28&amp;", "))&amp;(IF(CW29="","",CW29&amp;", "))&amp;(IF(CW30="","",CW30&amp;", "))&amp;(IF(CW31="","",CW31&amp;", "))&amp;(IF(CW32="","",CW32&amp;", "))&amp;(IF(CW25="","","Masih perlu peningkatan keterampilan "&amp;CW25&amp;"."))</f>
        <v xml:space="preserve">Memiliki keterampilan cara berpikir kronologis dan sinkronik dalam mempelajari sejarah, awal kehidupan manusia Indonesia, teori masuknya hindu budha di indonesia, kerajaan kerajaan hindu budha di indonesia, </v>
      </c>
    </row>
    <row r="26" spans="1:110" x14ac:dyDescent="0.25">
      <c r="A26" s="8">
        <v>16</v>
      </c>
      <c r="B26" s="8">
        <v>96759</v>
      </c>
      <c r="C26" s="8" t="s">
        <v>68</v>
      </c>
      <c r="E26" s="47">
        <f t="shared" si="0"/>
        <v>71</v>
      </c>
      <c r="F26" s="8" t="str">
        <f t="shared" si="1"/>
        <v>C</v>
      </c>
      <c r="G26" s="8" t="str">
        <f t="shared" si="2"/>
        <v xml:space="preserve">Memiliki kemampuan pemahanan cara berpikir kronologis dan sinkronik dalam mempelajari sejarah, awal kehidupan manusia Indonesia, teori masuknya hindu budha di indonesia, kerajaan kerajaan hindu budha di indonesia, </v>
      </c>
      <c r="H26" s="47">
        <f t="shared" si="3"/>
        <v>83</v>
      </c>
      <c r="I26" s="8" t="str">
        <f t="shared" si="4"/>
        <v>B</v>
      </c>
      <c r="J26" s="8" t="str">
        <f t="shared" si="5"/>
        <v xml:space="preserve">Memiliki keterampilan cara berpikir kronologis dan sinkronik dalam mempelajari sejarah, awal kehidupan manusia Indonesia, teori masuknya hindu budha di indonesia, kerajaan kerajaan hindu budha di indonesia, </v>
      </c>
      <c r="K26" s="13"/>
      <c r="L26" s="41">
        <f t="shared" si="6"/>
        <v>72</v>
      </c>
      <c r="M26" s="41">
        <f t="shared" si="7"/>
        <v>70</v>
      </c>
      <c r="O26" s="52">
        <v>70</v>
      </c>
      <c r="P26" s="41"/>
      <c r="Q26" s="42"/>
      <c r="R26" s="41">
        <v>73</v>
      </c>
      <c r="S26" s="41"/>
      <c r="T26" s="42"/>
      <c r="U26" s="41"/>
      <c r="V26" s="41"/>
      <c r="W26" s="42"/>
      <c r="X26" s="41"/>
      <c r="Y26" s="41"/>
      <c r="Z26" s="42"/>
      <c r="AA26" s="41"/>
      <c r="AB26" s="41"/>
      <c r="AC26" s="42"/>
      <c r="AD26" s="42">
        <f t="shared" si="8"/>
        <v>72</v>
      </c>
      <c r="AE26" s="52">
        <v>70</v>
      </c>
      <c r="AF26" s="41"/>
      <c r="AG26" s="42"/>
      <c r="AH26" s="52">
        <v>70</v>
      </c>
      <c r="AI26" s="41"/>
      <c r="AJ26" s="42"/>
      <c r="AK26" s="41"/>
      <c r="AL26" s="41"/>
      <c r="AM26" s="42"/>
      <c r="AN26" s="41"/>
      <c r="AO26" s="41"/>
      <c r="AP26" s="42"/>
      <c r="AQ26" s="41"/>
      <c r="AR26" s="41"/>
      <c r="AS26" s="42"/>
      <c r="AT26" s="41">
        <v>70</v>
      </c>
      <c r="AU26" s="43">
        <f t="shared" si="9"/>
        <v>70.599999999999994</v>
      </c>
      <c r="AV26" s="44">
        <f t="shared" si="10"/>
        <v>71</v>
      </c>
      <c r="AW26" s="45"/>
      <c r="AX26" s="41"/>
      <c r="AY26" s="41"/>
      <c r="AZ26" s="42">
        <v>90</v>
      </c>
      <c r="BA26" s="41"/>
      <c r="BB26" s="41"/>
      <c r="BC26" s="42">
        <v>90</v>
      </c>
      <c r="BD26" s="41"/>
      <c r="BE26" s="41"/>
      <c r="BF26" s="42"/>
      <c r="BG26" s="41"/>
      <c r="BH26" s="41"/>
      <c r="BI26" s="42"/>
      <c r="BJ26" s="41"/>
      <c r="BK26" s="41"/>
      <c r="BL26" s="42"/>
      <c r="BM26" s="42">
        <f t="shared" si="11"/>
        <v>90</v>
      </c>
      <c r="BN26" s="42">
        <f t="shared" si="12"/>
        <v>90</v>
      </c>
      <c r="BO26" s="42" t="str">
        <f t="shared" si="13"/>
        <v/>
      </c>
      <c r="BP26" s="42" t="str">
        <f t="shared" si="14"/>
        <v/>
      </c>
      <c r="BQ26" s="42" t="str">
        <f t="shared" si="15"/>
        <v/>
      </c>
      <c r="BR26" s="42">
        <f t="shared" si="16"/>
        <v>90</v>
      </c>
      <c r="BS26" s="41"/>
      <c r="BT26" s="52">
        <v>80</v>
      </c>
      <c r="BU26" s="42"/>
      <c r="BV26" s="41"/>
      <c r="BW26" s="41">
        <v>80</v>
      </c>
      <c r="BX26" s="42"/>
      <c r="BY26" s="41"/>
      <c r="BZ26" s="41"/>
      <c r="CA26" s="42"/>
      <c r="CB26" s="41"/>
      <c r="CC26" s="41"/>
      <c r="CD26" s="42"/>
      <c r="CE26" s="41"/>
      <c r="CF26" s="41"/>
      <c r="CG26" s="42"/>
      <c r="CH26" s="42">
        <f t="shared" si="17"/>
        <v>80</v>
      </c>
      <c r="CI26" s="42">
        <f t="shared" si="18"/>
        <v>80</v>
      </c>
      <c r="CJ26" s="42" t="str">
        <f t="shared" si="19"/>
        <v/>
      </c>
      <c r="CK26" s="42" t="str">
        <f t="shared" si="20"/>
        <v/>
      </c>
      <c r="CL26" s="42" t="str">
        <f t="shared" si="21"/>
        <v/>
      </c>
      <c r="CM26" s="43">
        <f t="shared" si="22"/>
        <v>83.333333333333329</v>
      </c>
      <c r="CN26" s="44">
        <f t="shared" si="23"/>
        <v>83</v>
      </c>
      <c r="CO26" s="45"/>
      <c r="CP26" s="52">
        <v>8</v>
      </c>
      <c r="CQ26" s="46" t="str">
        <f t="shared" si="24"/>
        <v xml:space="preserve">Memiliki kemampuan pemahanan cara berpikir kronologis dan sinkronik dalam mempelajari sejarah, awal kehidupan manusia Indonesia, teori masuknya hindu budha di indonesia, kerajaan kerajaan hindu budha di indonesia, </v>
      </c>
      <c r="CR26" s="45"/>
      <c r="CS26" s="52">
        <v>8</v>
      </c>
      <c r="CT26" s="46" t="str">
        <f t="shared" si="25"/>
        <v xml:space="preserve">Memiliki keterampilan cara berpikir kronologis dan sinkronik dalam mempelajari sejarah, awal kehidupan manusia Indonesia, teori masuknya hindu budha di indonesia, kerajaan kerajaan hindu budha di indonesia, </v>
      </c>
      <c r="CV26" s="40">
        <v>4</v>
      </c>
      <c r="CW26" s="52"/>
      <c r="CY26" s="24" t="s">
        <v>47</v>
      </c>
      <c r="CZ26" s="25" t="s">
        <v>48</v>
      </c>
      <c r="DA26" s="25" t="s">
        <v>49</v>
      </c>
      <c r="DE26" s="51">
        <v>4</v>
      </c>
      <c r="DF26" s="51" t="str">
        <f>(IF(CW24="","","Memiliki keterampilan "))&amp;(IF(CW23="","",CW23&amp;", "))&amp;(IF(CW24="","",CW24&amp;", "))&amp;(IF(CW25="","",CW25&amp;", "))&amp;(IF(CW27="","",CW27&amp;", "))&amp;(IF(CW28="","",CW28&amp;", "))&amp;(IF(CW29="","",CW29&amp;", "))&amp;(IF(CW30="","",CW30&amp;", "))&amp;(IF(CW31="","",CW31&amp;", "))&amp;(IF(CW32="","",CW32&amp;", "))&amp;(IF(CW26="","","Masih perlu peningkatan keterampilan "&amp;CW26&amp;"."))</f>
        <v xml:space="preserve">Memiliki keterampilan cara berpikir kronologis dan sinkronik dalam mempelajari sejarah, awal kehidupan manusia Indonesia, teori masuknya hindu budha di indonesia, kerajaan kerajaan hindu budha di indonesia, </v>
      </c>
    </row>
    <row r="27" spans="1:110" x14ac:dyDescent="0.25">
      <c r="A27" s="8">
        <v>17</v>
      </c>
      <c r="B27" s="8">
        <v>96775</v>
      </c>
      <c r="C27" s="8" t="s">
        <v>69</v>
      </c>
      <c r="E27" s="47">
        <f t="shared" si="0"/>
        <v>76</v>
      </c>
      <c r="F27" s="8" t="str">
        <f t="shared" si="1"/>
        <v>B</v>
      </c>
      <c r="G27" s="8" t="str">
        <f t="shared" si="2"/>
        <v xml:space="preserve">Memiliki kemampuan pemahanan cara berpikir kronologis dan sinkronik dalam mempelajari sejarah, awal kehidupan manusia Indonesia, teori masuknya hindu budha di indonesia, kerajaan kerajaan hindu budha di indonesia, </v>
      </c>
      <c r="H27" s="47">
        <f t="shared" si="3"/>
        <v>77</v>
      </c>
      <c r="I27" s="8" t="str">
        <f t="shared" si="4"/>
        <v>B</v>
      </c>
      <c r="J27" s="8" t="str">
        <f t="shared" si="5"/>
        <v xml:space="preserve">Memiliki keterampilan cara berpikir kronologis dan sinkronik dalam mempelajari sejarah, awal kehidupan manusia Indonesia, teori masuknya hindu budha di indonesia, kerajaan kerajaan hindu budha di indonesia, </v>
      </c>
      <c r="K27" s="13"/>
      <c r="L27" s="41">
        <f t="shared" si="6"/>
        <v>78</v>
      </c>
      <c r="M27" s="41">
        <f t="shared" si="7"/>
        <v>66</v>
      </c>
      <c r="O27" s="52">
        <v>70</v>
      </c>
      <c r="P27" s="41"/>
      <c r="Q27" s="42"/>
      <c r="R27" s="41">
        <v>86</v>
      </c>
      <c r="S27" s="41"/>
      <c r="T27" s="42"/>
      <c r="U27" s="41"/>
      <c r="V27" s="41"/>
      <c r="W27" s="42"/>
      <c r="X27" s="41"/>
      <c r="Y27" s="41"/>
      <c r="Z27" s="42"/>
      <c r="AA27" s="41"/>
      <c r="AB27" s="41"/>
      <c r="AC27" s="42"/>
      <c r="AD27" s="42">
        <f t="shared" si="8"/>
        <v>78</v>
      </c>
      <c r="AE27" s="41">
        <v>75</v>
      </c>
      <c r="AF27" s="41"/>
      <c r="AG27" s="42"/>
      <c r="AH27" s="41">
        <v>82</v>
      </c>
      <c r="AI27" s="41"/>
      <c r="AJ27" s="42"/>
      <c r="AK27" s="41"/>
      <c r="AL27" s="41"/>
      <c r="AM27" s="42"/>
      <c r="AN27" s="41"/>
      <c r="AO27" s="41"/>
      <c r="AP27" s="42"/>
      <c r="AQ27" s="41"/>
      <c r="AR27" s="41"/>
      <c r="AS27" s="42"/>
      <c r="AT27" s="41">
        <v>66</v>
      </c>
      <c r="AU27" s="43">
        <f t="shared" si="9"/>
        <v>75.8</v>
      </c>
      <c r="AV27" s="44">
        <f t="shared" si="10"/>
        <v>76</v>
      </c>
      <c r="AW27" s="45"/>
      <c r="AX27" s="41"/>
      <c r="AY27" s="41"/>
      <c r="AZ27" s="42">
        <v>90</v>
      </c>
      <c r="BA27" s="41"/>
      <c r="BB27" s="41"/>
      <c r="BC27" s="42">
        <v>90</v>
      </c>
      <c r="BD27" s="41"/>
      <c r="BE27" s="41"/>
      <c r="BF27" s="42"/>
      <c r="BG27" s="41"/>
      <c r="BH27" s="41"/>
      <c r="BI27" s="42"/>
      <c r="BJ27" s="41"/>
      <c r="BK27" s="41"/>
      <c r="BL27" s="42"/>
      <c r="BM27" s="42">
        <f t="shared" si="11"/>
        <v>90</v>
      </c>
      <c r="BN27" s="42">
        <f t="shared" si="12"/>
        <v>90</v>
      </c>
      <c r="BO27" s="42" t="str">
        <f t="shared" si="13"/>
        <v/>
      </c>
      <c r="BP27" s="42" t="str">
        <f t="shared" si="14"/>
        <v/>
      </c>
      <c r="BQ27" s="42" t="str">
        <f t="shared" si="15"/>
        <v/>
      </c>
      <c r="BR27" s="42">
        <f t="shared" si="16"/>
        <v>90</v>
      </c>
      <c r="BS27" s="52"/>
      <c r="BT27" s="52">
        <v>70</v>
      </c>
      <c r="BU27" s="42"/>
      <c r="BV27" s="41"/>
      <c r="BW27" s="52">
        <v>70</v>
      </c>
      <c r="BX27" s="42"/>
      <c r="BY27" s="41"/>
      <c r="BZ27" s="41"/>
      <c r="CA27" s="42"/>
      <c r="CB27" s="41"/>
      <c r="CC27" s="41"/>
      <c r="CD27" s="42"/>
      <c r="CE27" s="41"/>
      <c r="CF27" s="41"/>
      <c r="CG27" s="42"/>
      <c r="CH27" s="42">
        <f t="shared" si="17"/>
        <v>70</v>
      </c>
      <c r="CI27" s="42">
        <f t="shared" si="18"/>
        <v>70</v>
      </c>
      <c r="CJ27" s="42" t="str">
        <f t="shared" si="19"/>
        <v/>
      </c>
      <c r="CK27" s="42" t="str">
        <f t="shared" si="20"/>
        <v/>
      </c>
      <c r="CL27" s="42" t="str">
        <f t="shared" si="21"/>
        <v/>
      </c>
      <c r="CM27" s="43">
        <f t="shared" si="22"/>
        <v>76.666666666666671</v>
      </c>
      <c r="CN27" s="44">
        <f t="shared" si="23"/>
        <v>77</v>
      </c>
      <c r="CO27" s="45"/>
      <c r="CP27" s="52">
        <v>8</v>
      </c>
      <c r="CQ27" s="46" t="str">
        <f t="shared" si="24"/>
        <v xml:space="preserve">Memiliki kemampuan pemahanan cara berpikir kronologis dan sinkronik dalam mempelajari sejarah, awal kehidupan manusia Indonesia, teori masuknya hindu budha di indonesia, kerajaan kerajaan hindu budha di indonesia, </v>
      </c>
      <c r="CR27" s="45"/>
      <c r="CS27" s="52">
        <v>8</v>
      </c>
      <c r="CT27" s="46" t="str">
        <f t="shared" si="25"/>
        <v xml:space="preserve">Memiliki keterampilan cara berpikir kronologis dan sinkronik dalam mempelajari sejarah, awal kehidupan manusia Indonesia, teori masuknya hindu budha di indonesia, kerajaan kerajaan hindu budha di indonesia, </v>
      </c>
      <c r="CV27" s="40">
        <v>5</v>
      </c>
      <c r="CW27" s="52"/>
      <c r="CY27" s="18">
        <v>0</v>
      </c>
      <c r="CZ27" s="19">
        <v>69</v>
      </c>
      <c r="DA27" s="20" t="s">
        <v>51</v>
      </c>
      <c r="DE27" s="51">
        <v>5</v>
      </c>
      <c r="DF27" s="51" t="str">
        <f>(IF(CW24="","","Memiliki keterampilan "))&amp;(IF(CW23="","",CW23&amp;", "))&amp;(IF(CW24="","",CW24&amp;", "))&amp;(IF(CW25="","",CW25&amp;", "))&amp;(IF(CW26="","",CW26&amp;", "))&amp;(IF(CW28="","",CW28&amp;", "))&amp;(IF(CW29="","",CW29&amp;", "))&amp;(IF(CW30="","",CW30&amp;", "))&amp;(IF(CW31="","",CW31&amp;", "))&amp;(IF(CW32="","",CW32&amp;", "))&amp;(IF(CW27="","","Masih perlu peningkatan keterampilan "&amp;CW27&amp;"."))</f>
        <v xml:space="preserve">Memiliki keterampilan cara berpikir kronologis dan sinkronik dalam mempelajari sejarah, awal kehidupan manusia Indonesia, teori masuknya hindu budha di indonesia, kerajaan kerajaan hindu budha di indonesia, </v>
      </c>
    </row>
    <row r="28" spans="1:110" x14ac:dyDescent="0.25">
      <c r="A28" s="8">
        <v>18</v>
      </c>
      <c r="B28" s="8">
        <v>96791</v>
      </c>
      <c r="C28" s="8" t="s">
        <v>70</v>
      </c>
      <c r="E28" s="47">
        <f t="shared" si="0"/>
        <v>71</v>
      </c>
      <c r="F28" s="8" t="str">
        <f t="shared" si="1"/>
        <v>C</v>
      </c>
      <c r="G28" s="8" t="str">
        <f t="shared" si="2"/>
        <v xml:space="preserve">Memiliki kemampuan pemahanan cara berpikir kronologis dan sinkronik dalam mempelajari sejarah, awal kehidupan manusia Indonesia, teori masuknya hindu budha di indonesia, kerajaan kerajaan hindu budha di indonesia, </v>
      </c>
      <c r="H28" s="47">
        <f t="shared" si="3"/>
        <v>85</v>
      </c>
      <c r="I28" s="8" t="str">
        <f t="shared" si="4"/>
        <v>B</v>
      </c>
      <c r="J28" s="8" t="str">
        <f t="shared" si="5"/>
        <v xml:space="preserve">Memiliki keterampilan cara berpikir kronologis dan sinkronik dalam mempelajari sejarah, awal kehidupan manusia Indonesia, teori masuknya hindu budha di indonesia, kerajaan kerajaan hindu budha di indonesia, </v>
      </c>
      <c r="K28" s="13"/>
      <c r="L28" s="41">
        <f t="shared" si="6"/>
        <v>73</v>
      </c>
      <c r="M28" s="41">
        <f t="shared" si="7"/>
        <v>72</v>
      </c>
      <c r="O28" s="52">
        <v>75</v>
      </c>
      <c r="P28" s="41"/>
      <c r="Q28" s="42"/>
      <c r="R28" s="41">
        <v>70</v>
      </c>
      <c r="S28" s="41"/>
      <c r="T28" s="42"/>
      <c r="U28" s="41"/>
      <c r="V28" s="41"/>
      <c r="W28" s="42"/>
      <c r="X28" s="41"/>
      <c r="Y28" s="41"/>
      <c r="Z28" s="42"/>
      <c r="AA28" s="41"/>
      <c r="AB28" s="41"/>
      <c r="AC28" s="42"/>
      <c r="AD28" s="42">
        <f t="shared" si="8"/>
        <v>73</v>
      </c>
      <c r="AE28" s="41">
        <v>70</v>
      </c>
      <c r="AF28" s="41"/>
      <c r="AG28" s="42"/>
      <c r="AH28" s="52">
        <v>70</v>
      </c>
      <c r="AI28" s="41"/>
      <c r="AJ28" s="42"/>
      <c r="AK28" s="41"/>
      <c r="AL28" s="41"/>
      <c r="AM28" s="42"/>
      <c r="AN28" s="41"/>
      <c r="AO28" s="41"/>
      <c r="AP28" s="42"/>
      <c r="AQ28" s="41"/>
      <c r="AR28" s="41"/>
      <c r="AS28" s="42"/>
      <c r="AT28" s="41">
        <v>72</v>
      </c>
      <c r="AU28" s="43">
        <f t="shared" si="9"/>
        <v>71.400000000000006</v>
      </c>
      <c r="AV28" s="44">
        <f t="shared" si="10"/>
        <v>71</v>
      </c>
      <c r="AW28" s="45"/>
      <c r="AX28" s="41"/>
      <c r="AY28" s="41"/>
      <c r="AZ28" s="42">
        <v>90</v>
      </c>
      <c r="BA28" s="41"/>
      <c r="BB28" s="41"/>
      <c r="BC28" s="42">
        <v>90</v>
      </c>
      <c r="BD28" s="41"/>
      <c r="BE28" s="41"/>
      <c r="BF28" s="42"/>
      <c r="BG28" s="41"/>
      <c r="BH28" s="41"/>
      <c r="BI28" s="42"/>
      <c r="BJ28" s="41"/>
      <c r="BK28" s="41"/>
      <c r="BL28" s="42"/>
      <c r="BM28" s="42">
        <f t="shared" si="11"/>
        <v>90</v>
      </c>
      <c r="BN28" s="42">
        <f t="shared" si="12"/>
        <v>90</v>
      </c>
      <c r="BO28" s="42" t="str">
        <f t="shared" si="13"/>
        <v/>
      </c>
      <c r="BP28" s="42" t="str">
        <f t="shared" si="14"/>
        <v/>
      </c>
      <c r="BQ28" s="42" t="str">
        <f t="shared" si="15"/>
        <v/>
      </c>
      <c r="BR28" s="42">
        <f t="shared" si="16"/>
        <v>90</v>
      </c>
      <c r="BS28" s="41"/>
      <c r="BT28" s="52">
        <v>95</v>
      </c>
      <c r="BU28" s="42"/>
      <c r="BV28" s="41"/>
      <c r="BW28" s="52">
        <v>70</v>
      </c>
      <c r="BX28" s="42"/>
      <c r="BY28" s="41"/>
      <c r="BZ28" s="41"/>
      <c r="CA28" s="42"/>
      <c r="CB28" s="41"/>
      <c r="CC28" s="41"/>
      <c r="CD28" s="42"/>
      <c r="CE28" s="41"/>
      <c r="CF28" s="41"/>
      <c r="CG28" s="42"/>
      <c r="CH28" s="42">
        <f t="shared" si="17"/>
        <v>95</v>
      </c>
      <c r="CI28" s="42">
        <f t="shared" si="18"/>
        <v>70</v>
      </c>
      <c r="CJ28" s="42" t="str">
        <f t="shared" si="19"/>
        <v/>
      </c>
      <c r="CK28" s="42" t="str">
        <f t="shared" si="20"/>
        <v/>
      </c>
      <c r="CL28" s="42" t="str">
        <f t="shared" si="21"/>
        <v/>
      </c>
      <c r="CM28" s="43">
        <f t="shared" si="22"/>
        <v>85</v>
      </c>
      <c r="CN28" s="44">
        <f t="shared" si="23"/>
        <v>85</v>
      </c>
      <c r="CO28" s="45"/>
      <c r="CP28" s="52">
        <v>8</v>
      </c>
      <c r="CQ28" s="46" t="str">
        <f t="shared" si="24"/>
        <v xml:space="preserve">Memiliki kemampuan pemahanan cara berpikir kronologis dan sinkronik dalam mempelajari sejarah, awal kehidupan manusia Indonesia, teori masuknya hindu budha di indonesia, kerajaan kerajaan hindu budha di indonesia, </v>
      </c>
      <c r="CR28" s="45"/>
      <c r="CS28" s="52">
        <v>8</v>
      </c>
      <c r="CT28" s="46" t="str">
        <f t="shared" si="25"/>
        <v xml:space="preserve">Memiliki keterampilan cara berpikir kronologis dan sinkronik dalam mempelajari sejarah, awal kehidupan manusia Indonesia, teori masuknya hindu budha di indonesia, kerajaan kerajaan hindu budha di indonesia, </v>
      </c>
      <c r="CV28" s="40">
        <v>6</v>
      </c>
      <c r="CW28" s="52" t="s">
        <v>128</v>
      </c>
      <c r="CY28" s="18">
        <v>70</v>
      </c>
      <c r="CZ28" s="21">
        <v>75</v>
      </c>
      <c r="DA28" s="22" t="s">
        <v>53</v>
      </c>
      <c r="DE28" s="51">
        <v>6</v>
      </c>
      <c r="DF28" s="51" t="str">
        <f>(IF(CW24="","","Memiliki keterampilan "))&amp;(IF(CW23="","",CW23&amp;", "))&amp;(IF(CW24="","",CW24&amp;", "))&amp;(IF(CW25="","",CW25&amp;", "))&amp;(IF(CW26="","",CW26&amp;", "))&amp;(IF(CW27="","",CW27&amp;", "))&amp;(IF(CW29="","",CW29&amp;", "))&amp;(IF(CW30="","",CW30&amp;", "))&amp;(IF(CW31="","",CW31&amp;", "))&amp;(IF(CW32="","",CW32&amp;", "))&amp;(IF(CW28="","","Masih perlu peningkatan keterampilan "&amp;CW28&amp;"."))</f>
        <v>Memiliki keterampilan cara berpikir kronologis dan sinkronik dalam mempelajari sejarah, awal kehidupan manusia Indonesia, kerajaan kerajaan hindu budha di indonesia, Masih perlu peningkatan keterampilan teori masuknya hindu budha di indonesia.</v>
      </c>
    </row>
    <row r="29" spans="1:110" x14ac:dyDescent="0.25">
      <c r="A29" s="8">
        <v>19</v>
      </c>
      <c r="B29" s="8">
        <v>96807</v>
      </c>
      <c r="C29" s="8" t="s">
        <v>71</v>
      </c>
      <c r="E29" s="47">
        <f t="shared" si="0"/>
        <v>73</v>
      </c>
      <c r="F29" s="8" t="str">
        <f t="shared" si="1"/>
        <v>C</v>
      </c>
      <c r="G29" s="8" t="str">
        <f t="shared" si="2"/>
        <v xml:space="preserve">Memiliki kemampuan pemahanan cara berpikir kronologis dan sinkronik dalam mempelajari sejarah, awal kehidupan manusia Indonesia, teori masuknya hindu budha di indonesia, kerajaan kerajaan hindu budha di indonesia, </v>
      </c>
      <c r="H29" s="47">
        <f t="shared" si="3"/>
        <v>80</v>
      </c>
      <c r="I29" s="8" t="str">
        <f t="shared" si="4"/>
        <v>B</v>
      </c>
      <c r="J29" s="8" t="str">
        <f t="shared" si="5"/>
        <v xml:space="preserve">Memiliki keterampilan cara berpikir kronologis dan sinkronik dalam mempelajari sejarah, awal kehidupan manusia Indonesia, teori masuknya hindu budha di indonesia, kerajaan kerajaan hindu budha di indonesia, </v>
      </c>
      <c r="K29" s="13"/>
      <c r="L29" s="41">
        <f t="shared" si="6"/>
        <v>70</v>
      </c>
      <c r="M29" s="41">
        <f t="shared" si="7"/>
        <v>71</v>
      </c>
      <c r="O29" s="52">
        <v>70</v>
      </c>
      <c r="P29" s="41"/>
      <c r="Q29" s="42"/>
      <c r="R29" s="41">
        <v>70</v>
      </c>
      <c r="S29" s="41"/>
      <c r="T29" s="42"/>
      <c r="U29" s="41"/>
      <c r="V29" s="41"/>
      <c r="W29" s="42"/>
      <c r="X29" s="41"/>
      <c r="Y29" s="41"/>
      <c r="Z29" s="42"/>
      <c r="AA29" s="41"/>
      <c r="AB29" s="41"/>
      <c r="AC29" s="42"/>
      <c r="AD29" s="42">
        <f t="shared" si="8"/>
        <v>70</v>
      </c>
      <c r="AE29" s="41">
        <v>83</v>
      </c>
      <c r="AF29" s="41"/>
      <c r="AG29" s="42"/>
      <c r="AH29" s="52">
        <v>70</v>
      </c>
      <c r="AI29" s="41"/>
      <c r="AJ29" s="42"/>
      <c r="AK29" s="41"/>
      <c r="AL29" s="41"/>
      <c r="AM29" s="42"/>
      <c r="AN29" s="41"/>
      <c r="AO29" s="41"/>
      <c r="AP29" s="42"/>
      <c r="AQ29" s="41"/>
      <c r="AR29" s="41"/>
      <c r="AS29" s="42"/>
      <c r="AT29" s="41">
        <v>71</v>
      </c>
      <c r="AU29" s="43">
        <f t="shared" si="9"/>
        <v>72.8</v>
      </c>
      <c r="AV29" s="44">
        <f t="shared" si="10"/>
        <v>73</v>
      </c>
      <c r="AW29" s="45"/>
      <c r="AX29" s="41"/>
      <c r="AY29" s="41"/>
      <c r="AZ29" s="42">
        <v>90</v>
      </c>
      <c r="BA29" s="41"/>
      <c r="BB29" s="41"/>
      <c r="BC29" s="42">
        <v>90</v>
      </c>
      <c r="BD29" s="41"/>
      <c r="BE29" s="41"/>
      <c r="BF29" s="42"/>
      <c r="BG29" s="41"/>
      <c r="BH29" s="41"/>
      <c r="BI29" s="42"/>
      <c r="BJ29" s="41"/>
      <c r="BK29" s="41"/>
      <c r="BL29" s="42"/>
      <c r="BM29" s="42">
        <f t="shared" si="11"/>
        <v>90</v>
      </c>
      <c r="BN29" s="42">
        <f t="shared" si="12"/>
        <v>90</v>
      </c>
      <c r="BO29" s="42" t="str">
        <f t="shared" si="13"/>
        <v/>
      </c>
      <c r="BP29" s="42" t="str">
        <f t="shared" si="14"/>
        <v/>
      </c>
      <c r="BQ29" s="42" t="str">
        <f t="shared" si="15"/>
        <v/>
      </c>
      <c r="BR29" s="42">
        <f t="shared" si="16"/>
        <v>90</v>
      </c>
      <c r="BS29" s="41"/>
      <c r="BT29" s="52">
        <v>80</v>
      </c>
      <c r="BU29" s="42"/>
      <c r="BV29" s="41"/>
      <c r="BW29" s="52">
        <v>70</v>
      </c>
      <c r="BX29" s="42"/>
      <c r="BY29" s="41"/>
      <c r="BZ29" s="41"/>
      <c r="CA29" s="42"/>
      <c r="CB29" s="41"/>
      <c r="CC29" s="41"/>
      <c r="CD29" s="42"/>
      <c r="CE29" s="41"/>
      <c r="CF29" s="41"/>
      <c r="CG29" s="42"/>
      <c r="CH29" s="42">
        <f t="shared" si="17"/>
        <v>80</v>
      </c>
      <c r="CI29" s="42">
        <f t="shared" si="18"/>
        <v>70</v>
      </c>
      <c r="CJ29" s="42" t="str">
        <f t="shared" si="19"/>
        <v/>
      </c>
      <c r="CK29" s="42" t="str">
        <f t="shared" si="20"/>
        <v/>
      </c>
      <c r="CL29" s="42" t="str">
        <f t="shared" si="21"/>
        <v/>
      </c>
      <c r="CM29" s="43">
        <f t="shared" si="22"/>
        <v>80</v>
      </c>
      <c r="CN29" s="44">
        <f t="shared" si="23"/>
        <v>80</v>
      </c>
      <c r="CO29" s="45"/>
      <c r="CP29" s="52">
        <v>8</v>
      </c>
      <c r="CQ29" s="46" t="str">
        <f t="shared" si="24"/>
        <v xml:space="preserve">Memiliki kemampuan pemahanan cara berpikir kronologis dan sinkronik dalam mempelajari sejarah, awal kehidupan manusia Indonesia, teori masuknya hindu budha di indonesia, kerajaan kerajaan hindu budha di indonesia, </v>
      </c>
      <c r="CR29" s="45"/>
      <c r="CS29" s="52">
        <v>8</v>
      </c>
      <c r="CT29" s="46" t="str">
        <f t="shared" si="25"/>
        <v xml:space="preserve">Memiliki keterampilan cara berpikir kronologis dan sinkronik dalam mempelajari sejarah, awal kehidupan manusia Indonesia, teori masuknya hindu budha di indonesia, kerajaan kerajaan hindu budha di indonesia, </v>
      </c>
      <c r="CV29" s="40">
        <v>7</v>
      </c>
      <c r="CW29" s="52" t="s">
        <v>129</v>
      </c>
      <c r="CY29" s="18">
        <v>76</v>
      </c>
      <c r="CZ29" s="21">
        <v>90</v>
      </c>
      <c r="DA29" s="22" t="s">
        <v>55</v>
      </c>
      <c r="DE29" s="51">
        <v>7</v>
      </c>
      <c r="DF29" s="51" t="str">
        <f>(IF(CW24="","","Memiliki keterampilan "))&amp;(IF(CW23="","",CW23&amp;", "))&amp;(IF(CW24="","",CW24&amp;", "))&amp;(IF(CW25="","",CW25&amp;", "))&amp;(IF(CW26="","",CW26&amp;", "))&amp;(IF(CW27="","",CW27&amp;", "))&amp;(IF(CW28="","",CW28&amp;", "))&amp;(IF(CW30="","",CW30&amp;", "))&amp;(IF(CW31="","",CW31&amp;", "))&amp;(IF(CW32="","",CW32&amp;", "))&amp;(IF(CW29="","","Masih perlu peningkatan keterampilan "&amp;CW29&amp;"."))</f>
        <v>Memiliki keterampilan cara berpikir kronologis dan sinkronik dalam mempelajari sejarah, awal kehidupan manusia Indonesia, teori masuknya hindu budha di indonesia, Masih perlu peningkatan keterampilan kerajaan kerajaan hindu budha di indonesia.</v>
      </c>
    </row>
    <row r="30" spans="1:110" x14ac:dyDescent="0.25">
      <c r="A30" s="8">
        <v>20</v>
      </c>
      <c r="B30" s="8">
        <v>96823</v>
      </c>
      <c r="C30" s="8" t="s">
        <v>72</v>
      </c>
      <c r="E30" s="47">
        <f t="shared" si="0"/>
        <v>73</v>
      </c>
      <c r="F30" s="8" t="str">
        <f t="shared" si="1"/>
        <v>C</v>
      </c>
      <c r="G30" s="8" t="str">
        <f t="shared" si="2"/>
        <v xml:space="preserve">Memiliki kemampuan pemahanan cara berpikir kronologis dan sinkronik dalam mempelajari sejarah, awal kehidupan manusia Indonesia, teori masuknya hindu budha di indonesia, kerajaan kerajaan hindu budha di indonesia, </v>
      </c>
      <c r="H30" s="47">
        <f t="shared" si="3"/>
        <v>80</v>
      </c>
      <c r="I30" s="8" t="str">
        <f t="shared" si="4"/>
        <v>B</v>
      </c>
      <c r="J30" s="8" t="str">
        <f t="shared" si="5"/>
        <v xml:space="preserve">Memiliki keterampilan cara berpikir kronologis dan sinkronik dalam mempelajari sejarah, awal kehidupan manusia Indonesia, teori masuknya hindu budha di indonesia, kerajaan kerajaan hindu budha di indonesia, </v>
      </c>
      <c r="K30" s="13"/>
      <c r="L30" s="41">
        <f t="shared" si="6"/>
        <v>70</v>
      </c>
      <c r="M30" s="41">
        <f t="shared" si="7"/>
        <v>70</v>
      </c>
      <c r="O30" s="52">
        <v>70</v>
      </c>
      <c r="P30" s="41"/>
      <c r="Q30" s="42"/>
      <c r="R30" s="41">
        <v>70</v>
      </c>
      <c r="S30" s="41"/>
      <c r="T30" s="42"/>
      <c r="U30" s="41"/>
      <c r="V30" s="41"/>
      <c r="W30" s="42"/>
      <c r="X30" s="41"/>
      <c r="Y30" s="41"/>
      <c r="Z30" s="42"/>
      <c r="AA30" s="41"/>
      <c r="AB30" s="41"/>
      <c r="AC30" s="42"/>
      <c r="AD30" s="42">
        <f t="shared" si="8"/>
        <v>70</v>
      </c>
      <c r="AE30" s="41">
        <v>70</v>
      </c>
      <c r="AF30" s="41"/>
      <c r="AG30" s="42"/>
      <c r="AH30" s="41">
        <v>87</v>
      </c>
      <c r="AI30" s="41"/>
      <c r="AJ30" s="42"/>
      <c r="AK30" s="41"/>
      <c r="AL30" s="41"/>
      <c r="AM30" s="42"/>
      <c r="AN30" s="41"/>
      <c r="AO30" s="41"/>
      <c r="AP30" s="42"/>
      <c r="AQ30" s="41"/>
      <c r="AR30" s="41"/>
      <c r="AS30" s="42"/>
      <c r="AT30" s="41">
        <v>70</v>
      </c>
      <c r="AU30" s="43">
        <f t="shared" si="9"/>
        <v>73.400000000000006</v>
      </c>
      <c r="AV30" s="44">
        <f t="shared" si="10"/>
        <v>73</v>
      </c>
      <c r="AW30" s="45"/>
      <c r="AX30" s="41"/>
      <c r="AY30" s="41"/>
      <c r="AZ30" s="42">
        <v>90</v>
      </c>
      <c r="BA30" s="41"/>
      <c r="BB30" s="41"/>
      <c r="BC30" s="42">
        <v>90</v>
      </c>
      <c r="BD30" s="41"/>
      <c r="BE30" s="41"/>
      <c r="BF30" s="42"/>
      <c r="BG30" s="41"/>
      <c r="BH30" s="41"/>
      <c r="BI30" s="42"/>
      <c r="BJ30" s="41"/>
      <c r="BK30" s="41"/>
      <c r="BL30" s="42"/>
      <c r="BM30" s="42">
        <f t="shared" si="11"/>
        <v>90</v>
      </c>
      <c r="BN30" s="42">
        <f t="shared" si="12"/>
        <v>90</v>
      </c>
      <c r="BO30" s="42" t="str">
        <f t="shared" si="13"/>
        <v/>
      </c>
      <c r="BP30" s="42" t="str">
        <f t="shared" si="14"/>
        <v/>
      </c>
      <c r="BQ30" s="42" t="str">
        <f t="shared" si="15"/>
        <v/>
      </c>
      <c r="BR30" s="42">
        <f t="shared" si="16"/>
        <v>90</v>
      </c>
      <c r="BS30" s="41"/>
      <c r="BT30" s="52">
        <v>80</v>
      </c>
      <c r="BU30" s="42"/>
      <c r="BV30" s="41"/>
      <c r="BW30" s="52">
        <v>70</v>
      </c>
      <c r="BX30" s="42"/>
      <c r="BY30" s="41"/>
      <c r="BZ30" s="41"/>
      <c r="CA30" s="42"/>
      <c r="CB30" s="41"/>
      <c r="CC30" s="41"/>
      <c r="CD30" s="42"/>
      <c r="CE30" s="41"/>
      <c r="CF30" s="41"/>
      <c r="CG30" s="42"/>
      <c r="CH30" s="42">
        <f t="shared" si="17"/>
        <v>80</v>
      </c>
      <c r="CI30" s="42">
        <f t="shared" si="18"/>
        <v>70</v>
      </c>
      <c r="CJ30" s="42" t="str">
        <f t="shared" si="19"/>
        <v/>
      </c>
      <c r="CK30" s="42" t="str">
        <f t="shared" si="20"/>
        <v/>
      </c>
      <c r="CL30" s="42" t="str">
        <f t="shared" si="21"/>
        <v/>
      </c>
      <c r="CM30" s="43">
        <f t="shared" si="22"/>
        <v>80</v>
      </c>
      <c r="CN30" s="44">
        <f t="shared" si="23"/>
        <v>80</v>
      </c>
      <c r="CO30" s="45"/>
      <c r="CP30" s="52">
        <v>8</v>
      </c>
      <c r="CQ30" s="46" t="str">
        <f t="shared" si="24"/>
        <v xml:space="preserve">Memiliki kemampuan pemahanan cara berpikir kronologis dan sinkronik dalam mempelajari sejarah, awal kehidupan manusia Indonesia, teori masuknya hindu budha di indonesia, kerajaan kerajaan hindu budha di indonesia, </v>
      </c>
      <c r="CR30" s="45"/>
      <c r="CS30" s="52">
        <v>8</v>
      </c>
      <c r="CT30" s="46" t="str">
        <f t="shared" si="25"/>
        <v xml:space="preserve">Memiliki keterampilan cara berpikir kronologis dan sinkronik dalam mempelajari sejarah, awal kehidupan manusia Indonesia, teori masuknya hindu budha di indonesia, kerajaan kerajaan hindu budha di indonesia, </v>
      </c>
      <c r="CV30" s="40">
        <v>8</v>
      </c>
      <c r="CW30" s="52"/>
      <c r="CY30" s="18">
        <v>91</v>
      </c>
      <c r="CZ30" s="21">
        <v>100</v>
      </c>
      <c r="DA30" s="22" t="s">
        <v>15</v>
      </c>
      <c r="DE30" s="51">
        <v>8</v>
      </c>
      <c r="DF30" s="51" t="str">
        <f>(IF(CW24="","","Memiliki keterampilan "))&amp;(IF(CW23="","",CW23&amp;", "))&amp;(IF(CW24="","",CW24&amp;", "))&amp;(IF(CW25="","",CW25&amp;", "))&amp;(IF(CW26="","",CW26&amp;", "))&amp;(IF(CW27="","",CW27&amp;", "))&amp;(IF(CW28="","",CW28&amp;", "))&amp;(IF(CW29="","",CW29&amp;", "))&amp;(IF(CW31="","",CW31&amp;", "))&amp;(IF(CW32="","",CW32&amp;", "))&amp;(IF(CW30="","","Masih perlu peningkatan keterampilan "&amp;CW30&amp;"."))</f>
        <v xml:space="preserve">Memiliki keterampilan cara berpikir kronologis dan sinkronik dalam mempelajari sejarah, awal kehidupan manusia Indonesia, teori masuknya hindu budha di indonesia, kerajaan kerajaan hindu budha di indonesia, </v>
      </c>
    </row>
    <row r="31" spans="1:110" x14ac:dyDescent="0.25">
      <c r="A31" s="8">
        <v>21</v>
      </c>
      <c r="B31" s="8">
        <v>96839</v>
      </c>
      <c r="C31" s="8" t="s">
        <v>73</v>
      </c>
      <c r="E31" s="47">
        <f t="shared" si="0"/>
        <v>77</v>
      </c>
      <c r="F31" s="8" t="str">
        <f t="shared" si="1"/>
        <v>B</v>
      </c>
      <c r="G31" s="8" t="str">
        <f t="shared" si="2"/>
        <v xml:space="preserve">Memiliki kemampuan pemahanan cara berpikir kronologis dan sinkronik dalam mempelajari sejarah, awal kehidupan manusia Indonesia, teori masuknya hindu budha di indonesia, kerajaan kerajaan hindu budha di indonesia, </v>
      </c>
      <c r="H31" s="47">
        <f t="shared" si="3"/>
        <v>83</v>
      </c>
      <c r="I31" s="8" t="str">
        <f t="shared" si="4"/>
        <v>B</v>
      </c>
      <c r="J31" s="8" t="str">
        <f t="shared" si="5"/>
        <v xml:space="preserve">Memiliki keterampilan cara berpikir kronologis dan sinkronik dalam mempelajari sejarah, awal kehidupan manusia Indonesia, teori masuknya hindu budha di indonesia, kerajaan kerajaan hindu budha di indonesia, </v>
      </c>
      <c r="K31" s="13"/>
      <c r="L31" s="41">
        <f t="shared" si="6"/>
        <v>70</v>
      </c>
      <c r="M31" s="41">
        <f t="shared" si="7"/>
        <v>70</v>
      </c>
      <c r="O31" s="52">
        <v>70</v>
      </c>
      <c r="P31" s="41"/>
      <c r="Q31" s="42"/>
      <c r="R31" s="41">
        <v>70</v>
      </c>
      <c r="S31" s="41"/>
      <c r="T31" s="42"/>
      <c r="U31" s="41"/>
      <c r="V31" s="41"/>
      <c r="W31" s="42"/>
      <c r="X31" s="41"/>
      <c r="Y31" s="41"/>
      <c r="Z31" s="42"/>
      <c r="AA31" s="41"/>
      <c r="AB31" s="41"/>
      <c r="AC31" s="42"/>
      <c r="AD31" s="42">
        <f t="shared" si="8"/>
        <v>70</v>
      </c>
      <c r="AE31" s="41">
        <v>90</v>
      </c>
      <c r="AF31" s="41"/>
      <c r="AG31" s="42"/>
      <c r="AH31" s="41">
        <v>87</v>
      </c>
      <c r="AI31" s="41"/>
      <c r="AJ31" s="42"/>
      <c r="AK31" s="41"/>
      <c r="AL31" s="41"/>
      <c r="AM31" s="42"/>
      <c r="AN31" s="41"/>
      <c r="AO31" s="41"/>
      <c r="AP31" s="42"/>
      <c r="AQ31" s="41"/>
      <c r="AR31" s="41"/>
      <c r="AS31" s="42"/>
      <c r="AT31" s="41">
        <v>70</v>
      </c>
      <c r="AU31" s="43">
        <f t="shared" si="9"/>
        <v>77.400000000000006</v>
      </c>
      <c r="AV31" s="44">
        <f t="shared" si="10"/>
        <v>77</v>
      </c>
      <c r="AW31" s="45"/>
      <c r="AX31" s="41"/>
      <c r="AY31" s="41"/>
      <c r="AZ31" s="42">
        <v>90</v>
      </c>
      <c r="BA31" s="41"/>
      <c r="BB31" s="41"/>
      <c r="BC31" s="42">
        <v>90</v>
      </c>
      <c r="BD31" s="41"/>
      <c r="BE31" s="41"/>
      <c r="BF31" s="42"/>
      <c r="BG31" s="41"/>
      <c r="BH31" s="41"/>
      <c r="BI31" s="42"/>
      <c r="BJ31" s="41"/>
      <c r="BK31" s="41"/>
      <c r="BL31" s="42"/>
      <c r="BM31" s="42">
        <f t="shared" si="11"/>
        <v>90</v>
      </c>
      <c r="BN31" s="42">
        <f t="shared" si="12"/>
        <v>90</v>
      </c>
      <c r="BO31" s="42" t="str">
        <f t="shared" si="13"/>
        <v/>
      </c>
      <c r="BP31" s="42" t="str">
        <f t="shared" si="14"/>
        <v/>
      </c>
      <c r="BQ31" s="42" t="str">
        <f t="shared" si="15"/>
        <v/>
      </c>
      <c r="BR31" s="42">
        <f t="shared" si="16"/>
        <v>90</v>
      </c>
      <c r="BS31" s="41"/>
      <c r="BT31" s="52">
        <v>80</v>
      </c>
      <c r="BU31" s="42"/>
      <c r="BV31" s="41"/>
      <c r="BW31" s="41">
        <v>80</v>
      </c>
      <c r="BX31" s="42"/>
      <c r="BY31" s="41"/>
      <c r="BZ31" s="41"/>
      <c r="CA31" s="42"/>
      <c r="CB31" s="41"/>
      <c r="CC31" s="41"/>
      <c r="CD31" s="42"/>
      <c r="CE31" s="41"/>
      <c r="CF31" s="41"/>
      <c r="CG31" s="42"/>
      <c r="CH31" s="42">
        <f t="shared" si="17"/>
        <v>80</v>
      </c>
      <c r="CI31" s="42">
        <f t="shared" si="18"/>
        <v>80</v>
      </c>
      <c r="CJ31" s="42" t="str">
        <f t="shared" si="19"/>
        <v/>
      </c>
      <c r="CK31" s="42" t="str">
        <f t="shared" si="20"/>
        <v/>
      </c>
      <c r="CL31" s="42" t="str">
        <f t="shared" si="21"/>
        <v/>
      </c>
      <c r="CM31" s="43">
        <f t="shared" si="22"/>
        <v>83.333333333333329</v>
      </c>
      <c r="CN31" s="44">
        <f t="shared" si="23"/>
        <v>83</v>
      </c>
      <c r="CO31" s="45"/>
      <c r="CP31" s="52">
        <v>8</v>
      </c>
      <c r="CQ31" s="46" t="str">
        <f t="shared" si="24"/>
        <v xml:space="preserve">Memiliki kemampuan pemahanan cara berpikir kronologis dan sinkronik dalam mempelajari sejarah, awal kehidupan manusia Indonesia, teori masuknya hindu budha di indonesia, kerajaan kerajaan hindu budha di indonesia, </v>
      </c>
      <c r="CR31" s="45"/>
      <c r="CS31" s="52">
        <v>8</v>
      </c>
      <c r="CT31" s="46" t="str">
        <f t="shared" si="25"/>
        <v xml:space="preserve">Memiliki keterampilan cara berpikir kronologis dan sinkronik dalam mempelajari sejarah, awal kehidupan manusia Indonesia, teori masuknya hindu budha di indonesia, kerajaan kerajaan hindu budha di indonesia, </v>
      </c>
      <c r="CV31" s="40">
        <v>9</v>
      </c>
      <c r="CW31" s="52"/>
      <c r="DE31" s="51">
        <v>9</v>
      </c>
      <c r="DF31" s="51" t="str">
        <f>(IF(CW24="","","Memiliki keterampilan "))&amp;(IF(CW23="","",CW23&amp;", "))&amp;(IF(CW24="","",CW24&amp;", "))&amp;(IF(CW25="","",CW25&amp;", "))&amp;(IF(CW26="","",CW26&amp;", "))&amp;(IF(CW27="","",CW27&amp;", "))&amp;(IF(CW28="","",CW28&amp;", "))&amp;(IF(CW29="","",CW29&amp;", "))&amp;(IF(CW30="","",CW30&amp;", "))&amp;(IF(CW32="","",CW32&amp;", "))&amp;(IF(CW31="","","Masih perlu peningkatan keterampilan "&amp;CW31&amp;"."))</f>
        <v xml:space="preserve">Memiliki keterampilan cara berpikir kronologis dan sinkronik dalam mempelajari sejarah, awal kehidupan manusia Indonesia, teori masuknya hindu budha di indonesia, kerajaan kerajaan hindu budha di indonesia, </v>
      </c>
    </row>
    <row r="32" spans="1:110" x14ac:dyDescent="0.25">
      <c r="A32" s="8">
        <v>22</v>
      </c>
      <c r="B32" s="8">
        <v>96855</v>
      </c>
      <c r="C32" s="8" t="s">
        <v>74</v>
      </c>
      <c r="E32" s="47">
        <f t="shared" si="0"/>
        <v>71</v>
      </c>
      <c r="F32" s="8" t="str">
        <f t="shared" si="1"/>
        <v>C</v>
      </c>
      <c r="G32" s="8" t="str">
        <f t="shared" si="2"/>
        <v xml:space="preserve">Memiliki kemampuan pemahanan cara berpikir kronologis dan sinkronik dalam mempelajari sejarah, awal kehidupan manusia Indonesia, teori masuknya hindu budha di indonesia, kerajaan kerajaan hindu budha di indonesia, </v>
      </c>
      <c r="H32" s="47">
        <f t="shared" si="3"/>
        <v>77</v>
      </c>
      <c r="I32" s="8" t="str">
        <f t="shared" si="4"/>
        <v>B</v>
      </c>
      <c r="J32" s="8" t="str">
        <f t="shared" si="5"/>
        <v xml:space="preserve">Memiliki keterampilan cara berpikir kronologis dan sinkronik dalam mempelajari sejarah, awal kehidupan manusia Indonesia, teori masuknya hindu budha di indonesia, kerajaan kerajaan hindu budha di indonesia, </v>
      </c>
      <c r="K32" s="13"/>
      <c r="L32" s="41">
        <f t="shared" si="6"/>
        <v>72</v>
      </c>
      <c r="M32" s="41">
        <f t="shared" si="7"/>
        <v>66</v>
      </c>
      <c r="O32" s="52">
        <v>70</v>
      </c>
      <c r="P32" s="41"/>
      <c r="Q32" s="42"/>
      <c r="R32" s="41">
        <v>73</v>
      </c>
      <c r="S32" s="41"/>
      <c r="T32" s="42"/>
      <c r="U32" s="41"/>
      <c r="V32" s="41"/>
      <c r="W32" s="42"/>
      <c r="X32" s="41"/>
      <c r="Y32" s="41"/>
      <c r="Z32" s="42"/>
      <c r="AA32" s="41"/>
      <c r="AB32" s="41"/>
      <c r="AC32" s="42"/>
      <c r="AD32" s="42">
        <f t="shared" si="8"/>
        <v>72</v>
      </c>
      <c r="AE32" s="41">
        <v>70</v>
      </c>
      <c r="AF32" s="41"/>
      <c r="AG32" s="42"/>
      <c r="AH32" s="41">
        <v>75</v>
      </c>
      <c r="AI32" s="41"/>
      <c r="AJ32" s="42"/>
      <c r="AK32" s="41"/>
      <c r="AL32" s="41"/>
      <c r="AM32" s="42"/>
      <c r="AN32" s="41"/>
      <c r="AO32" s="41"/>
      <c r="AP32" s="42"/>
      <c r="AQ32" s="41"/>
      <c r="AR32" s="41"/>
      <c r="AS32" s="42"/>
      <c r="AT32" s="41">
        <v>66</v>
      </c>
      <c r="AU32" s="43">
        <f t="shared" si="9"/>
        <v>70.8</v>
      </c>
      <c r="AV32" s="44">
        <f t="shared" si="10"/>
        <v>71</v>
      </c>
      <c r="AW32" s="45"/>
      <c r="AX32" s="41"/>
      <c r="AY32" s="41"/>
      <c r="AZ32" s="42">
        <v>90</v>
      </c>
      <c r="BA32" s="41"/>
      <c r="BB32" s="41"/>
      <c r="BC32" s="42">
        <v>90</v>
      </c>
      <c r="BD32" s="41"/>
      <c r="BE32" s="41"/>
      <c r="BF32" s="42"/>
      <c r="BG32" s="41"/>
      <c r="BH32" s="41"/>
      <c r="BI32" s="42"/>
      <c r="BJ32" s="41"/>
      <c r="BK32" s="41"/>
      <c r="BL32" s="42"/>
      <c r="BM32" s="42">
        <f t="shared" si="11"/>
        <v>90</v>
      </c>
      <c r="BN32" s="42">
        <f t="shared" si="12"/>
        <v>90</v>
      </c>
      <c r="BO32" s="42" t="str">
        <f t="shared" si="13"/>
        <v/>
      </c>
      <c r="BP32" s="42" t="str">
        <f t="shared" si="14"/>
        <v/>
      </c>
      <c r="BQ32" s="42" t="str">
        <f t="shared" si="15"/>
        <v/>
      </c>
      <c r="BR32" s="42">
        <f t="shared" si="16"/>
        <v>90</v>
      </c>
      <c r="BS32" s="52"/>
      <c r="BT32" s="52">
        <v>70</v>
      </c>
      <c r="BU32" s="42"/>
      <c r="BV32" s="41"/>
      <c r="BW32" s="52">
        <v>70</v>
      </c>
      <c r="BX32" s="42"/>
      <c r="BY32" s="41"/>
      <c r="BZ32" s="41"/>
      <c r="CA32" s="42"/>
      <c r="CB32" s="41"/>
      <c r="CC32" s="41"/>
      <c r="CD32" s="42"/>
      <c r="CE32" s="41"/>
      <c r="CF32" s="41"/>
      <c r="CG32" s="42"/>
      <c r="CH32" s="42">
        <f t="shared" si="17"/>
        <v>70</v>
      </c>
      <c r="CI32" s="42">
        <f t="shared" si="18"/>
        <v>70</v>
      </c>
      <c r="CJ32" s="42" t="str">
        <f t="shared" si="19"/>
        <v/>
      </c>
      <c r="CK32" s="42" t="str">
        <f t="shared" si="20"/>
        <v/>
      </c>
      <c r="CL32" s="42" t="str">
        <f t="shared" si="21"/>
        <v/>
      </c>
      <c r="CM32" s="43">
        <f t="shared" si="22"/>
        <v>76.666666666666671</v>
      </c>
      <c r="CN32" s="44">
        <f t="shared" si="23"/>
        <v>77</v>
      </c>
      <c r="CO32" s="45"/>
      <c r="CP32" s="52">
        <v>8</v>
      </c>
      <c r="CQ32" s="46" t="str">
        <f t="shared" si="24"/>
        <v xml:space="preserve">Memiliki kemampuan pemahanan cara berpikir kronologis dan sinkronik dalam mempelajari sejarah, awal kehidupan manusia Indonesia, teori masuknya hindu budha di indonesia, kerajaan kerajaan hindu budha di indonesia, </v>
      </c>
      <c r="CR32" s="45"/>
      <c r="CS32" s="52">
        <v>8</v>
      </c>
      <c r="CT32" s="46" t="str">
        <f t="shared" si="25"/>
        <v xml:space="preserve">Memiliki keterampilan cara berpikir kronologis dan sinkronik dalam mempelajari sejarah, awal kehidupan manusia Indonesia, teori masuknya hindu budha di indonesia, kerajaan kerajaan hindu budha di indonesia, </v>
      </c>
      <c r="CV32" s="40">
        <v>10</v>
      </c>
      <c r="CW32" s="52"/>
      <c r="DE32" s="51">
        <v>10</v>
      </c>
      <c r="DF32" s="51" t="str">
        <f>(IF(CW24="","","Memiliki keterampilan "))&amp;(IF(CW23="","",CW23&amp;", "))&amp;(IF(CW24="","",CW24&amp;", "))&amp;(IF(CW25="","",CW25&amp;", "))&amp;(IF(CW26="","",CW26&amp;", "))&amp;(IF(CW27="","",CW27&amp;", "))&amp;(IF(CW28="","",CW28&amp;", "))&amp;(IF(CW29="","",CW29&amp;", "))&amp;(IF(CW30="","",CW30&amp;", "))&amp;(IF(CW31="","",CW31&amp;", "))&amp;(IF(CW32="","","Masih perlu peningkatan keterampilan "&amp;CW32&amp;"."))</f>
        <v xml:space="preserve">Memiliki keterampilan cara berpikir kronologis dan sinkronik dalam mempelajari sejarah, awal kehidupan manusia Indonesia, teori masuknya hindu budha di indonesia, kerajaan kerajaan hindu budha di indonesia, </v>
      </c>
    </row>
    <row r="33" spans="1:110" x14ac:dyDescent="0.25">
      <c r="A33" s="8">
        <v>23</v>
      </c>
      <c r="B33" s="8">
        <v>96871</v>
      </c>
      <c r="C33" s="8" t="s">
        <v>75</v>
      </c>
      <c r="E33" s="47">
        <f t="shared" si="0"/>
        <v>74</v>
      </c>
      <c r="F33" s="8" t="str">
        <f t="shared" si="1"/>
        <v>C</v>
      </c>
      <c r="G33" s="8" t="str">
        <f t="shared" si="2"/>
        <v xml:space="preserve">Memiliki kemampuan pemahanan cara berpikir kronologis dan sinkronik dalam mempelajari sejarah, awal kehidupan manusia Indonesia, teori masuknya hindu budha di indonesia, kerajaan kerajaan hindu budha di indonesia, </v>
      </c>
      <c r="H33" s="47">
        <f t="shared" si="3"/>
        <v>85</v>
      </c>
      <c r="I33" s="8" t="str">
        <f t="shared" si="4"/>
        <v>B</v>
      </c>
      <c r="J33" s="8" t="str">
        <f t="shared" si="5"/>
        <v xml:space="preserve">Memiliki keterampilan cara berpikir kronologis dan sinkronik dalam mempelajari sejarah, awal kehidupan manusia Indonesia, teori masuknya hindu budha di indonesia, kerajaan kerajaan hindu budha di indonesia, </v>
      </c>
      <c r="K33" s="13"/>
      <c r="L33" s="41">
        <f t="shared" si="6"/>
        <v>70</v>
      </c>
      <c r="M33" s="41">
        <f t="shared" si="7"/>
        <v>72</v>
      </c>
      <c r="O33" s="52">
        <v>70</v>
      </c>
      <c r="P33" s="41"/>
      <c r="Q33" s="42"/>
      <c r="R33" s="41">
        <v>70</v>
      </c>
      <c r="S33" s="41"/>
      <c r="T33" s="42"/>
      <c r="U33" s="41"/>
      <c r="V33" s="41"/>
      <c r="W33" s="42"/>
      <c r="X33" s="41"/>
      <c r="Y33" s="41"/>
      <c r="Z33" s="42"/>
      <c r="AA33" s="41"/>
      <c r="AB33" s="41"/>
      <c r="AC33" s="42"/>
      <c r="AD33" s="42">
        <f t="shared" si="8"/>
        <v>70</v>
      </c>
      <c r="AE33" s="41">
        <v>87</v>
      </c>
      <c r="AF33" s="41"/>
      <c r="AG33" s="42"/>
      <c r="AH33" s="52">
        <v>70</v>
      </c>
      <c r="AI33" s="41"/>
      <c r="AJ33" s="42"/>
      <c r="AK33" s="41"/>
      <c r="AL33" s="41"/>
      <c r="AM33" s="42"/>
      <c r="AN33" s="41"/>
      <c r="AO33" s="41"/>
      <c r="AP33" s="42"/>
      <c r="AQ33" s="41"/>
      <c r="AR33" s="41"/>
      <c r="AS33" s="42"/>
      <c r="AT33" s="41">
        <v>72</v>
      </c>
      <c r="AU33" s="43">
        <f t="shared" si="9"/>
        <v>73.8</v>
      </c>
      <c r="AV33" s="44">
        <f t="shared" si="10"/>
        <v>74</v>
      </c>
      <c r="AW33" s="45"/>
      <c r="AX33" s="41"/>
      <c r="AY33" s="41"/>
      <c r="AZ33" s="42">
        <v>90</v>
      </c>
      <c r="BA33" s="41"/>
      <c r="BB33" s="41"/>
      <c r="BC33" s="42">
        <v>90</v>
      </c>
      <c r="BD33" s="41"/>
      <c r="BE33" s="41"/>
      <c r="BF33" s="42"/>
      <c r="BG33" s="41"/>
      <c r="BH33" s="41"/>
      <c r="BI33" s="42"/>
      <c r="BJ33" s="41"/>
      <c r="BK33" s="41"/>
      <c r="BL33" s="42"/>
      <c r="BM33" s="42">
        <f t="shared" si="11"/>
        <v>90</v>
      </c>
      <c r="BN33" s="42">
        <f t="shared" si="12"/>
        <v>90</v>
      </c>
      <c r="BO33" s="42" t="str">
        <f t="shared" si="13"/>
        <v/>
      </c>
      <c r="BP33" s="42" t="str">
        <f t="shared" si="14"/>
        <v/>
      </c>
      <c r="BQ33" s="42" t="str">
        <f t="shared" si="15"/>
        <v/>
      </c>
      <c r="BR33" s="42">
        <f t="shared" si="16"/>
        <v>90</v>
      </c>
      <c r="BS33" s="41"/>
      <c r="BT33" s="52">
        <v>80</v>
      </c>
      <c r="BU33" s="42"/>
      <c r="BV33" s="41"/>
      <c r="BW33" s="41">
        <v>85</v>
      </c>
      <c r="BX33" s="42"/>
      <c r="BY33" s="41"/>
      <c r="BZ33" s="41"/>
      <c r="CA33" s="42"/>
      <c r="CB33" s="41"/>
      <c r="CC33" s="41"/>
      <c r="CD33" s="42"/>
      <c r="CE33" s="41"/>
      <c r="CF33" s="41"/>
      <c r="CG33" s="42"/>
      <c r="CH33" s="42">
        <f t="shared" si="17"/>
        <v>80</v>
      </c>
      <c r="CI33" s="42">
        <f t="shared" si="18"/>
        <v>85</v>
      </c>
      <c r="CJ33" s="42" t="str">
        <f t="shared" si="19"/>
        <v/>
      </c>
      <c r="CK33" s="42" t="str">
        <f t="shared" si="20"/>
        <v/>
      </c>
      <c r="CL33" s="42" t="str">
        <f t="shared" si="21"/>
        <v/>
      </c>
      <c r="CM33" s="43">
        <f t="shared" si="22"/>
        <v>85</v>
      </c>
      <c r="CN33" s="44">
        <f t="shared" si="23"/>
        <v>85</v>
      </c>
      <c r="CO33" s="45"/>
      <c r="CP33" s="52">
        <v>8</v>
      </c>
      <c r="CQ33" s="46" t="str">
        <f t="shared" si="24"/>
        <v xml:space="preserve">Memiliki kemampuan pemahanan cara berpikir kronologis dan sinkronik dalam mempelajari sejarah, awal kehidupan manusia Indonesia, teori masuknya hindu budha di indonesia, kerajaan kerajaan hindu budha di indonesia, </v>
      </c>
      <c r="CR33" s="45"/>
      <c r="CS33" s="52">
        <v>8</v>
      </c>
      <c r="CT33" s="46" t="str">
        <f t="shared" si="25"/>
        <v xml:space="preserve">Memiliki keterampilan cara berpikir kronologis dan sinkronik dalam mempelajari sejarah, awal kehidupan manusia Indonesia, teori masuknya hindu budha di indonesia, kerajaan kerajaan hindu budha di indonesia, </v>
      </c>
      <c r="DE33" s="51">
        <v>11</v>
      </c>
      <c r="DF33" s="51" t="str">
        <f>(IF(CW23="","","Memiliki keterampilan  "))&amp;(IF(CW23="","",CW23&amp;", "))&amp;(IF(CW24="","",CW24&amp;", "))&amp;(IF(CW25="","",CW25&amp;", "))&amp;(IF(CW26="","",CW26&amp;", "))&amp;(IF(CW27="","",CW27&amp;", "))&amp;(IF(CW28="","",CW28&amp;", "))&amp;(IF(CW29="","",CW29&amp;", "))&amp;(IF(CW30="","",CW30&amp;", "))&amp;(IF(CW31="","",CW31&amp;", "))&amp;(IF(CW32="","",CW32&amp;"."))</f>
        <v xml:space="preserve">Memiliki keterampilan  cara berpikir kronologis dan sinkronik dalam mempelajari sejarah, awal kehidupan manusia Indonesia, teori masuknya hindu budha di indonesia, kerajaan kerajaan hindu budha di indonesia, </v>
      </c>
    </row>
    <row r="34" spans="1:110" x14ac:dyDescent="0.25">
      <c r="A34" s="8">
        <v>24</v>
      </c>
      <c r="B34" s="8">
        <v>96887</v>
      </c>
      <c r="C34" s="8" t="s">
        <v>76</v>
      </c>
      <c r="E34" s="47">
        <f t="shared" si="0"/>
        <v>78</v>
      </c>
      <c r="F34" s="8" t="str">
        <f t="shared" si="1"/>
        <v>B</v>
      </c>
      <c r="G34" s="8" t="str">
        <f t="shared" si="2"/>
        <v xml:space="preserve">Memiliki kemampuan pemahanan cara berpikir kronologis dan sinkronik dalam mempelajari sejarah, awal kehidupan manusia Indonesia, teori masuknya hindu budha di indonesia, kerajaan kerajaan hindu budha di indonesia, </v>
      </c>
      <c r="H34" s="47">
        <f t="shared" si="3"/>
        <v>90</v>
      </c>
      <c r="I34" s="8" t="str">
        <f t="shared" si="4"/>
        <v>B</v>
      </c>
      <c r="J34" s="8" t="str">
        <f t="shared" si="5"/>
        <v xml:space="preserve">Memiliki keterampilan cara berpikir kronologis dan sinkronik dalam mempelajari sejarah, awal kehidupan manusia Indonesia, teori masuknya hindu budha di indonesia, kerajaan kerajaan hindu budha di indonesia, </v>
      </c>
      <c r="K34" s="13"/>
      <c r="L34" s="41">
        <f t="shared" si="6"/>
        <v>81</v>
      </c>
      <c r="M34" s="41">
        <f t="shared" si="7"/>
        <v>80</v>
      </c>
      <c r="O34" s="52">
        <v>75</v>
      </c>
      <c r="P34" s="41"/>
      <c r="Q34" s="42"/>
      <c r="R34" s="41">
        <v>87</v>
      </c>
      <c r="S34" s="41"/>
      <c r="T34" s="42"/>
      <c r="U34" s="41"/>
      <c r="V34" s="41"/>
      <c r="W34" s="42"/>
      <c r="X34" s="41"/>
      <c r="Y34" s="41"/>
      <c r="Z34" s="42"/>
      <c r="AA34" s="41"/>
      <c r="AB34" s="41"/>
      <c r="AC34" s="42"/>
      <c r="AD34" s="42">
        <f t="shared" si="8"/>
        <v>81</v>
      </c>
      <c r="AE34" s="41">
        <v>70</v>
      </c>
      <c r="AF34" s="41"/>
      <c r="AG34" s="42"/>
      <c r="AH34" s="41">
        <v>78</v>
      </c>
      <c r="AI34" s="41"/>
      <c r="AJ34" s="42"/>
      <c r="AK34" s="41"/>
      <c r="AL34" s="41"/>
      <c r="AM34" s="42"/>
      <c r="AN34" s="41"/>
      <c r="AO34" s="41"/>
      <c r="AP34" s="42"/>
      <c r="AQ34" s="41"/>
      <c r="AR34" s="41"/>
      <c r="AS34" s="42"/>
      <c r="AT34" s="41">
        <v>80</v>
      </c>
      <c r="AU34" s="43">
        <f t="shared" si="9"/>
        <v>78</v>
      </c>
      <c r="AV34" s="44">
        <f t="shared" si="10"/>
        <v>78</v>
      </c>
      <c r="AW34" s="45"/>
      <c r="AX34" s="41"/>
      <c r="AY34" s="41"/>
      <c r="AZ34" s="42">
        <v>90</v>
      </c>
      <c r="BA34" s="41"/>
      <c r="BB34" s="41"/>
      <c r="BC34" s="42">
        <v>90</v>
      </c>
      <c r="BD34" s="41"/>
      <c r="BE34" s="41"/>
      <c r="BF34" s="42"/>
      <c r="BG34" s="41"/>
      <c r="BH34" s="41"/>
      <c r="BI34" s="42"/>
      <c r="BJ34" s="41"/>
      <c r="BK34" s="41"/>
      <c r="BL34" s="42"/>
      <c r="BM34" s="42">
        <f t="shared" si="11"/>
        <v>90</v>
      </c>
      <c r="BN34" s="42">
        <f t="shared" si="12"/>
        <v>90</v>
      </c>
      <c r="BO34" s="42" t="str">
        <f t="shared" si="13"/>
        <v/>
      </c>
      <c r="BP34" s="42" t="str">
        <f t="shared" si="14"/>
        <v/>
      </c>
      <c r="BQ34" s="42" t="str">
        <f t="shared" si="15"/>
        <v/>
      </c>
      <c r="BR34" s="42">
        <f t="shared" si="16"/>
        <v>90</v>
      </c>
      <c r="BS34" s="41"/>
      <c r="BT34" s="52">
        <v>95</v>
      </c>
      <c r="BU34" s="42"/>
      <c r="BV34" s="41"/>
      <c r="BW34" s="41">
        <v>85</v>
      </c>
      <c r="BX34" s="42"/>
      <c r="BY34" s="41"/>
      <c r="BZ34" s="41"/>
      <c r="CA34" s="42"/>
      <c r="CB34" s="41"/>
      <c r="CC34" s="41"/>
      <c r="CD34" s="42"/>
      <c r="CE34" s="41"/>
      <c r="CF34" s="41"/>
      <c r="CG34" s="42"/>
      <c r="CH34" s="42">
        <f t="shared" si="17"/>
        <v>95</v>
      </c>
      <c r="CI34" s="42">
        <f t="shared" si="18"/>
        <v>85</v>
      </c>
      <c r="CJ34" s="42" t="str">
        <f t="shared" si="19"/>
        <v/>
      </c>
      <c r="CK34" s="42" t="str">
        <f t="shared" si="20"/>
        <v/>
      </c>
      <c r="CL34" s="42" t="str">
        <f t="shared" si="21"/>
        <v/>
      </c>
      <c r="CM34" s="43">
        <f t="shared" si="22"/>
        <v>90</v>
      </c>
      <c r="CN34" s="44">
        <f t="shared" si="23"/>
        <v>90</v>
      </c>
      <c r="CO34" s="45"/>
      <c r="CP34" s="52">
        <v>8</v>
      </c>
      <c r="CQ34" s="46" t="str">
        <f t="shared" si="24"/>
        <v xml:space="preserve">Memiliki kemampuan pemahanan cara berpikir kronologis dan sinkronik dalam mempelajari sejarah, awal kehidupan manusia Indonesia, teori masuknya hindu budha di indonesia, kerajaan kerajaan hindu budha di indonesia, </v>
      </c>
      <c r="CR34" s="45"/>
      <c r="CS34" s="52">
        <v>8</v>
      </c>
      <c r="CT34" s="46" t="str">
        <f t="shared" si="25"/>
        <v xml:space="preserve">Memiliki keterampilan cara berpikir kronologis dan sinkronik dalam mempelajari sejarah, awal kehidupan manusia Indonesia, teori masuknya hindu budha di indonesia, kerajaan kerajaan hindu budha di indonesia, </v>
      </c>
    </row>
    <row r="35" spans="1:110" x14ac:dyDescent="0.25">
      <c r="A35" s="8">
        <v>25</v>
      </c>
      <c r="B35" s="8">
        <v>96903</v>
      </c>
      <c r="C35" s="8" t="s">
        <v>77</v>
      </c>
      <c r="E35" s="47">
        <f t="shared" si="0"/>
        <v>80</v>
      </c>
      <c r="F35" s="8" t="str">
        <f t="shared" si="1"/>
        <v>B</v>
      </c>
      <c r="G35" s="8" t="str">
        <f t="shared" si="2"/>
        <v xml:space="preserve">Memiliki kemampuan pemahanan cara berpikir kronologis dan sinkronik dalam mempelajari sejarah, awal kehidupan manusia Indonesia, teori masuknya hindu budha di indonesia, kerajaan kerajaan hindu budha di indonesia, </v>
      </c>
      <c r="H35" s="47">
        <f t="shared" si="3"/>
        <v>90</v>
      </c>
      <c r="I35" s="8" t="str">
        <f t="shared" si="4"/>
        <v>B</v>
      </c>
      <c r="J35" s="8" t="str">
        <f t="shared" si="5"/>
        <v xml:space="preserve">Memiliki keterampilan cara berpikir kronologis dan sinkronik dalam mempelajari sejarah, awal kehidupan manusia Indonesia, teori masuknya hindu budha di indonesia, kerajaan kerajaan hindu budha di indonesia, </v>
      </c>
      <c r="K35" s="13"/>
      <c r="L35" s="41">
        <f t="shared" si="6"/>
        <v>80</v>
      </c>
      <c r="M35" s="41">
        <f t="shared" si="7"/>
        <v>80</v>
      </c>
      <c r="O35" s="52">
        <v>70</v>
      </c>
      <c r="P35" s="41"/>
      <c r="Q35" s="42"/>
      <c r="R35" s="41">
        <v>90</v>
      </c>
      <c r="S35" s="41"/>
      <c r="T35" s="42"/>
      <c r="U35" s="41"/>
      <c r="V35" s="41"/>
      <c r="W35" s="42"/>
      <c r="X35" s="41"/>
      <c r="Y35" s="41"/>
      <c r="Z35" s="42"/>
      <c r="AA35" s="41"/>
      <c r="AB35" s="41"/>
      <c r="AC35" s="42"/>
      <c r="AD35" s="42">
        <f t="shared" si="8"/>
        <v>80</v>
      </c>
      <c r="AE35" s="41">
        <v>75</v>
      </c>
      <c r="AF35" s="41"/>
      <c r="AG35" s="42"/>
      <c r="AH35" s="41">
        <v>83</v>
      </c>
      <c r="AI35" s="41"/>
      <c r="AJ35" s="42"/>
      <c r="AK35" s="41"/>
      <c r="AL35" s="41"/>
      <c r="AM35" s="42"/>
      <c r="AN35" s="41"/>
      <c r="AO35" s="41"/>
      <c r="AP35" s="42"/>
      <c r="AQ35" s="41"/>
      <c r="AR35" s="41"/>
      <c r="AS35" s="42"/>
      <c r="AT35" s="41">
        <v>80</v>
      </c>
      <c r="AU35" s="43">
        <f t="shared" si="9"/>
        <v>79.599999999999994</v>
      </c>
      <c r="AV35" s="44">
        <f t="shared" si="10"/>
        <v>80</v>
      </c>
      <c r="AW35" s="45"/>
      <c r="AX35" s="41"/>
      <c r="AY35" s="41"/>
      <c r="AZ35" s="42">
        <v>90</v>
      </c>
      <c r="BA35" s="41"/>
      <c r="BB35" s="41"/>
      <c r="BC35" s="42">
        <v>90</v>
      </c>
      <c r="BD35" s="41"/>
      <c r="BE35" s="41"/>
      <c r="BF35" s="42"/>
      <c r="BG35" s="41"/>
      <c r="BH35" s="41"/>
      <c r="BI35" s="42"/>
      <c r="BJ35" s="41"/>
      <c r="BK35" s="41"/>
      <c r="BL35" s="42"/>
      <c r="BM35" s="42">
        <f t="shared" si="11"/>
        <v>90</v>
      </c>
      <c r="BN35" s="42">
        <f t="shared" si="12"/>
        <v>90</v>
      </c>
      <c r="BO35" s="42" t="str">
        <f t="shared" si="13"/>
        <v/>
      </c>
      <c r="BP35" s="42" t="str">
        <f t="shared" si="14"/>
        <v/>
      </c>
      <c r="BQ35" s="42" t="str">
        <f t="shared" si="15"/>
        <v/>
      </c>
      <c r="BR35" s="42">
        <f t="shared" si="16"/>
        <v>90</v>
      </c>
      <c r="BS35" s="41"/>
      <c r="BT35" s="52">
        <v>95</v>
      </c>
      <c r="BU35" s="42"/>
      <c r="BV35" s="41"/>
      <c r="BW35" s="41">
        <v>85</v>
      </c>
      <c r="BX35" s="42"/>
      <c r="BY35" s="41"/>
      <c r="BZ35" s="41"/>
      <c r="CA35" s="42"/>
      <c r="CB35" s="41"/>
      <c r="CC35" s="41"/>
      <c r="CD35" s="42"/>
      <c r="CE35" s="41"/>
      <c r="CF35" s="41"/>
      <c r="CG35" s="42"/>
      <c r="CH35" s="42">
        <f t="shared" si="17"/>
        <v>95</v>
      </c>
      <c r="CI35" s="42">
        <f t="shared" si="18"/>
        <v>85</v>
      </c>
      <c r="CJ35" s="42" t="str">
        <f t="shared" si="19"/>
        <v/>
      </c>
      <c r="CK35" s="42" t="str">
        <f t="shared" si="20"/>
        <v/>
      </c>
      <c r="CL35" s="42" t="str">
        <f t="shared" si="21"/>
        <v/>
      </c>
      <c r="CM35" s="43">
        <f t="shared" si="22"/>
        <v>90</v>
      </c>
      <c r="CN35" s="44">
        <f t="shared" si="23"/>
        <v>90</v>
      </c>
      <c r="CO35" s="45"/>
      <c r="CP35" s="52">
        <v>8</v>
      </c>
      <c r="CQ35" s="46" t="str">
        <f t="shared" si="24"/>
        <v xml:space="preserve">Memiliki kemampuan pemahanan cara berpikir kronologis dan sinkronik dalam mempelajari sejarah, awal kehidupan manusia Indonesia, teori masuknya hindu budha di indonesia, kerajaan kerajaan hindu budha di indonesia, </v>
      </c>
      <c r="CR35" s="45"/>
      <c r="CS35" s="52">
        <v>8</v>
      </c>
      <c r="CT35" s="46" t="str">
        <f t="shared" si="25"/>
        <v xml:space="preserve">Memiliki keterampilan cara berpikir kronologis dan sinkronik dalam mempelajari sejarah, awal kehidupan manusia Indonesia, teori masuknya hindu budha di indonesia, kerajaan kerajaan hindu budha di indonesia, </v>
      </c>
    </row>
    <row r="36" spans="1:110" x14ac:dyDescent="0.25">
      <c r="A36" s="8">
        <v>26</v>
      </c>
      <c r="B36" s="8">
        <v>96919</v>
      </c>
      <c r="C36" s="8" t="s">
        <v>78</v>
      </c>
      <c r="E36" s="47">
        <f t="shared" si="0"/>
        <v>72</v>
      </c>
      <c r="F36" s="8" t="str">
        <f t="shared" si="1"/>
        <v>C</v>
      </c>
      <c r="G36" s="8" t="str">
        <f t="shared" si="2"/>
        <v xml:space="preserve">Memiliki kemampuan pemahanan cara berpikir kronologis dan sinkronik dalam mempelajari sejarah, awal kehidupan manusia Indonesia, teori masuknya hindu budha di indonesia, kerajaan kerajaan hindu budha di indonesia, </v>
      </c>
      <c r="H36" s="47">
        <f t="shared" si="3"/>
        <v>83</v>
      </c>
      <c r="I36" s="8" t="str">
        <f t="shared" si="4"/>
        <v>B</v>
      </c>
      <c r="J36" s="8" t="str">
        <f t="shared" si="5"/>
        <v xml:space="preserve">Memiliki keterampilan cara berpikir kronologis dan sinkronik dalam mempelajari sejarah, awal kehidupan manusia Indonesia, teori masuknya hindu budha di indonesia, kerajaan kerajaan hindu budha di indonesia, </v>
      </c>
      <c r="K36" s="13"/>
      <c r="L36" s="41">
        <f t="shared" si="6"/>
        <v>70</v>
      </c>
      <c r="M36" s="41">
        <f t="shared" si="7"/>
        <v>75</v>
      </c>
      <c r="O36" s="52">
        <v>70</v>
      </c>
      <c r="P36" s="41"/>
      <c r="Q36" s="42"/>
      <c r="R36" s="41">
        <v>70</v>
      </c>
      <c r="S36" s="41"/>
      <c r="T36" s="42"/>
      <c r="U36" s="41"/>
      <c r="V36" s="41"/>
      <c r="W36" s="42"/>
      <c r="X36" s="41"/>
      <c r="Y36" s="41"/>
      <c r="Z36" s="42"/>
      <c r="AA36" s="41"/>
      <c r="AB36" s="41"/>
      <c r="AC36" s="42"/>
      <c r="AD36" s="42">
        <f t="shared" si="8"/>
        <v>70</v>
      </c>
      <c r="AE36" s="41">
        <v>75</v>
      </c>
      <c r="AF36" s="41"/>
      <c r="AG36" s="42"/>
      <c r="AH36" s="52">
        <v>70</v>
      </c>
      <c r="AI36" s="41"/>
      <c r="AJ36" s="42"/>
      <c r="AK36" s="41"/>
      <c r="AL36" s="41"/>
      <c r="AM36" s="42"/>
      <c r="AN36" s="41"/>
      <c r="AO36" s="41"/>
      <c r="AP36" s="42"/>
      <c r="AQ36" s="41"/>
      <c r="AR36" s="41"/>
      <c r="AS36" s="42"/>
      <c r="AT36" s="41">
        <v>75</v>
      </c>
      <c r="AU36" s="43">
        <f t="shared" si="9"/>
        <v>72</v>
      </c>
      <c r="AV36" s="44">
        <f t="shared" si="10"/>
        <v>72</v>
      </c>
      <c r="AW36" s="45"/>
      <c r="AX36" s="41"/>
      <c r="AY36" s="41"/>
      <c r="AZ36" s="42">
        <v>90</v>
      </c>
      <c r="BA36" s="41"/>
      <c r="BB36" s="41"/>
      <c r="BC36" s="42">
        <v>90</v>
      </c>
      <c r="BD36" s="41"/>
      <c r="BE36" s="41"/>
      <c r="BF36" s="42"/>
      <c r="BG36" s="41"/>
      <c r="BH36" s="41"/>
      <c r="BI36" s="42"/>
      <c r="BJ36" s="41"/>
      <c r="BK36" s="41"/>
      <c r="BL36" s="42"/>
      <c r="BM36" s="42">
        <f t="shared" si="11"/>
        <v>90</v>
      </c>
      <c r="BN36" s="42">
        <f t="shared" si="12"/>
        <v>90</v>
      </c>
      <c r="BO36" s="42" t="str">
        <f t="shared" si="13"/>
        <v/>
      </c>
      <c r="BP36" s="42" t="str">
        <f t="shared" si="14"/>
        <v/>
      </c>
      <c r="BQ36" s="42" t="str">
        <f t="shared" si="15"/>
        <v/>
      </c>
      <c r="BR36" s="42">
        <f t="shared" si="16"/>
        <v>90</v>
      </c>
      <c r="BS36" s="41"/>
      <c r="BT36" s="52">
        <v>80</v>
      </c>
      <c r="BU36" s="42"/>
      <c r="BV36" s="41"/>
      <c r="BW36" s="41">
        <v>80</v>
      </c>
      <c r="BX36" s="42"/>
      <c r="BY36" s="41"/>
      <c r="BZ36" s="41"/>
      <c r="CA36" s="42"/>
      <c r="CB36" s="41"/>
      <c r="CC36" s="41"/>
      <c r="CD36" s="42"/>
      <c r="CE36" s="41"/>
      <c r="CF36" s="41"/>
      <c r="CG36" s="42"/>
      <c r="CH36" s="42">
        <f t="shared" si="17"/>
        <v>80</v>
      </c>
      <c r="CI36" s="42">
        <f t="shared" si="18"/>
        <v>80</v>
      </c>
      <c r="CJ36" s="42" t="str">
        <f t="shared" si="19"/>
        <v/>
      </c>
      <c r="CK36" s="42" t="str">
        <f t="shared" si="20"/>
        <v/>
      </c>
      <c r="CL36" s="42" t="str">
        <f t="shared" si="21"/>
        <v/>
      </c>
      <c r="CM36" s="43">
        <f t="shared" si="22"/>
        <v>83.333333333333329</v>
      </c>
      <c r="CN36" s="44">
        <f t="shared" si="23"/>
        <v>83</v>
      </c>
      <c r="CO36" s="45"/>
      <c r="CP36" s="52">
        <v>8</v>
      </c>
      <c r="CQ36" s="46" t="str">
        <f t="shared" si="24"/>
        <v xml:space="preserve">Memiliki kemampuan pemahanan cara berpikir kronologis dan sinkronik dalam mempelajari sejarah, awal kehidupan manusia Indonesia, teori masuknya hindu budha di indonesia, kerajaan kerajaan hindu budha di indonesia, </v>
      </c>
      <c r="CR36" s="45"/>
      <c r="CS36" s="52">
        <v>8</v>
      </c>
      <c r="CT36" s="46" t="str">
        <f t="shared" si="25"/>
        <v xml:space="preserve">Memiliki keterampilan cara berpikir kronologis dan sinkronik dalam mempelajari sejarah, awal kehidupan manusia Indonesia, teori masuknya hindu budha di indonesia, kerajaan kerajaan hindu budha di indonesia, </v>
      </c>
    </row>
    <row r="37" spans="1:110" x14ac:dyDescent="0.25">
      <c r="A37" s="8">
        <v>27</v>
      </c>
      <c r="B37" s="8">
        <v>96935</v>
      </c>
      <c r="C37" s="8" t="s">
        <v>79</v>
      </c>
      <c r="E37" s="47">
        <f t="shared" si="0"/>
        <v>70</v>
      </c>
      <c r="F37" s="8" t="str">
        <f t="shared" si="1"/>
        <v>C</v>
      </c>
      <c r="G37" s="8" t="str">
        <f t="shared" si="2"/>
        <v xml:space="preserve">Memiliki kemampuan pemahanan cara berpikir kronologis dan sinkronik dalam mempelajari sejarah, awal kehidupan manusia Indonesia, teori masuknya hindu budha di indonesia, kerajaan kerajaan hindu budha di indonesia, </v>
      </c>
      <c r="H37" s="47">
        <f t="shared" si="3"/>
        <v>83</v>
      </c>
      <c r="I37" s="8" t="str">
        <f t="shared" si="4"/>
        <v>B</v>
      </c>
      <c r="J37" s="8" t="str">
        <f t="shared" si="5"/>
        <v xml:space="preserve">Memiliki keterampilan cara berpikir kronologis dan sinkronik dalam mempelajari sejarah, awal kehidupan manusia Indonesia, teori masuknya hindu budha di indonesia, kerajaan kerajaan hindu budha di indonesia, </v>
      </c>
      <c r="K37" s="13"/>
      <c r="L37" s="41">
        <f t="shared" si="6"/>
        <v>70</v>
      </c>
      <c r="M37" s="41">
        <f t="shared" si="7"/>
        <v>70</v>
      </c>
      <c r="O37" s="52">
        <v>70</v>
      </c>
      <c r="P37" s="41"/>
      <c r="Q37" s="42"/>
      <c r="R37" s="41">
        <v>70</v>
      </c>
      <c r="S37" s="41"/>
      <c r="T37" s="42"/>
      <c r="U37" s="41"/>
      <c r="V37" s="41"/>
      <c r="W37" s="42"/>
      <c r="X37" s="41"/>
      <c r="Y37" s="41"/>
      <c r="Z37" s="42"/>
      <c r="AA37" s="41"/>
      <c r="AB37" s="41"/>
      <c r="AC37" s="42"/>
      <c r="AD37" s="42">
        <f t="shared" si="8"/>
        <v>70</v>
      </c>
      <c r="AE37" s="41">
        <v>70</v>
      </c>
      <c r="AF37" s="41"/>
      <c r="AG37" s="42"/>
      <c r="AH37" s="52">
        <v>70</v>
      </c>
      <c r="AI37" s="41"/>
      <c r="AJ37" s="42"/>
      <c r="AK37" s="41"/>
      <c r="AL37" s="41"/>
      <c r="AM37" s="42"/>
      <c r="AN37" s="41"/>
      <c r="AO37" s="41"/>
      <c r="AP37" s="42"/>
      <c r="AQ37" s="41"/>
      <c r="AR37" s="41"/>
      <c r="AS37" s="42"/>
      <c r="AT37" s="41">
        <v>70</v>
      </c>
      <c r="AU37" s="43">
        <f t="shared" si="9"/>
        <v>70</v>
      </c>
      <c r="AV37" s="44">
        <f t="shared" si="10"/>
        <v>70</v>
      </c>
      <c r="AW37" s="45"/>
      <c r="AX37" s="41"/>
      <c r="AY37" s="41"/>
      <c r="AZ37" s="42">
        <v>90</v>
      </c>
      <c r="BA37" s="41"/>
      <c r="BB37" s="41"/>
      <c r="BC37" s="42">
        <v>90</v>
      </c>
      <c r="BD37" s="41"/>
      <c r="BE37" s="41"/>
      <c r="BF37" s="42"/>
      <c r="BG37" s="41"/>
      <c r="BH37" s="41"/>
      <c r="BI37" s="42"/>
      <c r="BJ37" s="41"/>
      <c r="BK37" s="41"/>
      <c r="BL37" s="42"/>
      <c r="BM37" s="42">
        <f t="shared" si="11"/>
        <v>90</v>
      </c>
      <c r="BN37" s="42">
        <f t="shared" si="12"/>
        <v>90</v>
      </c>
      <c r="BO37" s="42" t="str">
        <f t="shared" si="13"/>
        <v/>
      </c>
      <c r="BP37" s="42" t="str">
        <f t="shared" si="14"/>
        <v/>
      </c>
      <c r="BQ37" s="42" t="str">
        <f t="shared" si="15"/>
        <v/>
      </c>
      <c r="BR37" s="42">
        <f t="shared" si="16"/>
        <v>90</v>
      </c>
      <c r="BS37" s="41"/>
      <c r="BT37" s="52">
        <v>80</v>
      </c>
      <c r="BU37" s="42"/>
      <c r="BV37" s="41"/>
      <c r="BW37" s="41">
        <v>80</v>
      </c>
      <c r="BX37" s="42"/>
      <c r="BY37" s="41"/>
      <c r="BZ37" s="41"/>
      <c r="CA37" s="42"/>
      <c r="CB37" s="41"/>
      <c r="CC37" s="41"/>
      <c r="CD37" s="42"/>
      <c r="CE37" s="41"/>
      <c r="CF37" s="41"/>
      <c r="CG37" s="42"/>
      <c r="CH37" s="42">
        <f t="shared" si="17"/>
        <v>80</v>
      </c>
      <c r="CI37" s="42">
        <f t="shared" si="18"/>
        <v>80</v>
      </c>
      <c r="CJ37" s="42" t="str">
        <f t="shared" si="19"/>
        <v/>
      </c>
      <c r="CK37" s="42" t="str">
        <f t="shared" si="20"/>
        <v/>
      </c>
      <c r="CL37" s="42" t="str">
        <f t="shared" si="21"/>
        <v/>
      </c>
      <c r="CM37" s="43">
        <f t="shared" si="22"/>
        <v>83.333333333333329</v>
      </c>
      <c r="CN37" s="44">
        <f t="shared" si="23"/>
        <v>83</v>
      </c>
      <c r="CO37" s="45"/>
      <c r="CP37" s="52">
        <v>8</v>
      </c>
      <c r="CQ37" s="46" t="str">
        <f t="shared" si="24"/>
        <v xml:space="preserve">Memiliki kemampuan pemahanan cara berpikir kronologis dan sinkronik dalam mempelajari sejarah, awal kehidupan manusia Indonesia, teori masuknya hindu budha di indonesia, kerajaan kerajaan hindu budha di indonesia, </v>
      </c>
      <c r="CR37" s="45"/>
      <c r="CS37" s="52">
        <v>8</v>
      </c>
      <c r="CT37" s="46" t="str">
        <f t="shared" si="25"/>
        <v xml:space="preserve">Memiliki keterampilan cara berpikir kronologis dan sinkronik dalam mempelajari sejarah, awal kehidupan manusia Indonesia, teori masuknya hindu budha di indonesia, kerajaan kerajaan hindu budha di indonesia, </v>
      </c>
    </row>
    <row r="38" spans="1:110" x14ac:dyDescent="0.25">
      <c r="A38" s="8">
        <v>28</v>
      </c>
      <c r="B38" s="8">
        <v>96951</v>
      </c>
      <c r="C38" s="8" t="s">
        <v>80</v>
      </c>
      <c r="E38" s="47">
        <f t="shared" si="0"/>
        <v>71</v>
      </c>
      <c r="F38" s="8" t="str">
        <f t="shared" si="1"/>
        <v>C</v>
      </c>
      <c r="G38" s="8" t="str">
        <f t="shared" si="2"/>
        <v xml:space="preserve">Memiliki kemampuan pemahanan cara berpikir kronologis dan sinkronik dalam mempelajari sejarah, awal kehidupan manusia Indonesia, teori masuknya hindu budha di indonesia, kerajaan kerajaan hindu budha di indonesia, </v>
      </c>
      <c r="H38" s="47">
        <f t="shared" si="3"/>
        <v>82</v>
      </c>
      <c r="I38" s="8" t="str">
        <f t="shared" si="4"/>
        <v>B</v>
      </c>
      <c r="J38" s="8" t="str">
        <f t="shared" si="5"/>
        <v xml:space="preserve">Memiliki keterampilan cara berpikir kronologis dan sinkronik dalam mempelajari sejarah, awal kehidupan manusia Indonesia, teori masuknya hindu budha di indonesia, kerajaan kerajaan hindu budha di indonesia, </v>
      </c>
      <c r="K38" s="13"/>
      <c r="L38" s="41">
        <f t="shared" si="6"/>
        <v>70</v>
      </c>
      <c r="M38" s="41">
        <f t="shared" si="7"/>
        <v>66</v>
      </c>
      <c r="O38" s="52">
        <v>70</v>
      </c>
      <c r="P38" s="41"/>
      <c r="Q38" s="42"/>
      <c r="R38" s="41">
        <v>70</v>
      </c>
      <c r="S38" s="41"/>
      <c r="T38" s="42"/>
      <c r="U38" s="41"/>
      <c r="V38" s="41"/>
      <c r="W38" s="42"/>
      <c r="X38" s="41"/>
      <c r="Y38" s="41"/>
      <c r="Z38" s="42"/>
      <c r="AA38" s="41"/>
      <c r="AB38" s="41"/>
      <c r="AC38" s="42"/>
      <c r="AD38" s="42">
        <f t="shared" si="8"/>
        <v>70</v>
      </c>
      <c r="AE38" s="52">
        <v>70</v>
      </c>
      <c r="AF38" s="41"/>
      <c r="AG38" s="42"/>
      <c r="AH38" s="41">
        <v>80</v>
      </c>
      <c r="AI38" s="41"/>
      <c r="AJ38" s="42"/>
      <c r="AK38" s="41"/>
      <c r="AL38" s="41"/>
      <c r="AM38" s="42"/>
      <c r="AN38" s="41"/>
      <c r="AO38" s="41"/>
      <c r="AP38" s="42"/>
      <c r="AQ38" s="41"/>
      <c r="AR38" s="41"/>
      <c r="AS38" s="42"/>
      <c r="AT38" s="41">
        <v>66</v>
      </c>
      <c r="AU38" s="43">
        <f t="shared" si="9"/>
        <v>71.2</v>
      </c>
      <c r="AV38" s="44">
        <f t="shared" si="10"/>
        <v>71</v>
      </c>
      <c r="AW38" s="45"/>
      <c r="AX38" s="41"/>
      <c r="AY38" s="41"/>
      <c r="AZ38" s="42">
        <v>90</v>
      </c>
      <c r="BA38" s="41"/>
      <c r="BB38" s="41"/>
      <c r="BC38" s="42">
        <v>90</v>
      </c>
      <c r="BD38" s="41"/>
      <c r="BE38" s="41"/>
      <c r="BF38" s="42"/>
      <c r="BG38" s="41"/>
      <c r="BH38" s="41"/>
      <c r="BI38" s="42"/>
      <c r="BJ38" s="41"/>
      <c r="BK38" s="41"/>
      <c r="BL38" s="42"/>
      <c r="BM38" s="42">
        <f t="shared" si="11"/>
        <v>90</v>
      </c>
      <c r="BN38" s="42">
        <f t="shared" si="12"/>
        <v>90</v>
      </c>
      <c r="BO38" s="42" t="str">
        <f t="shared" si="13"/>
        <v/>
      </c>
      <c r="BP38" s="42" t="str">
        <f t="shared" si="14"/>
        <v/>
      </c>
      <c r="BQ38" s="42" t="str">
        <f t="shared" si="15"/>
        <v/>
      </c>
      <c r="BR38" s="42">
        <f t="shared" si="16"/>
        <v>90</v>
      </c>
      <c r="BS38" s="52"/>
      <c r="BT38" s="52">
        <v>70</v>
      </c>
      <c r="BU38" s="42"/>
      <c r="BV38" s="41"/>
      <c r="BW38" s="41">
        <v>85</v>
      </c>
      <c r="BX38" s="42"/>
      <c r="BY38" s="41"/>
      <c r="BZ38" s="41"/>
      <c r="CA38" s="42"/>
      <c r="CB38" s="41"/>
      <c r="CC38" s="41"/>
      <c r="CD38" s="42"/>
      <c r="CE38" s="41"/>
      <c r="CF38" s="41"/>
      <c r="CG38" s="42"/>
      <c r="CH38" s="42">
        <f t="shared" si="17"/>
        <v>70</v>
      </c>
      <c r="CI38" s="42">
        <f t="shared" si="18"/>
        <v>85</v>
      </c>
      <c r="CJ38" s="42" t="str">
        <f t="shared" si="19"/>
        <v/>
      </c>
      <c r="CK38" s="42" t="str">
        <f t="shared" si="20"/>
        <v/>
      </c>
      <c r="CL38" s="42" t="str">
        <f t="shared" si="21"/>
        <v/>
      </c>
      <c r="CM38" s="43">
        <f t="shared" si="22"/>
        <v>81.666666666666671</v>
      </c>
      <c r="CN38" s="44">
        <f t="shared" si="23"/>
        <v>82</v>
      </c>
      <c r="CO38" s="45"/>
      <c r="CP38" s="52">
        <v>8</v>
      </c>
      <c r="CQ38" s="46" t="str">
        <f t="shared" si="24"/>
        <v xml:space="preserve">Memiliki kemampuan pemahanan cara berpikir kronologis dan sinkronik dalam mempelajari sejarah, awal kehidupan manusia Indonesia, teori masuknya hindu budha di indonesia, kerajaan kerajaan hindu budha di indonesia, </v>
      </c>
      <c r="CR38" s="45"/>
      <c r="CS38" s="52">
        <v>8</v>
      </c>
      <c r="CT38" s="46" t="str">
        <f t="shared" si="25"/>
        <v xml:space="preserve">Memiliki keterampilan cara berpikir kronologis dan sinkronik dalam mempelajari sejarah, awal kehidupan manusia Indonesia, teori masuknya hindu budha di indonesia, kerajaan kerajaan hindu budha di indonesia, </v>
      </c>
    </row>
    <row r="39" spans="1:110" x14ac:dyDescent="0.25">
      <c r="A39" s="8">
        <v>29</v>
      </c>
      <c r="B39" s="8">
        <v>96967</v>
      </c>
      <c r="C39" s="8" t="s">
        <v>81</v>
      </c>
      <c r="E39" s="47">
        <f t="shared" si="0"/>
        <v>70</v>
      </c>
      <c r="F39" s="8" t="str">
        <f t="shared" si="1"/>
        <v>C</v>
      </c>
      <c r="G39" s="8" t="str">
        <f t="shared" si="2"/>
        <v xml:space="preserve">Memiliki kemampuan pemahanan cara berpikir kronologis dan sinkronik dalam mempelajari sejarah, awal kehidupan manusia Indonesia, teori masuknya hindu budha di indonesia, kerajaan kerajaan hindu budha di indonesia, </v>
      </c>
      <c r="H39" s="47">
        <f t="shared" si="3"/>
        <v>80</v>
      </c>
      <c r="I39" s="8" t="str">
        <f t="shared" si="4"/>
        <v>B</v>
      </c>
      <c r="J39" s="8" t="str">
        <f t="shared" si="5"/>
        <v xml:space="preserve">Memiliki keterampilan cara berpikir kronologis dan sinkronik dalam mempelajari sejarah, awal kehidupan manusia Indonesia, teori masuknya hindu budha di indonesia, kerajaan kerajaan hindu budha di indonesia, </v>
      </c>
      <c r="K39" s="13"/>
      <c r="L39" s="41">
        <f t="shared" si="6"/>
        <v>70</v>
      </c>
      <c r="M39" s="41">
        <f t="shared" si="7"/>
        <v>70</v>
      </c>
      <c r="O39" s="52">
        <v>70</v>
      </c>
      <c r="P39" s="41"/>
      <c r="Q39" s="42"/>
      <c r="R39" s="41">
        <v>70</v>
      </c>
      <c r="S39" s="41"/>
      <c r="T39" s="42"/>
      <c r="U39" s="41"/>
      <c r="V39" s="41"/>
      <c r="W39" s="42"/>
      <c r="X39" s="41"/>
      <c r="Y39" s="41"/>
      <c r="Z39" s="42"/>
      <c r="AA39" s="41"/>
      <c r="AB39" s="41"/>
      <c r="AC39" s="42"/>
      <c r="AD39" s="42">
        <f t="shared" si="8"/>
        <v>70</v>
      </c>
      <c r="AE39" s="52">
        <v>70</v>
      </c>
      <c r="AF39" s="41"/>
      <c r="AG39" s="42"/>
      <c r="AH39" s="52">
        <v>70</v>
      </c>
      <c r="AI39" s="41"/>
      <c r="AJ39" s="42"/>
      <c r="AK39" s="41"/>
      <c r="AL39" s="41"/>
      <c r="AM39" s="42"/>
      <c r="AN39" s="41"/>
      <c r="AO39" s="41"/>
      <c r="AP39" s="42"/>
      <c r="AQ39" s="41"/>
      <c r="AR39" s="41"/>
      <c r="AS39" s="42"/>
      <c r="AT39" s="41">
        <v>70</v>
      </c>
      <c r="AU39" s="43">
        <f t="shared" si="9"/>
        <v>70</v>
      </c>
      <c r="AV39" s="44">
        <f t="shared" si="10"/>
        <v>70</v>
      </c>
      <c r="AW39" s="45"/>
      <c r="AX39" s="41"/>
      <c r="AY39" s="41"/>
      <c r="AZ39" s="42">
        <v>90</v>
      </c>
      <c r="BA39" s="41"/>
      <c r="BB39" s="41"/>
      <c r="BC39" s="42">
        <v>90</v>
      </c>
      <c r="BD39" s="41"/>
      <c r="BE39" s="41"/>
      <c r="BF39" s="42"/>
      <c r="BG39" s="41"/>
      <c r="BH39" s="41"/>
      <c r="BI39" s="42"/>
      <c r="BJ39" s="41"/>
      <c r="BK39" s="41"/>
      <c r="BL39" s="42"/>
      <c r="BM39" s="42">
        <f t="shared" si="11"/>
        <v>90</v>
      </c>
      <c r="BN39" s="42">
        <f t="shared" si="12"/>
        <v>90</v>
      </c>
      <c r="BO39" s="42" t="str">
        <f t="shared" si="13"/>
        <v/>
      </c>
      <c r="BP39" s="42" t="str">
        <f t="shared" si="14"/>
        <v/>
      </c>
      <c r="BQ39" s="42" t="str">
        <f t="shared" si="15"/>
        <v/>
      </c>
      <c r="BR39" s="42">
        <f t="shared" si="16"/>
        <v>90</v>
      </c>
      <c r="BS39" s="52"/>
      <c r="BT39" s="52">
        <v>70</v>
      </c>
      <c r="BU39" s="42"/>
      <c r="BV39" s="41"/>
      <c r="BW39" s="41">
        <v>80</v>
      </c>
      <c r="BX39" s="42"/>
      <c r="BY39" s="41"/>
      <c r="BZ39" s="41"/>
      <c r="CA39" s="42"/>
      <c r="CB39" s="41"/>
      <c r="CC39" s="41"/>
      <c r="CD39" s="42"/>
      <c r="CE39" s="41"/>
      <c r="CF39" s="41"/>
      <c r="CG39" s="42"/>
      <c r="CH39" s="42">
        <f t="shared" si="17"/>
        <v>70</v>
      </c>
      <c r="CI39" s="42">
        <f t="shared" si="18"/>
        <v>80</v>
      </c>
      <c r="CJ39" s="42" t="str">
        <f t="shared" si="19"/>
        <v/>
      </c>
      <c r="CK39" s="42" t="str">
        <f t="shared" si="20"/>
        <v/>
      </c>
      <c r="CL39" s="42" t="str">
        <f t="shared" si="21"/>
        <v/>
      </c>
      <c r="CM39" s="43">
        <f t="shared" si="22"/>
        <v>80</v>
      </c>
      <c r="CN39" s="44">
        <f t="shared" si="23"/>
        <v>80</v>
      </c>
      <c r="CO39" s="45"/>
      <c r="CP39" s="52">
        <v>8</v>
      </c>
      <c r="CQ39" s="46" t="str">
        <f t="shared" si="24"/>
        <v xml:space="preserve">Memiliki kemampuan pemahanan cara berpikir kronologis dan sinkronik dalam mempelajari sejarah, awal kehidupan manusia Indonesia, teori masuknya hindu budha di indonesia, kerajaan kerajaan hindu budha di indonesia, </v>
      </c>
      <c r="CR39" s="45"/>
      <c r="CS39" s="52">
        <v>8</v>
      </c>
      <c r="CT39" s="46" t="str">
        <f t="shared" si="25"/>
        <v xml:space="preserve">Memiliki keterampilan cara berpikir kronologis dan sinkronik dalam mempelajari sejarah, awal kehidupan manusia Indonesia, teori masuknya hindu budha di indonesia, kerajaan kerajaan hindu budha di indonesia, </v>
      </c>
    </row>
    <row r="40" spans="1:110" x14ac:dyDescent="0.25">
      <c r="A40" s="8">
        <v>30</v>
      </c>
      <c r="B40" s="8">
        <v>96983</v>
      </c>
      <c r="C40" s="8" t="s">
        <v>82</v>
      </c>
      <c r="E40" s="47">
        <f t="shared" si="0"/>
        <v>71</v>
      </c>
      <c r="F40" s="8" t="str">
        <f t="shared" si="1"/>
        <v>C</v>
      </c>
      <c r="G40" s="8" t="str">
        <f t="shared" si="2"/>
        <v xml:space="preserve">Memiliki kemampuan pemahanan cara berpikir kronologis dan sinkronik dalam mempelajari sejarah, awal kehidupan manusia Indonesia, teori masuknya hindu budha di indonesia, kerajaan kerajaan hindu budha di indonesia, </v>
      </c>
      <c r="H40" s="47">
        <f t="shared" si="3"/>
        <v>80</v>
      </c>
      <c r="I40" s="8" t="str">
        <f t="shared" si="4"/>
        <v>B</v>
      </c>
      <c r="J40" s="8" t="str">
        <f t="shared" si="5"/>
        <v xml:space="preserve">Memiliki keterampilan cara berpikir kronologis dan sinkronik dalam mempelajari sejarah, awal kehidupan manusia Indonesia, teori masuknya hindu budha di indonesia, kerajaan kerajaan hindu budha di indonesia, </v>
      </c>
      <c r="K40" s="13"/>
      <c r="L40" s="41">
        <f t="shared" si="6"/>
        <v>72</v>
      </c>
      <c r="M40" s="41">
        <f t="shared" si="7"/>
        <v>70</v>
      </c>
      <c r="O40" s="52">
        <v>70</v>
      </c>
      <c r="P40" s="41"/>
      <c r="Q40" s="42"/>
      <c r="R40" s="41">
        <v>73</v>
      </c>
      <c r="S40" s="41"/>
      <c r="T40" s="42"/>
      <c r="U40" s="41"/>
      <c r="V40" s="41"/>
      <c r="W40" s="42"/>
      <c r="X40" s="41"/>
      <c r="Y40" s="41"/>
      <c r="Z40" s="42"/>
      <c r="AA40" s="41"/>
      <c r="AB40" s="41"/>
      <c r="AC40" s="42"/>
      <c r="AD40" s="42">
        <f t="shared" si="8"/>
        <v>72</v>
      </c>
      <c r="AE40" s="52">
        <v>70</v>
      </c>
      <c r="AF40" s="41"/>
      <c r="AG40" s="42"/>
      <c r="AH40" s="52">
        <v>70</v>
      </c>
      <c r="AI40" s="41"/>
      <c r="AJ40" s="42"/>
      <c r="AK40" s="41"/>
      <c r="AL40" s="41"/>
      <c r="AM40" s="42"/>
      <c r="AN40" s="41"/>
      <c r="AO40" s="41"/>
      <c r="AP40" s="42"/>
      <c r="AQ40" s="41"/>
      <c r="AR40" s="41"/>
      <c r="AS40" s="42"/>
      <c r="AT40" s="41">
        <v>70</v>
      </c>
      <c r="AU40" s="43">
        <f t="shared" si="9"/>
        <v>70.599999999999994</v>
      </c>
      <c r="AV40" s="44">
        <f t="shared" si="10"/>
        <v>71</v>
      </c>
      <c r="AW40" s="45"/>
      <c r="AX40" s="41"/>
      <c r="AY40" s="41"/>
      <c r="AZ40" s="42">
        <v>90</v>
      </c>
      <c r="BA40" s="41"/>
      <c r="BB40" s="41"/>
      <c r="BC40" s="42">
        <v>90</v>
      </c>
      <c r="BD40" s="41"/>
      <c r="BE40" s="41"/>
      <c r="BF40" s="42"/>
      <c r="BG40" s="41"/>
      <c r="BH40" s="41"/>
      <c r="BI40" s="42"/>
      <c r="BJ40" s="41"/>
      <c r="BK40" s="41"/>
      <c r="BL40" s="42"/>
      <c r="BM40" s="42">
        <f t="shared" si="11"/>
        <v>90</v>
      </c>
      <c r="BN40" s="42">
        <f t="shared" si="12"/>
        <v>90</v>
      </c>
      <c r="BO40" s="42" t="str">
        <f t="shared" si="13"/>
        <v/>
      </c>
      <c r="BP40" s="42" t="str">
        <f t="shared" si="14"/>
        <v/>
      </c>
      <c r="BQ40" s="42" t="str">
        <f t="shared" si="15"/>
        <v/>
      </c>
      <c r="BR40" s="42">
        <f t="shared" si="16"/>
        <v>90</v>
      </c>
      <c r="BS40" s="41"/>
      <c r="BT40" s="52">
        <v>80</v>
      </c>
      <c r="BU40" s="42"/>
      <c r="BV40" s="41"/>
      <c r="BW40" s="52">
        <v>70</v>
      </c>
      <c r="BX40" s="42"/>
      <c r="BY40" s="41"/>
      <c r="BZ40" s="41"/>
      <c r="CA40" s="42"/>
      <c r="CB40" s="41"/>
      <c r="CC40" s="41"/>
      <c r="CD40" s="42"/>
      <c r="CE40" s="41"/>
      <c r="CF40" s="41"/>
      <c r="CG40" s="42"/>
      <c r="CH40" s="42">
        <f t="shared" si="17"/>
        <v>80</v>
      </c>
      <c r="CI40" s="42">
        <f t="shared" si="18"/>
        <v>70</v>
      </c>
      <c r="CJ40" s="42" t="str">
        <f t="shared" si="19"/>
        <v/>
      </c>
      <c r="CK40" s="42" t="str">
        <f t="shared" si="20"/>
        <v/>
      </c>
      <c r="CL40" s="42" t="str">
        <f t="shared" si="21"/>
        <v/>
      </c>
      <c r="CM40" s="43">
        <f t="shared" si="22"/>
        <v>80</v>
      </c>
      <c r="CN40" s="44">
        <f t="shared" si="23"/>
        <v>80</v>
      </c>
      <c r="CO40" s="45"/>
      <c r="CP40" s="52">
        <v>8</v>
      </c>
      <c r="CQ40" s="46" t="str">
        <f t="shared" si="24"/>
        <v xml:space="preserve">Memiliki kemampuan pemahanan cara berpikir kronologis dan sinkronik dalam mempelajari sejarah, awal kehidupan manusia Indonesia, teori masuknya hindu budha di indonesia, kerajaan kerajaan hindu budha di indonesia, </v>
      </c>
      <c r="CR40" s="45"/>
      <c r="CS40" s="52">
        <v>8</v>
      </c>
      <c r="CT40" s="46" t="str">
        <f t="shared" si="25"/>
        <v xml:space="preserve">Memiliki keterampilan cara berpikir kronologis dan sinkronik dalam mempelajari sejarah, awal kehidupan manusia Indonesia, teori masuknya hindu budha di indonesia, kerajaan kerajaan hindu budha di indonesia, </v>
      </c>
    </row>
    <row r="41" spans="1:110" x14ac:dyDescent="0.25">
      <c r="A41" s="8">
        <v>31</v>
      </c>
      <c r="B41" s="8">
        <v>96999</v>
      </c>
      <c r="C41" s="8" t="s">
        <v>83</v>
      </c>
      <c r="E41" s="47">
        <f t="shared" si="0"/>
        <v>70</v>
      </c>
      <c r="F41" s="8" t="str">
        <f t="shared" si="1"/>
        <v>C</v>
      </c>
      <c r="G41" s="8" t="str">
        <f t="shared" si="2"/>
        <v xml:space="preserve">Memiliki kemampuan pemahanan cara berpikir kronologis dan sinkronik dalam mempelajari sejarah, awal kehidupan manusia Indonesia, teori masuknya hindu budha di indonesia, kerajaan kerajaan hindu budha di indonesia, </v>
      </c>
      <c r="H41" s="47">
        <f t="shared" si="3"/>
        <v>87</v>
      </c>
      <c r="I41" s="8" t="str">
        <f t="shared" si="4"/>
        <v>B</v>
      </c>
      <c r="J41" s="8" t="str">
        <f t="shared" si="5"/>
        <v xml:space="preserve">Memiliki keterampilan cara berpikir kronologis dan sinkronik dalam mempelajari sejarah, awal kehidupan manusia Indonesia, teori masuknya hindu budha di indonesia, kerajaan kerajaan hindu budha di indonesia, </v>
      </c>
      <c r="K41" s="13"/>
      <c r="L41" s="41">
        <f t="shared" si="6"/>
        <v>70</v>
      </c>
      <c r="M41" s="41">
        <f t="shared" si="7"/>
        <v>71</v>
      </c>
      <c r="O41" s="52">
        <v>70</v>
      </c>
      <c r="P41" s="41"/>
      <c r="Q41" s="42"/>
      <c r="R41" s="41">
        <v>70</v>
      </c>
      <c r="S41" s="41"/>
      <c r="T41" s="42"/>
      <c r="U41" s="41"/>
      <c r="V41" s="41"/>
      <c r="W41" s="42"/>
      <c r="X41" s="41"/>
      <c r="Y41" s="41"/>
      <c r="Z41" s="42"/>
      <c r="AA41" s="41"/>
      <c r="AB41" s="41"/>
      <c r="AC41" s="42"/>
      <c r="AD41" s="42">
        <f t="shared" si="8"/>
        <v>70</v>
      </c>
      <c r="AE41" s="52">
        <v>70</v>
      </c>
      <c r="AF41" s="41"/>
      <c r="AG41" s="42"/>
      <c r="AH41" s="52">
        <v>70</v>
      </c>
      <c r="AI41" s="41"/>
      <c r="AJ41" s="42"/>
      <c r="AK41" s="41"/>
      <c r="AL41" s="41"/>
      <c r="AM41" s="42"/>
      <c r="AN41" s="41"/>
      <c r="AO41" s="41"/>
      <c r="AP41" s="42"/>
      <c r="AQ41" s="41"/>
      <c r="AR41" s="41"/>
      <c r="AS41" s="42"/>
      <c r="AT41" s="41">
        <v>71</v>
      </c>
      <c r="AU41" s="43">
        <f t="shared" si="9"/>
        <v>70.2</v>
      </c>
      <c r="AV41" s="44">
        <f t="shared" si="10"/>
        <v>70</v>
      </c>
      <c r="AW41" s="45"/>
      <c r="AX41" s="41"/>
      <c r="AY41" s="41"/>
      <c r="AZ41" s="42">
        <v>90</v>
      </c>
      <c r="BA41" s="41"/>
      <c r="BB41" s="41"/>
      <c r="BC41" s="42">
        <v>90</v>
      </c>
      <c r="BD41" s="41"/>
      <c r="BE41" s="41"/>
      <c r="BF41" s="42"/>
      <c r="BG41" s="41"/>
      <c r="BH41" s="41"/>
      <c r="BI41" s="42"/>
      <c r="BJ41" s="41"/>
      <c r="BK41" s="41"/>
      <c r="BL41" s="42"/>
      <c r="BM41" s="42">
        <f t="shared" si="11"/>
        <v>90</v>
      </c>
      <c r="BN41" s="42">
        <f t="shared" si="12"/>
        <v>90</v>
      </c>
      <c r="BO41" s="42" t="str">
        <f t="shared" si="13"/>
        <v/>
      </c>
      <c r="BP41" s="42" t="str">
        <f t="shared" si="14"/>
        <v/>
      </c>
      <c r="BQ41" s="42" t="str">
        <f t="shared" si="15"/>
        <v/>
      </c>
      <c r="BR41" s="42">
        <f t="shared" si="16"/>
        <v>90</v>
      </c>
      <c r="BS41" s="41"/>
      <c r="BT41" s="52">
        <v>85</v>
      </c>
      <c r="BU41" s="42"/>
      <c r="BV41" s="41"/>
      <c r="BW41" s="41">
        <v>85</v>
      </c>
      <c r="BX41" s="42"/>
      <c r="BY41" s="41"/>
      <c r="BZ41" s="41"/>
      <c r="CA41" s="42"/>
      <c r="CB41" s="41"/>
      <c r="CC41" s="41"/>
      <c r="CD41" s="42"/>
      <c r="CE41" s="41"/>
      <c r="CF41" s="41"/>
      <c r="CG41" s="42"/>
      <c r="CH41" s="42">
        <f t="shared" si="17"/>
        <v>85</v>
      </c>
      <c r="CI41" s="42">
        <f t="shared" si="18"/>
        <v>85</v>
      </c>
      <c r="CJ41" s="42" t="str">
        <f t="shared" si="19"/>
        <v/>
      </c>
      <c r="CK41" s="42" t="str">
        <f t="shared" si="20"/>
        <v/>
      </c>
      <c r="CL41" s="42" t="str">
        <f t="shared" si="21"/>
        <v/>
      </c>
      <c r="CM41" s="43">
        <f t="shared" si="22"/>
        <v>86.666666666666671</v>
      </c>
      <c r="CN41" s="44">
        <f t="shared" si="23"/>
        <v>87</v>
      </c>
      <c r="CO41" s="45"/>
      <c r="CP41" s="52">
        <v>8</v>
      </c>
      <c r="CQ41" s="46" t="str">
        <f t="shared" si="24"/>
        <v xml:space="preserve">Memiliki kemampuan pemahanan cara berpikir kronologis dan sinkronik dalam mempelajari sejarah, awal kehidupan manusia Indonesia, teori masuknya hindu budha di indonesia, kerajaan kerajaan hindu budha di indonesia, </v>
      </c>
      <c r="CR41" s="45"/>
      <c r="CS41" s="52">
        <v>8</v>
      </c>
      <c r="CT41" s="46" t="str">
        <f t="shared" si="25"/>
        <v xml:space="preserve">Memiliki keterampilan cara berpikir kronologis dan sinkronik dalam mempelajari sejarah, awal kehidupan manusia Indonesia, teori masuknya hindu budha di indonesia, kerajaan kerajaan hindu budha di indonesia, </v>
      </c>
    </row>
    <row r="42" spans="1:110" x14ac:dyDescent="0.25">
      <c r="A42" s="8">
        <v>32</v>
      </c>
      <c r="B42" s="8">
        <v>97015</v>
      </c>
      <c r="C42" s="8" t="s">
        <v>84</v>
      </c>
      <c r="E42" s="47">
        <f t="shared" si="0"/>
        <v>70</v>
      </c>
      <c r="F42" s="8" t="str">
        <f t="shared" si="1"/>
        <v>C</v>
      </c>
      <c r="G42" s="8" t="str">
        <f t="shared" si="2"/>
        <v xml:space="preserve">Memiliki kemampuan pemahanan cara berpikir kronologis dan sinkronik dalam mempelajari sejarah, awal kehidupan manusia Indonesia, teori masuknya hindu budha di indonesia, kerajaan kerajaan hindu budha di indonesia, </v>
      </c>
      <c r="H42" s="47">
        <f t="shared" si="3"/>
        <v>80</v>
      </c>
      <c r="I42" s="8" t="str">
        <f t="shared" si="4"/>
        <v>B</v>
      </c>
      <c r="J42" s="8" t="str">
        <f t="shared" si="5"/>
        <v xml:space="preserve">Memiliki keterampilan cara berpikir kronologis dan sinkronik dalam mempelajari sejarah, awal kehidupan manusia Indonesia, teori masuknya hindu budha di indonesia, kerajaan kerajaan hindu budha di indonesia, </v>
      </c>
      <c r="K42" s="13"/>
      <c r="L42" s="41">
        <f t="shared" si="6"/>
        <v>70</v>
      </c>
      <c r="M42" s="41">
        <f t="shared" si="7"/>
        <v>70</v>
      </c>
      <c r="O42" s="52">
        <v>70</v>
      </c>
      <c r="P42" s="41"/>
      <c r="Q42" s="42"/>
      <c r="R42" s="41">
        <v>70</v>
      </c>
      <c r="S42" s="41"/>
      <c r="T42" s="42"/>
      <c r="U42" s="41"/>
      <c r="V42" s="41"/>
      <c r="W42" s="42"/>
      <c r="X42" s="41"/>
      <c r="Y42" s="41"/>
      <c r="Z42" s="42"/>
      <c r="AA42" s="41"/>
      <c r="AB42" s="41"/>
      <c r="AC42" s="42"/>
      <c r="AD42" s="42">
        <f t="shared" si="8"/>
        <v>70</v>
      </c>
      <c r="AE42" s="52">
        <v>70</v>
      </c>
      <c r="AF42" s="41"/>
      <c r="AG42" s="42"/>
      <c r="AH42" s="52">
        <v>70</v>
      </c>
      <c r="AI42" s="41"/>
      <c r="AJ42" s="42"/>
      <c r="AK42" s="41"/>
      <c r="AL42" s="41"/>
      <c r="AM42" s="42"/>
      <c r="AN42" s="41"/>
      <c r="AO42" s="41"/>
      <c r="AP42" s="42"/>
      <c r="AQ42" s="41"/>
      <c r="AR42" s="41"/>
      <c r="AS42" s="42"/>
      <c r="AT42" s="41">
        <v>70</v>
      </c>
      <c r="AU42" s="43">
        <f t="shared" si="9"/>
        <v>70</v>
      </c>
      <c r="AV42" s="44">
        <f t="shared" si="10"/>
        <v>70</v>
      </c>
      <c r="AW42" s="45"/>
      <c r="AX42" s="41"/>
      <c r="AY42" s="41"/>
      <c r="AZ42" s="42">
        <v>90</v>
      </c>
      <c r="BA42" s="41"/>
      <c r="BB42" s="41"/>
      <c r="BC42" s="42">
        <v>90</v>
      </c>
      <c r="BD42" s="41"/>
      <c r="BE42" s="41"/>
      <c r="BF42" s="42"/>
      <c r="BG42" s="41"/>
      <c r="BH42" s="41"/>
      <c r="BI42" s="42"/>
      <c r="BJ42" s="41"/>
      <c r="BK42" s="41"/>
      <c r="BL42" s="42"/>
      <c r="BM42" s="42">
        <f t="shared" si="11"/>
        <v>90</v>
      </c>
      <c r="BN42" s="42">
        <f t="shared" si="12"/>
        <v>90</v>
      </c>
      <c r="BO42" s="42" t="str">
        <f t="shared" si="13"/>
        <v/>
      </c>
      <c r="BP42" s="42" t="str">
        <f t="shared" si="14"/>
        <v/>
      </c>
      <c r="BQ42" s="42" t="str">
        <f t="shared" si="15"/>
        <v/>
      </c>
      <c r="BR42" s="42">
        <f t="shared" si="16"/>
        <v>90</v>
      </c>
      <c r="BS42" s="52"/>
      <c r="BT42" s="52">
        <v>70</v>
      </c>
      <c r="BU42" s="42"/>
      <c r="BV42" s="41"/>
      <c r="BW42" s="41">
        <v>80</v>
      </c>
      <c r="BX42" s="42"/>
      <c r="BY42" s="41"/>
      <c r="BZ42" s="41"/>
      <c r="CA42" s="42"/>
      <c r="CB42" s="41"/>
      <c r="CC42" s="41"/>
      <c r="CD42" s="42"/>
      <c r="CE42" s="41"/>
      <c r="CF42" s="41"/>
      <c r="CG42" s="42"/>
      <c r="CH42" s="42">
        <f t="shared" si="17"/>
        <v>70</v>
      </c>
      <c r="CI42" s="42">
        <f t="shared" si="18"/>
        <v>80</v>
      </c>
      <c r="CJ42" s="42" t="str">
        <f t="shared" si="19"/>
        <v/>
      </c>
      <c r="CK42" s="42" t="str">
        <f t="shared" si="20"/>
        <v/>
      </c>
      <c r="CL42" s="42" t="str">
        <f t="shared" si="21"/>
        <v/>
      </c>
      <c r="CM42" s="43">
        <f t="shared" si="22"/>
        <v>80</v>
      </c>
      <c r="CN42" s="44">
        <f t="shared" si="23"/>
        <v>80</v>
      </c>
      <c r="CO42" s="45"/>
      <c r="CP42" s="52">
        <v>8</v>
      </c>
      <c r="CQ42" s="46" t="str">
        <f t="shared" si="24"/>
        <v xml:space="preserve">Memiliki kemampuan pemahanan cara berpikir kronologis dan sinkronik dalam mempelajari sejarah, awal kehidupan manusia Indonesia, teori masuknya hindu budha di indonesia, kerajaan kerajaan hindu budha di indonesia, </v>
      </c>
      <c r="CR42" s="45"/>
      <c r="CS42" s="52">
        <v>8</v>
      </c>
      <c r="CT42" s="46" t="str">
        <f t="shared" si="25"/>
        <v xml:space="preserve">Memiliki keterampilan cara berpikir kronologis dan sinkronik dalam mempelajari sejarah, awal kehidupan manusia Indonesia, teori masuknya hindu budha di indonesia, kerajaan kerajaan hindu budha di indonesia, </v>
      </c>
    </row>
    <row r="43" spans="1:110" x14ac:dyDescent="0.25">
      <c r="A43" s="8">
        <v>33</v>
      </c>
      <c r="B43" s="8">
        <v>97031</v>
      </c>
      <c r="C43" s="8" t="s">
        <v>85</v>
      </c>
      <c r="E43" s="47">
        <f t="shared" ref="E43:E60" si="26">AV43</f>
        <v>71</v>
      </c>
      <c r="F43" s="8" t="str">
        <f t="shared" ref="F43:F60" si="27">IF(E43="","",IF(E43&lt;=69,"D",IF(E43&lt;=75,"C",IF(E43&lt;=90,"B",IF(E43&lt;=100,"A","E")))))</f>
        <v>C</v>
      </c>
      <c r="G43" s="8" t="str">
        <f t="shared" ref="G43:G60" si="28">CQ43</f>
        <v xml:space="preserve">Memiliki kemampuan pemahanan cara berpikir kronologis dan sinkronik dalam mempelajari sejarah, awal kehidupan manusia Indonesia, teori masuknya hindu budha di indonesia, kerajaan kerajaan hindu budha di indonesia, </v>
      </c>
      <c r="H43" s="47">
        <f t="shared" ref="H43:H60" si="29">CN43</f>
        <v>83</v>
      </c>
      <c r="I43" s="8" t="str">
        <f t="shared" ref="I43:I60" si="30">IF(H43="","",IF(H43&lt;=69,"D",IF(H43&lt;=75,"C",IF(H43&lt;=90,"B",IF(H43&lt;=100,"A","E")))))</f>
        <v>B</v>
      </c>
      <c r="J43" s="8" t="str">
        <f t="shared" ref="J43:J60" si="31">CT43</f>
        <v xml:space="preserve">Memiliki keterampilan cara berpikir kronologis dan sinkronik dalam mempelajari sejarah, awal kehidupan manusia Indonesia, teori masuknya hindu budha di indonesia, kerajaan kerajaan hindu budha di indonesia, </v>
      </c>
      <c r="K43" s="13"/>
      <c r="L43" s="41">
        <f t="shared" ref="L43:L60" si="32">AD43</f>
        <v>70</v>
      </c>
      <c r="M43" s="41">
        <f t="shared" ref="M43:M60" si="33">IF(COUNTBLANK(AT43:AT43),"",AT43)</f>
        <v>70</v>
      </c>
      <c r="O43" s="52">
        <v>70</v>
      </c>
      <c r="P43" s="41"/>
      <c r="Q43" s="42"/>
      <c r="R43" s="41">
        <v>70</v>
      </c>
      <c r="S43" s="41"/>
      <c r="T43" s="42"/>
      <c r="U43" s="41"/>
      <c r="V43" s="41"/>
      <c r="W43" s="42"/>
      <c r="X43" s="41"/>
      <c r="Y43" s="41"/>
      <c r="Z43" s="42"/>
      <c r="AA43" s="41"/>
      <c r="AB43" s="41"/>
      <c r="AC43" s="42"/>
      <c r="AD43" s="42">
        <f t="shared" ref="AD43:AD60" si="34">IF(AND(O43="",P43="",Q43=""),"",ROUND(AVERAGE(O43:AC43),0))</f>
        <v>70</v>
      </c>
      <c r="AE43" s="41">
        <v>75</v>
      </c>
      <c r="AF43" s="41"/>
      <c r="AG43" s="42"/>
      <c r="AH43" s="41">
        <v>70</v>
      </c>
      <c r="AI43" s="41"/>
      <c r="AJ43" s="42"/>
      <c r="AK43" s="41"/>
      <c r="AL43" s="41"/>
      <c r="AM43" s="42"/>
      <c r="AN43" s="41"/>
      <c r="AO43" s="41"/>
      <c r="AP43" s="42"/>
      <c r="AQ43" s="41"/>
      <c r="AR43" s="41"/>
      <c r="AS43" s="42"/>
      <c r="AT43" s="41">
        <v>70</v>
      </c>
      <c r="AU43" s="43">
        <f t="shared" ref="AU43:AU60" si="35">IF(AT43="","",AVERAGE(O43:AC43,AE43:AT43))</f>
        <v>71</v>
      </c>
      <c r="AV43" s="44">
        <f t="shared" ref="AV43:AV60" si="36">IF(AU43="","",ROUND(AU43,0))</f>
        <v>71</v>
      </c>
      <c r="AW43" s="45"/>
      <c r="AX43" s="41"/>
      <c r="AY43" s="41"/>
      <c r="AZ43" s="42">
        <v>90</v>
      </c>
      <c r="BA43" s="41"/>
      <c r="BB43" s="41"/>
      <c r="BC43" s="42">
        <v>90</v>
      </c>
      <c r="BD43" s="41"/>
      <c r="BE43" s="41"/>
      <c r="BF43" s="42"/>
      <c r="BG43" s="41"/>
      <c r="BH43" s="41"/>
      <c r="BI43" s="42"/>
      <c r="BJ43" s="41"/>
      <c r="BK43" s="41"/>
      <c r="BL43" s="42"/>
      <c r="BM43" s="42">
        <f t="shared" ref="BM43:BM60" si="37">IF(AND(AZ43="",AY43="",AX43=""),"",MAX(AX43:AZ43))</f>
        <v>90</v>
      </c>
      <c r="BN43" s="42">
        <f t="shared" ref="BN43:BN60" si="38">IF(AND(BB43="",BC43="",BA43=""),"",MAX(BA43:BC43))</f>
        <v>90</v>
      </c>
      <c r="BO43" s="42" t="str">
        <f t="shared" ref="BO43:BO60" si="39">IF(AND(BD43="",BE43="",BF43=""),"",MAX(BD43:BF43))</f>
        <v/>
      </c>
      <c r="BP43" s="42" t="str">
        <f t="shared" ref="BP43:BP60" si="40">IF(AND(BG43="",BH43="",BI43=""),"",MAX(BG43:BI43))</f>
        <v/>
      </c>
      <c r="BQ43" s="42" t="str">
        <f t="shared" ref="BQ43:BQ60" si="41">IF(AND(BJ43="",BK43="",BL43=""),"",MAX(BJ43:BL43))</f>
        <v/>
      </c>
      <c r="BR43" s="42">
        <f t="shared" ref="BR43:BR60" si="42">IF(AND(BM43=""),"",ROUND(AVERAGE(BM43:BQ43),0))</f>
        <v>90</v>
      </c>
      <c r="BS43" s="41"/>
      <c r="BT43" s="52">
        <v>80</v>
      </c>
      <c r="BU43" s="42"/>
      <c r="BV43" s="41"/>
      <c r="BW43" s="41">
        <v>80</v>
      </c>
      <c r="BX43" s="42"/>
      <c r="BY43" s="41"/>
      <c r="BZ43" s="41"/>
      <c r="CA43" s="42"/>
      <c r="CB43" s="41"/>
      <c r="CC43" s="41"/>
      <c r="CD43" s="42"/>
      <c r="CE43" s="41"/>
      <c r="CF43" s="41"/>
      <c r="CG43" s="42"/>
      <c r="CH43" s="42">
        <f t="shared" ref="CH43:CH60" si="43">IF(AND(BU43="",BT43="",BS43=""),"",MAX(BS43:BU43))</f>
        <v>80</v>
      </c>
      <c r="CI43" s="42">
        <f t="shared" ref="CI43:CI60" si="44">IF(AND(BW43="",BX43="",BV43=""),"",MAX(BV43:BX43))</f>
        <v>80</v>
      </c>
      <c r="CJ43" s="42" t="str">
        <f t="shared" ref="CJ43:CJ60" si="45">IF(AND(BY43="",BZ43="",CA43=""),"",MAX(BY43:CA43))</f>
        <v/>
      </c>
      <c r="CK43" s="42" t="str">
        <f t="shared" ref="CK43:CK60" si="46">IF(AND(CB43="",CC43="",CD43=""),"",MAX(CB43:CD43))</f>
        <v/>
      </c>
      <c r="CL43" s="42" t="str">
        <f t="shared" ref="CL43:CL60" si="47">IF(AND(CE43="",CF43="",CG43=""),"",MAX(CE43:CG43))</f>
        <v/>
      </c>
      <c r="CM43" s="43">
        <f t="shared" ref="CM43:CM60" si="48">IF(AND(CH43=""),"",AVERAGE(BR43,CH43:CL43))</f>
        <v>83.333333333333329</v>
      </c>
      <c r="CN43" s="44">
        <f t="shared" ref="CN43:CN60" si="49">IF(CM43="","",ROUND(CM43,0))</f>
        <v>83</v>
      </c>
      <c r="CO43" s="45"/>
      <c r="CP43" s="52">
        <v>8</v>
      </c>
      <c r="CQ43" s="46" t="str">
        <f t="shared" ref="CQ43:CQ60" si="50">IF(CP43="","",VLOOKUP(CP43,$DE$9:$DF$20,2,0))</f>
        <v xml:space="preserve">Memiliki kemampuan pemahanan cara berpikir kronologis dan sinkronik dalam mempelajari sejarah, awal kehidupan manusia Indonesia, teori masuknya hindu budha di indonesia, kerajaan kerajaan hindu budha di indonesia, </v>
      </c>
      <c r="CR43" s="45"/>
      <c r="CS43" s="52">
        <v>8</v>
      </c>
      <c r="CT43" s="46" t="str">
        <f t="shared" ref="CT43:CT60" si="51">IF(CS43="","",VLOOKUP(CS43,$DE$22:$DF$33,2,0))</f>
        <v xml:space="preserve">Memiliki keterampilan cara berpikir kronologis dan sinkronik dalam mempelajari sejarah, awal kehidupan manusia Indonesia, teori masuknya hindu budha di indonesia, kerajaan kerajaan hindu budha di indonesia, </v>
      </c>
    </row>
    <row r="44" spans="1:110" x14ac:dyDescent="0.25">
      <c r="A44" s="8">
        <v>34</v>
      </c>
      <c r="B44" s="8">
        <v>97047</v>
      </c>
      <c r="C44" s="8" t="s">
        <v>86</v>
      </c>
      <c r="E44" s="47">
        <f t="shared" si="26"/>
        <v>72</v>
      </c>
      <c r="F44" s="8" t="str">
        <f t="shared" si="27"/>
        <v>C</v>
      </c>
      <c r="G44" s="8" t="str">
        <f t="shared" si="28"/>
        <v xml:space="preserve">Memiliki kemampuan pemahanan cara berpikir kronologis dan sinkronik dalam mempelajari sejarah, awal kehidupan manusia Indonesia, teori masuknya hindu budha di indonesia, kerajaan kerajaan hindu budha di indonesia, </v>
      </c>
      <c r="H44" s="47">
        <f t="shared" si="29"/>
        <v>80</v>
      </c>
      <c r="I44" s="8" t="str">
        <f t="shared" si="30"/>
        <v>B</v>
      </c>
      <c r="J44" s="8" t="str">
        <f t="shared" si="31"/>
        <v xml:space="preserve">Memiliki keterampilan cara berpikir kronologis dan sinkronik dalam mempelajari sejarah, awal kehidupan manusia Indonesia, teori masuknya hindu budha di indonesia, kerajaan kerajaan hindu budha di indonesia, </v>
      </c>
      <c r="K44" s="13"/>
      <c r="L44" s="41">
        <f t="shared" si="32"/>
        <v>70</v>
      </c>
      <c r="M44" s="41">
        <f t="shared" si="33"/>
        <v>75</v>
      </c>
      <c r="O44" s="52">
        <v>70</v>
      </c>
      <c r="P44" s="41"/>
      <c r="Q44" s="42"/>
      <c r="R44" s="41">
        <v>70</v>
      </c>
      <c r="S44" s="41"/>
      <c r="T44" s="42"/>
      <c r="U44" s="41"/>
      <c r="V44" s="41"/>
      <c r="W44" s="42"/>
      <c r="X44" s="41"/>
      <c r="Y44" s="41"/>
      <c r="Z44" s="42"/>
      <c r="AA44" s="41"/>
      <c r="AB44" s="41"/>
      <c r="AC44" s="42"/>
      <c r="AD44" s="42">
        <f t="shared" si="34"/>
        <v>70</v>
      </c>
      <c r="AE44" s="41">
        <v>75</v>
      </c>
      <c r="AF44" s="41"/>
      <c r="AG44" s="42"/>
      <c r="AH44" s="52">
        <v>70</v>
      </c>
      <c r="AI44" s="41"/>
      <c r="AJ44" s="42"/>
      <c r="AK44" s="41"/>
      <c r="AL44" s="41"/>
      <c r="AM44" s="42"/>
      <c r="AN44" s="41"/>
      <c r="AO44" s="41"/>
      <c r="AP44" s="42"/>
      <c r="AQ44" s="41"/>
      <c r="AR44" s="41"/>
      <c r="AS44" s="42"/>
      <c r="AT44" s="41">
        <v>75</v>
      </c>
      <c r="AU44" s="43">
        <f t="shared" si="35"/>
        <v>72</v>
      </c>
      <c r="AV44" s="44">
        <f t="shared" si="36"/>
        <v>72</v>
      </c>
      <c r="AW44" s="45"/>
      <c r="AX44" s="41"/>
      <c r="AY44" s="41"/>
      <c r="AZ44" s="42">
        <v>90</v>
      </c>
      <c r="BA44" s="41"/>
      <c r="BB44" s="41"/>
      <c r="BC44" s="42">
        <v>90</v>
      </c>
      <c r="BD44" s="41"/>
      <c r="BE44" s="41"/>
      <c r="BF44" s="42"/>
      <c r="BG44" s="41"/>
      <c r="BH44" s="41"/>
      <c r="BI44" s="42"/>
      <c r="BJ44" s="41"/>
      <c r="BK44" s="41"/>
      <c r="BL44" s="42"/>
      <c r="BM44" s="42">
        <f t="shared" si="37"/>
        <v>90</v>
      </c>
      <c r="BN44" s="42">
        <f t="shared" si="38"/>
        <v>90</v>
      </c>
      <c r="BO44" s="42" t="str">
        <f t="shared" si="39"/>
        <v/>
      </c>
      <c r="BP44" s="42" t="str">
        <f t="shared" si="40"/>
        <v/>
      </c>
      <c r="BQ44" s="42" t="str">
        <f t="shared" si="41"/>
        <v/>
      </c>
      <c r="BR44" s="42">
        <f t="shared" si="42"/>
        <v>90</v>
      </c>
      <c r="BS44" s="41"/>
      <c r="BT44" s="52">
        <v>80</v>
      </c>
      <c r="BU44" s="42"/>
      <c r="BV44" s="41"/>
      <c r="BW44" s="52">
        <v>70</v>
      </c>
      <c r="BX44" s="42"/>
      <c r="BY44" s="41"/>
      <c r="BZ44" s="41"/>
      <c r="CA44" s="42"/>
      <c r="CB44" s="41"/>
      <c r="CC44" s="41"/>
      <c r="CD44" s="42"/>
      <c r="CE44" s="41"/>
      <c r="CF44" s="41"/>
      <c r="CG44" s="42"/>
      <c r="CH44" s="42">
        <f t="shared" si="43"/>
        <v>80</v>
      </c>
      <c r="CI44" s="42">
        <f t="shared" si="44"/>
        <v>70</v>
      </c>
      <c r="CJ44" s="42" t="str">
        <f t="shared" si="45"/>
        <v/>
      </c>
      <c r="CK44" s="42" t="str">
        <f t="shared" si="46"/>
        <v/>
      </c>
      <c r="CL44" s="42" t="str">
        <f t="shared" si="47"/>
        <v/>
      </c>
      <c r="CM44" s="43">
        <f t="shared" si="48"/>
        <v>80</v>
      </c>
      <c r="CN44" s="44">
        <f t="shared" si="49"/>
        <v>80</v>
      </c>
      <c r="CO44" s="45"/>
      <c r="CP44" s="52">
        <v>8</v>
      </c>
      <c r="CQ44" s="46" t="str">
        <f t="shared" si="50"/>
        <v xml:space="preserve">Memiliki kemampuan pemahanan cara berpikir kronologis dan sinkronik dalam mempelajari sejarah, awal kehidupan manusia Indonesia, teori masuknya hindu budha di indonesia, kerajaan kerajaan hindu budha di indonesia, </v>
      </c>
      <c r="CR44" s="45"/>
      <c r="CS44" s="52">
        <v>8</v>
      </c>
      <c r="CT44" s="46" t="str">
        <f t="shared" si="51"/>
        <v xml:space="preserve">Memiliki keterampilan cara berpikir kronologis dan sinkronik dalam mempelajari sejarah, awal kehidupan manusia Indonesia, teori masuknya hindu budha di indonesia, kerajaan kerajaan hindu budha di indonesia, </v>
      </c>
    </row>
    <row r="45" spans="1:110" x14ac:dyDescent="0.25">
      <c r="A45" s="8">
        <v>35</v>
      </c>
      <c r="B45" s="8">
        <v>97063</v>
      </c>
      <c r="C45" s="8" t="s">
        <v>87</v>
      </c>
      <c r="E45" s="47">
        <f t="shared" si="26"/>
        <v>70</v>
      </c>
      <c r="F45" s="8" t="str">
        <f t="shared" si="27"/>
        <v>C</v>
      </c>
      <c r="G45" s="8" t="str">
        <f t="shared" si="28"/>
        <v xml:space="preserve">Memiliki kemampuan pemahanan cara berpikir kronologis dan sinkronik dalam mempelajari sejarah, awal kehidupan manusia Indonesia, teori masuknya hindu budha di indonesia, kerajaan kerajaan hindu budha di indonesia, </v>
      </c>
      <c r="H45" s="47">
        <f t="shared" si="29"/>
        <v>77</v>
      </c>
      <c r="I45" s="8" t="str">
        <f t="shared" si="30"/>
        <v>B</v>
      </c>
      <c r="J45" s="8" t="str">
        <f t="shared" si="31"/>
        <v xml:space="preserve">Memiliki keterampilan cara berpikir kronologis dan sinkronik dalam mempelajari sejarah, awal kehidupan manusia Indonesia, teori masuknya hindu budha di indonesia, kerajaan kerajaan hindu budha di indonesia, </v>
      </c>
      <c r="K45" s="13"/>
      <c r="L45" s="41">
        <f t="shared" si="32"/>
        <v>70</v>
      </c>
      <c r="M45" s="41">
        <f t="shared" si="33"/>
        <v>70</v>
      </c>
      <c r="O45" s="52">
        <v>70</v>
      </c>
      <c r="P45" s="41"/>
      <c r="Q45" s="42"/>
      <c r="R45" s="41">
        <v>70</v>
      </c>
      <c r="S45" s="41"/>
      <c r="T45" s="42"/>
      <c r="U45" s="41"/>
      <c r="V45" s="41"/>
      <c r="W45" s="42"/>
      <c r="X45" s="41"/>
      <c r="Y45" s="41"/>
      <c r="Z45" s="42"/>
      <c r="AA45" s="41"/>
      <c r="AB45" s="41"/>
      <c r="AC45" s="42"/>
      <c r="AD45" s="42">
        <f t="shared" si="34"/>
        <v>70</v>
      </c>
      <c r="AE45" s="41">
        <v>70</v>
      </c>
      <c r="AF45" s="41"/>
      <c r="AG45" s="42"/>
      <c r="AH45" s="52">
        <v>70</v>
      </c>
      <c r="AI45" s="41"/>
      <c r="AJ45" s="42"/>
      <c r="AK45" s="41"/>
      <c r="AL45" s="41"/>
      <c r="AM45" s="42"/>
      <c r="AN45" s="41"/>
      <c r="AO45" s="41"/>
      <c r="AP45" s="42"/>
      <c r="AQ45" s="41"/>
      <c r="AR45" s="41"/>
      <c r="AS45" s="42"/>
      <c r="AT45" s="41">
        <v>70</v>
      </c>
      <c r="AU45" s="43">
        <f t="shared" si="35"/>
        <v>70</v>
      </c>
      <c r="AV45" s="44">
        <f t="shared" si="36"/>
        <v>70</v>
      </c>
      <c r="AW45" s="45"/>
      <c r="AX45" s="41"/>
      <c r="AY45" s="41"/>
      <c r="AZ45" s="42">
        <v>90</v>
      </c>
      <c r="BA45" s="41"/>
      <c r="BB45" s="41"/>
      <c r="BC45" s="42">
        <v>90</v>
      </c>
      <c r="BD45" s="41"/>
      <c r="BE45" s="41"/>
      <c r="BF45" s="42"/>
      <c r="BG45" s="41"/>
      <c r="BH45" s="41"/>
      <c r="BI45" s="42"/>
      <c r="BJ45" s="41"/>
      <c r="BK45" s="41"/>
      <c r="BL45" s="42"/>
      <c r="BM45" s="42">
        <f t="shared" si="37"/>
        <v>90</v>
      </c>
      <c r="BN45" s="42">
        <f t="shared" si="38"/>
        <v>90</v>
      </c>
      <c r="BO45" s="42" t="str">
        <f t="shared" si="39"/>
        <v/>
      </c>
      <c r="BP45" s="42" t="str">
        <f t="shared" si="40"/>
        <v/>
      </c>
      <c r="BQ45" s="42" t="str">
        <f t="shared" si="41"/>
        <v/>
      </c>
      <c r="BR45" s="42">
        <f t="shared" si="42"/>
        <v>90</v>
      </c>
      <c r="BS45" s="52"/>
      <c r="BT45" s="52">
        <v>70</v>
      </c>
      <c r="BU45" s="42"/>
      <c r="BV45" s="41"/>
      <c r="BW45" s="52">
        <v>70</v>
      </c>
      <c r="BX45" s="42"/>
      <c r="BY45" s="41"/>
      <c r="BZ45" s="41"/>
      <c r="CA45" s="42"/>
      <c r="CB45" s="41"/>
      <c r="CC45" s="41"/>
      <c r="CD45" s="42"/>
      <c r="CE45" s="41"/>
      <c r="CF45" s="41"/>
      <c r="CG45" s="42"/>
      <c r="CH45" s="42">
        <f t="shared" si="43"/>
        <v>70</v>
      </c>
      <c r="CI45" s="42">
        <f t="shared" si="44"/>
        <v>70</v>
      </c>
      <c r="CJ45" s="42" t="str">
        <f t="shared" si="45"/>
        <v/>
      </c>
      <c r="CK45" s="42" t="str">
        <f t="shared" si="46"/>
        <v/>
      </c>
      <c r="CL45" s="42" t="str">
        <f t="shared" si="47"/>
        <v/>
      </c>
      <c r="CM45" s="43">
        <f t="shared" si="48"/>
        <v>76.666666666666671</v>
      </c>
      <c r="CN45" s="44">
        <f t="shared" si="49"/>
        <v>77</v>
      </c>
      <c r="CO45" s="45"/>
      <c r="CP45" s="52">
        <v>8</v>
      </c>
      <c r="CQ45" s="46" t="str">
        <f t="shared" si="50"/>
        <v xml:space="preserve">Memiliki kemampuan pemahanan cara berpikir kronologis dan sinkronik dalam mempelajari sejarah, awal kehidupan manusia Indonesia, teori masuknya hindu budha di indonesia, kerajaan kerajaan hindu budha di indonesia, </v>
      </c>
      <c r="CR45" s="45"/>
      <c r="CS45" s="52">
        <v>8</v>
      </c>
      <c r="CT45" s="46" t="str">
        <f t="shared" si="51"/>
        <v xml:space="preserve">Memiliki keterampilan cara berpikir kronologis dan sinkronik dalam mempelajari sejarah, awal kehidupan manusia Indonesia, teori masuknya hindu budha di indonesia, kerajaan kerajaan hindu budha di indonesia, </v>
      </c>
    </row>
    <row r="46" spans="1:110" x14ac:dyDescent="0.25">
      <c r="A46" s="8">
        <v>36</v>
      </c>
      <c r="B46" s="8">
        <v>97079</v>
      </c>
      <c r="C46" s="8" t="s">
        <v>88</v>
      </c>
      <c r="E46" s="47">
        <f t="shared" si="26"/>
        <v>73</v>
      </c>
      <c r="F46" s="8" t="str">
        <f t="shared" si="27"/>
        <v>C</v>
      </c>
      <c r="G46" s="8" t="str">
        <f t="shared" si="28"/>
        <v xml:space="preserve">Memiliki kemampuan pemahanan cara berpikir kronologis dan sinkronik dalam mempelajari sejarah, awal kehidupan manusia Indonesia, teori masuknya hindu budha di indonesia, kerajaan kerajaan hindu budha di indonesia, </v>
      </c>
      <c r="H46" s="47">
        <f t="shared" si="29"/>
        <v>87</v>
      </c>
      <c r="I46" s="8" t="str">
        <f t="shared" si="30"/>
        <v>B</v>
      </c>
      <c r="J46" s="8" t="str">
        <f t="shared" si="31"/>
        <v xml:space="preserve">Memiliki keterampilan cara berpikir kronologis dan sinkronik dalam mempelajari sejarah, awal kehidupan manusia Indonesia, teori masuknya hindu budha di indonesia, kerajaan kerajaan hindu budha di indonesia, </v>
      </c>
      <c r="K46" s="13"/>
      <c r="L46" s="41">
        <f t="shared" si="32"/>
        <v>70</v>
      </c>
      <c r="M46" s="41">
        <f t="shared" si="33"/>
        <v>78</v>
      </c>
      <c r="O46" s="52">
        <v>70</v>
      </c>
      <c r="P46" s="41"/>
      <c r="Q46" s="42"/>
      <c r="R46" s="41">
        <v>70</v>
      </c>
      <c r="S46" s="41"/>
      <c r="T46" s="42"/>
      <c r="U46" s="41"/>
      <c r="V46" s="41"/>
      <c r="W46" s="42"/>
      <c r="X46" s="41"/>
      <c r="Y46" s="41"/>
      <c r="Z46" s="42"/>
      <c r="AA46" s="41"/>
      <c r="AB46" s="41"/>
      <c r="AC46" s="42"/>
      <c r="AD46" s="42">
        <f t="shared" si="34"/>
        <v>70</v>
      </c>
      <c r="AE46" s="41">
        <v>70</v>
      </c>
      <c r="AF46" s="41"/>
      <c r="AG46" s="42"/>
      <c r="AH46" s="41">
        <v>78</v>
      </c>
      <c r="AI46" s="41"/>
      <c r="AJ46" s="42"/>
      <c r="AK46" s="41"/>
      <c r="AL46" s="41"/>
      <c r="AM46" s="42"/>
      <c r="AN46" s="41"/>
      <c r="AO46" s="41"/>
      <c r="AP46" s="42"/>
      <c r="AQ46" s="41"/>
      <c r="AR46" s="41"/>
      <c r="AS46" s="42"/>
      <c r="AT46" s="41">
        <v>78</v>
      </c>
      <c r="AU46" s="43">
        <f t="shared" si="35"/>
        <v>73.2</v>
      </c>
      <c r="AV46" s="44">
        <f t="shared" si="36"/>
        <v>73</v>
      </c>
      <c r="AW46" s="45"/>
      <c r="AX46" s="41"/>
      <c r="AY46" s="41"/>
      <c r="AZ46" s="42">
        <v>90</v>
      </c>
      <c r="BA46" s="41"/>
      <c r="BB46" s="41"/>
      <c r="BC46" s="42">
        <v>90</v>
      </c>
      <c r="BD46" s="41"/>
      <c r="BE46" s="41"/>
      <c r="BF46" s="42"/>
      <c r="BG46" s="41"/>
      <c r="BH46" s="41"/>
      <c r="BI46" s="42"/>
      <c r="BJ46" s="41"/>
      <c r="BK46" s="41"/>
      <c r="BL46" s="42"/>
      <c r="BM46" s="42">
        <f t="shared" si="37"/>
        <v>90</v>
      </c>
      <c r="BN46" s="42">
        <f t="shared" si="38"/>
        <v>90</v>
      </c>
      <c r="BO46" s="42" t="str">
        <f t="shared" si="39"/>
        <v/>
      </c>
      <c r="BP46" s="42" t="str">
        <f t="shared" si="40"/>
        <v/>
      </c>
      <c r="BQ46" s="42" t="str">
        <f t="shared" si="41"/>
        <v/>
      </c>
      <c r="BR46" s="42">
        <f t="shared" si="42"/>
        <v>90</v>
      </c>
      <c r="BS46" s="41"/>
      <c r="BT46" s="52">
        <v>85</v>
      </c>
      <c r="BU46" s="42"/>
      <c r="BV46" s="41"/>
      <c r="BW46" s="41">
        <v>85</v>
      </c>
      <c r="BX46" s="42"/>
      <c r="BY46" s="41"/>
      <c r="BZ46" s="41"/>
      <c r="CA46" s="42"/>
      <c r="CB46" s="41"/>
      <c r="CC46" s="41"/>
      <c r="CD46" s="42"/>
      <c r="CE46" s="41"/>
      <c r="CF46" s="41"/>
      <c r="CG46" s="42"/>
      <c r="CH46" s="42">
        <f t="shared" si="43"/>
        <v>85</v>
      </c>
      <c r="CI46" s="42">
        <f t="shared" si="44"/>
        <v>85</v>
      </c>
      <c r="CJ46" s="42" t="str">
        <f t="shared" si="45"/>
        <v/>
      </c>
      <c r="CK46" s="42" t="str">
        <f t="shared" si="46"/>
        <v/>
      </c>
      <c r="CL46" s="42" t="str">
        <f t="shared" si="47"/>
        <v/>
      </c>
      <c r="CM46" s="43">
        <f t="shared" si="48"/>
        <v>86.666666666666671</v>
      </c>
      <c r="CN46" s="44">
        <f t="shared" si="49"/>
        <v>87</v>
      </c>
      <c r="CO46" s="45"/>
      <c r="CP46" s="52">
        <v>8</v>
      </c>
      <c r="CQ46" s="46" t="str">
        <f t="shared" si="50"/>
        <v xml:space="preserve">Memiliki kemampuan pemahanan cara berpikir kronologis dan sinkronik dalam mempelajari sejarah, awal kehidupan manusia Indonesia, teori masuknya hindu budha di indonesia, kerajaan kerajaan hindu budha di indonesia, </v>
      </c>
      <c r="CR46" s="45"/>
      <c r="CS46" s="52">
        <v>8</v>
      </c>
      <c r="CT46" s="46" t="str">
        <f t="shared" si="51"/>
        <v xml:space="preserve">Memiliki keterampilan cara berpikir kronologis dan sinkronik dalam mempelajari sejarah, awal kehidupan manusia Indonesia, teori masuknya hindu budha di indonesia, kerajaan kerajaan hindu budha di indonesia, </v>
      </c>
    </row>
    <row r="47" spans="1:110" x14ac:dyDescent="0.25">
      <c r="A47" s="8"/>
      <c r="B47" s="8"/>
      <c r="C47" s="8"/>
      <c r="E47" s="47" t="str">
        <f t="shared" si="26"/>
        <v/>
      </c>
      <c r="F47" s="8" t="str">
        <f t="shared" si="27"/>
        <v/>
      </c>
      <c r="G47" s="8" t="str">
        <f t="shared" si="28"/>
        <v/>
      </c>
      <c r="H47" s="47" t="str">
        <f t="shared" si="29"/>
        <v/>
      </c>
      <c r="I47" s="8" t="str">
        <f t="shared" si="30"/>
        <v/>
      </c>
      <c r="J47" s="8" t="str">
        <f t="shared" si="31"/>
        <v/>
      </c>
      <c r="K47" s="13"/>
      <c r="L47" s="41" t="str">
        <f t="shared" si="32"/>
        <v/>
      </c>
      <c r="M47" s="41" t="str">
        <f t="shared" si="33"/>
        <v/>
      </c>
      <c r="O47" s="41"/>
      <c r="P47" s="41"/>
      <c r="Q47" s="42"/>
      <c r="R47" s="41"/>
      <c r="S47" s="41"/>
      <c r="T47" s="42"/>
      <c r="U47" s="41"/>
      <c r="V47" s="41"/>
      <c r="W47" s="42"/>
      <c r="X47" s="41"/>
      <c r="Y47" s="41"/>
      <c r="Z47" s="42"/>
      <c r="AA47" s="41"/>
      <c r="AB47" s="41"/>
      <c r="AC47" s="42"/>
      <c r="AD47" s="42" t="str">
        <f t="shared" si="34"/>
        <v/>
      </c>
      <c r="AE47" s="41"/>
      <c r="AF47" s="41"/>
      <c r="AG47" s="42"/>
      <c r="AH47" s="41"/>
      <c r="AI47" s="41"/>
      <c r="AJ47" s="42"/>
      <c r="AK47" s="41"/>
      <c r="AL47" s="41"/>
      <c r="AM47" s="42"/>
      <c r="AN47" s="41"/>
      <c r="AO47" s="41"/>
      <c r="AP47" s="42"/>
      <c r="AQ47" s="41"/>
      <c r="AR47" s="41"/>
      <c r="AS47" s="42"/>
      <c r="AT47" s="41"/>
      <c r="AU47" s="43" t="str">
        <f t="shared" si="35"/>
        <v/>
      </c>
      <c r="AV47" s="44" t="str">
        <f t="shared" si="36"/>
        <v/>
      </c>
      <c r="AW47" s="45"/>
      <c r="AX47" s="41"/>
      <c r="AY47" s="41"/>
      <c r="AZ47" s="42"/>
      <c r="BA47" s="41"/>
      <c r="BB47" s="41"/>
      <c r="BC47" s="42"/>
      <c r="BD47" s="41"/>
      <c r="BE47" s="41"/>
      <c r="BF47" s="42"/>
      <c r="BG47" s="41"/>
      <c r="BH47" s="41"/>
      <c r="BI47" s="42"/>
      <c r="BJ47" s="41"/>
      <c r="BK47" s="41"/>
      <c r="BL47" s="42"/>
      <c r="BM47" s="42" t="str">
        <f t="shared" si="37"/>
        <v/>
      </c>
      <c r="BN47" s="42" t="str">
        <f t="shared" si="38"/>
        <v/>
      </c>
      <c r="BO47" s="42" t="str">
        <f t="shared" si="39"/>
        <v/>
      </c>
      <c r="BP47" s="42" t="str">
        <f t="shared" si="40"/>
        <v/>
      </c>
      <c r="BQ47" s="42" t="str">
        <f t="shared" si="41"/>
        <v/>
      </c>
      <c r="BR47" s="42" t="str">
        <f t="shared" si="42"/>
        <v/>
      </c>
      <c r="BS47" s="41"/>
      <c r="BT47" s="41"/>
      <c r="BU47" s="42"/>
      <c r="BV47" s="41"/>
      <c r="BW47" s="41"/>
      <c r="BX47" s="42"/>
      <c r="BY47" s="41"/>
      <c r="BZ47" s="41"/>
      <c r="CA47" s="42"/>
      <c r="CB47" s="41"/>
      <c r="CC47" s="41"/>
      <c r="CD47" s="42"/>
      <c r="CE47" s="41"/>
      <c r="CF47" s="41"/>
      <c r="CG47" s="42"/>
      <c r="CH47" s="42" t="str">
        <f t="shared" si="43"/>
        <v/>
      </c>
      <c r="CI47" s="42" t="str">
        <f t="shared" si="44"/>
        <v/>
      </c>
      <c r="CJ47" s="42" t="str">
        <f t="shared" si="45"/>
        <v/>
      </c>
      <c r="CK47" s="42" t="str">
        <f t="shared" si="46"/>
        <v/>
      </c>
      <c r="CL47" s="42" t="str">
        <f t="shared" si="47"/>
        <v/>
      </c>
      <c r="CM47" s="43" t="str">
        <f t="shared" si="48"/>
        <v/>
      </c>
      <c r="CN47" s="44" t="str">
        <f t="shared" si="49"/>
        <v/>
      </c>
      <c r="CO47" s="45"/>
      <c r="CP47" s="41"/>
      <c r="CQ47" s="46" t="str">
        <f t="shared" si="50"/>
        <v/>
      </c>
      <c r="CR47" s="45"/>
      <c r="CS47" s="41"/>
      <c r="CT47" s="46" t="str">
        <f t="shared" si="51"/>
        <v/>
      </c>
    </row>
    <row r="48" spans="1:110" x14ac:dyDescent="0.25">
      <c r="A48" s="8"/>
      <c r="B48" s="8"/>
      <c r="C48" s="8"/>
      <c r="E48" s="47" t="str">
        <f t="shared" si="26"/>
        <v/>
      </c>
      <c r="F48" s="8" t="str">
        <f t="shared" si="27"/>
        <v/>
      </c>
      <c r="G48" s="8" t="str">
        <f t="shared" si="28"/>
        <v/>
      </c>
      <c r="H48" s="47" t="str">
        <f t="shared" si="29"/>
        <v/>
      </c>
      <c r="I48" s="8" t="str">
        <f t="shared" si="30"/>
        <v/>
      </c>
      <c r="J48" s="8" t="str">
        <f t="shared" si="31"/>
        <v/>
      </c>
      <c r="K48" s="13"/>
      <c r="L48" s="41" t="str">
        <f t="shared" si="32"/>
        <v/>
      </c>
      <c r="M48" s="41" t="str">
        <f t="shared" si="33"/>
        <v/>
      </c>
      <c r="O48" s="41"/>
      <c r="P48" s="41"/>
      <c r="Q48" s="42"/>
      <c r="R48" s="41"/>
      <c r="S48" s="41"/>
      <c r="T48" s="42"/>
      <c r="U48" s="41"/>
      <c r="V48" s="41"/>
      <c r="W48" s="42"/>
      <c r="X48" s="41"/>
      <c r="Y48" s="41"/>
      <c r="Z48" s="42"/>
      <c r="AA48" s="41"/>
      <c r="AB48" s="41"/>
      <c r="AC48" s="42"/>
      <c r="AD48" s="42" t="str">
        <f t="shared" si="34"/>
        <v/>
      </c>
      <c r="AE48" s="41"/>
      <c r="AF48" s="41"/>
      <c r="AG48" s="42"/>
      <c r="AH48" s="41"/>
      <c r="AI48" s="41"/>
      <c r="AJ48" s="42"/>
      <c r="AK48" s="41"/>
      <c r="AL48" s="41"/>
      <c r="AM48" s="42"/>
      <c r="AN48" s="41"/>
      <c r="AO48" s="41"/>
      <c r="AP48" s="42"/>
      <c r="AQ48" s="41"/>
      <c r="AR48" s="41"/>
      <c r="AS48" s="42"/>
      <c r="AT48" s="41"/>
      <c r="AU48" s="43" t="str">
        <f t="shared" si="35"/>
        <v/>
      </c>
      <c r="AV48" s="44" t="str">
        <f t="shared" si="36"/>
        <v/>
      </c>
      <c r="AW48" s="45"/>
      <c r="AX48" s="41"/>
      <c r="AY48" s="41"/>
      <c r="AZ48" s="42"/>
      <c r="BA48" s="41"/>
      <c r="BB48" s="41"/>
      <c r="BC48" s="42"/>
      <c r="BD48" s="41"/>
      <c r="BE48" s="41"/>
      <c r="BF48" s="42"/>
      <c r="BG48" s="41"/>
      <c r="BH48" s="41"/>
      <c r="BI48" s="42"/>
      <c r="BJ48" s="41"/>
      <c r="BK48" s="41"/>
      <c r="BL48" s="42"/>
      <c r="BM48" s="42" t="str">
        <f t="shared" si="37"/>
        <v/>
      </c>
      <c r="BN48" s="42" t="str">
        <f t="shared" si="38"/>
        <v/>
      </c>
      <c r="BO48" s="42" t="str">
        <f t="shared" si="39"/>
        <v/>
      </c>
      <c r="BP48" s="42" t="str">
        <f t="shared" si="40"/>
        <v/>
      </c>
      <c r="BQ48" s="42" t="str">
        <f t="shared" si="41"/>
        <v/>
      </c>
      <c r="BR48" s="42" t="str">
        <f t="shared" si="42"/>
        <v/>
      </c>
      <c r="BS48" s="41"/>
      <c r="BT48" s="41"/>
      <c r="BU48" s="42"/>
      <c r="BV48" s="41"/>
      <c r="BW48" s="41"/>
      <c r="BX48" s="42"/>
      <c r="BY48" s="41"/>
      <c r="BZ48" s="41"/>
      <c r="CA48" s="42"/>
      <c r="CB48" s="41"/>
      <c r="CC48" s="41"/>
      <c r="CD48" s="42"/>
      <c r="CE48" s="41"/>
      <c r="CF48" s="41"/>
      <c r="CG48" s="42"/>
      <c r="CH48" s="42" t="str">
        <f t="shared" si="43"/>
        <v/>
      </c>
      <c r="CI48" s="42" t="str">
        <f t="shared" si="44"/>
        <v/>
      </c>
      <c r="CJ48" s="42" t="str">
        <f t="shared" si="45"/>
        <v/>
      </c>
      <c r="CK48" s="42" t="str">
        <f t="shared" si="46"/>
        <v/>
      </c>
      <c r="CL48" s="42" t="str">
        <f t="shared" si="47"/>
        <v/>
      </c>
      <c r="CM48" s="43" t="str">
        <f t="shared" si="48"/>
        <v/>
      </c>
      <c r="CN48" s="44" t="str">
        <f t="shared" si="49"/>
        <v/>
      </c>
      <c r="CO48" s="45"/>
      <c r="CP48" s="41"/>
      <c r="CQ48" s="46" t="str">
        <f t="shared" si="50"/>
        <v/>
      </c>
      <c r="CR48" s="45"/>
      <c r="CS48" s="41"/>
      <c r="CT48" s="46" t="str">
        <f t="shared" si="51"/>
        <v/>
      </c>
    </row>
    <row r="49" spans="1:98" x14ac:dyDescent="0.25">
      <c r="A49" s="8"/>
      <c r="B49" s="8"/>
      <c r="C49" s="8"/>
      <c r="E49" s="47" t="str">
        <f t="shared" si="26"/>
        <v/>
      </c>
      <c r="F49" s="8" t="str">
        <f t="shared" si="27"/>
        <v/>
      </c>
      <c r="G49" s="8" t="str">
        <f t="shared" si="28"/>
        <v/>
      </c>
      <c r="H49" s="47" t="str">
        <f t="shared" si="29"/>
        <v/>
      </c>
      <c r="I49" s="8" t="str">
        <f t="shared" si="30"/>
        <v/>
      </c>
      <c r="J49" s="8" t="str">
        <f t="shared" si="31"/>
        <v/>
      </c>
      <c r="K49" s="13"/>
      <c r="L49" s="41" t="str">
        <f t="shared" si="32"/>
        <v/>
      </c>
      <c r="M49" s="41" t="str">
        <f t="shared" si="33"/>
        <v/>
      </c>
      <c r="O49" s="41"/>
      <c r="P49" s="41"/>
      <c r="Q49" s="42"/>
      <c r="R49" s="41"/>
      <c r="S49" s="41"/>
      <c r="T49" s="42"/>
      <c r="U49" s="41"/>
      <c r="V49" s="41"/>
      <c r="W49" s="42"/>
      <c r="X49" s="41"/>
      <c r="Y49" s="41"/>
      <c r="Z49" s="42"/>
      <c r="AA49" s="41"/>
      <c r="AB49" s="41"/>
      <c r="AC49" s="42"/>
      <c r="AD49" s="42" t="str">
        <f t="shared" si="34"/>
        <v/>
      </c>
      <c r="AE49" s="41"/>
      <c r="AF49" s="41"/>
      <c r="AG49" s="42"/>
      <c r="AH49" s="41"/>
      <c r="AI49" s="41"/>
      <c r="AJ49" s="42"/>
      <c r="AK49" s="41"/>
      <c r="AL49" s="41"/>
      <c r="AM49" s="42"/>
      <c r="AN49" s="41"/>
      <c r="AO49" s="41"/>
      <c r="AP49" s="42"/>
      <c r="AQ49" s="41"/>
      <c r="AR49" s="41"/>
      <c r="AS49" s="42"/>
      <c r="AT49" s="41"/>
      <c r="AU49" s="43" t="str">
        <f t="shared" si="35"/>
        <v/>
      </c>
      <c r="AV49" s="44" t="str">
        <f t="shared" si="36"/>
        <v/>
      </c>
      <c r="AW49" s="45"/>
      <c r="AX49" s="41"/>
      <c r="AY49" s="41"/>
      <c r="AZ49" s="42"/>
      <c r="BA49" s="41"/>
      <c r="BB49" s="41"/>
      <c r="BC49" s="42"/>
      <c r="BD49" s="41"/>
      <c r="BE49" s="41"/>
      <c r="BF49" s="42"/>
      <c r="BG49" s="41"/>
      <c r="BH49" s="41"/>
      <c r="BI49" s="42"/>
      <c r="BJ49" s="41"/>
      <c r="BK49" s="41"/>
      <c r="BL49" s="42"/>
      <c r="BM49" s="42" t="str">
        <f t="shared" si="37"/>
        <v/>
      </c>
      <c r="BN49" s="42" t="str">
        <f t="shared" si="38"/>
        <v/>
      </c>
      <c r="BO49" s="42" t="str">
        <f t="shared" si="39"/>
        <v/>
      </c>
      <c r="BP49" s="42" t="str">
        <f t="shared" si="40"/>
        <v/>
      </c>
      <c r="BQ49" s="42" t="str">
        <f t="shared" si="41"/>
        <v/>
      </c>
      <c r="BR49" s="42" t="str">
        <f t="shared" si="42"/>
        <v/>
      </c>
      <c r="BS49" s="41"/>
      <c r="BT49" s="41"/>
      <c r="BU49" s="42"/>
      <c r="BV49" s="41"/>
      <c r="BW49" s="41"/>
      <c r="BX49" s="42"/>
      <c r="BY49" s="41"/>
      <c r="BZ49" s="41"/>
      <c r="CA49" s="42"/>
      <c r="CB49" s="41"/>
      <c r="CC49" s="41"/>
      <c r="CD49" s="42"/>
      <c r="CE49" s="41"/>
      <c r="CF49" s="41"/>
      <c r="CG49" s="42"/>
      <c r="CH49" s="42" t="str">
        <f t="shared" si="43"/>
        <v/>
      </c>
      <c r="CI49" s="42" t="str">
        <f t="shared" si="44"/>
        <v/>
      </c>
      <c r="CJ49" s="42" t="str">
        <f t="shared" si="45"/>
        <v/>
      </c>
      <c r="CK49" s="42" t="str">
        <f t="shared" si="46"/>
        <v/>
      </c>
      <c r="CL49" s="42" t="str">
        <f t="shared" si="47"/>
        <v/>
      </c>
      <c r="CM49" s="43" t="str">
        <f t="shared" si="48"/>
        <v/>
      </c>
      <c r="CN49" s="44" t="str">
        <f t="shared" si="49"/>
        <v/>
      </c>
      <c r="CO49" s="45"/>
      <c r="CP49" s="41"/>
      <c r="CQ49" s="46" t="str">
        <f t="shared" si="50"/>
        <v/>
      </c>
      <c r="CR49" s="45"/>
      <c r="CS49" s="41"/>
      <c r="CT49" s="46" t="str">
        <f t="shared" si="51"/>
        <v/>
      </c>
    </row>
    <row r="50" spans="1:98" x14ac:dyDescent="0.25">
      <c r="A50" s="8"/>
      <c r="B50" s="8"/>
      <c r="C50" s="8"/>
      <c r="E50" s="47" t="str">
        <f t="shared" si="26"/>
        <v/>
      </c>
      <c r="F50" s="8" t="str">
        <f t="shared" si="27"/>
        <v/>
      </c>
      <c r="G50" s="8" t="str">
        <f t="shared" si="28"/>
        <v/>
      </c>
      <c r="H50" s="47" t="str">
        <f t="shared" si="29"/>
        <v/>
      </c>
      <c r="I50" s="8" t="str">
        <f t="shared" si="30"/>
        <v/>
      </c>
      <c r="J50" s="8" t="str">
        <f t="shared" si="31"/>
        <v/>
      </c>
      <c r="K50" s="13"/>
      <c r="L50" s="41" t="str">
        <f t="shared" si="32"/>
        <v/>
      </c>
      <c r="M50" s="41" t="str">
        <f t="shared" si="33"/>
        <v/>
      </c>
      <c r="O50" s="41"/>
      <c r="P50" s="41"/>
      <c r="Q50" s="42"/>
      <c r="R50" s="41"/>
      <c r="S50" s="41"/>
      <c r="T50" s="42"/>
      <c r="U50" s="41"/>
      <c r="V50" s="41"/>
      <c r="W50" s="42"/>
      <c r="X50" s="41"/>
      <c r="Y50" s="41"/>
      <c r="Z50" s="42"/>
      <c r="AA50" s="41"/>
      <c r="AB50" s="41"/>
      <c r="AC50" s="42"/>
      <c r="AD50" s="42" t="str">
        <f t="shared" si="34"/>
        <v/>
      </c>
      <c r="AE50" s="41"/>
      <c r="AF50" s="41"/>
      <c r="AG50" s="42"/>
      <c r="AH50" s="41"/>
      <c r="AI50" s="41"/>
      <c r="AJ50" s="42"/>
      <c r="AK50" s="41"/>
      <c r="AL50" s="41"/>
      <c r="AM50" s="42"/>
      <c r="AN50" s="41"/>
      <c r="AO50" s="41"/>
      <c r="AP50" s="42"/>
      <c r="AQ50" s="41"/>
      <c r="AR50" s="41"/>
      <c r="AS50" s="42"/>
      <c r="AT50" s="41"/>
      <c r="AU50" s="43" t="str">
        <f t="shared" si="35"/>
        <v/>
      </c>
      <c r="AV50" s="44" t="str">
        <f t="shared" si="36"/>
        <v/>
      </c>
      <c r="AW50" s="45"/>
      <c r="AX50" s="41"/>
      <c r="AY50" s="41"/>
      <c r="AZ50" s="42"/>
      <c r="BA50" s="41"/>
      <c r="BB50" s="41"/>
      <c r="BC50" s="42"/>
      <c r="BD50" s="41"/>
      <c r="BE50" s="41"/>
      <c r="BF50" s="42"/>
      <c r="BG50" s="41"/>
      <c r="BH50" s="41"/>
      <c r="BI50" s="42"/>
      <c r="BJ50" s="41"/>
      <c r="BK50" s="41"/>
      <c r="BL50" s="42"/>
      <c r="BM50" s="42" t="str">
        <f t="shared" si="37"/>
        <v/>
      </c>
      <c r="BN50" s="42" t="str">
        <f t="shared" si="38"/>
        <v/>
      </c>
      <c r="BO50" s="42" t="str">
        <f t="shared" si="39"/>
        <v/>
      </c>
      <c r="BP50" s="42" t="str">
        <f t="shared" si="40"/>
        <v/>
      </c>
      <c r="BQ50" s="42" t="str">
        <f t="shared" si="41"/>
        <v/>
      </c>
      <c r="BR50" s="42" t="str">
        <f t="shared" si="42"/>
        <v/>
      </c>
      <c r="BS50" s="41"/>
      <c r="BT50" s="41"/>
      <c r="BU50" s="42"/>
      <c r="BV50" s="41"/>
      <c r="BW50" s="41"/>
      <c r="BX50" s="42"/>
      <c r="BY50" s="41"/>
      <c r="BZ50" s="41"/>
      <c r="CA50" s="42"/>
      <c r="CB50" s="41"/>
      <c r="CC50" s="41"/>
      <c r="CD50" s="42"/>
      <c r="CE50" s="41"/>
      <c r="CF50" s="41"/>
      <c r="CG50" s="42"/>
      <c r="CH50" s="42" t="str">
        <f t="shared" si="43"/>
        <v/>
      </c>
      <c r="CI50" s="42" t="str">
        <f t="shared" si="44"/>
        <v/>
      </c>
      <c r="CJ50" s="42" t="str">
        <f t="shared" si="45"/>
        <v/>
      </c>
      <c r="CK50" s="42" t="str">
        <f t="shared" si="46"/>
        <v/>
      </c>
      <c r="CL50" s="42" t="str">
        <f t="shared" si="47"/>
        <v/>
      </c>
      <c r="CM50" s="43" t="str">
        <f t="shared" si="48"/>
        <v/>
      </c>
      <c r="CN50" s="44" t="str">
        <f t="shared" si="49"/>
        <v/>
      </c>
      <c r="CO50" s="45"/>
      <c r="CP50" s="41"/>
      <c r="CQ50" s="46" t="str">
        <f t="shared" si="50"/>
        <v/>
      </c>
      <c r="CR50" s="45"/>
      <c r="CS50" s="41"/>
      <c r="CT50" s="46" t="str">
        <f t="shared" si="51"/>
        <v/>
      </c>
    </row>
    <row r="51" spans="1:98" x14ac:dyDescent="0.25">
      <c r="A51" s="8"/>
      <c r="B51" s="8"/>
      <c r="C51" s="8"/>
      <c r="E51" s="47" t="str">
        <f t="shared" si="26"/>
        <v/>
      </c>
      <c r="F51" s="8" t="str">
        <f t="shared" si="27"/>
        <v/>
      </c>
      <c r="G51" s="8" t="str">
        <f t="shared" si="28"/>
        <v/>
      </c>
      <c r="H51" s="47" t="str">
        <f t="shared" si="29"/>
        <v/>
      </c>
      <c r="I51" s="8" t="str">
        <f t="shared" si="30"/>
        <v/>
      </c>
      <c r="J51" s="8" t="str">
        <f t="shared" si="31"/>
        <v/>
      </c>
      <c r="K51" s="13"/>
      <c r="L51" s="41" t="str">
        <f t="shared" si="32"/>
        <v/>
      </c>
      <c r="M51" s="41" t="str">
        <f t="shared" si="33"/>
        <v/>
      </c>
      <c r="O51" s="41"/>
      <c r="P51" s="41"/>
      <c r="Q51" s="42"/>
      <c r="R51" s="41"/>
      <c r="S51" s="41"/>
      <c r="T51" s="42"/>
      <c r="U51" s="41"/>
      <c r="V51" s="41"/>
      <c r="W51" s="42"/>
      <c r="X51" s="41"/>
      <c r="Y51" s="41"/>
      <c r="Z51" s="42"/>
      <c r="AA51" s="41"/>
      <c r="AB51" s="41"/>
      <c r="AC51" s="42"/>
      <c r="AD51" s="42" t="str">
        <f t="shared" si="34"/>
        <v/>
      </c>
      <c r="AE51" s="41"/>
      <c r="AF51" s="41"/>
      <c r="AG51" s="42"/>
      <c r="AH51" s="41"/>
      <c r="AI51" s="41"/>
      <c r="AJ51" s="42"/>
      <c r="AK51" s="41"/>
      <c r="AL51" s="41"/>
      <c r="AM51" s="42"/>
      <c r="AN51" s="41"/>
      <c r="AO51" s="41"/>
      <c r="AP51" s="42"/>
      <c r="AQ51" s="41"/>
      <c r="AR51" s="41"/>
      <c r="AS51" s="42"/>
      <c r="AT51" s="41"/>
      <c r="AU51" s="43" t="str">
        <f t="shared" si="35"/>
        <v/>
      </c>
      <c r="AV51" s="44" t="str">
        <f t="shared" si="36"/>
        <v/>
      </c>
      <c r="AW51" s="45"/>
      <c r="AX51" s="41"/>
      <c r="AY51" s="41"/>
      <c r="AZ51" s="42"/>
      <c r="BA51" s="41"/>
      <c r="BB51" s="41"/>
      <c r="BC51" s="42"/>
      <c r="BD51" s="41"/>
      <c r="BE51" s="41"/>
      <c r="BF51" s="42"/>
      <c r="BG51" s="41"/>
      <c r="BH51" s="41"/>
      <c r="BI51" s="42"/>
      <c r="BJ51" s="41"/>
      <c r="BK51" s="41"/>
      <c r="BL51" s="42"/>
      <c r="BM51" s="42" t="str">
        <f t="shared" si="37"/>
        <v/>
      </c>
      <c r="BN51" s="42" t="str">
        <f t="shared" si="38"/>
        <v/>
      </c>
      <c r="BO51" s="42" t="str">
        <f t="shared" si="39"/>
        <v/>
      </c>
      <c r="BP51" s="42" t="str">
        <f t="shared" si="40"/>
        <v/>
      </c>
      <c r="BQ51" s="42" t="str">
        <f t="shared" si="41"/>
        <v/>
      </c>
      <c r="BR51" s="42" t="str">
        <f t="shared" si="42"/>
        <v/>
      </c>
      <c r="BS51" s="41"/>
      <c r="BT51" s="41"/>
      <c r="BU51" s="42"/>
      <c r="BV51" s="41"/>
      <c r="BW51" s="41"/>
      <c r="BX51" s="42"/>
      <c r="BY51" s="41"/>
      <c r="BZ51" s="41"/>
      <c r="CA51" s="42"/>
      <c r="CB51" s="41"/>
      <c r="CC51" s="41"/>
      <c r="CD51" s="42"/>
      <c r="CE51" s="41"/>
      <c r="CF51" s="41"/>
      <c r="CG51" s="42"/>
      <c r="CH51" s="42" t="str">
        <f t="shared" si="43"/>
        <v/>
      </c>
      <c r="CI51" s="42" t="str">
        <f t="shared" si="44"/>
        <v/>
      </c>
      <c r="CJ51" s="42" t="str">
        <f t="shared" si="45"/>
        <v/>
      </c>
      <c r="CK51" s="42" t="str">
        <f t="shared" si="46"/>
        <v/>
      </c>
      <c r="CL51" s="42" t="str">
        <f t="shared" si="47"/>
        <v/>
      </c>
      <c r="CM51" s="43" t="str">
        <f t="shared" si="48"/>
        <v/>
      </c>
      <c r="CN51" s="44" t="str">
        <f t="shared" si="49"/>
        <v/>
      </c>
      <c r="CO51" s="45"/>
      <c r="CP51" s="41"/>
      <c r="CQ51" s="46" t="str">
        <f t="shared" si="50"/>
        <v/>
      </c>
      <c r="CR51" s="45"/>
      <c r="CS51" s="41"/>
      <c r="CT51" s="46" t="str">
        <f t="shared" si="51"/>
        <v/>
      </c>
    </row>
    <row r="52" spans="1:98" x14ac:dyDescent="0.25">
      <c r="A52" s="8"/>
      <c r="B52" s="8"/>
      <c r="C52" s="8"/>
      <c r="E52" s="47" t="str">
        <f t="shared" si="26"/>
        <v/>
      </c>
      <c r="F52" s="8" t="str">
        <f t="shared" si="27"/>
        <v/>
      </c>
      <c r="G52" s="8" t="str">
        <f t="shared" si="28"/>
        <v/>
      </c>
      <c r="H52" s="47" t="str">
        <f t="shared" si="29"/>
        <v/>
      </c>
      <c r="I52" s="8" t="str">
        <f t="shared" si="30"/>
        <v/>
      </c>
      <c r="J52" s="8" t="str">
        <f t="shared" si="31"/>
        <v/>
      </c>
      <c r="K52" s="13"/>
      <c r="L52" s="41" t="str">
        <f t="shared" si="32"/>
        <v/>
      </c>
      <c r="M52" s="41" t="str">
        <f t="shared" si="33"/>
        <v/>
      </c>
      <c r="O52" s="41"/>
      <c r="P52" s="41"/>
      <c r="Q52" s="42"/>
      <c r="R52" s="41"/>
      <c r="S52" s="41"/>
      <c r="T52" s="42"/>
      <c r="U52" s="41"/>
      <c r="V52" s="41"/>
      <c r="W52" s="42"/>
      <c r="X52" s="41"/>
      <c r="Y52" s="41"/>
      <c r="Z52" s="42"/>
      <c r="AA52" s="41"/>
      <c r="AB52" s="41"/>
      <c r="AC52" s="42"/>
      <c r="AD52" s="42" t="str">
        <f t="shared" si="34"/>
        <v/>
      </c>
      <c r="AE52" s="41"/>
      <c r="AF52" s="41"/>
      <c r="AG52" s="42"/>
      <c r="AH52" s="41"/>
      <c r="AI52" s="41"/>
      <c r="AJ52" s="42"/>
      <c r="AK52" s="41"/>
      <c r="AL52" s="41"/>
      <c r="AM52" s="42"/>
      <c r="AN52" s="41"/>
      <c r="AO52" s="41"/>
      <c r="AP52" s="42"/>
      <c r="AQ52" s="41"/>
      <c r="AR52" s="41"/>
      <c r="AS52" s="42"/>
      <c r="AT52" s="41"/>
      <c r="AU52" s="43" t="str">
        <f t="shared" si="35"/>
        <v/>
      </c>
      <c r="AV52" s="44" t="str">
        <f t="shared" si="36"/>
        <v/>
      </c>
      <c r="AW52" s="45"/>
      <c r="AX52" s="41"/>
      <c r="AY52" s="41"/>
      <c r="AZ52" s="42"/>
      <c r="BA52" s="41"/>
      <c r="BB52" s="41"/>
      <c r="BC52" s="42"/>
      <c r="BD52" s="41"/>
      <c r="BE52" s="41"/>
      <c r="BF52" s="42"/>
      <c r="BG52" s="41"/>
      <c r="BH52" s="41"/>
      <c r="BI52" s="42"/>
      <c r="BJ52" s="41"/>
      <c r="BK52" s="41"/>
      <c r="BL52" s="42"/>
      <c r="BM52" s="42" t="str">
        <f t="shared" si="37"/>
        <v/>
      </c>
      <c r="BN52" s="42" t="str">
        <f t="shared" si="38"/>
        <v/>
      </c>
      <c r="BO52" s="42" t="str">
        <f t="shared" si="39"/>
        <v/>
      </c>
      <c r="BP52" s="42" t="str">
        <f t="shared" si="40"/>
        <v/>
      </c>
      <c r="BQ52" s="42" t="str">
        <f t="shared" si="41"/>
        <v/>
      </c>
      <c r="BR52" s="42" t="str">
        <f t="shared" si="42"/>
        <v/>
      </c>
      <c r="BS52" s="41"/>
      <c r="BT52" s="41"/>
      <c r="BU52" s="42"/>
      <c r="BV52" s="41"/>
      <c r="BW52" s="41"/>
      <c r="BX52" s="42"/>
      <c r="BY52" s="41"/>
      <c r="BZ52" s="41"/>
      <c r="CA52" s="42"/>
      <c r="CB52" s="41"/>
      <c r="CC52" s="41"/>
      <c r="CD52" s="42"/>
      <c r="CE52" s="41"/>
      <c r="CF52" s="41"/>
      <c r="CG52" s="42"/>
      <c r="CH52" s="42" t="str">
        <f t="shared" si="43"/>
        <v/>
      </c>
      <c r="CI52" s="42" t="str">
        <f t="shared" si="44"/>
        <v/>
      </c>
      <c r="CJ52" s="42" t="str">
        <f t="shared" si="45"/>
        <v/>
      </c>
      <c r="CK52" s="42" t="str">
        <f t="shared" si="46"/>
        <v/>
      </c>
      <c r="CL52" s="42" t="str">
        <f t="shared" si="47"/>
        <v/>
      </c>
      <c r="CM52" s="43" t="str">
        <f t="shared" si="48"/>
        <v/>
      </c>
      <c r="CN52" s="44" t="str">
        <f t="shared" si="49"/>
        <v/>
      </c>
      <c r="CO52" s="45"/>
      <c r="CP52" s="41"/>
      <c r="CQ52" s="46" t="str">
        <f t="shared" si="50"/>
        <v/>
      </c>
      <c r="CR52" s="45"/>
      <c r="CS52" s="41"/>
      <c r="CT52" s="46" t="str">
        <f t="shared" si="51"/>
        <v/>
      </c>
    </row>
    <row r="53" spans="1:98" x14ac:dyDescent="0.25">
      <c r="A53" s="8"/>
      <c r="B53" s="8"/>
      <c r="C53" s="8"/>
      <c r="E53" s="47" t="str">
        <f t="shared" si="26"/>
        <v/>
      </c>
      <c r="F53" s="8" t="str">
        <f t="shared" si="27"/>
        <v/>
      </c>
      <c r="G53" s="8" t="str">
        <f t="shared" si="28"/>
        <v/>
      </c>
      <c r="H53" s="47" t="str">
        <f t="shared" si="29"/>
        <v/>
      </c>
      <c r="I53" s="8" t="str">
        <f t="shared" si="30"/>
        <v/>
      </c>
      <c r="J53" s="8" t="str">
        <f t="shared" si="31"/>
        <v/>
      </c>
      <c r="K53" s="13"/>
      <c r="L53" s="41" t="str">
        <f t="shared" si="32"/>
        <v/>
      </c>
      <c r="M53" s="41" t="str">
        <f t="shared" si="33"/>
        <v/>
      </c>
      <c r="O53" s="41"/>
      <c r="P53" s="41"/>
      <c r="Q53" s="42"/>
      <c r="R53" s="41"/>
      <c r="S53" s="41"/>
      <c r="T53" s="42"/>
      <c r="U53" s="41"/>
      <c r="V53" s="41"/>
      <c r="W53" s="42"/>
      <c r="X53" s="41"/>
      <c r="Y53" s="41"/>
      <c r="Z53" s="42"/>
      <c r="AA53" s="41"/>
      <c r="AB53" s="41"/>
      <c r="AC53" s="42"/>
      <c r="AD53" s="42" t="str">
        <f t="shared" si="34"/>
        <v/>
      </c>
      <c r="AE53" s="41"/>
      <c r="AF53" s="41"/>
      <c r="AG53" s="42"/>
      <c r="AH53" s="41"/>
      <c r="AI53" s="41"/>
      <c r="AJ53" s="42"/>
      <c r="AK53" s="41"/>
      <c r="AL53" s="41"/>
      <c r="AM53" s="42"/>
      <c r="AN53" s="41"/>
      <c r="AO53" s="41"/>
      <c r="AP53" s="42"/>
      <c r="AQ53" s="41"/>
      <c r="AR53" s="41"/>
      <c r="AS53" s="42"/>
      <c r="AT53" s="41"/>
      <c r="AU53" s="43" t="str">
        <f t="shared" si="35"/>
        <v/>
      </c>
      <c r="AV53" s="44" t="str">
        <f t="shared" si="36"/>
        <v/>
      </c>
      <c r="AW53" s="45"/>
      <c r="AX53" s="41"/>
      <c r="AY53" s="41"/>
      <c r="AZ53" s="42"/>
      <c r="BA53" s="41"/>
      <c r="BB53" s="41"/>
      <c r="BC53" s="42"/>
      <c r="BD53" s="41"/>
      <c r="BE53" s="41"/>
      <c r="BF53" s="42"/>
      <c r="BG53" s="41"/>
      <c r="BH53" s="41"/>
      <c r="BI53" s="42"/>
      <c r="BJ53" s="41"/>
      <c r="BK53" s="41"/>
      <c r="BL53" s="42"/>
      <c r="BM53" s="42" t="str">
        <f t="shared" si="37"/>
        <v/>
      </c>
      <c r="BN53" s="42" t="str">
        <f t="shared" si="38"/>
        <v/>
      </c>
      <c r="BO53" s="42" t="str">
        <f t="shared" si="39"/>
        <v/>
      </c>
      <c r="BP53" s="42" t="str">
        <f t="shared" si="40"/>
        <v/>
      </c>
      <c r="BQ53" s="42" t="str">
        <f t="shared" si="41"/>
        <v/>
      </c>
      <c r="BR53" s="42" t="str">
        <f t="shared" si="42"/>
        <v/>
      </c>
      <c r="BS53" s="41"/>
      <c r="BT53" s="41"/>
      <c r="BU53" s="42"/>
      <c r="BV53" s="41"/>
      <c r="BW53" s="41"/>
      <c r="BX53" s="42"/>
      <c r="BY53" s="41"/>
      <c r="BZ53" s="41"/>
      <c r="CA53" s="42"/>
      <c r="CB53" s="41"/>
      <c r="CC53" s="41"/>
      <c r="CD53" s="42"/>
      <c r="CE53" s="41"/>
      <c r="CF53" s="41"/>
      <c r="CG53" s="42"/>
      <c r="CH53" s="42" t="str">
        <f t="shared" si="43"/>
        <v/>
      </c>
      <c r="CI53" s="42" t="str">
        <f t="shared" si="44"/>
        <v/>
      </c>
      <c r="CJ53" s="42" t="str">
        <f t="shared" si="45"/>
        <v/>
      </c>
      <c r="CK53" s="42" t="str">
        <f t="shared" si="46"/>
        <v/>
      </c>
      <c r="CL53" s="42" t="str">
        <f t="shared" si="47"/>
        <v/>
      </c>
      <c r="CM53" s="43" t="str">
        <f t="shared" si="48"/>
        <v/>
      </c>
      <c r="CN53" s="44" t="str">
        <f t="shared" si="49"/>
        <v/>
      </c>
      <c r="CO53" s="45"/>
      <c r="CP53" s="41"/>
      <c r="CQ53" s="46" t="str">
        <f t="shared" si="50"/>
        <v/>
      </c>
      <c r="CR53" s="45"/>
      <c r="CS53" s="41"/>
      <c r="CT53" s="46" t="str">
        <f t="shared" si="51"/>
        <v/>
      </c>
    </row>
    <row r="54" spans="1:98" x14ac:dyDescent="0.25">
      <c r="A54" s="8"/>
      <c r="B54" s="8"/>
      <c r="C54" s="8"/>
      <c r="E54" s="47" t="str">
        <f t="shared" si="26"/>
        <v/>
      </c>
      <c r="F54" s="8" t="str">
        <f t="shared" si="27"/>
        <v/>
      </c>
      <c r="G54" s="8" t="str">
        <f t="shared" si="28"/>
        <v/>
      </c>
      <c r="H54" s="47" t="str">
        <f t="shared" si="29"/>
        <v/>
      </c>
      <c r="I54" s="8" t="str">
        <f t="shared" si="30"/>
        <v/>
      </c>
      <c r="J54" s="8" t="str">
        <f t="shared" si="31"/>
        <v/>
      </c>
      <c r="K54" s="13"/>
      <c r="L54" s="41" t="str">
        <f t="shared" si="32"/>
        <v/>
      </c>
      <c r="M54" s="41" t="str">
        <f t="shared" si="33"/>
        <v/>
      </c>
      <c r="O54" s="41"/>
      <c r="P54" s="41"/>
      <c r="Q54" s="42"/>
      <c r="R54" s="41"/>
      <c r="S54" s="41"/>
      <c r="T54" s="42"/>
      <c r="U54" s="41"/>
      <c r="V54" s="41"/>
      <c r="W54" s="42"/>
      <c r="X54" s="41"/>
      <c r="Y54" s="41"/>
      <c r="Z54" s="42"/>
      <c r="AA54" s="41"/>
      <c r="AB54" s="41"/>
      <c r="AC54" s="42"/>
      <c r="AD54" s="42" t="str">
        <f t="shared" si="34"/>
        <v/>
      </c>
      <c r="AE54" s="41"/>
      <c r="AF54" s="41"/>
      <c r="AG54" s="42"/>
      <c r="AH54" s="41"/>
      <c r="AI54" s="41"/>
      <c r="AJ54" s="42"/>
      <c r="AK54" s="41"/>
      <c r="AL54" s="41"/>
      <c r="AM54" s="42"/>
      <c r="AN54" s="41"/>
      <c r="AO54" s="41"/>
      <c r="AP54" s="42"/>
      <c r="AQ54" s="41"/>
      <c r="AR54" s="41"/>
      <c r="AS54" s="42"/>
      <c r="AT54" s="41"/>
      <c r="AU54" s="43" t="str">
        <f t="shared" si="35"/>
        <v/>
      </c>
      <c r="AV54" s="44" t="str">
        <f t="shared" si="36"/>
        <v/>
      </c>
      <c r="AW54" s="45"/>
      <c r="AX54" s="41"/>
      <c r="AY54" s="41"/>
      <c r="AZ54" s="42"/>
      <c r="BA54" s="41"/>
      <c r="BB54" s="41"/>
      <c r="BC54" s="42"/>
      <c r="BD54" s="41"/>
      <c r="BE54" s="41"/>
      <c r="BF54" s="42"/>
      <c r="BG54" s="41"/>
      <c r="BH54" s="41"/>
      <c r="BI54" s="42"/>
      <c r="BJ54" s="41"/>
      <c r="BK54" s="41"/>
      <c r="BL54" s="42"/>
      <c r="BM54" s="42" t="str">
        <f t="shared" si="37"/>
        <v/>
      </c>
      <c r="BN54" s="42" t="str">
        <f t="shared" si="38"/>
        <v/>
      </c>
      <c r="BO54" s="42" t="str">
        <f t="shared" si="39"/>
        <v/>
      </c>
      <c r="BP54" s="42" t="str">
        <f t="shared" si="40"/>
        <v/>
      </c>
      <c r="BQ54" s="42" t="str">
        <f t="shared" si="41"/>
        <v/>
      </c>
      <c r="BR54" s="42" t="str">
        <f t="shared" si="42"/>
        <v/>
      </c>
      <c r="BS54" s="41"/>
      <c r="BT54" s="41"/>
      <c r="BU54" s="42"/>
      <c r="BV54" s="41"/>
      <c r="BW54" s="41"/>
      <c r="BX54" s="42"/>
      <c r="BY54" s="41"/>
      <c r="BZ54" s="41"/>
      <c r="CA54" s="42"/>
      <c r="CB54" s="41"/>
      <c r="CC54" s="41"/>
      <c r="CD54" s="42"/>
      <c r="CE54" s="41"/>
      <c r="CF54" s="41"/>
      <c r="CG54" s="42"/>
      <c r="CH54" s="42" t="str">
        <f t="shared" si="43"/>
        <v/>
      </c>
      <c r="CI54" s="42" t="str">
        <f t="shared" si="44"/>
        <v/>
      </c>
      <c r="CJ54" s="42" t="str">
        <f t="shared" si="45"/>
        <v/>
      </c>
      <c r="CK54" s="42" t="str">
        <f t="shared" si="46"/>
        <v/>
      </c>
      <c r="CL54" s="42" t="str">
        <f t="shared" si="47"/>
        <v/>
      </c>
      <c r="CM54" s="43" t="str">
        <f t="shared" si="48"/>
        <v/>
      </c>
      <c r="CN54" s="44" t="str">
        <f t="shared" si="49"/>
        <v/>
      </c>
      <c r="CO54" s="45"/>
      <c r="CP54" s="41"/>
      <c r="CQ54" s="46" t="str">
        <f t="shared" si="50"/>
        <v/>
      </c>
      <c r="CR54" s="45"/>
      <c r="CS54" s="41"/>
      <c r="CT54" s="46" t="str">
        <f t="shared" si="51"/>
        <v/>
      </c>
    </row>
    <row r="55" spans="1:98" x14ac:dyDescent="0.25">
      <c r="A55" s="8"/>
      <c r="B55" s="8"/>
      <c r="C55" s="8"/>
      <c r="E55" s="47" t="str">
        <f t="shared" si="26"/>
        <v/>
      </c>
      <c r="F55" s="8" t="str">
        <f t="shared" si="27"/>
        <v/>
      </c>
      <c r="G55" s="8" t="str">
        <f t="shared" si="28"/>
        <v/>
      </c>
      <c r="H55" s="47" t="str">
        <f t="shared" si="29"/>
        <v/>
      </c>
      <c r="I55" s="8" t="str">
        <f t="shared" si="30"/>
        <v/>
      </c>
      <c r="J55" s="8" t="str">
        <f t="shared" si="31"/>
        <v/>
      </c>
      <c r="K55" s="13"/>
      <c r="L55" s="41" t="str">
        <f t="shared" si="32"/>
        <v/>
      </c>
      <c r="M55" s="41" t="str">
        <f t="shared" si="33"/>
        <v/>
      </c>
      <c r="O55" s="41"/>
      <c r="P55" s="41"/>
      <c r="Q55" s="42"/>
      <c r="R55" s="41"/>
      <c r="S55" s="41"/>
      <c r="T55" s="42"/>
      <c r="U55" s="41"/>
      <c r="V55" s="41"/>
      <c r="W55" s="42"/>
      <c r="X55" s="41"/>
      <c r="Y55" s="41"/>
      <c r="Z55" s="42"/>
      <c r="AA55" s="41"/>
      <c r="AB55" s="41"/>
      <c r="AC55" s="42"/>
      <c r="AD55" s="42" t="str">
        <f t="shared" si="34"/>
        <v/>
      </c>
      <c r="AE55" s="41"/>
      <c r="AF55" s="41"/>
      <c r="AG55" s="42"/>
      <c r="AH55" s="41"/>
      <c r="AI55" s="41"/>
      <c r="AJ55" s="42"/>
      <c r="AK55" s="41"/>
      <c r="AL55" s="41"/>
      <c r="AM55" s="42"/>
      <c r="AN55" s="41"/>
      <c r="AO55" s="41"/>
      <c r="AP55" s="42"/>
      <c r="AQ55" s="41"/>
      <c r="AR55" s="41"/>
      <c r="AS55" s="42"/>
      <c r="AT55" s="41"/>
      <c r="AU55" s="43" t="str">
        <f t="shared" si="35"/>
        <v/>
      </c>
      <c r="AV55" s="44" t="str">
        <f t="shared" si="36"/>
        <v/>
      </c>
      <c r="AW55" s="45"/>
      <c r="AX55" s="41"/>
      <c r="AY55" s="41"/>
      <c r="AZ55" s="42"/>
      <c r="BA55" s="41"/>
      <c r="BB55" s="41"/>
      <c r="BC55" s="42"/>
      <c r="BD55" s="41"/>
      <c r="BE55" s="41"/>
      <c r="BF55" s="42"/>
      <c r="BG55" s="41"/>
      <c r="BH55" s="41"/>
      <c r="BI55" s="42"/>
      <c r="BJ55" s="41"/>
      <c r="BK55" s="41"/>
      <c r="BL55" s="42"/>
      <c r="BM55" s="42" t="str">
        <f t="shared" si="37"/>
        <v/>
      </c>
      <c r="BN55" s="42" t="str">
        <f t="shared" si="38"/>
        <v/>
      </c>
      <c r="BO55" s="42" t="str">
        <f t="shared" si="39"/>
        <v/>
      </c>
      <c r="BP55" s="42" t="str">
        <f t="shared" si="40"/>
        <v/>
      </c>
      <c r="BQ55" s="42" t="str">
        <f t="shared" si="41"/>
        <v/>
      </c>
      <c r="BR55" s="42" t="str">
        <f t="shared" si="42"/>
        <v/>
      </c>
      <c r="BS55" s="41"/>
      <c r="BT55" s="41"/>
      <c r="BU55" s="42"/>
      <c r="BV55" s="41"/>
      <c r="BW55" s="41"/>
      <c r="BX55" s="42"/>
      <c r="BY55" s="41"/>
      <c r="BZ55" s="41"/>
      <c r="CA55" s="42"/>
      <c r="CB55" s="41"/>
      <c r="CC55" s="41"/>
      <c r="CD55" s="42"/>
      <c r="CE55" s="41"/>
      <c r="CF55" s="41"/>
      <c r="CG55" s="42"/>
      <c r="CH55" s="42" t="str">
        <f t="shared" si="43"/>
        <v/>
      </c>
      <c r="CI55" s="42" t="str">
        <f t="shared" si="44"/>
        <v/>
      </c>
      <c r="CJ55" s="42" t="str">
        <f t="shared" si="45"/>
        <v/>
      </c>
      <c r="CK55" s="42" t="str">
        <f t="shared" si="46"/>
        <v/>
      </c>
      <c r="CL55" s="42" t="str">
        <f t="shared" si="47"/>
        <v/>
      </c>
      <c r="CM55" s="43" t="str">
        <f t="shared" si="48"/>
        <v/>
      </c>
      <c r="CN55" s="44" t="str">
        <f t="shared" si="49"/>
        <v/>
      </c>
      <c r="CO55" s="45"/>
      <c r="CP55" s="41"/>
      <c r="CQ55" s="46" t="str">
        <f t="shared" si="50"/>
        <v/>
      </c>
      <c r="CR55" s="45"/>
      <c r="CS55" s="41"/>
      <c r="CT55" s="46" t="str">
        <f t="shared" si="51"/>
        <v/>
      </c>
    </row>
    <row r="56" spans="1:98" x14ac:dyDescent="0.25">
      <c r="A56" s="8"/>
      <c r="B56" s="8"/>
      <c r="C56" s="8"/>
      <c r="E56" s="47" t="str">
        <f t="shared" si="26"/>
        <v/>
      </c>
      <c r="F56" s="8" t="str">
        <f t="shared" si="27"/>
        <v/>
      </c>
      <c r="G56" s="8" t="str">
        <f t="shared" si="28"/>
        <v/>
      </c>
      <c r="H56" s="47" t="str">
        <f t="shared" si="29"/>
        <v/>
      </c>
      <c r="I56" s="8" t="str">
        <f t="shared" si="30"/>
        <v/>
      </c>
      <c r="J56" s="8" t="str">
        <f t="shared" si="31"/>
        <v/>
      </c>
      <c r="K56" s="13"/>
      <c r="L56" s="41" t="str">
        <f t="shared" si="32"/>
        <v/>
      </c>
      <c r="M56" s="41" t="str">
        <f t="shared" si="33"/>
        <v/>
      </c>
      <c r="O56" s="41"/>
      <c r="P56" s="41"/>
      <c r="Q56" s="42"/>
      <c r="R56" s="41"/>
      <c r="S56" s="41"/>
      <c r="T56" s="42"/>
      <c r="U56" s="41"/>
      <c r="V56" s="41"/>
      <c r="W56" s="42"/>
      <c r="X56" s="41"/>
      <c r="Y56" s="41"/>
      <c r="Z56" s="42"/>
      <c r="AA56" s="41"/>
      <c r="AB56" s="41"/>
      <c r="AC56" s="42"/>
      <c r="AD56" s="42" t="str">
        <f t="shared" si="34"/>
        <v/>
      </c>
      <c r="AE56" s="41"/>
      <c r="AF56" s="41"/>
      <c r="AG56" s="42"/>
      <c r="AH56" s="41"/>
      <c r="AI56" s="41"/>
      <c r="AJ56" s="42"/>
      <c r="AK56" s="41"/>
      <c r="AL56" s="41"/>
      <c r="AM56" s="42"/>
      <c r="AN56" s="41"/>
      <c r="AO56" s="41"/>
      <c r="AP56" s="42"/>
      <c r="AQ56" s="41"/>
      <c r="AR56" s="41"/>
      <c r="AS56" s="42"/>
      <c r="AT56" s="41"/>
      <c r="AU56" s="43" t="str">
        <f t="shared" si="35"/>
        <v/>
      </c>
      <c r="AV56" s="44" t="str">
        <f t="shared" si="36"/>
        <v/>
      </c>
      <c r="AW56" s="45"/>
      <c r="AX56" s="41"/>
      <c r="AY56" s="41"/>
      <c r="AZ56" s="42"/>
      <c r="BA56" s="41"/>
      <c r="BB56" s="41"/>
      <c r="BC56" s="42"/>
      <c r="BD56" s="41"/>
      <c r="BE56" s="41"/>
      <c r="BF56" s="42"/>
      <c r="BG56" s="41"/>
      <c r="BH56" s="41"/>
      <c r="BI56" s="42"/>
      <c r="BJ56" s="41"/>
      <c r="BK56" s="41"/>
      <c r="BL56" s="42"/>
      <c r="BM56" s="42" t="str">
        <f t="shared" si="37"/>
        <v/>
      </c>
      <c r="BN56" s="42" t="str">
        <f t="shared" si="38"/>
        <v/>
      </c>
      <c r="BO56" s="42" t="str">
        <f t="shared" si="39"/>
        <v/>
      </c>
      <c r="BP56" s="42" t="str">
        <f t="shared" si="40"/>
        <v/>
      </c>
      <c r="BQ56" s="42" t="str">
        <f t="shared" si="41"/>
        <v/>
      </c>
      <c r="BR56" s="42" t="str">
        <f t="shared" si="42"/>
        <v/>
      </c>
      <c r="BS56" s="41"/>
      <c r="BT56" s="41"/>
      <c r="BU56" s="42"/>
      <c r="BV56" s="41"/>
      <c r="BW56" s="41"/>
      <c r="BX56" s="42"/>
      <c r="BY56" s="41"/>
      <c r="BZ56" s="41"/>
      <c r="CA56" s="42"/>
      <c r="CB56" s="41"/>
      <c r="CC56" s="41"/>
      <c r="CD56" s="42"/>
      <c r="CE56" s="41"/>
      <c r="CF56" s="41"/>
      <c r="CG56" s="42"/>
      <c r="CH56" s="42" t="str">
        <f t="shared" si="43"/>
        <v/>
      </c>
      <c r="CI56" s="42" t="str">
        <f t="shared" si="44"/>
        <v/>
      </c>
      <c r="CJ56" s="42" t="str">
        <f t="shared" si="45"/>
        <v/>
      </c>
      <c r="CK56" s="42" t="str">
        <f t="shared" si="46"/>
        <v/>
      </c>
      <c r="CL56" s="42" t="str">
        <f t="shared" si="47"/>
        <v/>
      </c>
      <c r="CM56" s="43" t="str">
        <f t="shared" si="48"/>
        <v/>
      </c>
      <c r="CN56" s="44" t="str">
        <f t="shared" si="49"/>
        <v/>
      </c>
      <c r="CO56" s="45"/>
      <c r="CP56" s="41"/>
      <c r="CQ56" s="46" t="str">
        <f t="shared" si="50"/>
        <v/>
      </c>
      <c r="CR56" s="45"/>
      <c r="CS56" s="41"/>
      <c r="CT56" s="46" t="str">
        <f t="shared" si="51"/>
        <v/>
      </c>
    </row>
    <row r="57" spans="1:98" x14ac:dyDescent="0.25">
      <c r="A57" s="8"/>
      <c r="B57" s="8"/>
      <c r="C57" s="8"/>
      <c r="E57" s="47" t="str">
        <f t="shared" si="26"/>
        <v/>
      </c>
      <c r="F57" s="8" t="str">
        <f t="shared" si="27"/>
        <v/>
      </c>
      <c r="G57" s="8" t="str">
        <f t="shared" si="28"/>
        <v/>
      </c>
      <c r="H57" s="47" t="str">
        <f t="shared" si="29"/>
        <v/>
      </c>
      <c r="I57" s="8" t="str">
        <f t="shared" si="30"/>
        <v/>
      </c>
      <c r="J57" s="8" t="str">
        <f t="shared" si="31"/>
        <v/>
      </c>
      <c r="K57" s="13"/>
      <c r="L57" s="41" t="str">
        <f t="shared" si="32"/>
        <v/>
      </c>
      <c r="M57" s="41" t="str">
        <f t="shared" si="33"/>
        <v/>
      </c>
      <c r="O57" s="41"/>
      <c r="P57" s="41"/>
      <c r="Q57" s="42"/>
      <c r="R57" s="41"/>
      <c r="S57" s="41"/>
      <c r="T57" s="42"/>
      <c r="U57" s="41"/>
      <c r="V57" s="41"/>
      <c r="W57" s="42"/>
      <c r="X57" s="41"/>
      <c r="Y57" s="41"/>
      <c r="Z57" s="42"/>
      <c r="AA57" s="41"/>
      <c r="AB57" s="41"/>
      <c r="AC57" s="42"/>
      <c r="AD57" s="42" t="str">
        <f t="shared" si="34"/>
        <v/>
      </c>
      <c r="AE57" s="41"/>
      <c r="AF57" s="41"/>
      <c r="AG57" s="42"/>
      <c r="AH57" s="41"/>
      <c r="AI57" s="41"/>
      <c r="AJ57" s="42"/>
      <c r="AK57" s="41"/>
      <c r="AL57" s="41"/>
      <c r="AM57" s="42"/>
      <c r="AN57" s="41"/>
      <c r="AO57" s="41"/>
      <c r="AP57" s="42"/>
      <c r="AQ57" s="41"/>
      <c r="AR57" s="41"/>
      <c r="AS57" s="42"/>
      <c r="AT57" s="41"/>
      <c r="AU57" s="43" t="str">
        <f t="shared" si="35"/>
        <v/>
      </c>
      <c r="AV57" s="44" t="str">
        <f t="shared" si="36"/>
        <v/>
      </c>
      <c r="AW57" s="45"/>
      <c r="AX57" s="41"/>
      <c r="AY57" s="41"/>
      <c r="AZ57" s="42"/>
      <c r="BA57" s="41"/>
      <c r="BB57" s="41"/>
      <c r="BC57" s="42"/>
      <c r="BD57" s="41"/>
      <c r="BE57" s="41"/>
      <c r="BF57" s="42"/>
      <c r="BG57" s="41"/>
      <c r="BH57" s="41"/>
      <c r="BI57" s="42"/>
      <c r="BJ57" s="41"/>
      <c r="BK57" s="41"/>
      <c r="BL57" s="42"/>
      <c r="BM57" s="42" t="str">
        <f t="shared" si="37"/>
        <v/>
      </c>
      <c r="BN57" s="42" t="str">
        <f t="shared" si="38"/>
        <v/>
      </c>
      <c r="BO57" s="42" t="str">
        <f t="shared" si="39"/>
        <v/>
      </c>
      <c r="BP57" s="42" t="str">
        <f t="shared" si="40"/>
        <v/>
      </c>
      <c r="BQ57" s="42" t="str">
        <f t="shared" si="41"/>
        <v/>
      </c>
      <c r="BR57" s="42" t="str">
        <f t="shared" si="42"/>
        <v/>
      </c>
      <c r="BS57" s="41"/>
      <c r="BT57" s="41"/>
      <c r="BU57" s="42"/>
      <c r="BV57" s="41"/>
      <c r="BW57" s="41"/>
      <c r="BX57" s="42"/>
      <c r="BY57" s="41"/>
      <c r="BZ57" s="41"/>
      <c r="CA57" s="42"/>
      <c r="CB57" s="41"/>
      <c r="CC57" s="41"/>
      <c r="CD57" s="42"/>
      <c r="CE57" s="41"/>
      <c r="CF57" s="41"/>
      <c r="CG57" s="42"/>
      <c r="CH57" s="42" t="str">
        <f t="shared" si="43"/>
        <v/>
      </c>
      <c r="CI57" s="42" t="str">
        <f t="shared" si="44"/>
        <v/>
      </c>
      <c r="CJ57" s="42" t="str">
        <f t="shared" si="45"/>
        <v/>
      </c>
      <c r="CK57" s="42" t="str">
        <f t="shared" si="46"/>
        <v/>
      </c>
      <c r="CL57" s="42" t="str">
        <f t="shared" si="47"/>
        <v/>
      </c>
      <c r="CM57" s="43" t="str">
        <f t="shared" si="48"/>
        <v/>
      </c>
      <c r="CN57" s="44" t="str">
        <f t="shared" si="49"/>
        <v/>
      </c>
      <c r="CO57" s="45"/>
      <c r="CP57" s="41"/>
      <c r="CQ57" s="46" t="str">
        <f t="shared" si="50"/>
        <v/>
      </c>
      <c r="CR57" s="45"/>
      <c r="CS57" s="41"/>
      <c r="CT57" s="46" t="str">
        <f t="shared" si="51"/>
        <v/>
      </c>
    </row>
    <row r="58" spans="1:98" x14ac:dyDescent="0.25">
      <c r="A58" s="8"/>
      <c r="B58" s="8"/>
      <c r="C58" s="8"/>
      <c r="E58" s="47" t="str">
        <f t="shared" si="26"/>
        <v/>
      </c>
      <c r="F58" s="8" t="str">
        <f t="shared" si="27"/>
        <v/>
      </c>
      <c r="G58" s="8" t="str">
        <f t="shared" si="28"/>
        <v/>
      </c>
      <c r="H58" s="47" t="str">
        <f t="shared" si="29"/>
        <v/>
      </c>
      <c r="I58" s="8" t="str">
        <f t="shared" si="30"/>
        <v/>
      </c>
      <c r="J58" s="8" t="str">
        <f t="shared" si="31"/>
        <v/>
      </c>
      <c r="K58" s="13"/>
      <c r="L58" s="41" t="str">
        <f t="shared" si="32"/>
        <v/>
      </c>
      <c r="M58" s="41" t="str">
        <f t="shared" si="33"/>
        <v/>
      </c>
      <c r="O58" s="41"/>
      <c r="P58" s="41"/>
      <c r="Q58" s="42"/>
      <c r="R58" s="41"/>
      <c r="S58" s="41"/>
      <c r="T58" s="42"/>
      <c r="U58" s="41"/>
      <c r="V58" s="41"/>
      <c r="W58" s="42"/>
      <c r="X58" s="41"/>
      <c r="Y58" s="41"/>
      <c r="Z58" s="42"/>
      <c r="AA58" s="41"/>
      <c r="AB58" s="41"/>
      <c r="AC58" s="42"/>
      <c r="AD58" s="42" t="str">
        <f t="shared" si="34"/>
        <v/>
      </c>
      <c r="AE58" s="41"/>
      <c r="AF58" s="41"/>
      <c r="AG58" s="42"/>
      <c r="AH58" s="41"/>
      <c r="AI58" s="41"/>
      <c r="AJ58" s="42"/>
      <c r="AK58" s="41"/>
      <c r="AL58" s="41"/>
      <c r="AM58" s="42"/>
      <c r="AN58" s="41"/>
      <c r="AO58" s="41"/>
      <c r="AP58" s="42"/>
      <c r="AQ58" s="41"/>
      <c r="AR58" s="41"/>
      <c r="AS58" s="42"/>
      <c r="AT58" s="41"/>
      <c r="AU58" s="43" t="str">
        <f t="shared" si="35"/>
        <v/>
      </c>
      <c r="AV58" s="44" t="str">
        <f t="shared" si="36"/>
        <v/>
      </c>
      <c r="AW58" s="45"/>
      <c r="AX58" s="41"/>
      <c r="AY58" s="41"/>
      <c r="AZ58" s="42"/>
      <c r="BA58" s="41"/>
      <c r="BB58" s="41"/>
      <c r="BC58" s="42"/>
      <c r="BD58" s="41"/>
      <c r="BE58" s="41"/>
      <c r="BF58" s="42"/>
      <c r="BG58" s="41"/>
      <c r="BH58" s="41"/>
      <c r="BI58" s="42"/>
      <c r="BJ58" s="41"/>
      <c r="BK58" s="41"/>
      <c r="BL58" s="42"/>
      <c r="BM58" s="42" t="str">
        <f t="shared" si="37"/>
        <v/>
      </c>
      <c r="BN58" s="42" t="str">
        <f t="shared" si="38"/>
        <v/>
      </c>
      <c r="BO58" s="42" t="str">
        <f t="shared" si="39"/>
        <v/>
      </c>
      <c r="BP58" s="42" t="str">
        <f t="shared" si="40"/>
        <v/>
      </c>
      <c r="BQ58" s="42" t="str">
        <f t="shared" si="41"/>
        <v/>
      </c>
      <c r="BR58" s="42" t="str">
        <f t="shared" si="42"/>
        <v/>
      </c>
      <c r="BS58" s="41"/>
      <c r="BT58" s="41"/>
      <c r="BU58" s="42"/>
      <c r="BV58" s="41"/>
      <c r="BW58" s="41"/>
      <c r="BX58" s="42"/>
      <c r="BY58" s="41"/>
      <c r="BZ58" s="41"/>
      <c r="CA58" s="42"/>
      <c r="CB58" s="41"/>
      <c r="CC58" s="41"/>
      <c r="CD58" s="42"/>
      <c r="CE58" s="41"/>
      <c r="CF58" s="41"/>
      <c r="CG58" s="42"/>
      <c r="CH58" s="42" t="str">
        <f t="shared" si="43"/>
        <v/>
      </c>
      <c r="CI58" s="42" t="str">
        <f t="shared" si="44"/>
        <v/>
      </c>
      <c r="CJ58" s="42" t="str">
        <f t="shared" si="45"/>
        <v/>
      </c>
      <c r="CK58" s="42" t="str">
        <f t="shared" si="46"/>
        <v/>
      </c>
      <c r="CL58" s="42" t="str">
        <f t="shared" si="47"/>
        <v/>
      </c>
      <c r="CM58" s="43" t="str">
        <f t="shared" si="48"/>
        <v/>
      </c>
      <c r="CN58" s="44" t="str">
        <f t="shared" si="49"/>
        <v/>
      </c>
      <c r="CO58" s="45"/>
      <c r="CP58" s="41"/>
      <c r="CQ58" s="46" t="str">
        <f t="shared" si="50"/>
        <v/>
      </c>
      <c r="CR58" s="45"/>
      <c r="CS58" s="41"/>
      <c r="CT58" s="46" t="str">
        <f t="shared" si="51"/>
        <v/>
      </c>
    </row>
    <row r="59" spans="1:98" x14ac:dyDescent="0.25">
      <c r="A59" s="8"/>
      <c r="B59" s="8"/>
      <c r="C59" s="8"/>
      <c r="E59" s="47" t="str">
        <f t="shared" si="26"/>
        <v/>
      </c>
      <c r="F59" s="8" t="str">
        <f t="shared" si="27"/>
        <v/>
      </c>
      <c r="G59" s="8" t="str">
        <f t="shared" si="28"/>
        <v/>
      </c>
      <c r="H59" s="47" t="str">
        <f t="shared" si="29"/>
        <v/>
      </c>
      <c r="I59" s="8" t="str">
        <f t="shared" si="30"/>
        <v/>
      </c>
      <c r="J59" s="8" t="str">
        <f t="shared" si="31"/>
        <v/>
      </c>
      <c r="K59" s="13"/>
      <c r="L59" s="41" t="str">
        <f t="shared" si="32"/>
        <v/>
      </c>
      <c r="M59" s="41" t="str">
        <f t="shared" si="33"/>
        <v/>
      </c>
      <c r="O59" s="41"/>
      <c r="P59" s="41"/>
      <c r="Q59" s="42"/>
      <c r="R59" s="41"/>
      <c r="S59" s="41"/>
      <c r="T59" s="42"/>
      <c r="U59" s="41"/>
      <c r="V59" s="41"/>
      <c r="W59" s="42"/>
      <c r="X59" s="41"/>
      <c r="Y59" s="41"/>
      <c r="Z59" s="42"/>
      <c r="AA59" s="41"/>
      <c r="AB59" s="41"/>
      <c r="AC59" s="42"/>
      <c r="AD59" s="42" t="str">
        <f t="shared" si="34"/>
        <v/>
      </c>
      <c r="AE59" s="41"/>
      <c r="AF59" s="41"/>
      <c r="AG59" s="42"/>
      <c r="AH59" s="41"/>
      <c r="AI59" s="41"/>
      <c r="AJ59" s="42"/>
      <c r="AK59" s="41"/>
      <c r="AL59" s="41"/>
      <c r="AM59" s="42"/>
      <c r="AN59" s="41"/>
      <c r="AO59" s="41"/>
      <c r="AP59" s="42"/>
      <c r="AQ59" s="41"/>
      <c r="AR59" s="41"/>
      <c r="AS59" s="42"/>
      <c r="AT59" s="41"/>
      <c r="AU59" s="43" t="str">
        <f t="shared" si="35"/>
        <v/>
      </c>
      <c r="AV59" s="44" t="str">
        <f t="shared" si="36"/>
        <v/>
      </c>
      <c r="AW59" s="45"/>
      <c r="AX59" s="41"/>
      <c r="AY59" s="41"/>
      <c r="AZ59" s="42"/>
      <c r="BA59" s="41"/>
      <c r="BB59" s="41"/>
      <c r="BC59" s="42"/>
      <c r="BD59" s="41"/>
      <c r="BE59" s="41"/>
      <c r="BF59" s="42"/>
      <c r="BG59" s="41"/>
      <c r="BH59" s="41"/>
      <c r="BI59" s="42"/>
      <c r="BJ59" s="41"/>
      <c r="BK59" s="41"/>
      <c r="BL59" s="42"/>
      <c r="BM59" s="42" t="str">
        <f t="shared" si="37"/>
        <v/>
      </c>
      <c r="BN59" s="42" t="str">
        <f t="shared" si="38"/>
        <v/>
      </c>
      <c r="BO59" s="42" t="str">
        <f t="shared" si="39"/>
        <v/>
      </c>
      <c r="BP59" s="42" t="str">
        <f t="shared" si="40"/>
        <v/>
      </c>
      <c r="BQ59" s="42" t="str">
        <f t="shared" si="41"/>
        <v/>
      </c>
      <c r="BR59" s="42" t="str">
        <f t="shared" si="42"/>
        <v/>
      </c>
      <c r="BS59" s="41"/>
      <c r="BT59" s="41"/>
      <c r="BU59" s="42"/>
      <c r="BV59" s="41"/>
      <c r="BW59" s="41"/>
      <c r="BX59" s="42"/>
      <c r="BY59" s="41"/>
      <c r="BZ59" s="41"/>
      <c r="CA59" s="42"/>
      <c r="CB59" s="41"/>
      <c r="CC59" s="41"/>
      <c r="CD59" s="42"/>
      <c r="CE59" s="41"/>
      <c r="CF59" s="41"/>
      <c r="CG59" s="42"/>
      <c r="CH59" s="42" t="str">
        <f t="shared" si="43"/>
        <v/>
      </c>
      <c r="CI59" s="42" t="str">
        <f t="shared" si="44"/>
        <v/>
      </c>
      <c r="CJ59" s="42" t="str">
        <f t="shared" si="45"/>
        <v/>
      </c>
      <c r="CK59" s="42" t="str">
        <f t="shared" si="46"/>
        <v/>
      </c>
      <c r="CL59" s="42" t="str">
        <f t="shared" si="47"/>
        <v/>
      </c>
      <c r="CM59" s="43" t="str">
        <f t="shared" si="48"/>
        <v/>
      </c>
      <c r="CN59" s="44" t="str">
        <f t="shared" si="49"/>
        <v/>
      </c>
      <c r="CO59" s="45"/>
      <c r="CP59" s="41"/>
      <c r="CQ59" s="46" t="str">
        <f t="shared" si="50"/>
        <v/>
      </c>
      <c r="CR59" s="45"/>
      <c r="CS59" s="41"/>
      <c r="CT59" s="46" t="str">
        <f t="shared" si="51"/>
        <v/>
      </c>
    </row>
    <row r="60" spans="1:98" x14ac:dyDescent="0.25">
      <c r="A60" s="8"/>
      <c r="B60" s="8"/>
      <c r="C60" s="8"/>
      <c r="E60" s="47" t="str">
        <f t="shared" si="26"/>
        <v/>
      </c>
      <c r="F60" s="8" t="str">
        <f t="shared" si="27"/>
        <v/>
      </c>
      <c r="G60" s="8" t="str">
        <f t="shared" si="28"/>
        <v/>
      </c>
      <c r="H60" s="47" t="str">
        <f t="shared" si="29"/>
        <v/>
      </c>
      <c r="I60" s="8" t="str">
        <f t="shared" si="30"/>
        <v/>
      </c>
      <c r="J60" s="8" t="str">
        <f t="shared" si="31"/>
        <v/>
      </c>
      <c r="K60" s="13"/>
      <c r="L60" s="41" t="str">
        <f t="shared" si="32"/>
        <v/>
      </c>
      <c r="M60" s="41" t="str">
        <f t="shared" si="33"/>
        <v/>
      </c>
      <c r="O60" s="41"/>
      <c r="P60" s="41"/>
      <c r="Q60" s="42"/>
      <c r="R60" s="41"/>
      <c r="S60" s="41"/>
      <c r="T60" s="42"/>
      <c r="U60" s="41"/>
      <c r="V60" s="41"/>
      <c r="W60" s="42"/>
      <c r="X60" s="41"/>
      <c r="Y60" s="41"/>
      <c r="Z60" s="42"/>
      <c r="AA60" s="41"/>
      <c r="AB60" s="41"/>
      <c r="AC60" s="42"/>
      <c r="AD60" s="42" t="str">
        <f t="shared" si="34"/>
        <v/>
      </c>
      <c r="AE60" s="41"/>
      <c r="AF60" s="41"/>
      <c r="AG60" s="42"/>
      <c r="AH60" s="41"/>
      <c r="AI60" s="41"/>
      <c r="AJ60" s="42"/>
      <c r="AK60" s="41"/>
      <c r="AL60" s="41"/>
      <c r="AM60" s="42"/>
      <c r="AN60" s="41"/>
      <c r="AO60" s="41"/>
      <c r="AP60" s="42"/>
      <c r="AQ60" s="41"/>
      <c r="AR60" s="41"/>
      <c r="AS60" s="42"/>
      <c r="AT60" s="41"/>
      <c r="AU60" s="43" t="str">
        <f t="shared" si="35"/>
        <v/>
      </c>
      <c r="AV60" s="44" t="str">
        <f t="shared" si="36"/>
        <v/>
      </c>
      <c r="AW60" s="45"/>
      <c r="AX60" s="41"/>
      <c r="AY60" s="41"/>
      <c r="AZ60" s="42"/>
      <c r="BA60" s="41"/>
      <c r="BB60" s="41"/>
      <c r="BC60" s="42"/>
      <c r="BD60" s="41"/>
      <c r="BE60" s="41"/>
      <c r="BF60" s="42"/>
      <c r="BG60" s="41"/>
      <c r="BH60" s="41"/>
      <c r="BI60" s="42"/>
      <c r="BJ60" s="41"/>
      <c r="BK60" s="41"/>
      <c r="BL60" s="42"/>
      <c r="BM60" s="42" t="str">
        <f t="shared" si="37"/>
        <v/>
      </c>
      <c r="BN60" s="42" t="str">
        <f t="shared" si="38"/>
        <v/>
      </c>
      <c r="BO60" s="42" t="str">
        <f t="shared" si="39"/>
        <v/>
      </c>
      <c r="BP60" s="42" t="str">
        <f t="shared" si="40"/>
        <v/>
      </c>
      <c r="BQ60" s="42" t="str">
        <f t="shared" si="41"/>
        <v/>
      </c>
      <c r="BR60" s="42" t="str">
        <f t="shared" si="42"/>
        <v/>
      </c>
      <c r="BS60" s="41"/>
      <c r="BT60" s="41"/>
      <c r="BU60" s="42"/>
      <c r="BV60" s="41"/>
      <c r="BW60" s="41"/>
      <c r="BX60" s="42"/>
      <c r="BY60" s="41"/>
      <c r="BZ60" s="41"/>
      <c r="CA60" s="42"/>
      <c r="CB60" s="41"/>
      <c r="CC60" s="41"/>
      <c r="CD60" s="42"/>
      <c r="CE60" s="41"/>
      <c r="CF60" s="41"/>
      <c r="CG60" s="42"/>
      <c r="CH60" s="42" t="str">
        <f t="shared" si="43"/>
        <v/>
      </c>
      <c r="CI60" s="42" t="str">
        <f t="shared" si="44"/>
        <v/>
      </c>
      <c r="CJ60" s="42" t="str">
        <f t="shared" si="45"/>
        <v/>
      </c>
      <c r="CK60" s="42" t="str">
        <f t="shared" si="46"/>
        <v/>
      </c>
      <c r="CL60" s="42" t="str">
        <f t="shared" si="47"/>
        <v/>
      </c>
      <c r="CM60" s="43" t="str">
        <f t="shared" si="48"/>
        <v/>
      </c>
      <c r="CN60" s="44" t="str">
        <f t="shared" si="49"/>
        <v/>
      </c>
      <c r="CO60" s="45"/>
      <c r="CP60" s="41"/>
      <c r="CQ60" s="46" t="str">
        <f t="shared" si="50"/>
        <v/>
      </c>
      <c r="CR60" s="45"/>
      <c r="CS60" s="41"/>
      <c r="CT60" s="46" t="str">
        <f t="shared" si="51"/>
        <v/>
      </c>
    </row>
  </sheetData>
  <sheetProtection formatCells="0" formatColumns="0" formatRows="0" insertColumns="0" insertRows="0" insertHyperlinks="0" deleteColumns="0" deleteRows="0" sort="0" autoFilter="0" pivotTables="0"/>
  <mergeCells count="43">
    <mergeCell ref="A8:A10"/>
    <mergeCell ref="B8:B10"/>
    <mergeCell ref="C8:C10"/>
    <mergeCell ref="E9:G9"/>
    <mergeCell ref="H9:J9"/>
    <mergeCell ref="E7:J8"/>
    <mergeCell ref="C1:M1"/>
    <mergeCell ref="L9:L10"/>
    <mergeCell ref="M9:M10"/>
    <mergeCell ref="L7:M8"/>
    <mergeCell ref="AT8:AT10"/>
    <mergeCell ref="AD9:AD10"/>
    <mergeCell ref="AE9:AG9"/>
    <mergeCell ref="AH9:AJ9"/>
    <mergeCell ref="AK9:AM9"/>
    <mergeCell ref="AN9:AP9"/>
    <mergeCell ref="AQ9:AS9"/>
    <mergeCell ref="O9:Q9"/>
    <mergeCell ref="R9:T9"/>
    <mergeCell ref="U9:W9"/>
    <mergeCell ref="X9:Z9"/>
    <mergeCell ref="AA9:AC9"/>
    <mergeCell ref="CS8:CS10"/>
    <mergeCell ref="CY11:DA11"/>
    <mergeCell ref="CY25:DA25"/>
    <mergeCell ref="AU8:AU10"/>
    <mergeCell ref="AV8:AV10"/>
    <mergeCell ref="CT8:CT10"/>
    <mergeCell ref="CM8:CM10"/>
    <mergeCell ref="AX9:AZ9"/>
    <mergeCell ref="BA9:BC9"/>
    <mergeCell ref="BD9:BF9"/>
    <mergeCell ref="BG9:BI9"/>
    <mergeCell ref="BJ9:BL9"/>
    <mergeCell ref="BR9:BR10"/>
    <mergeCell ref="BS9:BU9"/>
    <mergeCell ref="BV9:BX9"/>
    <mergeCell ref="BY9:CA9"/>
    <mergeCell ref="CB9:CD9"/>
    <mergeCell ref="CE9:CG9"/>
    <mergeCell ref="CP8:CP10"/>
    <mergeCell ref="CQ8:CQ10"/>
    <mergeCell ref="CN8:CN10"/>
  </mergeCells>
  <conditionalFormatting sqref="O11:O46">
    <cfRule type="cellIs" dxfId="10949" priority="61" operator="lessThan">
      <formula>$C$4</formula>
    </cfRule>
  </conditionalFormatting>
  <conditionalFormatting sqref="O47">
    <cfRule type="cellIs" dxfId="10948" priority="97" operator="lessThan">
      <formula>$C$4</formula>
    </cfRule>
  </conditionalFormatting>
  <conditionalFormatting sqref="O48">
    <cfRule type="cellIs" dxfId="10947" priority="98" operator="lessThan">
      <formula>$C$4</formula>
    </cfRule>
  </conditionalFormatting>
  <conditionalFormatting sqref="O49">
    <cfRule type="cellIs" dxfId="10946" priority="99" operator="lessThan">
      <formula>$C$4</formula>
    </cfRule>
  </conditionalFormatting>
  <conditionalFormatting sqref="O50">
    <cfRule type="cellIs" dxfId="10945" priority="100" operator="lessThan">
      <formula>$C$4</formula>
    </cfRule>
  </conditionalFormatting>
  <conditionalFormatting sqref="O51">
    <cfRule type="cellIs" dxfId="10944" priority="101" operator="lessThan">
      <formula>$C$4</formula>
    </cfRule>
  </conditionalFormatting>
  <conditionalFormatting sqref="O52">
    <cfRule type="cellIs" dxfId="10943" priority="102" operator="lessThan">
      <formula>$C$4</formula>
    </cfRule>
  </conditionalFormatting>
  <conditionalFormatting sqref="O53">
    <cfRule type="cellIs" dxfId="10942" priority="103" operator="lessThan">
      <formula>$C$4</formula>
    </cfRule>
  </conditionalFormatting>
  <conditionalFormatting sqref="O54">
    <cfRule type="cellIs" dxfId="10941" priority="104" operator="lessThan">
      <formula>$C$4</formula>
    </cfRule>
  </conditionalFormatting>
  <conditionalFormatting sqref="O55">
    <cfRule type="cellIs" dxfId="10940" priority="105" operator="lessThan">
      <formula>$C$4</formula>
    </cfRule>
  </conditionalFormatting>
  <conditionalFormatting sqref="O56">
    <cfRule type="cellIs" dxfId="10939" priority="106" operator="lessThan">
      <formula>$C$4</formula>
    </cfRule>
  </conditionalFormatting>
  <conditionalFormatting sqref="O57">
    <cfRule type="cellIs" dxfId="10938" priority="107" operator="lessThan">
      <formula>$C$4</formula>
    </cfRule>
  </conditionalFormatting>
  <conditionalFormatting sqref="O58">
    <cfRule type="cellIs" dxfId="10937" priority="108" operator="lessThan">
      <formula>$C$4</formula>
    </cfRule>
  </conditionalFormatting>
  <conditionalFormatting sqref="O59">
    <cfRule type="cellIs" dxfId="10936" priority="109" operator="lessThan">
      <formula>$C$4</formula>
    </cfRule>
  </conditionalFormatting>
  <conditionalFormatting sqref="O60">
    <cfRule type="cellIs" dxfId="10935" priority="110" operator="lessThan">
      <formula>$C$4</formula>
    </cfRule>
  </conditionalFormatting>
  <conditionalFormatting sqref="P11">
    <cfRule type="cellIs" dxfId="10934" priority="111" operator="lessThan">
      <formula>$C$4</formula>
    </cfRule>
  </conditionalFormatting>
  <conditionalFormatting sqref="P12">
    <cfRule type="cellIs" dxfId="10933" priority="112" operator="lessThan">
      <formula>$C$4</formula>
    </cfRule>
  </conditionalFormatting>
  <conditionalFormatting sqref="P13">
    <cfRule type="cellIs" dxfId="10932" priority="113" operator="lessThan">
      <formula>$C$4</formula>
    </cfRule>
  </conditionalFormatting>
  <conditionalFormatting sqref="P14">
    <cfRule type="cellIs" dxfId="10931" priority="114" operator="lessThan">
      <formula>$C$4</formula>
    </cfRule>
  </conditionalFormatting>
  <conditionalFormatting sqref="P15">
    <cfRule type="cellIs" dxfId="10930" priority="115" operator="lessThan">
      <formula>$C$4</formula>
    </cfRule>
  </conditionalFormatting>
  <conditionalFormatting sqref="P16">
    <cfRule type="cellIs" dxfId="10929" priority="116" operator="lessThan">
      <formula>$C$4</formula>
    </cfRule>
  </conditionalFormatting>
  <conditionalFormatting sqref="P17">
    <cfRule type="cellIs" dxfId="10928" priority="117" operator="lessThan">
      <formula>$C$4</formula>
    </cfRule>
  </conditionalFormatting>
  <conditionalFormatting sqref="P18">
    <cfRule type="cellIs" dxfId="10927" priority="118" operator="lessThan">
      <formula>$C$4</formula>
    </cfRule>
  </conditionalFormatting>
  <conditionalFormatting sqref="P19">
    <cfRule type="cellIs" dxfId="10926" priority="119" operator="lessThan">
      <formula>$C$4</formula>
    </cfRule>
  </conditionalFormatting>
  <conditionalFormatting sqref="P20">
    <cfRule type="cellIs" dxfId="10925" priority="120" operator="lessThan">
      <formula>$C$4</formula>
    </cfRule>
  </conditionalFormatting>
  <conditionalFormatting sqref="P21">
    <cfRule type="cellIs" dxfId="10924" priority="121" operator="lessThan">
      <formula>$C$4</formula>
    </cfRule>
  </conditionalFormatting>
  <conditionalFormatting sqref="P22">
    <cfRule type="cellIs" dxfId="10923" priority="122" operator="lessThan">
      <formula>$C$4</formula>
    </cfRule>
  </conditionalFormatting>
  <conditionalFormatting sqref="P23">
    <cfRule type="cellIs" dxfId="10922" priority="123" operator="lessThan">
      <formula>$C$4</formula>
    </cfRule>
  </conditionalFormatting>
  <conditionalFormatting sqref="P24">
    <cfRule type="cellIs" dxfId="10921" priority="124" operator="lessThan">
      <formula>$C$4</formula>
    </cfRule>
  </conditionalFormatting>
  <conditionalFormatting sqref="P25">
    <cfRule type="cellIs" dxfId="10920" priority="125" operator="lessThan">
      <formula>$C$4</formula>
    </cfRule>
  </conditionalFormatting>
  <conditionalFormatting sqref="P26">
    <cfRule type="cellIs" dxfId="10919" priority="126" operator="lessThan">
      <formula>$C$4</formula>
    </cfRule>
  </conditionalFormatting>
  <conditionalFormatting sqref="P27">
    <cfRule type="cellIs" dxfId="10918" priority="127" operator="lessThan">
      <formula>$C$4</formula>
    </cfRule>
  </conditionalFormatting>
  <conditionalFormatting sqref="P28">
    <cfRule type="cellIs" dxfId="10917" priority="128" operator="lessThan">
      <formula>$C$4</formula>
    </cfRule>
  </conditionalFormatting>
  <conditionalFormatting sqref="P29">
    <cfRule type="cellIs" dxfId="10916" priority="129" operator="lessThan">
      <formula>$C$4</formula>
    </cfRule>
  </conditionalFormatting>
  <conditionalFormatting sqref="P30">
    <cfRule type="cellIs" dxfId="10915" priority="130" operator="lessThan">
      <formula>$C$4</formula>
    </cfRule>
  </conditionalFormatting>
  <conditionalFormatting sqref="P31">
    <cfRule type="cellIs" dxfId="10914" priority="131" operator="lessThan">
      <formula>$C$4</formula>
    </cfRule>
  </conditionalFormatting>
  <conditionalFormatting sqref="P32">
    <cfRule type="cellIs" dxfId="10913" priority="132" operator="lessThan">
      <formula>$C$4</formula>
    </cfRule>
  </conditionalFormatting>
  <conditionalFormatting sqref="P33">
    <cfRule type="cellIs" dxfId="10912" priority="133" operator="lessThan">
      <formula>$C$4</formula>
    </cfRule>
  </conditionalFormatting>
  <conditionalFormatting sqref="P34">
    <cfRule type="cellIs" dxfId="10911" priority="134" operator="lessThan">
      <formula>$C$4</formula>
    </cfRule>
  </conditionalFormatting>
  <conditionalFormatting sqref="P35">
    <cfRule type="cellIs" dxfId="10910" priority="135" operator="lessThan">
      <formula>$C$4</formula>
    </cfRule>
  </conditionalFormatting>
  <conditionalFormatting sqref="P36">
    <cfRule type="cellIs" dxfId="10909" priority="136" operator="lessThan">
      <formula>$C$4</formula>
    </cfRule>
  </conditionalFormatting>
  <conditionalFormatting sqref="P37">
    <cfRule type="cellIs" dxfId="10908" priority="137" operator="lessThan">
      <formula>$C$4</formula>
    </cfRule>
  </conditionalFormatting>
  <conditionalFormatting sqref="P38">
    <cfRule type="cellIs" dxfId="10907" priority="138" operator="lessThan">
      <formula>$C$4</formula>
    </cfRule>
  </conditionalFormatting>
  <conditionalFormatting sqref="P39">
    <cfRule type="cellIs" dxfId="10906" priority="139" operator="lessThan">
      <formula>$C$4</formula>
    </cfRule>
  </conditionalFormatting>
  <conditionalFormatting sqref="P40">
    <cfRule type="cellIs" dxfId="10905" priority="140" operator="lessThan">
      <formula>$C$4</formula>
    </cfRule>
  </conditionalFormatting>
  <conditionalFormatting sqref="P41">
    <cfRule type="cellIs" dxfId="10904" priority="141" operator="lessThan">
      <formula>$C$4</formula>
    </cfRule>
  </conditionalFormatting>
  <conditionalFormatting sqref="P42">
    <cfRule type="cellIs" dxfId="10903" priority="142" operator="lessThan">
      <formula>$C$4</formula>
    </cfRule>
  </conditionalFormatting>
  <conditionalFormatting sqref="P43">
    <cfRule type="cellIs" dxfId="10902" priority="143" operator="lessThan">
      <formula>$C$4</formula>
    </cfRule>
  </conditionalFormatting>
  <conditionalFormatting sqref="P44">
    <cfRule type="cellIs" dxfId="10901" priority="144" operator="lessThan">
      <formula>$C$4</formula>
    </cfRule>
  </conditionalFormatting>
  <conditionalFormatting sqref="P45">
    <cfRule type="cellIs" dxfId="10900" priority="145" operator="lessThan">
      <formula>$C$4</formula>
    </cfRule>
  </conditionalFormatting>
  <conditionalFormatting sqref="P46">
    <cfRule type="cellIs" dxfId="10899" priority="146" operator="lessThan">
      <formula>$C$4</formula>
    </cfRule>
  </conditionalFormatting>
  <conditionalFormatting sqref="P47">
    <cfRule type="cellIs" dxfId="10898" priority="147" operator="lessThan">
      <formula>$C$4</formula>
    </cfRule>
  </conditionalFormatting>
  <conditionalFormatting sqref="P48">
    <cfRule type="cellIs" dxfId="10897" priority="148" operator="lessThan">
      <formula>$C$4</formula>
    </cfRule>
  </conditionalFormatting>
  <conditionalFormatting sqref="P49">
    <cfRule type="cellIs" dxfId="10896" priority="149" operator="lessThan">
      <formula>$C$4</formula>
    </cfRule>
  </conditionalFormatting>
  <conditionalFormatting sqref="P50">
    <cfRule type="cellIs" dxfId="10895" priority="150" operator="lessThan">
      <formula>$C$4</formula>
    </cfRule>
  </conditionalFormatting>
  <conditionalFormatting sqref="P51">
    <cfRule type="cellIs" dxfId="10894" priority="151" operator="lessThan">
      <formula>$C$4</formula>
    </cfRule>
  </conditionalFormatting>
  <conditionalFormatting sqref="P52">
    <cfRule type="cellIs" dxfId="10893" priority="152" operator="lessThan">
      <formula>$C$4</formula>
    </cfRule>
  </conditionalFormatting>
  <conditionalFormatting sqref="P53">
    <cfRule type="cellIs" dxfId="10892" priority="153" operator="lessThan">
      <formula>$C$4</formula>
    </cfRule>
  </conditionalFormatting>
  <conditionalFormatting sqref="P54">
    <cfRule type="cellIs" dxfId="10891" priority="154" operator="lessThan">
      <formula>$C$4</formula>
    </cfRule>
  </conditionalFormatting>
  <conditionalFormatting sqref="P55">
    <cfRule type="cellIs" dxfId="10890" priority="155" operator="lessThan">
      <formula>$C$4</formula>
    </cfRule>
  </conditionalFormatting>
  <conditionalFormatting sqref="P56">
    <cfRule type="cellIs" dxfId="10889" priority="156" operator="lessThan">
      <formula>$C$4</formula>
    </cfRule>
  </conditionalFormatting>
  <conditionalFormatting sqref="P57">
    <cfRule type="cellIs" dxfId="10888" priority="157" operator="lessThan">
      <formula>$C$4</formula>
    </cfRule>
  </conditionalFormatting>
  <conditionalFormatting sqref="P58">
    <cfRule type="cellIs" dxfId="10887" priority="158" operator="lessThan">
      <formula>$C$4</formula>
    </cfRule>
  </conditionalFormatting>
  <conditionalFormatting sqref="P59">
    <cfRule type="cellIs" dxfId="10886" priority="159" operator="lessThan">
      <formula>$C$4</formula>
    </cfRule>
  </conditionalFormatting>
  <conditionalFormatting sqref="P60">
    <cfRule type="cellIs" dxfId="10885" priority="160" operator="lessThan">
      <formula>$C$4</formula>
    </cfRule>
  </conditionalFormatting>
  <conditionalFormatting sqref="Q11">
    <cfRule type="cellIs" dxfId="10884" priority="161" operator="lessThan">
      <formula>$C$4</formula>
    </cfRule>
  </conditionalFormatting>
  <conditionalFormatting sqref="Q12">
    <cfRule type="cellIs" dxfId="10883" priority="162" operator="lessThan">
      <formula>$C$4</formula>
    </cfRule>
  </conditionalFormatting>
  <conditionalFormatting sqref="Q13">
    <cfRule type="cellIs" dxfId="10882" priority="163" operator="lessThan">
      <formula>$C$4</formula>
    </cfRule>
  </conditionalFormatting>
  <conditionalFormatting sqref="Q14">
    <cfRule type="cellIs" dxfId="10881" priority="164" operator="lessThan">
      <formula>$C$4</formula>
    </cfRule>
  </conditionalFormatting>
  <conditionalFormatting sqref="Q15">
    <cfRule type="cellIs" dxfId="10880" priority="165" operator="lessThan">
      <formula>$C$4</formula>
    </cfRule>
  </conditionalFormatting>
  <conditionalFormatting sqref="Q16">
    <cfRule type="cellIs" dxfId="10879" priority="166" operator="lessThan">
      <formula>$C$4</formula>
    </cfRule>
  </conditionalFormatting>
  <conditionalFormatting sqref="Q17">
    <cfRule type="cellIs" dxfId="10878" priority="167" operator="lessThan">
      <formula>$C$4</formula>
    </cfRule>
  </conditionalFormatting>
  <conditionalFormatting sqref="Q18">
    <cfRule type="cellIs" dxfId="10877" priority="168" operator="lessThan">
      <formula>$C$4</formula>
    </cfRule>
  </conditionalFormatting>
  <conditionalFormatting sqref="Q19">
    <cfRule type="cellIs" dxfId="10876" priority="169" operator="lessThan">
      <formula>$C$4</formula>
    </cfRule>
  </conditionalFormatting>
  <conditionalFormatting sqref="Q20">
    <cfRule type="cellIs" dxfId="10875" priority="170" operator="lessThan">
      <formula>$C$4</formula>
    </cfRule>
  </conditionalFormatting>
  <conditionalFormatting sqref="Q21">
    <cfRule type="cellIs" dxfId="10874" priority="171" operator="lessThan">
      <formula>$C$4</formula>
    </cfRule>
  </conditionalFormatting>
  <conditionalFormatting sqref="Q22">
    <cfRule type="cellIs" dxfId="10873" priority="172" operator="lessThan">
      <formula>$C$4</formula>
    </cfRule>
  </conditionalFormatting>
  <conditionalFormatting sqref="Q23">
    <cfRule type="cellIs" dxfId="10872" priority="173" operator="lessThan">
      <formula>$C$4</formula>
    </cfRule>
  </conditionalFormatting>
  <conditionalFormatting sqref="Q24">
    <cfRule type="cellIs" dxfId="10871" priority="174" operator="lessThan">
      <formula>$C$4</formula>
    </cfRule>
  </conditionalFormatting>
  <conditionalFormatting sqref="Q25">
    <cfRule type="cellIs" dxfId="10870" priority="175" operator="lessThan">
      <formula>$C$4</formula>
    </cfRule>
  </conditionalFormatting>
  <conditionalFormatting sqref="Q26">
    <cfRule type="cellIs" dxfId="10869" priority="176" operator="lessThan">
      <formula>$C$4</formula>
    </cfRule>
  </conditionalFormatting>
  <conditionalFormatting sqref="Q27">
    <cfRule type="cellIs" dxfId="10868" priority="177" operator="lessThan">
      <formula>$C$4</formula>
    </cfRule>
  </conditionalFormatting>
  <conditionalFormatting sqref="Q28">
    <cfRule type="cellIs" dxfId="10867" priority="178" operator="lessThan">
      <formula>$C$4</formula>
    </cfRule>
  </conditionalFormatting>
  <conditionalFormatting sqref="Q29">
    <cfRule type="cellIs" dxfId="10866" priority="179" operator="lessThan">
      <formula>$C$4</formula>
    </cfRule>
  </conditionalFormatting>
  <conditionalFormatting sqref="Q30">
    <cfRule type="cellIs" dxfId="10865" priority="180" operator="lessThan">
      <formula>$C$4</formula>
    </cfRule>
  </conditionalFormatting>
  <conditionalFormatting sqref="Q31">
    <cfRule type="cellIs" dxfId="10864" priority="181" operator="lessThan">
      <formula>$C$4</formula>
    </cfRule>
  </conditionalFormatting>
  <conditionalFormatting sqref="Q32">
    <cfRule type="cellIs" dxfId="10863" priority="182" operator="lessThan">
      <formula>$C$4</formula>
    </cfRule>
  </conditionalFormatting>
  <conditionalFormatting sqref="Q33">
    <cfRule type="cellIs" dxfId="10862" priority="183" operator="lessThan">
      <formula>$C$4</formula>
    </cfRule>
  </conditionalFormatting>
  <conditionalFormatting sqref="Q34">
    <cfRule type="cellIs" dxfId="10861" priority="184" operator="lessThan">
      <formula>$C$4</formula>
    </cfRule>
  </conditionalFormatting>
  <conditionalFormatting sqref="Q35">
    <cfRule type="cellIs" dxfId="10860" priority="185" operator="lessThan">
      <formula>$C$4</formula>
    </cfRule>
  </conditionalFormatting>
  <conditionalFormatting sqref="Q36">
    <cfRule type="cellIs" dxfId="10859" priority="186" operator="lessThan">
      <formula>$C$4</formula>
    </cfRule>
  </conditionalFormatting>
  <conditionalFormatting sqref="Q37">
    <cfRule type="cellIs" dxfId="10858" priority="187" operator="lessThan">
      <formula>$C$4</formula>
    </cfRule>
  </conditionalFormatting>
  <conditionalFormatting sqref="Q38">
    <cfRule type="cellIs" dxfId="10857" priority="188" operator="lessThan">
      <formula>$C$4</formula>
    </cfRule>
  </conditionalFormatting>
  <conditionalFormatting sqref="Q39">
    <cfRule type="cellIs" dxfId="10856" priority="189" operator="lessThan">
      <formula>$C$4</formula>
    </cfRule>
  </conditionalFormatting>
  <conditionalFormatting sqref="Q40">
    <cfRule type="cellIs" dxfId="10855" priority="190" operator="lessThan">
      <formula>$C$4</formula>
    </cfRule>
  </conditionalFormatting>
  <conditionalFormatting sqref="Q41">
    <cfRule type="cellIs" dxfId="10854" priority="191" operator="lessThan">
      <formula>$C$4</formula>
    </cfRule>
  </conditionalFormatting>
  <conditionalFormatting sqref="Q42">
    <cfRule type="cellIs" dxfId="10853" priority="192" operator="lessThan">
      <formula>$C$4</formula>
    </cfRule>
  </conditionalFormatting>
  <conditionalFormatting sqref="Q43">
    <cfRule type="cellIs" dxfId="10852" priority="193" operator="lessThan">
      <formula>$C$4</formula>
    </cfRule>
  </conditionalFormatting>
  <conditionalFormatting sqref="Q44">
    <cfRule type="cellIs" dxfId="10851" priority="194" operator="lessThan">
      <formula>$C$4</formula>
    </cfRule>
  </conditionalFormatting>
  <conditionalFormatting sqref="Q45">
    <cfRule type="cellIs" dxfId="10850" priority="195" operator="lessThan">
      <formula>$C$4</formula>
    </cfRule>
  </conditionalFormatting>
  <conditionalFormatting sqref="Q46">
    <cfRule type="cellIs" dxfId="10849" priority="196" operator="lessThan">
      <formula>$C$4</formula>
    </cfRule>
  </conditionalFormatting>
  <conditionalFormatting sqref="Q47">
    <cfRule type="cellIs" dxfId="10848" priority="197" operator="lessThan">
      <formula>$C$4</formula>
    </cfRule>
  </conditionalFormatting>
  <conditionalFormatting sqref="Q48">
    <cfRule type="cellIs" dxfId="10847" priority="198" operator="lessThan">
      <formula>$C$4</formula>
    </cfRule>
  </conditionalFormatting>
  <conditionalFormatting sqref="Q49">
    <cfRule type="cellIs" dxfId="10846" priority="199" operator="lessThan">
      <formula>$C$4</formula>
    </cfRule>
  </conditionalFormatting>
  <conditionalFormatting sqref="Q50">
    <cfRule type="cellIs" dxfId="10845" priority="200" operator="lessThan">
      <formula>$C$4</formula>
    </cfRule>
  </conditionalFormatting>
  <conditionalFormatting sqref="Q51">
    <cfRule type="cellIs" dxfId="10844" priority="201" operator="lessThan">
      <formula>$C$4</formula>
    </cfRule>
  </conditionalFormatting>
  <conditionalFormatting sqref="Q52">
    <cfRule type="cellIs" dxfId="10843" priority="202" operator="lessThan">
      <formula>$C$4</formula>
    </cfRule>
  </conditionalFormatting>
  <conditionalFormatting sqref="Q53">
    <cfRule type="cellIs" dxfId="10842" priority="203" operator="lessThan">
      <formula>$C$4</formula>
    </cfRule>
  </conditionalFormatting>
  <conditionalFormatting sqref="Q54">
    <cfRule type="cellIs" dxfId="10841" priority="204" operator="lessThan">
      <formula>$C$4</formula>
    </cfRule>
  </conditionalFormatting>
  <conditionalFormatting sqref="Q55">
    <cfRule type="cellIs" dxfId="10840" priority="205" operator="lessThan">
      <formula>$C$4</formula>
    </cfRule>
  </conditionalFormatting>
  <conditionalFormatting sqref="Q56">
    <cfRule type="cellIs" dxfId="10839" priority="206" operator="lessThan">
      <formula>$C$4</formula>
    </cfRule>
  </conditionalFormatting>
  <conditionalFormatting sqref="Q57">
    <cfRule type="cellIs" dxfId="10838" priority="207" operator="lessThan">
      <formula>$C$4</formula>
    </cfRule>
  </conditionalFormatting>
  <conditionalFormatting sqref="Q58">
    <cfRule type="cellIs" dxfId="10837" priority="208" operator="lessThan">
      <formula>$C$4</formula>
    </cfRule>
  </conditionalFormatting>
  <conditionalFormatting sqref="Q59">
    <cfRule type="cellIs" dxfId="10836" priority="209" operator="lessThan">
      <formula>$C$4</formula>
    </cfRule>
  </conditionalFormatting>
  <conditionalFormatting sqref="Q60">
    <cfRule type="cellIs" dxfId="10835" priority="210" operator="lessThan">
      <formula>$C$4</formula>
    </cfRule>
  </conditionalFormatting>
  <conditionalFormatting sqref="T11">
    <cfRule type="cellIs" dxfId="10834" priority="211" operator="lessThan">
      <formula>$C$4</formula>
    </cfRule>
  </conditionalFormatting>
  <conditionalFormatting sqref="T12">
    <cfRule type="cellIs" dxfId="10833" priority="212" operator="lessThan">
      <formula>$C$4</formula>
    </cfRule>
  </conditionalFormatting>
  <conditionalFormatting sqref="T13">
    <cfRule type="cellIs" dxfId="10832" priority="213" operator="lessThan">
      <formula>$C$4</formula>
    </cfRule>
  </conditionalFormatting>
  <conditionalFormatting sqref="T14">
    <cfRule type="cellIs" dxfId="10831" priority="214" operator="lessThan">
      <formula>$C$4</formula>
    </cfRule>
  </conditionalFormatting>
  <conditionalFormatting sqref="T15">
    <cfRule type="cellIs" dxfId="10830" priority="215" operator="lessThan">
      <formula>$C$4</formula>
    </cfRule>
  </conditionalFormatting>
  <conditionalFormatting sqref="T16">
    <cfRule type="cellIs" dxfId="10829" priority="216" operator="lessThan">
      <formula>$C$4</formula>
    </cfRule>
  </conditionalFormatting>
  <conditionalFormatting sqref="T17">
    <cfRule type="cellIs" dxfId="10828" priority="217" operator="lessThan">
      <formula>$C$4</formula>
    </cfRule>
  </conditionalFormatting>
  <conditionalFormatting sqref="T18">
    <cfRule type="cellIs" dxfId="10827" priority="218" operator="lessThan">
      <formula>$C$4</formula>
    </cfRule>
  </conditionalFormatting>
  <conditionalFormatting sqref="T19">
    <cfRule type="cellIs" dxfId="10826" priority="219" operator="lessThan">
      <formula>$C$4</formula>
    </cfRule>
  </conditionalFormatting>
  <conditionalFormatting sqref="T20">
    <cfRule type="cellIs" dxfId="10825" priority="220" operator="lessThan">
      <formula>$C$4</formula>
    </cfRule>
  </conditionalFormatting>
  <conditionalFormatting sqref="T21">
    <cfRule type="cellIs" dxfId="10824" priority="221" operator="lessThan">
      <formula>$C$4</formula>
    </cfRule>
  </conditionalFormatting>
  <conditionalFormatting sqref="T22">
    <cfRule type="cellIs" dxfId="10823" priority="222" operator="lessThan">
      <formula>$C$4</formula>
    </cfRule>
  </conditionalFormatting>
  <conditionalFormatting sqref="T23">
    <cfRule type="cellIs" dxfId="10822" priority="223" operator="lessThan">
      <formula>$C$4</formula>
    </cfRule>
  </conditionalFormatting>
  <conditionalFormatting sqref="T24">
    <cfRule type="cellIs" dxfId="10821" priority="224" operator="lessThan">
      <formula>$C$4</formula>
    </cfRule>
  </conditionalFormatting>
  <conditionalFormatting sqref="T25">
    <cfRule type="cellIs" dxfId="10820" priority="225" operator="lessThan">
      <formula>$C$4</formula>
    </cfRule>
  </conditionalFormatting>
  <conditionalFormatting sqref="T26">
    <cfRule type="cellIs" dxfId="10819" priority="226" operator="lessThan">
      <formula>$C$4</formula>
    </cfRule>
  </conditionalFormatting>
  <conditionalFormatting sqref="T27">
    <cfRule type="cellIs" dxfId="10818" priority="227" operator="lessThan">
      <formula>$C$4</formula>
    </cfRule>
  </conditionalFormatting>
  <conditionalFormatting sqref="T28">
    <cfRule type="cellIs" dxfId="10817" priority="228" operator="lessThan">
      <formula>$C$4</formula>
    </cfRule>
  </conditionalFormatting>
  <conditionalFormatting sqref="T29">
    <cfRule type="cellIs" dxfId="10816" priority="229" operator="lessThan">
      <formula>$C$4</formula>
    </cfRule>
  </conditionalFormatting>
  <conditionalFormatting sqref="T30">
    <cfRule type="cellIs" dxfId="10815" priority="230" operator="lessThan">
      <formula>$C$4</formula>
    </cfRule>
  </conditionalFormatting>
  <conditionalFormatting sqref="T31">
    <cfRule type="cellIs" dxfId="10814" priority="231" operator="lessThan">
      <formula>$C$4</formula>
    </cfRule>
  </conditionalFormatting>
  <conditionalFormatting sqref="T32">
    <cfRule type="cellIs" dxfId="10813" priority="232" operator="lessThan">
      <formula>$C$4</formula>
    </cfRule>
  </conditionalFormatting>
  <conditionalFormatting sqref="T33">
    <cfRule type="cellIs" dxfId="10812" priority="233" operator="lessThan">
      <formula>$C$4</formula>
    </cfRule>
  </conditionalFormatting>
  <conditionalFormatting sqref="T34">
    <cfRule type="cellIs" dxfId="10811" priority="234" operator="lessThan">
      <formula>$C$4</formula>
    </cfRule>
  </conditionalFormatting>
  <conditionalFormatting sqref="T35">
    <cfRule type="cellIs" dxfId="10810" priority="235" operator="lessThan">
      <formula>$C$4</formula>
    </cfRule>
  </conditionalFormatting>
  <conditionalFormatting sqref="T36">
    <cfRule type="cellIs" dxfId="10809" priority="236" operator="lessThan">
      <formula>$C$4</formula>
    </cfRule>
  </conditionalFormatting>
  <conditionalFormatting sqref="T37">
    <cfRule type="cellIs" dxfId="10808" priority="237" operator="lessThan">
      <formula>$C$4</formula>
    </cfRule>
  </conditionalFormatting>
  <conditionalFormatting sqref="T38">
    <cfRule type="cellIs" dxfId="10807" priority="238" operator="lessThan">
      <formula>$C$4</formula>
    </cfRule>
  </conditionalFormatting>
  <conditionalFormatting sqref="T39">
    <cfRule type="cellIs" dxfId="10806" priority="239" operator="lessThan">
      <formula>$C$4</formula>
    </cfRule>
  </conditionalFormatting>
  <conditionalFormatting sqref="T40">
    <cfRule type="cellIs" dxfId="10805" priority="240" operator="lessThan">
      <formula>$C$4</formula>
    </cfRule>
  </conditionalFormatting>
  <conditionalFormatting sqref="T41">
    <cfRule type="cellIs" dxfId="10804" priority="241" operator="lessThan">
      <formula>$C$4</formula>
    </cfRule>
  </conditionalFormatting>
  <conditionalFormatting sqref="T42">
    <cfRule type="cellIs" dxfId="10803" priority="242" operator="lessThan">
      <formula>$C$4</formula>
    </cfRule>
  </conditionalFormatting>
  <conditionalFormatting sqref="T43">
    <cfRule type="cellIs" dxfId="10802" priority="243" operator="lessThan">
      <formula>$C$4</formula>
    </cfRule>
  </conditionalFormatting>
  <conditionalFormatting sqref="T44">
    <cfRule type="cellIs" dxfId="10801" priority="244" operator="lessThan">
      <formula>$C$4</formula>
    </cfRule>
  </conditionalFormatting>
  <conditionalFormatting sqref="T45">
    <cfRule type="cellIs" dxfId="10800" priority="245" operator="lessThan">
      <formula>$C$4</formula>
    </cfRule>
  </conditionalFormatting>
  <conditionalFormatting sqref="T46">
    <cfRule type="cellIs" dxfId="10799" priority="246" operator="lessThan">
      <formula>$C$4</formula>
    </cfRule>
  </conditionalFormatting>
  <conditionalFormatting sqref="T47">
    <cfRule type="cellIs" dxfId="10798" priority="247" operator="lessThan">
      <formula>$C$4</formula>
    </cfRule>
  </conditionalFormatting>
  <conditionalFormatting sqref="T48">
    <cfRule type="cellIs" dxfId="10797" priority="248" operator="lessThan">
      <formula>$C$4</formula>
    </cfRule>
  </conditionalFormatting>
  <conditionalFormatting sqref="T49">
    <cfRule type="cellIs" dxfId="10796" priority="249" operator="lessThan">
      <formula>$C$4</formula>
    </cfRule>
  </conditionalFormatting>
  <conditionalFormatting sqref="T50">
    <cfRule type="cellIs" dxfId="10795" priority="250" operator="lessThan">
      <formula>$C$4</formula>
    </cfRule>
  </conditionalFormatting>
  <conditionalFormatting sqref="T51">
    <cfRule type="cellIs" dxfId="10794" priority="251" operator="lessThan">
      <formula>$C$4</formula>
    </cfRule>
  </conditionalFormatting>
  <conditionalFormatting sqref="T52">
    <cfRule type="cellIs" dxfId="10793" priority="252" operator="lessThan">
      <formula>$C$4</formula>
    </cfRule>
  </conditionalFormatting>
  <conditionalFormatting sqref="T53">
    <cfRule type="cellIs" dxfId="10792" priority="253" operator="lessThan">
      <formula>$C$4</formula>
    </cfRule>
  </conditionalFormatting>
  <conditionalFormatting sqref="T54">
    <cfRule type="cellIs" dxfId="10791" priority="254" operator="lessThan">
      <formula>$C$4</formula>
    </cfRule>
  </conditionalFormatting>
  <conditionalFormatting sqref="T55">
    <cfRule type="cellIs" dxfId="10790" priority="255" operator="lessThan">
      <formula>$C$4</formula>
    </cfRule>
  </conditionalFormatting>
  <conditionalFormatting sqref="T56">
    <cfRule type="cellIs" dxfId="10789" priority="256" operator="lessThan">
      <formula>$C$4</formula>
    </cfRule>
  </conditionalFormatting>
  <conditionalFormatting sqref="T57">
    <cfRule type="cellIs" dxfId="10788" priority="257" operator="lessThan">
      <formula>$C$4</formula>
    </cfRule>
  </conditionalFormatting>
  <conditionalFormatting sqref="T58">
    <cfRule type="cellIs" dxfId="10787" priority="258" operator="lessThan">
      <formula>$C$4</formula>
    </cfRule>
  </conditionalFormatting>
  <conditionalFormatting sqref="T59">
    <cfRule type="cellIs" dxfId="10786" priority="259" operator="lessThan">
      <formula>$C$4</formula>
    </cfRule>
  </conditionalFormatting>
  <conditionalFormatting sqref="T60">
    <cfRule type="cellIs" dxfId="10785" priority="260" operator="lessThan">
      <formula>$C$4</formula>
    </cfRule>
  </conditionalFormatting>
  <conditionalFormatting sqref="W11">
    <cfRule type="cellIs" dxfId="10784" priority="261" operator="lessThan">
      <formula>$C$4</formula>
    </cfRule>
  </conditionalFormatting>
  <conditionalFormatting sqref="W12">
    <cfRule type="cellIs" dxfId="10783" priority="262" operator="lessThan">
      <formula>$C$4</formula>
    </cfRule>
  </conditionalFormatting>
  <conditionalFormatting sqref="W13">
    <cfRule type="cellIs" dxfId="10782" priority="263" operator="lessThan">
      <formula>$C$4</formula>
    </cfRule>
  </conditionalFormatting>
  <conditionalFormatting sqref="W14">
    <cfRule type="cellIs" dxfId="10781" priority="264" operator="lessThan">
      <formula>$C$4</formula>
    </cfRule>
  </conditionalFormatting>
  <conditionalFormatting sqref="W15">
    <cfRule type="cellIs" dxfId="10780" priority="265" operator="lessThan">
      <formula>$C$4</formula>
    </cfRule>
  </conditionalFormatting>
  <conditionalFormatting sqref="W16">
    <cfRule type="cellIs" dxfId="10779" priority="266" operator="lessThan">
      <formula>$C$4</formula>
    </cfRule>
  </conditionalFormatting>
  <conditionalFormatting sqref="W17">
    <cfRule type="cellIs" dxfId="10778" priority="267" operator="lessThan">
      <formula>$C$4</formula>
    </cfRule>
  </conditionalFormatting>
  <conditionalFormatting sqref="W18">
    <cfRule type="cellIs" dxfId="10777" priority="268" operator="lessThan">
      <formula>$C$4</formula>
    </cfRule>
  </conditionalFormatting>
  <conditionalFormatting sqref="W19">
    <cfRule type="cellIs" dxfId="10776" priority="269" operator="lessThan">
      <formula>$C$4</formula>
    </cfRule>
  </conditionalFormatting>
  <conditionalFormatting sqref="W20">
    <cfRule type="cellIs" dxfId="10775" priority="270" operator="lessThan">
      <formula>$C$4</formula>
    </cfRule>
  </conditionalFormatting>
  <conditionalFormatting sqref="W21">
    <cfRule type="cellIs" dxfId="10774" priority="271" operator="lessThan">
      <formula>$C$4</formula>
    </cfRule>
  </conditionalFormatting>
  <conditionalFormatting sqref="W22">
    <cfRule type="cellIs" dxfId="10773" priority="272" operator="lessThan">
      <formula>$C$4</formula>
    </cfRule>
  </conditionalFormatting>
  <conditionalFormatting sqref="W23">
    <cfRule type="cellIs" dxfId="10772" priority="273" operator="lessThan">
      <formula>$C$4</formula>
    </cfRule>
  </conditionalFormatting>
  <conditionalFormatting sqref="W24">
    <cfRule type="cellIs" dxfId="10771" priority="274" operator="lessThan">
      <formula>$C$4</formula>
    </cfRule>
  </conditionalFormatting>
  <conditionalFormatting sqref="W25">
    <cfRule type="cellIs" dxfId="10770" priority="275" operator="lessThan">
      <formula>$C$4</formula>
    </cfRule>
  </conditionalFormatting>
  <conditionalFormatting sqref="W26">
    <cfRule type="cellIs" dxfId="10769" priority="276" operator="lessThan">
      <formula>$C$4</formula>
    </cfRule>
  </conditionalFormatting>
  <conditionalFormatting sqref="W27">
    <cfRule type="cellIs" dxfId="10768" priority="277" operator="lessThan">
      <formula>$C$4</formula>
    </cfRule>
  </conditionalFormatting>
  <conditionalFormatting sqref="W28">
    <cfRule type="cellIs" dxfId="10767" priority="278" operator="lessThan">
      <formula>$C$4</formula>
    </cfRule>
  </conditionalFormatting>
  <conditionalFormatting sqref="W29">
    <cfRule type="cellIs" dxfId="10766" priority="279" operator="lessThan">
      <formula>$C$4</formula>
    </cfRule>
  </conditionalFormatting>
  <conditionalFormatting sqref="W30">
    <cfRule type="cellIs" dxfId="10765" priority="280" operator="lessThan">
      <formula>$C$4</formula>
    </cfRule>
  </conditionalFormatting>
  <conditionalFormatting sqref="W31">
    <cfRule type="cellIs" dxfId="10764" priority="281" operator="lessThan">
      <formula>$C$4</formula>
    </cfRule>
  </conditionalFormatting>
  <conditionalFormatting sqref="W32">
    <cfRule type="cellIs" dxfId="10763" priority="282" operator="lessThan">
      <formula>$C$4</formula>
    </cfRule>
  </conditionalFormatting>
  <conditionalFormatting sqref="W33">
    <cfRule type="cellIs" dxfId="10762" priority="283" operator="lessThan">
      <formula>$C$4</formula>
    </cfRule>
  </conditionalFormatting>
  <conditionalFormatting sqref="W34">
    <cfRule type="cellIs" dxfId="10761" priority="284" operator="lessThan">
      <formula>$C$4</formula>
    </cfRule>
  </conditionalFormatting>
  <conditionalFormatting sqref="W35">
    <cfRule type="cellIs" dxfId="10760" priority="285" operator="lessThan">
      <formula>$C$4</formula>
    </cfRule>
  </conditionalFormatting>
  <conditionalFormatting sqref="W36">
    <cfRule type="cellIs" dxfId="10759" priority="286" operator="lessThan">
      <formula>$C$4</formula>
    </cfRule>
  </conditionalFormatting>
  <conditionalFormatting sqref="W37">
    <cfRule type="cellIs" dxfId="10758" priority="287" operator="lessThan">
      <formula>$C$4</formula>
    </cfRule>
  </conditionalFormatting>
  <conditionalFormatting sqref="W38">
    <cfRule type="cellIs" dxfId="10757" priority="288" operator="lessThan">
      <formula>$C$4</formula>
    </cfRule>
  </conditionalFormatting>
  <conditionalFormatting sqref="W39">
    <cfRule type="cellIs" dxfId="10756" priority="289" operator="lessThan">
      <formula>$C$4</formula>
    </cfRule>
  </conditionalFormatting>
  <conditionalFormatting sqref="W40">
    <cfRule type="cellIs" dxfId="10755" priority="290" operator="lessThan">
      <formula>$C$4</formula>
    </cfRule>
  </conditionalFormatting>
  <conditionalFormatting sqref="W41">
    <cfRule type="cellIs" dxfId="10754" priority="291" operator="lessThan">
      <formula>$C$4</formula>
    </cfRule>
  </conditionalFormatting>
  <conditionalFormatting sqref="W42">
    <cfRule type="cellIs" dxfId="10753" priority="292" operator="lessThan">
      <formula>$C$4</formula>
    </cfRule>
  </conditionalFormatting>
  <conditionalFormatting sqref="W43">
    <cfRule type="cellIs" dxfId="10752" priority="293" operator="lessThan">
      <formula>$C$4</formula>
    </cfRule>
  </conditionalFormatting>
  <conditionalFormatting sqref="W44">
    <cfRule type="cellIs" dxfId="10751" priority="294" operator="lessThan">
      <formula>$C$4</formula>
    </cfRule>
  </conditionalFormatting>
  <conditionalFormatting sqref="W45">
    <cfRule type="cellIs" dxfId="10750" priority="295" operator="lessThan">
      <formula>$C$4</formula>
    </cfRule>
  </conditionalFormatting>
  <conditionalFormatting sqref="W46">
    <cfRule type="cellIs" dxfId="10749" priority="296" operator="lessThan">
      <formula>$C$4</formula>
    </cfRule>
  </conditionalFormatting>
  <conditionalFormatting sqref="W47">
    <cfRule type="cellIs" dxfId="10748" priority="297" operator="lessThan">
      <formula>$C$4</formula>
    </cfRule>
  </conditionalFormatting>
  <conditionalFormatting sqref="W48">
    <cfRule type="cellIs" dxfId="10747" priority="298" operator="lessThan">
      <formula>$C$4</formula>
    </cfRule>
  </conditionalFormatting>
  <conditionalFormatting sqref="W49">
    <cfRule type="cellIs" dxfId="10746" priority="299" operator="lessThan">
      <formula>$C$4</formula>
    </cfRule>
  </conditionalFormatting>
  <conditionalFormatting sqref="W50">
    <cfRule type="cellIs" dxfId="10745" priority="300" operator="lessThan">
      <formula>$C$4</formula>
    </cfRule>
  </conditionalFormatting>
  <conditionalFormatting sqref="W51">
    <cfRule type="cellIs" dxfId="10744" priority="301" operator="lessThan">
      <formula>$C$4</formula>
    </cfRule>
  </conditionalFormatting>
  <conditionalFormatting sqref="W52">
    <cfRule type="cellIs" dxfId="10743" priority="302" operator="lessThan">
      <formula>$C$4</formula>
    </cfRule>
  </conditionalFormatting>
  <conditionalFormatting sqref="W53">
    <cfRule type="cellIs" dxfId="10742" priority="303" operator="lessThan">
      <formula>$C$4</formula>
    </cfRule>
  </conditionalFormatting>
  <conditionalFormatting sqref="W54">
    <cfRule type="cellIs" dxfId="10741" priority="304" operator="lessThan">
      <formula>$C$4</formula>
    </cfRule>
  </conditionalFormatting>
  <conditionalFormatting sqref="W55">
    <cfRule type="cellIs" dxfId="10740" priority="305" operator="lessThan">
      <formula>$C$4</formula>
    </cfRule>
  </conditionalFormatting>
  <conditionalFormatting sqref="W56">
    <cfRule type="cellIs" dxfId="10739" priority="306" operator="lessThan">
      <formula>$C$4</formula>
    </cfRule>
  </conditionalFormatting>
  <conditionalFormatting sqref="W57">
    <cfRule type="cellIs" dxfId="10738" priority="307" operator="lessThan">
      <formula>$C$4</formula>
    </cfRule>
  </conditionalFormatting>
  <conditionalFormatting sqref="W58">
    <cfRule type="cellIs" dxfId="10737" priority="308" operator="lessThan">
      <formula>$C$4</formula>
    </cfRule>
  </conditionalFormatting>
  <conditionalFormatting sqref="W59">
    <cfRule type="cellIs" dxfId="10736" priority="309" operator="lessThan">
      <formula>$C$4</formula>
    </cfRule>
  </conditionalFormatting>
  <conditionalFormatting sqref="W60">
    <cfRule type="cellIs" dxfId="10735" priority="310" operator="lessThan">
      <formula>$C$4</formula>
    </cfRule>
  </conditionalFormatting>
  <conditionalFormatting sqref="X11">
    <cfRule type="cellIs" dxfId="10734" priority="311" operator="lessThan">
      <formula>$C$4</formula>
    </cfRule>
  </conditionalFormatting>
  <conditionalFormatting sqref="X12">
    <cfRule type="cellIs" dxfId="10733" priority="312" operator="lessThan">
      <formula>$C$4</formula>
    </cfRule>
  </conditionalFormatting>
  <conditionalFormatting sqref="X13">
    <cfRule type="cellIs" dxfId="10732" priority="313" operator="lessThan">
      <formula>$C$4</formula>
    </cfRule>
  </conditionalFormatting>
  <conditionalFormatting sqref="X14">
    <cfRule type="cellIs" dxfId="10731" priority="314" operator="lessThan">
      <formula>$C$4</formula>
    </cfRule>
  </conditionalFormatting>
  <conditionalFormatting sqref="X15">
    <cfRule type="cellIs" dxfId="10730" priority="315" operator="lessThan">
      <formula>$C$4</formula>
    </cfRule>
  </conditionalFormatting>
  <conditionalFormatting sqref="X16">
    <cfRule type="cellIs" dxfId="10729" priority="316" operator="lessThan">
      <formula>$C$4</formula>
    </cfRule>
  </conditionalFormatting>
  <conditionalFormatting sqref="X17">
    <cfRule type="cellIs" dxfId="10728" priority="317" operator="lessThan">
      <formula>$C$4</formula>
    </cfRule>
  </conditionalFormatting>
  <conditionalFormatting sqref="X18">
    <cfRule type="cellIs" dxfId="10727" priority="318" operator="lessThan">
      <formula>$C$4</formula>
    </cfRule>
  </conditionalFormatting>
  <conditionalFormatting sqref="X19">
    <cfRule type="cellIs" dxfId="10726" priority="319" operator="lessThan">
      <formula>$C$4</formula>
    </cfRule>
  </conditionalFormatting>
  <conditionalFormatting sqref="X20">
    <cfRule type="cellIs" dxfId="10725" priority="320" operator="lessThan">
      <formula>$C$4</formula>
    </cfRule>
  </conditionalFormatting>
  <conditionalFormatting sqref="X21">
    <cfRule type="cellIs" dxfId="10724" priority="321" operator="lessThan">
      <formula>$C$4</formula>
    </cfRule>
  </conditionalFormatting>
  <conditionalFormatting sqref="X22">
    <cfRule type="cellIs" dxfId="10723" priority="322" operator="lessThan">
      <formula>$C$4</formula>
    </cfRule>
  </conditionalFormatting>
  <conditionalFormatting sqref="X23">
    <cfRule type="cellIs" dxfId="10722" priority="323" operator="lessThan">
      <formula>$C$4</formula>
    </cfRule>
  </conditionalFormatting>
  <conditionalFormatting sqref="X24">
    <cfRule type="cellIs" dxfId="10721" priority="324" operator="lessThan">
      <formula>$C$4</formula>
    </cfRule>
  </conditionalFormatting>
  <conditionalFormatting sqref="X25">
    <cfRule type="cellIs" dxfId="10720" priority="325" operator="lessThan">
      <formula>$C$4</formula>
    </cfRule>
  </conditionalFormatting>
  <conditionalFormatting sqref="X26">
    <cfRule type="cellIs" dxfId="10719" priority="326" operator="lessThan">
      <formula>$C$4</formula>
    </cfRule>
  </conditionalFormatting>
  <conditionalFormatting sqref="X27">
    <cfRule type="cellIs" dxfId="10718" priority="327" operator="lessThan">
      <formula>$C$4</formula>
    </cfRule>
  </conditionalFormatting>
  <conditionalFormatting sqref="X28">
    <cfRule type="cellIs" dxfId="10717" priority="328" operator="lessThan">
      <formula>$C$4</formula>
    </cfRule>
  </conditionalFormatting>
  <conditionalFormatting sqref="X29">
    <cfRule type="cellIs" dxfId="10716" priority="329" operator="lessThan">
      <formula>$C$4</formula>
    </cfRule>
  </conditionalFormatting>
  <conditionalFormatting sqref="X30">
    <cfRule type="cellIs" dxfId="10715" priority="330" operator="lessThan">
      <formula>$C$4</formula>
    </cfRule>
  </conditionalFormatting>
  <conditionalFormatting sqref="X31">
    <cfRule type="cellIs" dxfId="10714" priority="331" operator="lessThan">
      <formula>$C$4</formula>
    </cfRule>
  </conditionalFormatting>
  <conditionalFormatting sqref="X32">
    <cfRule type="cellIs" dxfId="10713" priority="332" operator="lessThan">
      <formula>$C$4</formula>
    </cfRule>
  </conditionalFormatting>
  <conditionalFormatting sqref="X33">
    <cfRule type="cellIs" dxfId="10712" priority="333" operator="lessThan">
      <formula>$C$4</formula>
    </cfRule>
  </conditionalFormatting>
  <conditionalFormatting sqref="X34">
    <cfRule type="cellIs" dxfId="10711" priority="334" operator="lessThan">
      <formula>$C$4</formula>
    </cfRule>
  </conditionalFormatting>
  <conditionalFormatting sqref="X35">
    <cfRule type="cellIs" dxfId="10710" priority="335" operator="lessThan">
      <formula>$C$4</formula>
    </cfRule>
  </conditionalFormatting>
  <conditionalFormatting sqref="X36">
    <cfRule type="cellIs" dxfId="10709" priority="336" operator="lessThan">
      <formula>$C$4</formula>
    </cfRule>
  </conditionalFormatting>
  <conditionalFormatting sqref="X37">
    <cfRule type="cellIs" dxfId="10708" priority="337" operator="lessThan">
      <formula>$C$4</formula>
    </cfRule>
  </conditionalFormatting>
  <conditionalFormatting sqref="X38">
    <cfRule type="cellIs" dxfId="10707" priority="338" operator="lessThan">
      <formula>$C$4</formula>
    </cfRule>
  </conditionalFormatting>
  <conditionalFormatting sqref="X39">
    <cfRule type="cellIs" dxfId="10706" priority="339" operator="lessThan">
      <formula>$C$4</formula>
    </cfRule>
  </conditionalFormatting>
  <conditionalFormatting sqref="X40">
    <cfRule type="cellIs" dxfId="10705" priority="340" operator="lessThan">
      <formula>$C$4</formula>
    </cfRule>
  </conditionalFormatting>
  <conditionalFormatting sqref="X41">
    <cfRule type="cellIs" dxfId="10704" priority="341" operator="lessThan">
      <formula>$C$4</formula>
    </cfRule>
  </conditionalFormatting>
  <conditionalFormatting sqref="X42">
    <cfRule type="cellIs" dxfId="10703" priority="342" operator="lessThan">
      <formula>$C$4</formula>
    </cfRule>
  </conditionalFormatting>
  <conditionalFormatting sqref="X43">
    <cfRule type="cellIs" dxfId="10702" priority="343" operator="lessThan">
      <formula>$C$4</formula>
    </cfRule>
  </conditionalFormatting>
  <conditionalFormatting sqref="X44">
    <cfRule type="cellIs" dxfId="10701" priority="344" operator="lessThan">
      <formula>$C$4</formula>
    </cfRule>
  </conditionalFormatting>
  <conditionalFormatting sqref="X45">
    <cfRule type="cellIs" dxfId="10700" priority="345" operator="lessThan">
      <formula>$C$4</formula>
    </cfRule>
  </conditionalFormatting>
  <conditionalFormatting sqref="X46">
    <cfRule type="cellIs" dxfId="10699" priority="346" operator="lessThan">
      <formula>$C$4</formula>
    </cfRule>
  </conditionalFormatting>
  <conditionalFormatting sqref="X47">
    <cfRule type="cellIs" dxfId="10698" priority="347" operator="lessThan">
      <formula>$C$4</formula>
    </cfRule>
  </conditionalFormatting>
  <conditionalFormatting sqref="X48">
    <cfRule type="cellIs" dxfId="10697" priority="348" operator="lessThan">
      <formula>$C$4</formula>
    </cfRule>
  </conditionalFormatting>
  <conditionalFormatting sqref="X49">
    <cfRule type="cellIs" dxfId="10696" priority="349" operator="lessThan">
      <formula>$C$4</formula>
    </cfRule>
  </conditionalFormatting>
  <conditionalFormatting sqref="X50">
    <cfRule type="cellIs" dxfId="10695" priority="350" operator="lessThan">
      <formula>$C$4</formula>
    </cfRule>
  </conditionalFormatting>
  <conditionalFormatting sqref="X51">
    <cfRule type="cellIs" dxfId="10694" priority="351" operator="lessThan">
      <formula>$C$4</formula>
    </cfRule>
  </conditionalFormatting>
  <conditionalFormatting sqref="X52">
    <cfRule type="cellIs" dxfId="10693" priority="352" operator="lessThan">
      <formula>$C$4</formula>
    </cfRule>
  </conditionalFormatting>
  <conditionalFormatting sqref="X53">
    <cfRule type="cellIs" dxfId="10692" priority="353" operator="lessThan">
      <formula>$C$4</formula>
    </cfRule>
  </conditionalFormatting>
  <conditionalFormatting sqref="X54">
    <cfRule type="cellIs" dxfId="10691" priority="354" operator="lessThan">
      <formula>$C$4</formula>
    </cfRule>
  </conditionalFormatting>
  <conditionalFormatting sqref="X55">
    <cfRule type="cellIs" dxfId="10690" priority="355" operator="lessThan">
      <formula>$C$4</formula>
    </cfRule>
  </conditionalFormatting>
  <conditionalFormatting sqref="X56">
    <cfRule type="cellIs" dxfId="10689" priority="356" operator="lessThan">
      <formula>$C$4</formula>
    </cfRule>
  </conditionalFormatting>
  <conditionalFormatting sqref="X57">
    <cfRule type="cellIs" dxfId="10688" priority="357" operator="lessThan">
      <formula>$C$4</formula>
    </cfRule>
  </conditionalFormatting>
  <conditionalFormatting sqref="X58">
    <cfRule type="cellIs" dxfId="10687" priority="358" operator="lessThan">
      <formula>$C$4</formula>
    </cfRule>
  </conditionalFormatting>
  <conditionalFormatting sqref="X59">
    <cfRule type="cellIs" dxfId="10686" priority="359" operator="lessThan">
      <formula>$C$4</formula>
    </cfRule>
  </conditionalFormatting>
  <conditionalFormatting sqref="X60">
    <cfRule type="cellIs" dxfId="10685" priority="360" operator="lessThan">
      <formula>$C$4</formula>
    </cfRule>
  </conditionalFormatting>
  <conditionalFormatting sqref="Y11">
    <cfRule type="cellIs" dxfId="10684" priority="361" operator="lessThan">
      <formula>$C$4</formula>
    </cfRule>
  </conditionalFormatting>
  <conditionalFormatting sqref="Y12">
    <cfRule type="cellIs" dxfId="10683" priority="362" operator="lessThan">
      <formula>$C$4</formula>
    </cfRule>
  </conditionalFormatting>
  <conditionalFormatting sqref="Y13">
    <cfRule type="cellIs" dxfId="10682" priority="363" operator="lessThan">
      <formula>$C$4</formula>
    </cfRule>
  </conditionalFormatting>
  <conditionalFormatting sqref="Y14">
    <cfRule type="cellIs" dxfId="10681" priority="364" operator="lessThan">
      <formula>$C$4</formula>
    </cfRule>
  </conditionalFormatting>
  <conditionalFormatting sqref="Y15">
    <cfRule type="cellIs" dxfId="10680" priority="365" operator="lessThan">
      <formula>$C$4</formula>
    </cfRule>
  </conditionalFormatting>
  <conditionalFormatting sqref="Y16">
    <cfRule type="cellIs" dxfId="10679" priority="366" operator="lessThan">
      <formula>$C$4</formula>
    </cfRule>
  </conditionalFormatting>
  <conditionalFormatting sqref="Y17">
    <cfRule type="cellIs" dxfId="10678" priority="367" operator="lessThan">
      <formula>$C$4</formula>
    </cfRule>
  </conditionalFormatting>
  <conditionalFormatting sqref="Y18">
    <cfRule type="cellIs" dxfId="10677" priority="368" operator="lessThan">
      <formula>$C$4</formula>
    </cfRule>
  </conditionalFormatting>
  <conditionalFormatting sqref="Y19">
    <cfRule type="cellIs" dxfId="10676" priority="369" operator="lessThan">
      <formula>$C$4</formula>
    </cfRule>
  </conditionalFormatting>
  <conditionalFormatting sqref="Y20">
    <cfRule type="cellIs" dxfId="10675" priority="370" operator="lessThan">
      <formula>$C$4</formula>
    </cfRule>
  </conditionalFormatting>
  <conditionalFormatting sqref="Y21">
    <cfRule type="cellIs" dxfId="10674" priority="371" operator="lessThan">
      <formula>$C$4</formula>
    </cfRule>
  </conditionalFormatting>
  <conditionalFormatting sqref="Y22">
    <cfRule type="cellIs" dxfId="10673" priority="372" operator="lessThan">
      <formula>$C$4</formula>
    </cfRule>
  </conditionalFormatting>
  <conditionalFormatting sqref="Y23">
    <cfRule type="cellIs" dxfId="10672" priority="373" operator="lessThan">
      <formula>$C$4</formula>
    </cfRule>
  </conditionalFormatting>
  <conditionalFormatting sqref="Y24">
    <cfRule type="cellIs" dxfId="10671" priority="374" operator="lessThan">
      <formula>$C$4</formula>
    </cfRule>
  </conditionalFormatting>
  <conditionalFormatting sqref="Y25">
    <cfRule type="cellIs" dxfId="10670" priority="375" operator="lessThan">
      <formula>$C$4</formula>
    </cfRule>
  </conditionalFormatting>
  <conditionalFormatting sqref="Y26">
    <cfRule type="cellIs" dxfId="10669" priority="376" operator="lessThan">
      <formula>$C$4</formula>
    </cfRule>
  </conditionalFormatting>
  <conditionalFormatting sqref="Y27">
    <cfRule type="cellIs" dxfId="10668" priority="377" operator="lessThan">
      <formula>$C$4</formula>
    </cfRule>
  </conditionalFormatting>
  <conditionalFormatting sqref="Y28">
    <cfRule type="cellIs" dxfId="10667" priority="378" operator="lessThan">
      <formula>$C$4</formula>
    </cfRule>
  </conditionalFormatting>
  <conditionalFormatting sqref="Y29">
    <cfRule type="cellIs" dxfId="10666" priority="379" operator="lessThan">
      <formula>$C$4</formula>
    </cfRule>
  </conditionalFormatting>
  <conditionalFormatting sqref="Y30">
    <cfRule type="cellIs" dxfId="10665" priority="380" operator="lessThan">
      <formula>$C$4</formula>
    </cfRule>
  </conditionalFormatting>
  <conditionalFormatting sqref="Y31">
    <cfRule type="cellIs" dxfId="10664" priority="381" operator="lessThan">
      <formula>$C$4</formula>
    </cfRule>
  </conditionalFormatting>
  <conditionalFormatting sqref="Y32">
    <cfRule type="cellIs" dxfId="10663" priority="382" operator="lessThan">
      <formula>$C$4</formula>
    </cfRule>
  </conditionalFormatting>
  <conditionalFormatting sqref="Y33">
    <cfRule type="cellIs" dxfId="10662" priority="383" operator="lessThan">
      <formula>$C$4</formula>
    </cfRule>
  </conditionalFormatting>
  <conditionalFormatting sqref="Y34">
    <cfRule type="cellIs" dxfId="10661" priority="384" operator="lessThan">
      <formula>$C$4</formula>
    </cfRule>
  </conditionalFormatting>
  <conditionalFormatting sqref="Y35">
    <cfRule type="cellIs" dxfId="10660" priority="385" operator="lessThan">
      <formula>$C$4</formula>
    </cfRule>
  </conditionalFormatting>
  <conditionalFormatting sqref="Y36">
    <cfRule type="cellIs" dxfId="10659" priority="386" operator="lessThan">
      <formula>$C$4</formula>
    </cfRule>
  </conditionalFormatting>
  <conditionalFormatting sqref="Y37">
    <cfRule type="cellIs" dxfId="10658" priority="387" operator="lessThan">
      <formula>$C$4</formula>
    </cfRule>
  </conditionalFormatting>
  <conditionalFormatting sqref="Y38">
    <cfRule type="cellIs" dxfId="10657" priority="388" operator="lessThan">
      <formula>$C$4</formula>
    </cfRule>
  </conditionalFormatting>
  <conditionalFormatting sqref="Y39">
    <cfRule type="cellIs" dxfId="10656" priority="389" operator="lessThan">
      <formula>$C$4</formula>
    </cfRule>
  </conditionalFormatting>
  <conditionalFormatting sqref="Y40">
    <cfRule type="cellIs" dxfId="10655" priority="390" operator="lessThan">
      <formula>$C$4</formula>
    </cfRule>
  </conditionalFormatting>
  <conditionalFormatting sqref="Y41">
    <cfRule type="cellIs" dxfId="10654" priority="391" operator="lessThan">
      <formula>$C$4</formula>
    </cfRule>
  </conditionalFormatting>
  <conditionalFormatting sqref="Y42">
    <cfRule type="cellIs" dxfId="10653" priority="392" operator="lessThan">
      <formula>$C$4</formula>
    </cfRule>
  </conditionalFormatting>
  <conditionalFormatting sqref="Y43">
    <cfRule type="cellIs" dxfId="10652" priority="393" operator="lessThan">
      <formula>$C$4</formula>
    </cfRule>
  </conditionalFormatting>
  <conditionalFormatting sqref="Y44">
    <cfRule type="cellIs" dxfId="10651" priority="394" operator="lessThan">
      <formula>$C$4</formula>
    </cfRule>
  </conditionalFormatting>
  <conditionalFormatting sqref="Y45">
    <cfRule type="cellIs" dxfId="10650" priority="395" operator="lessThan">
      <formula>$C$4</formula>
    </cfRule>
  </conditionalFormatting>
  <conditionalFormatting sqref="Y46">
    <cfRule type="cellIs" dxfId="10649" priority="396" operator="lessThan">
      <formula>$C$4</formula>
    </cfRule>
  </conditionalFormatting>
  <conditionalFormatting sqref="Y47">
    <cfRule type="cellIs" dxfId="10648" priority="397" operator="lessThan">
      <formula>$C$4</formula>
    </cfRule>
  </conditionalFormatting>
  <conditionalFormatting sqref="Y48">
    <cfRule type="cellIs" dxfId="10647" priority="398" operator="lessThan">
      <formula>$C$4</formula>
    </cfRule>
  </conditionalFormatting>
  <conditionalFormatting sqref="Y49">
    <cfRule type="cellIs" dxfId="10646" priority="399" operator="lessThan">
      <formula>$C$4</formula>
    </cfRule>
  </conditionalFormatting>
  <conditionalFormatting sqref="Y50">
    <cfRule type="cellIs" dxfId="10645" priority="400" operator="lessThan">
      <formula>$C$4</formula>
    </cfRule>
  </conditionalFormatting>
  <conditionalFormatting sqref="Y51">
    <cfRule type="cellIs" dxfId="10644" priority="401" operator="lessThan">
      <formula>$C$4</formula>
    </cfRule>
  </conditionalFormatting>
  <conditionalFormatting sqref="Y52">
    <cfRule type="cellIs" dxfId="10643" priority="402" operator="lessThan">
      <formula>$C$4</formula>
    </cfRule>
  </conditionalFormatting>
  <conditionalFormatting sqref="Y53">
    <cfRule type="cellIs" dxfId="10642" priority="403" operator="lessThan">
      <formula>$C$4</formula>
    </cfRule>
  </conditionalFormatting>
  <conditionalFormatting sqref="Y54">
    <cfRule type="cellIs" dxfId="10641" priority="404" operator="lessThan">
      <formula>$C$4</formula>
    </cfRule>
  </conditionalFormatting>
  <conditionalFormatting sqref="Y55">
    <cfRule type="cellIs" dxfId="10640" priority="405" operator="lessThan">
      <formula>$C$4</formula>
    </cfRule>
  </conditionalFormatting>
  <conditionalFormatting sqref="Y56">
    <cfRule type="cellIs" dxfId="10639" priority="406" operator="lessThan">
      <formula>$C$4</formula>
    </cfRule>
  </conditionalFormatting>
  <conditionalFormatting sqref="Y57">
    <cfRule type="cellIs" dxfId="10638" priority="407" operator="lessThan">
      <formula>$C$4</formula>
    </cfRule>
  </conditionalFormatting>
  <conditionalFormatting sqref="Y58">
    <cfRule type="cellIs" dxfId="10637" priority="408" operator="lessThan">
      <formula>$C$4</formula>
    </cfRule>
  </conditionalFormatting>
  <conditionalFormatting sqref="Y59">
    <cfRule type="cellIs" dxfId="10636" priority="409" operator="lessThan">
      <formula>$C$4</formula>
    </cfRule>
  </conditionalFormatting>
  <conditionalFormatting sqref="Y60">
    <cfRule type="cellIs" dxfId="10635" priority="410" operator="lessThan">
      <formula>$C$4</formula>
    </cfRule>
  </conditionalFormatting>
  <conditionalFormatting sqref="Z11">
    <cfRule type="cellIs" dxfId="10634" priority="411" operator="lessThan">
      <formula>$C$4</formula>
    </cfRule>
  </conditionalFormatting>
  <conditionalFormatting sqref="Z12">
    <cfRule type="cellIs" dxfId="10633" priority="412" operator="lessThan">
      <formula>$C$4</formula>
    </cfRule>
  </conditionalFormatting>
  <conditionalFormatting sqref="Z13">
    <cfRule type="cellIs" dxfId="10632" priority="413" operator="lessThan">
      <formula>$C$4</formula>
    </cfRule>
  </conditionalFormatting>
  <conditionalFormatting sqref="Z14">
    <cfRule type="cellIs" dxfId="10631" priority="414" operator="lessThan">
      <formula>$C$4</formula>
    </cfRule>
  </conditionalFormatting>
  <conditionalFormatting sqref="Z15">
    <cfRule type="cellIs" dxfId="10630" priority="415" operator="lessThan">
      <formula>$C$4</formula>
    </cfRule>
  </conditionalFormatting>
  <conditionalFormatting sqref="Z16">
    <cfRule type="cellIs" dxfId="10629" priority="416" operator="lessThan">
      <formula>$C$4</formula>
    </cfRule>
  </conditionalFormatting>
  <conditionalFormatting sqref="Z17">
    <cfRule type="cellIs" dxfId="10628" priority="417" operator="lessThan">
      <formula>$C$4</formula>
    </cfRule>
  </conditionalFormatting>
  <conditionalFormatting sqref="Z18">
    <cfRule type="cellIs" dxfId="10627" priority="418" operator="lessThan">
      <formula>$C$4</formula>
    </cfRule>
  </conditionalFormatting>
  <conditionalFormatting sqref="Z19">
    <cfRule type="cellIs" dxfId="10626" priority="419" operator="lessThan">
      <formula>$C$4</formula>
    </cfRule>
  </conditionalFormatting>
  <conditionalFormatting sqref="Z20">
    <cfRule type="cellIs" dxfId="10625" priority="420" operator="lessThan">
      <formula>$C$4</formula>
    </cfRule>
  </conditionalFormatting>
  <conditionalFormatting sqref="Z21">
    <cfRule type="cellIs" dxfId="10624" priority="421" operator="lessThan">
      <formula>$C$4</formula>
    </cfRule>
  </conditionalFormatting>
  <conditionalFormatting sqref="Z22">
    <cfRule type="cellIs" dxfId="10623" priority="422" operator="lessThan">
      <formula>$C$4</formula>
    </cfRule>
  </conditionalFormatting>
  <conditionalFormatting sqref="Z23">
    <cfRule type="cellIs" dxfId="10622" priority="423" operator="lessThan">
      <formula>$C$4</formula>
    </cfRule>
  </conditionalFormatting>
  <conditionalFormatting sqref="Z24">
    <cfRule type="cellIs" dxfId="10621" priority="424" operator="lessThan">
      <formula>$C$4</formula>
    </cfRule>
  </conditionalFormatting>
  <conditionalFormatting sqref="Z25">
    <cfRule type="cellIs" dxfId="10620" priority="425" operator="lessThan">
      <formula>$C$4</formula>
    </cfRule>
  </conditionalFormatting>
  <conditionalFormatting sqref="Z26">
    <cfRule type="cellIs" dxfId="10619" priority="426" operator="lessThan">
      <formula>$C$4</formula>
    </cfRule>
  </conditionalFormatting>
  <conditionalFormatting sqref="Z27">
    <cfRule type="cellIs" dxfId="10618" priority="427" operator="lessThan">
      <formula>$C$4</formula>
    </cfRule>
  </conditionalFormatting>
  <conditionalFormatting sqref="Z28">
    <cfRule type="cellIs" dxfId="10617" priority="428" operator="lessThan">
      <formula>$C$4</formula>
    </cfRule>
  </conditionalFormatting>
  <conditionalFormatting sqref="Z29">
    <cfRule type="cellIs" dxfId="10616" priority="429" operator="lessThan">
      <formula>$C$4</formula>
    </cfRule>
  </conditionalFormatting>
  <conditionalFormatting sqref="Z30">
    <cfRule type="cellIs" dxfId="10615" priority="430" operator="lessThan">
      <formula>$C$4</formula>
    </cfRule>
  </conditionalFormatting>
  <conditionalFormatting sqref="Z31">
    <cfRule type="cellIs" dxfId="10614" priority="431" operator="lessThan">
      <formula>$C$4</formula>
    </cfRule>
  </conditionalFormatting>
  <conditionalFormatting sqref="Z32">
    <cfRule type="cellIs" dxfId="10613" priority="432" operator="lessThan">
      <formula>$C$4</formula>
    </cfRule>
  </conditionalFormatting>
  <conditionalFormatting sqref="Z33">
    <cfRule type="cellIs" dxfId="10612" priority="433" operator="lessThan">
      <formula>$C$4</formula>
    </cfRule>
  </conditionalFormatting>
  <conditionalFormatting sqref="Z34">
    <cfRule type="cellIs" dxfId="10611" priority="434" operator="lessThan">
      <formula>$C$4</formula>
    </cfRule>
  </conditionalFormatting>
  <conditionalFormatting sqref="Z35">
    <cfRule type="cellIs" dxfId="10610" priority="435" operator="lessThan">
      <formula>$C$4</formula>
    </cfRule>
  </conditionalFormatting>
  <conditionalFormatting sqref="Z36">
    <cfRule type="cellIs" dxfId="10609" priority="436" operator="lessThan">
      <formula>$C$4</formula>
    </cfRule>
  </conditionalFormatting>
  <conditionalFormatting sqref="Z37">
    <cfRule type="cellIs" dxfId="10608" priority="437" operator="lessThan">
      <formula>$C$4</formula>
    </cfRule>
  </conditionalFormatting>
  <conditionalFormatting sqref="Z38">
    <cfRule type="cellIs" dxfId="10607" priority="438" operator="lessThan">
      <formula>$C$4</formula>
    </cfRule>
  </conditionalFormatting>
  <conditionalFormatting sqref="Z39">
    <cfRule type="cellIs" dxfId="10606" priority="439" operator="lessThan">
      <formula>$C$4</formula>
    </cfRule>
  </conditionalFormatting>
  <conditionalFormatting sqref="Z40">
    <cfRule type="cellIs" dxfId="10605" priority="440" operator="lessThan">
      <formula>$C$4</formula>
    </cfRule>
  </conditionalFormatting>
  <conditionalFormatting sqref="Z41">
    <cfRule type="cellIs" dxfId="10604" priority="441" operator="lessThan">
      <formula>$C$4</formula>
    </cfRule>
  </conditionalFormatting>
  <conditionalFormatting sqref="Z42">
    <cfRule type="cellIs" dxfId="10603" priority="442" operator="lessThan">
      <formula>$C$4</formula>
    </cfRule>
  </conditionalFormatting>
  <conditionalFormatting sqref="Z43">
    <cfRule type="cellIs" dxfId="10602" priority="443" operator="lessThan">
      <formula>$C$4</formula>
    </cfRule>
  </conditionalFormatting>
  <conditionalFormatting sqref="Z44">
    <cfRule type="cellIs" dxfId="10601" priority="444" operator="lessThan">
      <formula>$C$4</formula>
    </cfRule>
  </conditionalFormatting>
  <conditionalFormatting sqref="Z45">
    <cfRule type="cellIs" dxfId="10600" priority="445" operator="lessThan">
      <formula>$C$4</formula>
    </cfRule>
  </conditionalFormatting>
  <conditionalFormatting sqref="Z46">
    <cfRule type="cellIs" dxfId="10599" priority="446" operator="lessThan">
      <formula>$C$4</formula>
    </cfRule>
  </conditionalFormatting>
  <conditionalFormatting sqref="Z47">
    <cfRule type="cellIs" dxfId="10598" priority="447" operator="lessThan">
      <formula>$C$4</formula>
    </cfRule>
  </conditionalFormatting>
  <conditionalFormatting sqref="Z48">
    <cfRule type="cellIs" dxfId="10597" priority="448" operator="lessThan">
      <formula>$C$4</formula>
    </cfRule>
  </conditionalFormatting>
  <conditionalFormatting sqref="Z49">
    <cfRule type="cellIs" dxfId="10596" priority="449" operator="lessThan">
      <formula>$C$4</formula>
    </cfRule>
  </conditionalFormatting>
  <conditionalFormatting sqref="Z50">
    <cfRule type="cellIs" dxfId="10595" priority="450" operator="lessThan">
      <formula>$C$4</formula>
    </cfRule>
  </conditionalFormatting>
  <conditionalFormatting sqref="Z51">
    <cfRule type="cellIs" dxfId="10594" priority="451" operator="lessThan">
      <formula>$C$4</formula>
    </cfRule>
  </conditionalFormatting>
  <conditionalFormatting sqref="Z52">
    <cfRule type="cellIs" dxfId="10593" priority="452" operator="lessThan">
      <formula>$C$4</formula>
    </cfRule>
  </conditionalFormatting>
  <conditionalFormatting sqref="Z53">
    <cfRule type="cellIs" dxfId="10592" priority="453" operator="lessThan">
      <formula>$C$4</formula>
    </cfRule>
  </conditionalFormatting>
  <conditionalFormatting sqref="Z54">
    <cfRule type="cellIs" dxfId="10591" priority="454" operator="lessThan">
      <formula>$C$4</formula>
    </cfRule>
  </conditionalFormatting>
  <conditionalFormatting sqref="Z55">
    <cfRule type="cellIs" dxfId="10590" priority="455" operator="lessThan">
      <formula>$C$4</formula>
    </cfRule>
  </conditionalFormatting>
  <conditionalFormatting sqref="Z56">
    <cfRule type="cellIs" dxfId="10589" priority="456" operator="lessThan">
      <formula>$C$4</formula>
    </cfRule>
  </conditionalFormatting>
  <conditionalFormatting sqref="Z57">
    <cfRule type="cellIs" dxfId="10588" priority="457" operator="lessThan">
      <formula>$C$4</formula>
    </cfRule>
  </conditionalFormatting>
  <conditionalFormatting sqref="Z58">
    <cfRule type="cellIs" dxfId="10587" priority="458" operator="lessThan">
      <formula>$C$4</formula>
    </cfRule>
  </conditionalFormatting>
  <conditionalFormatting sqref="Z59">
    <cfRule type="cellIs" dxfId="10586" priority="459" operator="lessThan">
      <formula>$C$4</formula>
    </cfRule>
  </conditionalFormatting>
  <conditionalFormatting sqref="Z60">
    <cfRule type="cellIs" dxfId="10585" priority="460" operator="lessThan">
      <formula>$C$4</formula>
    </cfRule>
  </conditionalFormatting>
  <conditionalFormatting sqref="AA11">
    <cfRule type="cellIs" dxfId="10584" priority="461" operator="lessThan">
      <formula>$C$4</formula>
    </cfRule>
  </conditionalFormatting>
  <conditionalFormatting sqref="AA12">
    <cfRule type="cellIs" dxfId="10583" priority="462" operator="lessThan">
      <formula>$C$4</formula>
    </cfRule>
  </conditionalFormatting>
  <conditionalFormatting sqref="AA13">
    <cfRule type="cellIs" dxfId="10582" priority="463" operator="lessThan">
      <formula>$C$4</formula>
    </cfRule>
  </conditionalFormatting>
  <conditionalFormatting sqref="AA14">
    <cfRule type="cellIs" dxfId="10581" priority="464" operator="lessThan">
      <formula>$C$4</formula>
    </cfRule>
  </conditionalFormatting>
  <conditionalFormatting sqref="AA15">
    <cfRule type="cellIs" dxfId="10580" priority="465" operator="lessThan">
      <formula>$C$4</formula>
    </cfRule>
  </conditionalFormatting>
  <conditionalFormatting sqref="AA16">
    <cfRule type="cellIs" dxfId="10579" priority="466" operator="lessThan">
      <formula>$C$4</formula>
    </cfRule>
  </conditionalFormatting>
  <conditionalFormatting sqref="AA17">
    <cfRule type="cellIs" dxfId="10578" priority="467" operator="lessThan">
      <formula>$C$4</formula>
    </cfRule>
  </conditionalFormatting>
  <conditionalFormatting sqref="AA18">
    <cfRule type="cellIs" dxfId="10577" priority="468" operator="lessThan">
      <formula>$C$4</formula>
    </cfRule>
  </conditionalFormatting>
  <conditionalFormatting sqref="AA19">
    <cfRule type="cellIs" dxfId="10576" priority="469" operator="lessThan">
      <formula>$C$4</formula>
    </cfRule>
  </conditionalFormatting>
  <conditionalFormatting sqref="AA20">
    <cfRule type="cellIs" dxfId="10575" priority="470" operator="lessThan">
      <formula>$C$4</formula>
    </cfRule>
  </conditionalFormatting>
  <conditionalFormatting sqref="AA21">
    <cfRule type="cellIs" dxfId="10574" priority="471" operator="lessThan">
      <formula>$C$4</formula>
    </cfRule>
  </conditionalFormatting>
  <conditionalFormatting sqref="AA22">
    <cfRule type="cellIs" dxfId="10573" priority="472" operator="lessThan">
      <formula>$C$4</formula>
    </cfRule>
  </conditionalFormatting>
  <conditionalFormatting sqref="AA23">
    <cfRule type="cellIs" dxfId="10572" priority="473" operator="lessThan">
      <formula>$C$4</formula>
    </cfRule>
  </conditionalFormatting>
  <conditionalFormatting sqref="AA24">
    <cfRule type="cellIs" dxfId="10571" priority="474" operator="lessThan">
      <formula>$C$4</formula>
    </cfRule>
  </conditionalFormatting>
  <conditionalFormatting sqref="AA25">
    <cfRule type="cellIs" dxfId="10570" priority="475" operator="lessThan">
      <formula>$C$4</formula>
    </cfRule>
  </conditionalFormatting>
  <conditionalFormatting sqref="AA26">
    <cfRule type="cellIs" dxfId="10569" priority="476" operator="lessThan">
      <formula>$C$4</formula>
    </cfRule>
  </conditionalFormatting>
  <conditionalFormatting sqref="AA27">
    <cfRule type="cellIs" dxfId="10568" priority="477" operator="lessThan">
      <formula>$C$4</formula>
    </cfRule>
  </conditionalFormatting>
  <conditionalFormatting sqref="AA28">
    <cfRule type="cellIs" dxfId="10567" priority="478" operator="lessThan">
      <formula>$C$4</formula>
    </cfRule>
  </conditionalFormatting>
  <conditionalFormatting sqref="AA29">
    <cfRule type="cellIs" dxfId="10566" priority="479" operator="lessThan">
      <formula>$C$4</formula>
    </cfRule>
  </conditionalFormatting>
  <conditionalFormatting sqref="AA30">
    <cfRule type="cellIs" dxfId="10565" priority="480" operator="lessThan">
      <formula>$C$4</formula>
    </cfRule>
  </conditionalFormatting>
  <conditionalFormatting sqref="AA31">
    <cfRule type="cellIs" dxfId="10564" priority="481" operator="lessThan">
      <formula>$C$4</formula>
    </cfRule>
  </conditionalFormatting>
  <conditionalFormatting sqref="AA32">
    <cfRule type="cellIs" dxfId="10563" priority="482" operator="lessThan">
      <formula>$C$4</formula>
    </cfRule>
  </conditionalFormatting>
  <conditionalFormatting sqref="AA33">
    <cfRule type="cellIs" dxfId="10562" priority="483" operator="lessThan">
      <formula>$C$4</formula>
    </cfRule>
  </conditionalFormatting>
  <conditionalFormatting sqref="AA34">
    <cfRule type="cellIs" dxfId="10561" priority="484" operator="lessThan">
      <formula>$C$4</formula>
    </cfRule>
  </conditionalFormatting>
  <conditionalFormatting sqref="AA35">
    <cfRule type="cellIs" dxfId="10560" priority="485" operator="lessThan">
      <formula>$C$4</formula>
    </cfRule>
  </conditionalFormatting>
  <conditionalFormatting sqref="AA36">
    <cfRule type="cellIs" dxfId="10559" priority="486" operator="lessThan">
      <formula>$C$4</formula>
    </cfRule>
  </conditionalFormatting>
  <conditionalFormatting sqref="AA37">
    <cfRule type="cellIs" dxfId="10558" priority="487" operator="lessThan">
      <formula>$C$4</formula>
    </cfRule>
  </conditionalFormatting>
  <conditionalFormatting sqref="AA38">
    <cfRule type="cellIs" dxfId="10557" priority="488" operator="lessThan">
      <formula>$C$4</formula>
    </cfRule>
  </conditionalFormatting>
  <conditionalFormatting sqref="AA39">
    <cfRule type="cellIs" dxfId="10556" priority="489" operator="lessThan">
      <formula>$C$4</formula>
    </cfRule>
  </conditionalFormatting>
  <conditionalFormatting sqref="AA40">
    <cfRule type="cellIs" dxfId="10555" priority="490" operator="lessThan">
      <formula>$C$4</formula>
    </cfRule>
  </conditionalFormatting>
  <conditionalFormatting sqref="AA41">
    <cfRule type="cellIs" dxfId="10554" priority="491" operator="lessThan">
      <formula>$C$4</formula>
    </cfRule>
  </conditionalFormatting>
  <conditionalFormatting sqref="AA42">
    <cfRule type="cellIs" dxfId="10553" priority="492" operator="lessThan">
      <formula>$C$4</formula>
    </cfRule>
  </conditionalFormatting>
  <conditionalFormatting sqref="AA43">
    <cfRule type="cellIs" dxfId="10552" priority="493" operator="lessThan">
      <formula>$C$4</formula>
    </cfRule>
  </conditionalFormatting>
  <conditionalFormatting sqref="AA44">
    <cfRule type="cellIs" dxfId="10551" priority="494" operator="lessThan">
      <formula>$C$4</formula>
    </cfRule>
  </conditionalFormatting>
  <conditionalFormatting sqref="AA45">
    <cfRule type="cellIs" dxfId="10550" priority="495" operator="lessThan">
      <formula>$C$4</formula>
    </cfRule>
  </conditionalFormatting>
  <conditionalFormatting sqref="AA46">
    <cfRule type="cellIs" dxfId="10549" priority="496" operator="lessThan">
      <formula>$C$4</formula>
    </cfRule>
  </conditionalFormatting>
  <conditionalFormatting sqref="AA47">
    <cfRule type="cellIs" dxfId="10548" priority="497" operator="lessThan">
      <formula>$C$4</formula>
    </cfRule>
  </conditionalFormatting>
  <conditionalFormatting sqref="AA48">
    <cfRule type="cellIs" dxfId="10547" priority="498" operator="lessThan">
      <formula>$C$4</formula>
    </cfRule>
  </conditionalFormatting>
  <conditionalFormatting sqref="AA49">
    <cfRule type="cellIs" dxfId="10546" priority="499" operator="lessThan">
      <formula>$C$4</formula>
    </cfRule>
  </conditionalFormatting>
  <conditionalFormatting sqref="AA50">
    <cfRule type="cellIs" dxfId="10545" priority="500" operator="lessThan">
      <formula>$C$4</formula>
    </cfRule>
  </conditionalFormatting>
  <conditionalFormatting sqref="AA51">
    <cfRule type="cellIs" dxfId="10544" priority="501" operator="lessThan">
      <formula>$C$4</formula>
    </cfRule>
  </conditionalFormatting>
  <conditionalFormatting sqref="AA52">
    <cfRule type="cellIs" dxfId="10543" priority="502" operator="lessThan">
      <formula>$C$4</formula>
    </cfRule>
  </conditionalFormatting>
  <conditionalFormatting sqref="AA53">
    <cfRule type="cellIs" dxfId="10542" priority="503" operator="lessThan">
      <formula>$C$4</formula>
    </cfRule>
  </conditionalFormatting>
  <conditionalFormatting sqref="AA54">
    <cfRule type="cellIs" dxfId="10541" priority="504" operator="lessThan">
      <formula>$C$4</formula>
    </cfRule>
  </conditionalFormatting>
  <conditionalFormatting sqref="AA55">
    <cfRule type="cellIs" dxfId="10540" priority="505" operator="lessThan">
      <formula>$C$4</formula>
    </cfRule>
  </conditionalFormatting>
  <conditionalFormatting sqref="AA56">
    <cfRule type="cellIs" dxfId="10539" priority="506" operator="lessThan">
      <formula>$C$4</formula>
    </cfRule>
  </conditionalFormatting>
  <conditionalFormatting sqref="AA57">
    <cfRule type="cellIs" dxfId="10538" priority="507" operator="lessThan">
      <formula>$C$4</formula>
    </cfRule>
  </conditionalFormatting>
  <conditionalFormatting sqref="AA58">
    <cfRule type="cellIs" dxfId="10537" priority="508" operator="lessThan">
      <formula>$C$4</formula>
    </cfRule>
  </conditionalFormatting>
  <conditionalFormatting sqref="AA59">
    <cfRule type="cellIs" dxfId="10536" priority="509" operator="lessThan">
      <formula>$C$4</formula>
    </cfRule>
  </conditionalFormatting>
  <conditionalFormatting sqref="AA60">
    <cfRule type="cellIs" dxfId="10535" priority="510" operator="lessThan">
      <formula>$C$4</formula>
    </cfRule>
  </conditionalFormatting>
  <conditionalFormatting sqref="AB11">
    <cfRule type="cellIs" dxfId="10534" priority="511" operator="lessThan">
      <formula>$C$4</formula>
    </cfRule>
  </conditionalFormatting>
  <conditionalFormatting sqref="AB12">
    <cfRule type="cellIs" dxfId="10533" priority="512" operator="lessThan">
      <formula>$C$4</formula>
    </cfRule>
  </conditionalFormatting>
  <conditionalFormatting sqref="AB13">
    <cfRule type="cellIs" dxfId="10532" priority="513" operator="lessThan">
      <formula>$C$4</formula>
    </cfRule>
  </conditionalFormatting>
  <conditionalFormatting sqref="AB14">
    <cfRule type="cellIs" dxfId="10531" priority="514" operator="lessThan">
      <formula>$C$4</formula>
    </cfRule>
  </conditionalFormatting>
  <conditionalFormatting sqref="AB15">
    <cfRule type="cellIs" dxfId="10530" priority="515" operator="lessThan">
      <formula>$C$4</formula>
    </cfRule>
  </conditionalFormatting>
  <conditionalFormatting sqref="AB16">
    <cfRule type="cellIs" dxfId="10529" priority="516" operator="lessThan">
      <formula>$C$4</formula>
    </cfRule>
  </conditionalFormatting>
  <conditionalFormatting sqref="AB17">
    <cfRule type="cellIs" dxfId="10528" priority="517" operator="lessThan">
      <formula>$C$4</formula>
    </cfRule>
  </conditionalFormatting>
  <conditionalFormatting sqref="AB18">
    <cfRule type="cellIs" dxfId="10527" priority="518" operator="lessThan">
      <formula>$C$4</formula>
    </cfRule>
  </conditionalFormatting>
  <conditionalFormatting sqref="AB19">
    <cfRule type="cellIs" dxfId="10526" priority="519" operator="lessThan">
      <formula>$C$4</formula>
    </cfRule>
  </conditionalFormatting>
  <conditionalFormatting sqref="AB20">
    <cfRule type="cellIs" dxfId="10525" priority="520" operator="lessThan">
      <formula>$C$4</formula>
    </cfRule>
  </conditionalFormatting>
  <conditionalFormatting sqref="AB21">
    <cfRule type="cellIs" dxfId="10524" priority="521" operator="lessThan">
      <formula>$C$4</formula>
    </cfRule>
  </conditionalFormatting>
  <conditionalFormatting sqref="AB22">
    <cfRule type="cellIs" dxfId="10523" priority="522" operator="lessThan">
      <formula>$C$4</formula>
    </cfRule>
  </conditionalFormatting>
  <conditionalFormatting sqref="AB23">
    <cfRule type="cellIs" dxfId="10522" priority="523" operator="lessThan">
      <formula>$C$4</formula>
    </cfRule>
  </conditionalFormatting>
  <conditionalFormatting sqref="AB24">
    <cfRule type="cellIs" dxfId="10521" priority="524" operator="lessThan">
      <formula>$C$4</formula>
    </cfRule>
  </conditionalFormatting>
  <conditionalFormatting sqref="AB25">
    <cfRule type="cellIs" dxfId="10520" priority="525" operator="lessThan">
      <formula>$C$4</formula>
    </cfRule>
  </conditionalFormatting>
  <conditionalFormatting sqref="AB26">
    <cfRule type="cellIs" dxfId="10519" priority="526" operator="lessThan">
      <formula>$C$4</formula>
    </cfRule>
  </conditionalFormatting>
  <conditionalFormatting sqref="AB27">
    <cfRule type="cellIs" dxfId="10518" priority="527" operator="lessThan">
      <formula>$C$4</formula>
    </cfRule>
  </conditionalFormatting>
  <conditionalFormatting sqref="AB28">
    <cfRule type="cellIs" dxfId="10517" priority="528" operator="lessThan">
      <formula>$C$4</formula>
    </cfRule>
  </conditionalFormatting>
  <conditionalFormatting sqref="AB29">
    <cfRule type="cellIs" dxfId="10516" priority="529" operator="lessThan">
      <formula>$C$4</formula>
    </cfRule>
  </conditionalFormatting>
  <conditionalFormatting sqref="AB30">
    <cfRule type="cellIs" dxfId="10515" priority="530" operator="lessThan">
      <formula>$C$4</formula>
    </cfRule>
  </conditionalFormatting>
  <conditionalFormatting sqref="AB31">
    <cfRule type="cellIs" dxfId="10514" priority="531" operator="lessThan">
      <formula>$C$4</formula>
    </cfRule>
  </conditionalFormatting>
  <conditionalFormatting sqref="AB32">
    <cfRule type="cellIs" dxfId="10513" priority="532" operator="lessThan">
      <formula>$C$4</formula>
    </cfRule>
  </conditionalFormatting>
  <conditionalFormatting sqref="AB33">
    <cfRule type="cellIs" dxfId="10512" priority="533" operator="lessThan">
      <formula>$C$4</formula>
    </cfRule>
  </conditionalFormatting>
  <conditionalFormatting sqref="AB34">
    <cfRule type="cellIs" dxfId="10511" priority="534" operator="lessThan">
      <formula>$C$4</formula>
    </cfRule>
  </conditionalFormatting>
  <conditionalFormatting sqref="AB35">
    <cfRule type="cellIs" dxfId="10510" priority="535" operator="lessThan">
      <formula>$C$4</formula>
    </cfRule>
  </conditionalFormatting>
  <conditionalFormatting sqref="AB36">
    <cfRule type="cellIs" dxfId="10509" priority="536" operator="lessThan">
      <formula>$C$4</formula>
    </cfRule>
  </conditionalFormatting>
  <conditionalFormatting sqref="AB37">
    <cfRule type="cellIs" dxfId="10508" priority="537" operator="lessThan">
      <formula>$C$4</formula>
    </cfRule>
  </conditionalFormatting>
  <conditionalFormatting sqref="AB38">
    <cfRule type="cellIs" dxfId="10507" priority="538" operator="lessThan">
      <formula>$C$4</formula>
    </cfRule>
  </conditionalFormatting>
  <conditionalFormatting sqref="AB39">
    <cfRule type="cellIs" dxfId="10506" priority="539" operator="lessThan">
      <formula>$C$4</formula>
    </cfRule>
  </conditionalFormatting>
  <conditionalFormatting sqref="AB40">
    <cfRule type="cellIs" dxfId="10505" priority="540" operator="lessThan">
      <formula>$C$4</formula>
    </cfRule>
  </conditionalFormatting>
  <conditionalFormatting sqref="AB41">
    <cfRule type="cellIs" dxfId="10504" priority="541" operator="lessThan">
      <formula>$C$4</formula>
    </cfRule>
  </conditionalFormatting>
  <conditionalFormatting sqref="AB42">
    <cfRule type="cellIs" dxfId="10503" priority="542" operator="lessThan">
      <formula>$C$4</formula>
    </cfRule>
  </conditionalFormatting>
  <conditionalFormatting sqref="AB43">
    <cfRule type="cellIs" dxfId="10502" priority="543" operator="lessThan">
      <formula>$C$4</formula>
    </cfRule>
  </conditionalFormatting>
  <conditionalFormatting sqref="AB44">
    <cfRule type="cellIs" dxfId="10501" priority="544" operator="lessThan">
      <formula>$C$4</formula>
    </cfRule>
  </conditionalFormatting>
  <conditionalFormatting sqref="AB45">
    <cfRule type="cellIs" dxfId="10500" priority="545" operator="lessThan">
      <formula>$C$4</formula>
    </cfRule>
  </conditionalFormatting>
  <conditionalFormatting sqref="AB46">
    <cfRule type="cellIs" dxfId="10499" priority="546" operator="lessThan">
      <formula>$C$4</formula>
    </cfRule>
  </conditionalFormatting>
  <conditionalFormatting sqref="AB47">
    <cfRule type="cellIs" dxfId="10498" priority="547" operator="lessThan">
      <formula>$C$4</formula>
    </cfRule>
  </conditionalFormatting>
  <conditionalFormatting sqref="AB48">
    <cfRule type="cellIs" dxfId="10497" priority="548" operator="lessThan">
      <formula>$C$4</formula>
    </cfRule>
  </conditionalFormatting>
  <conditionalFormatting sqref="AB49">
    <cfRule type="cellIs" dxfId="10496" priority="549" operator="lessThan">
      <formula>$C$4</formula>
    </cfRule>
  </conditionalFormatting>
  <conditionalFormatting sqref="AB50">
    <cfRule type="cellIs" dxfId="10495" priority="550" operator="lessThan">
      <formula>$C$4</formula>
    </cfRule>
  </conditionalFormatting>
  <conditionalFormatting sqref="AB51">
    <cfRule type="cellIs" dxfId="10494" priority="551" operator="lessThan">
      <formula>$C$4</formula>
    </cfRule>
  </conditionalFormatting>
  <conditionalFormatting sqref="AB52">
    <cfRule type="cellIs" dxfId="10493" priority="552" operator="lessThan">
      <formula>$C$4</formula>
    </cfRule>
  </conditionalFormatting>
  <conditionalFormatting sqref="AB53">
    <cfRule type="cellIs" dxfId="10492" priority="553" operator="lessThan">
      <formula>$C$4</formula>
    </cfRule>
  </conditionalFormatting>
  <conditionalFormatting sqref="AB54">
    <cfRule type="cellIs" dxfId="10491" priority="554" operator="lessThan">
      <formula>$C$4</formula>
    </cfRule>
  </conditionalFormatting>
  <conditionalFormatting sqref="AB55">
    <cfRule type="cellIs" dxfId="10490" priority="555" operator="lessThan">
      <formula>$C$4</formula>
    </cfRule>
  </conditionalFormatting>
  <conditionalFormatting sqref="AB56">
    <cfRule type="cellIs" dxfId="10489" priority="556" operator="lessThan">
      <formula>$C$4</formula>
    </cfRule>
  </conditionalFormatting>
  <conditionalFormatting sqref="AB57">
    <cfRule type="cellIs" dxfId="10488" priority="557" operator="lessThan">
      <formula>$C$4</formula>
    </cfRule>
  </conditionalFormatting>
  <conditionalFormatting sqref="AB58">
    <cfRule type="cellIs" dxfId="10487" priority="558" operator="lessThan">
      <formula>$C$4</formula>
    </cfRule>
  </conditionalFormatting>
  <conditionalFormatting sqref="AB59">
    <cfRule type="cellIs" dxfId="10486" priority="559" operator="lessThan">
      <formula>$C$4</formula>
    </cfRule>
  </conditionalFormatting>
  <conditionalFormatting sqref="AB60">
    <cfRule type="cellIs" dxfId="10485" priority="560" operator="lessThan">
      <formula>$C$4</formula>
    </cfRule>
  </conditionalFormatting>
  <conditionalFormatting sqref="AC11">
    <cfRule type="cellIs" dxfId="10484" priority="561" operator="lessThan">
      <formula>$C$4</formula>
    </cfRule>
  </conditionalFormatting>
  <conditionalFormatting sqref="AC12">
    <cfRule type="cellIs" dxfId="10483" priority="562" operator="lessThan">
      <formula>$C$4</formula>
    </cfRule>
  </conditionalFormatting>
  <conditionalFormatting sqref="AC13">
    <cfRule type="cellIs" dxfId="10482" priority="563" operator="lessThan">
      <formula>$C$4</formula>
    </cfRule>
  </conditionalFormatting>
  <conditionalFormatting sqref="AC14">
    <cfRule type="cellIs" dxfId="10481" priority="564" operator="lessThan">
      <formula>$C$4</formula>
    </cfRule>
  </conditionalFormatting>
  <conditionalFormatting sqref="AC15">
    <cfRule type="cellIs" dxfId="10480" priority="565" operator="lessThan">
      <formula>$C$4</formula>
    </cfRule>
  </conditionalFormatting>
  <conditionalFormatting sqref="AC16">
    <cfRule type="cellIs" dxfId="10479" priority="566" operator="lessThan">
      <formula>$C$4</formula>
    </cfRule>
  </conditionalFormatting>
  <conditionalFormatting sqref="AC17">
    <cfRule type="cellIs" dxfId="10478" priority="567" operator="lessThan">
      <formula>$C$4</formula>
    </cfRule>
  </conditionalFormatting>
  <conditionalFormatting sqref="AC18">
    <cfRule type="cellIs" dxfId="10477" priority="568" operator="lessThan">
      <formula>$C$4</formula>
    </cfRule>
  </conditionalFormatting>
  <conditionalFormatting sqref="AC19">
    <cfRule type="cellIs" dxfId="10476" priority="569" operator="lessThan">
      <formula>$C$4</formula>
    </cfRule>
  </conditionalFormatting>
  <conditionalFormatting sqref="AC20">
    <cfRule type="cellIs" dxfId="10475" priority="570" operator="lessThan">
      <formula>$C$4</formula>
    </cfRule>
  </conditionalFormatting>
  <conditionalFormatting sqref="AC21">
    <cfRule type="cellIs" dxfId="10474" priority="571" operator="lessThan">
      <formula>$C$4</formula>
    </cfRule>
  </conditionalFormatting>
  <conditionalFormatting sqref="AC22">
    <cfRule type="cellIs" dxfId="10473" priority="572" operator="lessThan">
      <formula>$C$4</formula>
    </cfRule>
  </conditionalFormatting>
  <conditionalFormatting sqref="AC23">
    <cfRule type="cellIs" dxfId="10472" priority="573" operator="lessThan">
      <formula>$C$4</formula>
    </cfRule>
  </conditionalFormatting>
  <conditionalFormatting sqref="AC24">
    <cfRule type="cellIs" dxfId="10471" priority="574" operator="lessThan">
      <formula>$C$4</formula>
    </cfRule>
  </conditionalFormatting>
  <conditionalFormatting sqref="AC25">
    <cfRule type="cellIs" dxfId="10470" priority="575" operator="lessThan">
      <formula>$C$4</formula>
    </cfRule>
  </conditionalFormatting>
  <conditionalFormatting sqref="AC26">
    <cfRule type="cellIs" dxfId="10469" priority="576" operator="lessThan">
      <formula>$C$4</formula>
    </cfRule>
  </conditionalFormatting>
  <conditionalFormatting sqref="AC27">
    <cfRule type="cellIs" dxfId="10468" priority="577" operator="lessThan">
      <formula>$C$4</formula>
    </cfRule>
  </conditionalFormatting>
  <conditionalFormatting sqref="AC28">
    <cfRule type="cellIs" dxfId="10467" priority="578" operator="lessThan">
      <formula>$C$4</formula>
    </cfRule>
  </conditionalFormatting>
  <conditionalFormatting sqref="AC29">
    <cfRule type="cellIs" dxfId="10466" priority="579" operator="lessThan">
      <formula>$C$4</formula>
    </cfRule>
  </conditionalFormatting>
  <conditionalFormatting sqref="AC30">
    <cfRule type="cellIs" dxfId="10465" priority="580" operator="lessThan">
      <formula>$C$4</formula>
    </cfRule>
  </conditionalFormatting>
  <conditionalFormatting sqref="AC31">
    <cfRule type="cellIs" dxfId="10464" priority="581" operator="lessThan">
      <formula>$C$4</formula>
    </cfRule>
  </conditionalFormatting>
  <conditionalFormatting sqref="AC32">
    <cfRule type="cellIs" dxfId="10463" priority="582" operator="lessThan">
      <formula>$C$4</formula>
    </cfRule>
  </conditionalFormatting>
  <conditionalFormatting sqref="AC33">
    <cfRule type="cellIs" dxfId="10462" priority="583" operator="lessThan">
      <formula>$C$4</formula>
    </cfRule>
  </conditionalFormatting>
  <conditionalFormatting sqref="AC34">
    <cfRule type="cellIs" dxfId="10461" priority="584" operator="lessThan">
      <formula>$C$4</formula>
    </cfRule>
  </conditionalFormatting>
  <conditionalFormatting sqref="AC35">
    <cfRule type="cellIs" dxfId="10460" priority="585" operator="lessThan">
      <formula>$C$4</formula>
    </cfRule>
  </conditionalFormatting>
  <conditionalFormatting sqref="AC36">
    <cfRule type="cellIs" dxfId="10459" priority="586" operator="lessThan">
      <formula>$C$4</formula>
    </cfRule>
  </conditionalFormatting>
  <conditionalFormatting sqref="AC37">
    <cfRule type="cellIs" dxfId="10458" priority="587" operator="lessThan">
      <formula>$C$4</formula>
    </cfRule>
  </conditionalFormatting>
  <conditionalFormatting sqref="AC38">
    <cfRule type="cellIs" dxfId="10457" priority="588" operator="lessThan">
      <formula>$C$4</formula>
    </cfRule>
  </conditionalFormatting>
  <conditionalFormatting sqref="AC39">
    <cfRule type="cellIs" dxfId="10456" priority="589" operator="lessThan">
      <formula>$C$4</formula>
    </cfRule>
  </conditionalFormatting>
  <conditionalFormatting sqref="AC40">
    <cfRule type="cellIs" dxfId="10455" priority="590" operator="lessThan">
      <formula>$C$4</formula>
    </cfRule>
  </conditionalFormatting>
  <conditionalFormatting sqref="AC41">
    <cfRule type="cellIs" dxfId="10454" priority="591" operator="lessThan">
      <formula>$C$4</formula>
    </cfRule>
  </conditionalFormatting>
  <conditionalFormatting sqref="AC42">
    <cfRule type="cellIs" dxfId="10453" priority="592" operator="lessThan">
      <formula>$C$4</formula>
    </cfRule>
  </conditionalFormatting>
  <conditionalFormatting sqref="AC43">
    <cfRule type="cellIs" dxfId="10452" priority="593" operator="lessThan">
      <formula>$C$4</formula>
    </cfRule>
  </conditionalFormatting>
  <conditionalFormatting sqref="AC44">
    <cfRule type="cellIs" dxfId="10451" priority="594" operator="lessThan">
      <formula>$C$4</formula>
    </cfRule>
  </conditionalFormatting>
  <conditionalFormatting sqref="AC45">
    <cfRule type="cellIs" dxfId="10450" priority="595" operator="lessThan">
      <formula>$C$4</formula>
    </cfRule>
  </conditionalFormatting>
  <conditionalFormatting sqref="AC46">
    <cfRule type="cellIs" dxfId="10449" priority="596" operator="lessThan">
      <formula>$C$4</formula>
    </cfRule>
  </conditionalFormatting>
  <conditionalFormatting sqref="AC47">
    <cfRule type="cellIs" dxfId="10448" priority="597" operator="lessThan">
      <formula>$C$4</formula>
    </cfRule>
  </conditionalFormatting>
  <conditionalFormatting sqref="AC48">
    <cfRule type="cellIs" dxfId="10447" priority="598" operator="lessThan">
      <formula>$C$4</formula>
    </cfRule>
  </conditionalFormatting>
  <conditionalFormatting sqref="AC49">
    <cfRule type="cellIs" dxfId="10446" priority="599" operator="lessThan">
      <formula>$C$4</formula>
    </cfRule>
  </conditionalFormatting>
  <conditionalFormatting sqref="AC50">
    <cfRule type="cellIs" dxfId="10445" priority="600" operator="lessThan">
      <formula>$C$4</formula>
    </cfRule>
  </conditionalFormatting>
  <conditionalFormatting sqref="AC51">
    <cfRule type="cellIs" dxfId="10444" priority="601" operator="lessThan">
      <formula>$C$4</formula>
    </cfRule>
  </conditionalFormatting>
  <conditionalFormatting sqref="AC52">
    <cfRule type="cellIs" dxfId="10443" priority="602" operator="lessThan">
      <formula>$C$4</formula>
    </cfRule>
  </conditionalFormatting>
  <conditionalFormatting sqref="AC53">
    <cfRule type="cellIs" dxfId="10442" priority="603" operator="lessThan">
      <formula>$C$4</formula>
    </cfRule>
  </conditionalFormatting>
  <conditionalFormatting sqref="AC54">
    <cfRule type="cellIs" dxfId="10441" priority="604" operator="lessThan">
      <formula>$C$4</formula>
    </cfRule>
  </conditionalFormatting>
  <conditionalFormatting sqref="AC55">
    <cfRule type="cellIs" dxfId="10440" priority="605" operator="lessThan">
      <formula>$C$4</formula>
    </cfRule>
  </conditionalFormatting>
  <conditionalFormatting sqref="AC56">
    <cfRule type="cellIs" dxfId="10439" priority="606" operator="lessThan">
      <formula>$C$4</formula>
    </cfRule>
  </conditionalFormatting>
  <conditionalFormatting sqref="AC57">
    <cfRule type="cellIs" dxfId="10438" priority="607" operator="lessThan">
      <formula>$C$4</formula>
    </cfRule>
  </conditionalFormatting>
  <conditionalFormatting sqref="AC58">
    <cfRule type="cellIs" dxfId="10437" priority="608" operator="lessThan">
      <formula>$C$4</formula>
    </cfRule>
  </conditionalFormatting>
  <conditionalFormatting sqref="AC59">
    <cfRule type="cellIs" dxfId="10436" priority="609" operator="lessThan">
      <formula>$C$4</formula>
    </cfRule>
  </conditionalFormatting>
  <conditionalFormatting sqref="AC60">
    <cfRule type="cellIs" dxfId="10435" priority="610" operator="lessThan">
      <formula>$C$4</formula>
    </cfRule>
  </conditionalFormatting>
  <conditionalFormatting sqref="AD11">
    <cfRule type="cellIs" dxfId="10434" priority="611" operator="lessThan">
      <formula>$C$4</formula>
    </cfRule>
  </conditionalFormatting>
  <conditionalFormatting sqref="AD12">
    <cfRule type="cellIs" dxfId="10433" priority="612" operator="lessThan">
      <formula>$C$4</formula>
    </cfRule>
  </conditionalFormatting>
  <conditionalFormatting sqref="AD13">
    <cfRule type="cellIs" dxfId="10432" priority="613" operator="lessThan">
      <formula>$C$4</formula>
    </cfRule>
  </conditionalFormatting>
  <conditionalFormatting sqref="AD14">
    <cfRule type="cellIs" dxfId="10431" priority="614" operator="lessThan">
      <formula>$C$4</formula>
    </cfRule>
  </conditionalFormatting>
  <conditionalFormatting sqref="AD15">
    <cfRule type="cellIs" dxfId="10430" priority="615" operator="lessThan">
      <formula>$C$4</formula>
    </cfRule>
  </conditionalFormatting>
  <conditionalFormatting sqref="AD16">
    <cfRule type="cellIs" dxfId="10429" priority="616" operator="lessThan">
      <formula>$C$4</formula>
    </cfRule>
  </conditionalFormatting>
  <conditionalFormatting sqref="AD17">
    <cfRule type="cellIs" dxfId="10428" priority="617" operator="lessThan">
      <formula>$C$4</formula>
    </cfRule>
  </conditionalFormatting>
  <conditionalFormatting sqref="AD18">
    <cfRule type="cellIs" dxfId="10427" priority="618" operator="lessThan">
      <formula>$C$4</formula>
    </cfRule>
  </conditionalFormatting>
  <conditionalFormatting sqref="AD19">
    <cfRule type="cellIs" dxfId="10426" priority="619" operator="lessThan">
      <formula>$C$4</formula>
    </cfRule>
  </conditionalFormatting>
  <conditionalFormatting sqref="AD20">
    <cfRule type="cellIs" dxfId="10425" priority="620" operator="lessThan">
      <formula>$C$4</formula>
    </cfRule>
  </conditionalFormatting>
  <conditionalFormatting sqref="AD21">
    <cfRule type="cellIs" dxfId="10424" priority="621" operator="lessThan">
      <formula>$C$4</formula>
    </cfRule>
  </conditionalFormatting>
  <conditionalFormatting sqref="AD22">
    <cfRule type="cellIs" dxfId="10423" priority="622" operator="lessThan">
      <formula>$C$4</formula>
    </cfRule>
  </conditionalFormatting>
  <conditionalFormatting sqref="AD23">
    <cfRule type="cellIs" dxfId="10422" priority="623" operator="lessThan">
      <formula>$C$4</formula>
    </cfRule>
  </conditionalFormatting>
  <conditionalFormatting sqref="AD24">
    <cfRule type="cellIs" dxfId="10421" priority="624" operator="lessThan">
      <formula>$C$4</formula>
    </cfRule>
  </conditionalFormatting>
  <conditionalFormatting sqref="AD25">
    <cfRule type="cellIs" dxfId="10420" priority="625" operator="lessThan">
      <formula>$C$4</formula>
    </cfRule>
  </conditionalFormatting>
  <conditionalFormatting sqref="AD26">
    <cfRule type="cellIs" dxfId="10419" priority="626" operator="lessThan">
      <formula>$C$4</formula>
    </cfRule>
  </conditionalFormatting>
  <conditionalFormatting sqref="AD27">
    <cfRule type="cellIs" dxfId="10418" priority="627" operator="lessThan">
      <formula>$C$4</formula>
    </cfRule>
  </conditionalFormatting>
  <conditionalFormatting sqref="AD28">
    <cfRule type="cellIs" dxfId="10417" priority="628" operator="lessThan">
      <formula>$C$4</formula>
    </cfRule>
  </conditionalFormatting>
  <conditionalFormatting sqref="AD29">
    <cfRule type="cellIs" dxfId="10416" priority="629" operator="lessThan">
      <formula>$C$4</formula>
    </cfRule>
  </conditionalFormatting>
  <conditionalFormatting sqref="AD30">
    <cfRule type="cellIs" dxfId="10415" priority="630" operator="lessThan">
      <formula>$C$4</formula>
    </cfRule>
  </conditionalFormatting>
  <conditionalFormatting sqref="AD31">
    <cfRule type="cellIs" dxfId="10414" priority="631" operator="lessThan">
      <formula>$C$4</formula>
    </cfRule>
  </conditionalFormatting>
  <conditionalFormatting sqref="AD32">
    <cfRule type="cellIs" dxfId="10413" priority="632" operator="lessThan">
      <formula>$C$4</formula>
    </cfRule>
  </conditionalFormatting>
  <conditionalFormatting sqref="AD33">
    <cfRule type="cellIs" dxfId="10412" priority="633" operator="lessThan">
      <formula>$C$4</formula>
    </cfRule>
  </conditionalFormatting>
  <conditionalFormatting sqref="AD34">
    <cfRule type="cellIs" dxfId="10411" priority="634" operator="lessThan">
      <formula>$C$4</formula>
    </cfRule>
  </conditionalFormatting>
  <conditionalFormatting sqref="AD35">
    <cfRule type="cellIs" dxfId="10410" priority="635" operator="lessThan">
      <formula>$C$4</formula>
    </cfRule>
  </conditionalFormatting>
  <conditionalFormatting sqref="AD36">
    <cfRule type="cellIs" dxfId="10409" priority="636" operator="lessThan">
      <formula>$C$4</formula>
    </cfRule>
  </conditionalFormatting>
  <conditionalFormatting sqref="AD37">
    <cfRule type="cellIs" dxfId="10408" priority="637" operator="lessThan">
      <formula>$C$4</formula>
    </cfRule>
  </conditionalFormatting>
  <conditionalFormatting sqref="AD38">
    <cfRule type="cellIs" dxfId="10407" priority="638" operator="lessThan">
      <formula>$C$4</formula>
    </cfRule>
  </conditionalFormatting>
  <conditionalFormatting sqref="AD39">
    <cfRule type="cellIs" dxfId="10406" priority="639" operator="lessThan">
      <formula>$C$4</formula>
    </cfRule>
  </conditionalFormatting>
  <conditionalFormatting sqref="AD40">
    <cfRule type="cellIs" dxfId="10405" priority="640" operator="lessThan">
      <formula>$C$4</formula>
    </cfRule>
  </conditionalFormatting>
  <conditionalFormatting sqref="AD41">
    <cfRule type="cellIs" dxfId="10404" priority="641" operator="lessThan">
      <formula>$C$4</formula>
    </cfRule>
  </conditionalFormatting>
  <conditionalFormatting sqref="AD42">
    <cfRule type="cellIs" dxfId="10403" priority="642" operator="lessThan">
      <formula>$C$4</formula>
    </cfRule>
  </conditionalFormatting>
  <conditionalFormatting sqref="AD43">
    <cfRule type="cellIs" dxfId="10402" priority="643" operator="lessThan">
      <formula>$C$4</formula>
    </cfRule>
  </conditionalFormatting>
  <conditionalFormatting sqref="AD44">
    <cfRule type="cellIs" dxfId="10401" priority="644" operator="lessThan">
      <formula>$C$4</formula>
    </cfRule>
  </conditionalFormatting>
  <conditionalFormatting sqref="AD45">
    <cfRule type="cellIs" dxfId="10400" priority="645" operator="lessThan">
      <formula>$C$4</formula>
    </cfRule>
  </conditionalFormatting>
  <conditionalFormatting sqref="AD46">
    <cfRule type="cellIs" dxfId="10399" priority="646" operator="lessThan">
      <formula>$C$4</formula>
    </cfRule>
  </conditionalFormatting>
  <conditionalFormatting sqref="AD47">
    <cfRule type="cellIs" dxfId="10398" priority="647" operator="lessThan">
      <formula>$C$4</formula>
    </cfRule>
  </conditionalFormatting>
  <conditionalFormatting sqref="AD48">
    <cfRule type="cellIs" dxfId="10397" priority="648" operator="lessThan">
      <formula>$C$4</formula>
    </cfRule>
  </conditionalFormatting>
  <conditionalFormatting sqref="AD49">
    <cfRule type="cellIs" dxfId="10396" priority="649" operator="lessThan">
      <formula>$C$4</formula>
    </cfRule>
  </conditionalFormatting>
  <conditionalFormatting sqref="AD50">
    <cfRule type="cellIs" dxfId="10395" priority="650" operator="lessThan">
      <formula>$C$4</formula>
    </cfRule>
  </conditionalFormatting>
  <conditionalFormatting sqref="AD51">
    <cfRule type="cellIs" dxfId="10394" priority="651" operator="lessThan">
      <formula>$C$4</formula>
    </cfRule>
  </conditionalFormatting>
  <conditionalFormatting sqref="AD52">
    <cfRule type="cellIs" dxfId="10393" priority="652" operator="lessThan">
      <formula>$C$4</formula>
    </cfRule>
  </conditionalFormatting>
  <conditionalFormatting sqref="AD53">
    <cfRule type="cellIs" dxfId="10392" priority="653" operator="lessThan">
      <formula>$C$4</formula>
    </cfRule>
  </conditionalFormatting>
  <conditionalFormatting sqref="AD54">
    <cfRule type="cellIs" dxfId="10391" priority="654" operator="lessThan">
      <formula>$C$4</formula>
    </cfRule>
  </conditionalFormatting>
  <conditionalFormatting sqref="AD55">
    <cfRule type="cellIs" dxfId="10390" priority="655" operator="lessThan">
      <formula>$C$4</formula>
    </cfRule>
  </conditionalFormatting>
  <conditionalFormatting sqref="AD56">
    <cfRule type="cellIs" dxfId="10389" priority="656" operator="lessThan">
      <formula>$C$4</formula>
    </cfRule>
  </conditionalFormatting>
  <conditionalFormatting sqref="AD57">
    <cfRule type="cellIs" dxfId="10388" priority="657" operator="lessThan">
      <formula>$C$4</formula>
    </cfRule>
  </conditionalFormatting>
  <conditionalFormatting sqref="AD58">
    <cfRule type="cellIs" dxfId="10387" priority="658" operator="lessThan">
      <formula>$C$4</formula>
    </cfRule>
  </conditionalFormatting>
  <conditionalFormatting sqref="AD59">
    <cfRule type="cellIs" dxfId="10386" priority="659" operator="lessThan">
      <formula>$C$4</formula>
    </cfRule>
  </conditionalFormatting>
  <conditionalFormatting sqref="AD60">
    <cfRule type="cellIs" dxfId="10385" priority="660" operator="lessThan">
      <formula>$C$4</formula>
    </cfRule>
  </conditionalFormatting>
  <conditionalFormatting sqref="AE11">
    <cfRule type="cellIs" dxfId="10384" priority="661" operator="lessThan">
      <formula>$C$4</formula>
    </cfRule>
  </conditionalFormatting>
  <conditionalFormatting sqref="AE12:AE19">
    <cfRule type="cellIs" dxfId="10383" priority="662" operator="lessThan">
      <formula>$C$4</formula>
    </cfRule>
  </conditionalFormatting>
  <conditionalFormatting sqref="AE20">
    <cfRule type="cellIs" dxfId="10375" priority="670" operator="lessThan">
      <formula>$C$4</formula>
    </cfRule>
  </conditionalFormatting>
  <conditionalFormatting sqref="AE21">
    <cfRule type="cellIs" dxfId="10374" priority="671" operator="lessThan">
      <formula>$C$4</formula>
    </cfRule>
  </conditionalFormatting>
  <conditionalFormatting sqref="AE22:AE26">
    <cfRule type="cellIs" dxfId="10373" priority="672" operator="lessThan">
      <formula>$C$4</formula>
    </cfRule>
  </conditionalFormatting>
  <conditionalFormatting sqref="AE27">
    <cfRule type="cellIs" dxfId="10368" priority="677" operator="lessThan">
      <formula>$C$4</formula>
    </cfRule>
  </conditionalFormatting>
  <conditionalFormatting sqref="AE28">
    <cfRule type="cellIs" dxfId="10367" priority="678" operator="lessThan">
      <formula>$C$4</formula>
    </cfRule>
  </conditionalFormatting>
  <conditionalFormatting sqref="AE29">
    <cfRule type="cellIs" dxfId="10366" priority="679" operator="lessThan">
      <formula>$C$4</formula>
    </cfRule>
  </conditionalFormatting>
  <conditionalFormatting sqref="AE30">
    <cfRule type="cellIs" dxfId="10365" priority="680" operator="lessThan">
      <formula>$C$4</formula>
    </cfRule>
  </conditionalFormatting>
  <conditionalFormatting sqref="AE31">
    <cfRule type="cellIs" dxfId="10364" priority="681" operator="lessThan">
      <formula>$C$4</formula>
    </cfRule>
  </conditionalFormatting>
  <conditionalFormatting sqref="AE32">
    <cfRule type="cellIs" dxfId="10363" priority="682" operator="lessThan">
      <formula>$C$4</formula>
    </cfRule>
  </conditionalFormatting>
  <conditionalFormatting sqref="AE33">
    <cfRule type="cellIs" dxfId="10362" priority="683" operator="lessThan">
      <formula>$C$4</formula>
    </cfRule>
  </conditionalFormatting>
  <conditionalFormatting sqref="AE34">
    <cfRule type="cellIs" dxfId="10361" priority="684" operator="lessThan">
      <formula>$C$4</formula>
    </cfRule>
  </conditionalFormatting>
  <conditionalFormatting sqref="AE35">
    <cfRule type="cellIs" dxfId="10360" priority="685" operator="lessThan">
      <formula>$C$4</formula>
    </cfRule>
  </conditionalFormatting>
  <conditionalFormatting sqref="AE36">
    <cfRule type="cellIs" dxfId="10359" priority="686" operator="lessThan">
      <formula>$C$4</formula>
    </cfRule>
  </conditionalFormatting>
  <conditionalFormatting sqref="AE37:AE42">
    <cfRule type="cellIs" dxfId="10358" priority="687" operator="lessThan">
      <formula>$C$4</formula>
    </cfRule>
  </conditionalFormatting>
  <conditionalFormatting sqref="AE43">
    <cfRule type="cellIs" dxfId="10352" priority="693" operator="lessThan">
      <formula>$C$4</formula>
    </cfRule>
  </conditionalFormatting>
  <conditionalFormatting sqref="AE44">
    <cfRule type="cellIs" dxfId="10351" priority="694" operator="lessThan">
      <formula>$C$4</formula>
    </cfRule>
  </conditionalFormatting>
  <conditionalFormatting sqref="AE45">
    <cfRule type="cellIs" dxfId="10350" priority="695" operator="lessThan">
      <formula>$C$4</formula>
    </cfRule>
  </conditionalFormatting>
  <conditionalFormatting sqref="AE46">
    <cfRule type="cellIs" dxfId="10349" priority="696" operator="lessThan">
      <formula>$C$4</formula>
    </cfRule>
  </conditionalFormatting>
  <conditionalFormatting sqref="AE47">
    <cfRule type="cellIs" dxfId="10348" priority="697" operator="lessThan">
      <formula>$C$4</formula>
    </cfRule>
  </conditionalFormatting>
  <conditionalFormatting sqref="AE48">
    <cfRule type="cellIs" dxfId="10347" priority="698" operator="lessThan">
      <formula>$C$4</formula>
    </cfRule>
  </conditionalFormatting>
  <conditionalFormatting sqref="AE49">
    <cfRule type="cellIs" dxfId="10346" priority="699" operator="lessThan">
      <formula>$C$4</formula>
    </cfRule>
  </conditionalFormatting>
  <conditionalFormatting sqref="AE50">
    <cfRule type="cellIs" dxfId="10345" priority="700" operator="lessThan">
      <formula>$C$4</formula>
    </cfRule>
  </conditionalFormatting>
  <conditionalFormatting sqref="AE51">
    <cfRule type="cellIs" dxfId="10344" priority="701" operator="lessThan">
      <formula>$C$4</formula>
    </cfRule>
  </conditionalFormatting>
  <conditionalFormatting sqref="AE52">
    <cfRule type="cellIs" dxfId="10343" priority="702" operator="lessThan">
      <formula>$C$4</formula>
    </cfRule>
  </conditionalFormatting>
  <conditionalFormatting sqref="AE53">
    <cfRule type="cellIs" dxfId="10342" priority="703" operator="lessThan">
      <formula>$C$4</formula>
    </cfRule>
  </conditionalFormatting>
  <conditionalFormatting sqref="AE54">
    <cfRule type="cellIs" dxfId="10341" priority="704" operator="lessThan">
      <formula>$C$4</formula>
    </cfRule>
  </conditionalFormatting>
  <conditionalFormatting sqref="AE55">
    <cfRule type="cellIs" dxfId="10340" priority="705" operator="lessThan">
      <formula>$C$4</formula>
    </cfRule>
  </conditionalFormatting>
  <conditionalFormatting sqref="AE56">
    <cfRule type="cellIs" dxfId="10339" priority="706" operator="lessThan">
      <formula>$C$4</formula>
    </cfRule>
  </conditionalFormatting>
  <conditionalFormatting sqref="AE57">
    <cfRule type="cellIs" dxfId="10338" priority="707" operator="lessThan">
      <formula>$C$4</formula>
    </cfRule>
  </conditionalFormatting>
  <conditionalFormatting sqref="AE58">
    <cfRule type="cellIs" dxfId="10337" priority="708" operator="lessThan">
      <formula>$C$4</formula>
    </cfRule>
  </conditionalFormatting>
  <conditionalFormatting sqref="AE59">
    <cfRule type="cellIs" dxfId="10336" priority="709" operator="lessThan">
      <formula>$C$4</formula>
    </cfRule>
  </conditionalFormatting>
  <conditionalFormatting sqref="AE60">
    <cfRule type="cellIs" dxfId="10335" priority="710" operator="lessThan">
      <formula>$C$4</formula>
    </cfRule>
  </conditionalFormatting>
  <conditionalFormatting sqref="AF11">
    <cfRule type="cellIs" dxfId="10334" priority="711" operator="lessThan">
      <formula>$C$4</formula>
    </cfRule>
  </conditionalFormatting>
  <conditionalFormatting sqref="AF12">
    <cfRule type="cellIs" dxfId="10333" priority="712" operator="lessThan">
      <formula>$C$4</formula>
    </cfRule>
  </conditionalFormatting>
  <conditionalFormatting sqref="AF13">
    <cfRule type="cellIs" dxfId="10332" priority="713" operator="lessThan">
      <formula>$C$4</formula>
    </cfRule>
  </conditionalFormatting>
  <conditionalFormatting sqref="AF14">
    <cfRule type="cellIs" dxfId="10331" priority="714" operator="lessThan">
      <formula>$C$4</formula>
    </cfRule>
  </conditionalFormatting>
  <conditionalFormatting sqref="AF15">
    <cfRule type="cellIs" dxfId="10330" priority="715" operator="lessThan">
      <formula>$C$4</formula>
    </cfRule>
  </conditionalFormatting>
  <conditionalFormatting sqref="AF16">
    <cfRule type="cellIs" dxfId="10329" priority="716" operator="lessThan">
      <formula>$C$4</formula>
    </cfRule>
  </conditionalFormatting>
  <conditionalFormatting sqref="AF17">
    <cfRule type="cellIs" dxfId="10328" priority="717" operator="lessThan">
      <formula>$C$4</formula>
    </cfRule>
  </conditionalFormatting>
  <conditionalFormatting sqref="AF18">
    <cfRule type="cellIs" dxfId="10327" priority="718" operator="lessThan">
      <formula>$C$4</formula>
    </cfRule>
  </conditionalFormatting>
  <conditionalFormatting sqref="AF19">
    <cfRule type="cellIs" dxfId="10326" priority="719" operator="lessThan">
      <formula>$C$4</formula>
    </cfRule>
  </conditionalFormatting>
  <conditionalFormatting sqref="AF20">
    <cfRule type="cellIs" dxfId="10325" priority="720" operator="lessThan">
      <formula>$C$4</formula>
    </cfRule>
  </conditionalFormatting>
  <conditionalFormatting sqref="AF21">
    <cfRule type="cellIs" dxfId="10324" priority="721" operator="lessThan">
      <formula>$C$4</formula>
    </cfRule>
  </conditionalFormatting>
  <conditionalFormatting sqref="AF22">
    <cfRule type="cellIs" dxfId="10323" priority="722" operator="lessThan">
      <formula>$C$4</formula>
    </cfRule>
  </conditionalFormatting>
  <conditionalFormatting sqref="AF23">
    <cfRule type="cellIs" dxfId="10322" priority="723" operator="lessThan">
      <formula>$C$4</formula>
    </cfRule>
  </conditionalFormatting>
  <conditionalFormatting sqref="AF24">
    <cfRule type="cellIs" dxfId="10321" priority="724" operator="lessThan">
      <formula>$C$4</formula>
    </cfRule>
  </conditionalFormatting>
  <conditionalFormatting sqref="AF25">
    <cfRule type="cellIs" dxfId="10320" priority="725" operator="lessThan">
      <formula>$C$4</formula>
    </cfRule>
  </conditionalFormatting>
  <conditionalFormatting sqref="AF26">
    <cfRule type="cellIs" dxfId="10319" priority="726" operator="lessThan">
      <formula>$C$4</formula>
    </cfRule>
  </conditionalFormatting>
  <conditionalFormatting sqref="AF27">
    <cfRule type="cellIs" dxfId="10318" priority="727" operator="lessThan">
      <formula>$C$4</formula>
    </cfRule>
  </conditionalFormatting>
  <conditionalFormatting sqref="AF28">
    <cfRule type="cellIs" dxfId="10317" priority="728" operator="lessThan">
      <formula>$C$4</formula>
    </cfRule>
  </conditionalFormatting>
  <conditionalFormatting sqref="AF29">
    <cfRule type="cellIs" dxfId="10316" priority="729" operator="lessThan">
      <formula>$C$4</formula>
    </cfRule>
  </conditionalFormatting>
  <conditionalFormatting sqref="AF30">
    <cfRule type="cellIs" dxfId="10315" priority="730" operator="lessThan">
      <formula>$C$4</formula>
    </cfRule>
  </conditionalFormatting>
  <conditionalFormatting sqref="AF31">
    <cfRule type="cellIs" dxfId="10314" priority="731" operator="lessThan">
      <formula>$C$4</formula>
    </cfRule>
  </conditionalFormatting>
  <conditionalFormatting sqref="AF32">
    <cfRule type="cellIs" dxfId="10313" priority="732" operator="lessThan">
      <formula>$C$4</formula>
    </cfRule>
  </conditionalFormatting>
  <conditionalFormatting sqref="AF33">
    <cfRule type="cellIs" dxfId="10312" priority="733" operator="lessThan">
      <formula>$C$4</formula>
    </cfRule>
  </conditionalFormatting>
  <conditionalFormatting sqref="AF34">
    <cfRule type="cellIs" dxfId="10311" priority="734" operator="lessThan">
      <formula>$C$4</formula>
    </cfRule>
  </conditionalFormatting>
  <conditionalFormatting sqref="AF35">
    <cfRule type="cellIs" dxfId="10310" priority="735" operator="lessThan">
      <formula>$C$4</formula>
    </cfRule>
  </conditionalFormatting>
  <conditionalFormatting sqref="AF36">
    <cfRule type="cellIs" dxfId="10309" priority="736" operator="lessThan">
      <formula>$C$4</formula>
    </cfRule>
  </conditionalFormatting>
  <conditionalFormatting sqref="AF37">
    <cfRule type="cellIs" dxfId="10308" priority="737" operator="lessThan">
      <formula>$C$4</formula>
    </cfRule>
  </conditionalFormatting>
  <conditionalFormatting sqref="AF38">
    <cfRule type="cellIs" dxfId="10307" priority="738" operator="lessThan">
      <formula>$C$4</formula>
    </cfRule>
  </conditionalFormatting>
  <conditionalFormatting sqref="AF39">
    <cfRule type="cellIs" dxfId="10306" priority="739" operator="lessThan">
      <formula>$C$4</formula>
    </cfRule>
  </conditionalFormatting>
  <conditionalFormatting sqref="AF40">
    <cfRule type="cellIs" dxfId="10305" priority="740" operator="lessThan">
      <formula>$C$4</formula>
    </cfRule>
  </conditionalFormatting>
  <conditionalFormatting sqref="AF41">
    <cfRule type="cellIs" dxfId="10304" priority="741" operator="lessThan">
      <formula>$C$4</formula>
    </cfRule>
  </conditionalFormatting>
  <conditionalFormatting sqref="AF42">
    <cfRule type="cellIs" dxfId="10303" priority="742" operator="lessThan">
      <formula>$C$4</formula>
    </cfRule>
  </conditionalFormatting>
  <conditionalFormatting sqref="AF43">
    <cfRule type="cellIs" dxfId="10302" priority="743" operator="lessThan">
      <formula>$C$4</formula>
    </cfRule>
  </conditionalFormatting>
  <conditionalFormatting sqref="AF44">
    <cfRule type="cellIs" dxfId="10301" priority="744" operator="lessThan">
      <formula>$C$4</formula>
    </cfRule>
  </conditionalFormatting>
  <conditionalFormatting sqref="AF45">
    <cfRule type="cellIs" dxfId="10300" priority="745" operator="lessThan">
      <formula>$C$4</formula>
    </cfRule>
  </conditionalFormatting>
  <conditionalFormatting sqref="AF46">
    <cfRule type="cellIs" dxfId="10299" priority="746" operator="lessThan">
      <formula>$C$4</formula>
    </cfRule>
  </conditionalFormatting>
  <conditionalFormatting sqref="AF47">
    <cfRule type="cellIs" dxfId="10298" priority="747" operator="lessThan">
      <formula>$C$4</formula>
    </cfRule>
  </conditionalFormatting>
  <conditionalFormatting sqref="AF48">
    <cfRule type="cellIs" dxfId="10297" priority="748" operator="lessThan">
      <formula>$C$4</formula>
    </cfRule>
  </conditionalFormatting>
  <conditionalFormatting sqref="AF49">
    <cfRule type="cellIs" dxfId="10296" priority="749" operator="lessThan">
      <formula>$C$4</formula>
    </cfRule>
  </conditionalFormatting>
  <conditionalFormatting sqref="AF50">
    <cfRule type="cellIs" dxfId="10295" priority="750" operator="lessThan">
      <formula>$C$4</formula>
    </cfRule>
  </conditionalFormatting>
  <conditionalFormatting sqref="AF51">
    <cfRule type="cellIs" dxfId="10294" priority="751" operator="lessThan">
      <formula>$C$4</formula>
    </cfRule>
  </conditionalFormatting>
  <conditionalFormatting sqref="AF52">
    <cfRule type="cellIs" dxfId="10293" priority="752" operator="lessThan">
      <formula>$C$4</formula>
    </cfRule>
  </conditionalFormatting>
  <conditionalFormatting sqref="AF53">
    <cfRule type="cellIs" dxfId="10292" priority="753" operator="lessThan">
      <formula>$C$4</formula>
    </cfRule>
  </conditionalFormatting>
  <conditionalFormatting sqref="AF54">
    <cfRule type="cellIs" dxfId="10291" priority="754" operator="lessThan">
      <formula>$C$4</formula>
    </cfRule>
  </conditionalFormatting>
  <conditionalFormatting sqref="AF55">
    <cfRule type="cellIs" dxfId="10290" priority="755" operator="lessThan">
      <formula>$C$4</formula>
    </cfRule>
  </conditionalFormatting>
  <conditionalFormatting sqref="AF56">
    <cfRule type="cellIs" dxfId="10289" priority="756" operator="lessThan">
      <formula>$C$4</formula>
    </cfRule>
  </conditionalFormatting>
  <conditionalFormatting sqref="AF57">
    <cfRule type="cellIs" dxfId="10288" priority="757" operator="lessThan">
      <formula>$C$4</formula>
    </cfRule>
  </conditionalFormatting>
  <conditionalFormatting sqref="AF58">
    <cfRule type="cellIs" dxfId="10287" priority="758" operator="lessThan">
      <formula>$C$4</formula>
    </cfRule>
  </conditionalFormatting>
  <conditionalFormatting sqref="AF59">
    <cfRule type="cellIs" dxfId="10286" priority="759" operator="lessThan">
      <formula>$C$4</formula>
    </cfRule>
  </conditionalFormatting>
  <conditionalFormatting sqref="AF60">
    <cfRule type="cellIs" dxfId="10285" priority="760" operator="lessThan">
      <formula>$C$4</formula>
    </cfRule>
  </conditionalFormatting>
  <conditionalFormatting sqref="AG11">
    <cfRule type="cellIs" dxfId="10284" priority="761" operator="lessThan">
      <formula>$C$4</formula>
    </cfRule>
  </conditionalFormatting>
  <conditionalFormatting sqref="AG12">
    <cfRule type="cellIs" dxfId="10283" priority="762" operator="lessThan">
      <formula>$C$4</formula>
    </cfRule>
  </conditionalFormatting>
  <conditionalFormatting sqref="AG13">
    <cfRule type="cellIs" dxfId="10282" priority="763" operator="lessThan">
      <formula>$C$4</formula>
    </cfRule>
  </conditionalFormatting>
  <conditionalFormatting sqref="AG14">
    <cfRule type="cellIs" dxfId="10281" priority="764" operator="lessThan">
      <formula>$C$4</formula>
    </cfRule>
  </conditionalFormatting>
  <conditionalFormatting sqref="AG15">
    <cfRule type="cellIs" dxfId="10280" priority="765" operator="lessThan">
      <formula>$C$4</formula>
    </cfRule>
  </conditionalFormatting>
  <conditionalFormatting sqref="AG16">
    <cfRule type="cellIs" dxfId="10279" priority="766" operator="lessThan">
      <formula>$C$4</formula>
    </cfRule>
  </conditionalFormatting>
  <conditionalFormatting sqref="AG17">
    <cfRule type="cellIs" dxfId="10278" priority="767" operator="lessThan">
      <formula>$C$4</formula>
    </cfRule>
  </conditionalFormatting>
  <conditionalFormatting sqref="AG18">
    <cfRule type="cellIs" dxfId="10277" priority="768" operator="lessThan">
      <formula>$C$4</formula>
    </cfRule>
  </conditionalFormatting>
  <conditionalFormatting sqref="AG19">
    <cfRule type="cellIs" dxfId="10276" priority="769" operator="lessThan">
      <formula>$C$4</formula>
    </cfRule>
  </conditionalFormatting>
  <conditionalFormatting sqref="AG20">
    <cfRule type="cellIs" dxfId="10275" priority="770" operator="lessThan">
      <formula>$C$4</formula>
    </cfRule>
  </conditionalFormatting>
  <conditionalFormatting sqref="AG21">
    <cfRule type="cellIs" dxfId="10274" priority="771" operator="lessThan">
      <formula>$C$4</formula>
    </cfRule>
  </conditionalFormatting>
  <conditionalFormatting sqref="AG22">
    <cfRule type="cellIs" dxfId="10273" priority="772" operator="lessThan">
      <formula>$C$4</formula>
    </cfRule>
  </conditionalFormatting>
  <conditionalFormatting sqref="AG23">
    <cfRule type="cellIs" dxfId="10272" priority="773" operator="lessThan">
      <formula>$C$4</formula>
    </cfRule>
  </conditionalFormatting>
  <conditionalFormatting sqref="AG24">
    <cfRule type="cellIs" dxfId="10271" priority="774" operator="lessThan">
      <formula>$C$4</formula>
    </cfRule>
  </conditionalFormatting>
  <conditionalFormatting sqref="AG25">
    <cfRule type="cellIs" dxfId="10270" priority="775" operator="lessThan">
      <formula>$C$4</formula>
    </cfRule>
  </conditionalFormatting>
  <conditionalFormatting sqref="AG26">
    <cfRule type="cellIs" dxfId="10269" priority="776" operator="lessThan">
      <formula>$C$4</formula>
    </cfRule>
  </conditionalFormatting>
  <conditionalFormatting sqref="AG27">
    <cfRule type="cellIs" dxfId="10268" priority="777" operator="lessThan">
      <formula>$C$4</formula>
    </cfRule>
  </conditionalFormatting>
  <conditionalFormatting sqref="AG28">
    <cfRule type="cellIs" dxfId="10267" priority="778" operator="lessThan">
      <formula>$C$4</formula>
    </cfRule>
  </conditionalFormatting>
  <conditionalFormatting sqref="AG29">
    <cfRule type="cellIs" dxfId="10266" priority="779" operator="lessThan">
      <formula>$C$4</formula>
    </cfRule>
  </conditionalFormatting>
  <conditionalFormatting sqref="AG30">
    <cfRule type="cellIs" dxfId="10265" priority="780" operator="lessThan">
      <formula>$C$4</formula>
    </cfRule>
  </conditionalFormatting>
  <conditionalFormatting sqref="AG31">
    <cfRule type="cellIs" dxfId="10264" priority="781" operator="lessThan">
      <formula>$C$4</formula>
    </cfRule>
  </conditionalFormatting>
  <conditionalFormatting sqref="AG32">
    <cfRule type="cellIs" dxfId="10263" priority="782" operator="lessThan">
      <formula>$C$4</formula>
    </cfRule>
  </conditionalFormatting>
  <conditionalFormatting sqref="AG33">
    <cfRule type="cellIs" dxfId="10262" priority="783" operator="lessThan">
      <formula>$C$4</formula>
    </cfRule>
  </conditionalFormatting>
  <conditionalFormatting sqref="AG34">
    <cfRule type="cellIs" dxfId="10261" priority="784" operator="lessThan">
      <formula>$C$4</formula>
    </cfRule>
  </conditionalFormatting>
  <conditionalFormatting sqref="AG35">
    <cfRule type="cellIs" dxfId="10260" priority="785" operator="lessThan">
      <formula>$C$4</formula>
    </cfRule>
  </conditionalFormatting>
  <conditionalFormatting sqref="AG36">
    <cfRule type="cellIs" dxfId="10259" priority="786" operator="lessThan">
      <formula>$C$4</formula>
    </cfRule>
  </conditionalFormatting>
  <conditionalFormatting sqref="AG37">
    <cfRule type="cellIs" dxfId="10258" priority="787" operator="lessThan">
      <formula>$C$4</formula>
    </cfRule>
  </conditionalFormatting>
  <conditionalFormatting sqref="AG38">
    <cfRule type="cellIs" dxfId="10257" priority="788" operator="lessThan">
      <formula>$C$4</formula>
    </cfRule>
  </conditionalFormatting>
  <conditionalFormatting sqref="AG39">
    <cfRule type="cellIs" dxfId="10256" priority="789" operator="lessThan">
      <formula>$C$4</formula>
    </cfRule>
  </conditionalFormatting>
  <conditionalFormatting sqref="AG40">
    <cfRule type="cellIs" dxfId="10255" priority="790" operator="lessThan">
      <formula>$C$4</formula>
    </cfRule>
  </conditionalFormatting>
  <conditionalFormatting sqref="AG41">
    <cfRule type="cellIs" dxfId="10254" priority="791" operator="lessThan">
      <formula>$C$4</formula>
    </cfRule>
  </conditionalFormatting>
  <conditionalFormatting sqref="AG42">
    <cfRule type="cellIs" dxfId="10253" priority="792" operator="lessThan">
      <formula>$C$4</formula>
    </cfRule>
  </conditionalFormatting>
  <conditionalFormatting sqref="AG43">
    <cfRule type="cellIs" dxfId="10252" priority="793" operator="lessThan">
      <formula>$C$4</formula>
    </cfRule>
  </conditionalFormatting>
  <conditionalFormatting sqref="AG44">
    <cfRule type="cellIs" dxfId="10251" priority="794" operator="lessThan">
      <formula>$C$4</formula>
    </cfRule>
  </conditionalFormatting>
  <conditionalFormatting sqref="AG45">
    <cfRule type="cellIs" dxfId="10250" priority="795" operator="lessThan">
      <formula>$C$4</formula>
    </cfRule>
  </conditionalFormatting>
  <conditionalFormatting sqref="AG46">
    <cfRule type="cellIs" dxfId="10249" priority="796" operator="lessThan">
      <formula>$C$4</formula>
    </cfRule>
  </conditionalFormatting>
  <conditionalFormatting sqref="AG47">
    <cfRule type="cellIs" dxfId="10248" priority="797" operator="lessThan">
      <formula>$C$4</formula>
    </cfRule>
  </conditionalFormatting>
  <conditionalFormatting sqref="AG48">
    <cfRule type="cellIs" dxfId="10247" priority="798" operator="lessThan">
      <formula>$C$4</formula>
    </cfRule>
  </conditionalFormatting>
  <conditionalFormatting sqref="AG49">
    <cfRule type="cellIs" dxfId="10246" priority="799" operator="lessThan">
      <formula>$C$4</formula>
    </cfRule>
  </conditionalFormatting>
  <conditionalFormatting sqref="AG50">
    <cfRule type="cellIs" dxfId="10245" priority="800" operator="lessThan">
      <formula>$C$4</formula>
    </cfRule>
  </conditionalFormatting>
  <conditionalFormatting sqref="AG51">
    <cfRule type="cellIs" dxfId="10244" priority="801" operator="lessThan">
      <formula>$C$4</formula>
    </cfRule>
  </conditionalFormatting>
  <conditionalFormatting sqref="AG52">
    <cfRule type="cellIs" dxfId="10243" priority="802" operator="lessThan">
      <formula>$C$4</formula>
    </cfRule>
  </conditionalFormatting>
  <conditionalFormatting sqref="AG53">
    <cfRule type="cellIs" dxfId="10242" priority="803" operator="lessThan">
      <formula>$C$4</formula>
    </cfRule>
  </conditionalFormatting>
  <conditionalFormatting sqref="AG54">
    <cfRule type="cellIs" dxfId="10241" priority="804" operator="lessThan">
      <formula>$C$4</formula>
    </cfRule>
  </conditionalFormatting>
  <conditionalFormatting sqref="AG55">
    <cfRule type="cellIs" dxfId="10240" priority="805" operator="lessThan">
      <formula>$C$4</formula>
    </cfRule>
  </conditionalFormatting>
  <conditionalFormatting sqref="AG56">
    <cfRule type="cellIs" dxfId="10239" priority="806" operator="lessThan">
      <formula>$C$4</formula>
    </cfRule>
  </conditionalFormatting>
  <conditionalFormatting sqref="AG57">
    <cfRule type="cellIs" dxfId="10238" priority="807" operator="lessThan">
      <formula>$C$4</formula>
    </cfRule>
  </conditionalFormatting>
  <conditionalFormatting sqref="AG58">
    <cfRule type="cellIs" dxfId="10237" priority="808" operator="lessThan">
      <formula>$C$4</formula>
    </cfRule>
  </conditionalFormatting>
  <conditionalFormatting sqref="AG59">
    <cfRule type="cellIs" dxfId="10236" priority="809" operator="lessThan">
      <formula>$C$4</formula>
    </cfRule>
  </conditionalFormatting>
  <conditionalFormatting sqref="AG60">
    <cfRule type="cellIs" dxfId="10235" priority="810" operator="lessThan">
      <formula>$C$4</formula>
    </cfRule>
  </conditionalFormatting>
  <conditionalFormatting sqref="AH11:AH15">
    <cfRule type="cellIs" dxfId="10234" priority="811" operator="lessThan">
      <formula>$C$4</formula>
    </cfRule>
  </conditionalFormatting>
  <conditionalFormatting sqref="AH16">
    <cfRule type="cellIs" dxfId="10229" priority="816" operator="lessThan">
      <formula>$C$4</formula>
    </cfRule>
  </conditionalFormatting>
  <conditionalFormatting sqref="AH17">
    <cfRule type="cellIs" dxfId="10228" priority="817" operator="lessThan">
      <formula>$C$4</formula>
    </cfRule>
  </conditionalFormatting>
  <conditionalFormatting sqref="AH18">
    <cfRule type="cellIs" dxfId="10227" priority="818" operator="lessThan">
      <formula>$C$4</formula>
    </cfRule>
  </conditionalFormatting>
  <conditionalFormatting sqref="AH19">
    <cfRule type="cellIs" dxfId="10226" priority="819" operator="lessThan">
      <formula>$C$4</formula>
    </cfRule>
  </conditionalFormatting>
  <conditionalFormatting sqref="AH20">
    <cfRule type="cellIs" dxfId="10225" priority="820" operator="lessThan">
      <formula>$C$4</formula>
    </cfRule>
  </conditionalFormatting>
  <conditionalFormatting sqref="AH21">
    <cfRule type="cellIs" dxfId="10224" priority="821" operator="lessThan">
      <formula>$C$4</formula>
    </cfRule>
  </conditionalFormatting>
  <conditionalFormatting sqref="AH22">
    <cfRule type="cellIs" dxfId="10223" priority="822" operator="lessThan">
      <formula>$C$4</formula>
    </cfRule>
  </conditionalFormatting>
  <conditionalFormatting sqref="AH27">
    <cfRule type="cellIs" dxfId="10218" priority="827" operator="lessThan">
      <formula>$C$4</formula>
    </cfRule>
  </conditionalFormatting>
  <conditionalFormatting sqref="AH30">
    <cfRule type="cellIs" dxfId="10215" priority="830" operator="lessThan">
      <formula>$C$4</formula>
    </cfRule>
  </conditionalFormatting>
  <conditionalFormatting sqref="AH31">
    <cfRule type="cellIs" dxfId="10214" priority="831" operator="lessThan">
      <formula>$C$4</formula>
    </cfRule>
  </conditionalFormatting>
  <conditionalFormatting sqref="AH32">
    <cfRule type="cellIs" dxfId="10213" priority="832" operator="lessThan">
      <formula>$C$4</formula>
    </cfRule>
  </conditionalFormatting>
  <conditionalFormatting sqref="AH34">
    <cfRule type="cellIs" dxfId="10211" priority="834" operator="lessThan">
      <formula>$C$4</formula>
    </cfRule>
  </conditionalFormatting>
  <conditionalFormatting sqref="AH35">
    <cfRule type="cellIs" dxfId="10210" priority="835" operator="lessThan">
      <formula>$C$4</formula>
    </cfRule>
  </conditionalFormatting>
  <conditionalFormatting sqref="AH38">
    <cfRule type="cellIs" dxfId="10207" priority="838" operator="lessThan">
      <formula>$C$4</formula>
    </cfRule>
  </conditionalFormatting>
  <conditionalFormatting sqref="AH43">
    <cfRule type="cellIs" dxfId="10202" priority="843" operator="lessThan">
      <formula>$C$4</formula>
    </cfRule>
  </conditionalFormatting>
  <conditionalFormatting sqref="AH46">
    <cfRule type="cellIs" dxfId="10199" priority="846" operator="lessThan">
      <formula>$C$4</formula>
    </cfRule>
  </conditionalFormatting>
  <conditionalFormatting sqref="AH47">
    <cfRule type="cellIs" dxfId="10198" priority="847" operator="lessThan">
      <formula>$C$4</formula>
    </cfRule>
  </conditionalFormatting>
  <conditionalFormatting sqref="AH48">
    <cfRule type="cellIs" dxfId="10197" priority="848" operator="lessThan">
      <formula>$C$4</formula>
    </cfRule>
  </conditionalFormatting>
  <conditionalFormatting sqref="AH49">
    <cfRule type="cellIs" dxfId="10196" priority="849" operator="lessThan">
      <formula>$C$4</formula>
    </cfRule>
  </conditionalFormatting>
  <conditionalFormatting sqref="AH50">
    <cfRule type="cellIs" dxfId="10195" priority="850" operator="lessThan">
      <formula>$C$4</formula>
    </cfRule>
  </conditionalFormatting>
  <conditionalFormatting sqref="AH51">
    <cfRule type="cellIs" dxfId="10194" priority="851" operator="lessThan">
      <formula>$C$4</formula>
    </cfRule>
  </conditionalFormatting>
  <conditionalFormatting sqref="AH52">
    <cfRule type="cellIs" dxfId="10193" priority="852" operator="lessThan">
      <formula>$C$4</formula>
    </cfRule>
  </conditionalFormatting>
  <conditionalFormatting sqref="AH53">
    <cfRule type="cellIs" dxfId="10192" priority="853" operator="lessThan">
      <formula>$C$4</formula>
    </cfRule>
  </conditionalFormatting>
  <conditionalFormatting sqref="AH54">
    <cfRule type="cellIs" dxfId="10191" priority="854" operator="lessThan">
      <formula>$C$4</formula>
    </cfRule>
  </conditionalFormatting>
  <conditionalFormatting sqref="AH55">
    <cfRule type="cellIs" dxfId="10190" priority="855" operator="lessThan">
      <formula>$C$4</formula>
    </cfRule>
  </conditionalFormatting>
  <conditionalFormatting sqref="AH56">
    <cfRule type="cellIs" dxfId="10189" priority="856" operator="lessThan">
      <formula>$C$4</formula>
    </cfRule>
  </conditionalFormatting>
  <conditionalFormatting sqref="AH57">
    <cfRule type="cellIs" dxfId="10188" priority="857" operator="lessThan">
      <formula>$C$4</formula>
    </cfRule>
  </conditionalFormatting>
  <conditionalFormatting sqref="AH58">
    <cfRule type="cellIs" dxfId="10187" priority="858" operator="lessThan">
      <formula>$C$4</formula>
    </cfRule>
  </conditionalFormatting>
  <conditionalFormatting sqref="AH59">
    <cfRule type="cellIs" dxfId="10186" priority="859" operator="lessThan">
      <formula>$C$4</formula>
    </cfRule>
  </conditionalFormatting>
  <conditionalFormatting sqref="AH60">
    <cfRule type="cellIs" dxfId="10185" priority="860" operator="lessThan">
      <formula>$C$4</formula>
    </cfRule>
  </conditionalFormatting>
  <conditionalFormatting sqref="AI11">
    <cfRule type="cellIs" dxfId="10184" priority="861" operator="lessThan">
      <formula>$C$4</formula>
    </cfRule>
  </conditionalFormatting>
  <conditionalFormatting sqref="AI12">
    <cfRule type="cellIs" dxfId="10183" priority="862" operator="lessThan">
      <formula>$C$4</formula>
    </cfRule>
  </conditionalFormatting>
  <conditionalFormatting sqref="AI13">
    <cfRule type="cellIs" dxfId="10182" priority="863" operator="lessThan">
      <formula>$C$4</formula>
    </cfRule>
  </conditionalFormatting>
  <conditionalFormatting sqref="AI14">
    <cfRule type="cellIs" dxfId="10181" priority="864" operator="lessThan">
      <formula>$C$4</formula>
    </cfRule>
  </conditionalFormatting>
  <conditionalFormatting sqref="AI15">
    <cfRule type="cellIs" dxfId="10180" priority="865" operator="lessThan">
      <formula>$C$4</formula>
    </cfRule>
  </conditionalFormatting>
  <conditionalFormatting sqref="AI16">
    <cfRule type="cellIs" dxfId="10179" priority="866" operator="lessThan">
      <formula>$C$4</formula>
    </cfRule>
  </conditionalFormatting>
  <conditionalFormatting sqref="AI17">
    <cfRule type="cellIs" dxfId="10178" priority="867" operator="lessThan">
      <formula>$C$4</formula>
    </cfRule>
  </conditionalFormatting>
  <conditionalFormatting sqref="AI18">
    <cfRule type="cellIs" dxfId="10177" priority="868" operator="lessThan">
      <formula>$C$4</formula>
    </cfRule>
  </conditionalFormatting>
  <conditionalFormatting sqref="AI19">
    <cfRule type="cellIs" dxfId="10176" priority="869" operator="lessThan">
      <formula>$C$4</formula>
    </cfRule>
  </conditionalFormatting>
  <conditionalFormatting sqref="AI20">
    <cfRule type="cellIs" dxfId="10175" priority="870" operator="lessThan">
      <formula>$C$4</formula>
    </cfRule>
  </conditionalFormatting>
  <conditionalFormatting sqref="AI21">
    <cfRule type="cellIs" dxfId="10174" priority="871" operator="lessThan">
      <formula>$C$4</formula>
    </cfRule>
  </conditionalFormatting>
  <conditionalFormatting sqref="AI22">
    <cfRule type="cellIs" dxfId="10173" priority="872" operator="lessThan">
      <formula>$C$4</formula>
    </cfRule>
  </conditionalFormatting>
  <conditionalFormatting sqref="AI23">
    <cfRule type="cellIs" dxfId="10172" priority="873" operator="lessThan">
      <formula>$C$4</formula>
    </cfRule>
  </conditionalFormatting>
  <conditionalFormatting sqref="AI24">
    <cfRule type="cellIs" dxfId="10171" priority="874" operator="lessThan">
      <formula>$C$4</formula>
    </cfRule>
  </conditionalFormatting>
  <conditionalFormatting sqref="AI25">
    <cfRule type="cellIs" dxfId="10170" priority="875" operator="lessThan">
      <formula>$C$4</formula>
    </cfRule>
  </conditionalFormatting>
  <conditionalFormatting sqref="AI26">
    <cfRule type="cellIs" dxfId="10169" priority="876" operator="lessThan">
      <formula>$C$4</formula>
    </cfRule>
  </conditionalFormatting>
  <conditionalFormatting sqref="AI27">
    <cfRule type="cellIs" dxfId="10168" priority="877" operator="lessThan">
      <formula>$C$4</formula>
    </cfRule>
  </conditionalFormatting>
  <conditionalFormatting sqref="AI28">
    <cfRule type="cellIs" dxfId="10167" priority="878" operator="lessThan">
      <formula>$C$4</formula>
    </cfRule>
  </conditionalFormatting>
  <conditionalFormatting sqref="AI29">
    <cfRule type="cellIs" dxfId="10166" priority="879" operator="lessThan">
      <formula>$C$4</formula>
    </cfRule>
  </conditionalFormatting>
  <conditionalFormatting sqref="AI30">
    <cfRule type="cellIs" dxfId="10165" priority="880" operator="lessThan">
      <formula>$C$4</formula>
    </cfRule>
  </conditionalFormatting>
  <conditionalFormatting sqref="AI31">
    <cfRule type="cellIs" dxfId="10164" priority="881" operator="lessThan">
      <formula>$C$4</formula>
    </cfRule>
  </conditionalFormatting>
  <conditionalFormatting sqref="AI32">
    <cfRule type="cellIs" dxfId="10163" priority="882" operator="lessThan">
      <formula>$C$4</formula>
    </cfRule>
  </conditionalFormatting>
  <conditionalFormatting sqref="AI33">
    <cfRule type="cellIs" dxfId="10162" priority="883" operator="lessThan">
      <formula>$C$4</formula>
    </cfRule>
  </conditionalFormatting>
  <conditionalFormatting sqref="AI34">
    <cfRule type="cellIs" dxfId="10161" priority="884" operator="lessThan">
      <formula>$C$4</formula>
    </cfRule>
  </conditionalFormatting>
  <conditionalFormatting sqref="AI35">
    <cfRule type="cellIs" dxfId="10160" priority="885" operator="lessThan">
      <formula>$C$4</formula>
    </cfRule>
  </conditionalFormatting>
  <conditionalFormatting sqref="AI36">
    <cfRule type="cellIs" dxfId="10159" priority="886" operator="lessThan">
      <formula>$C$4</formula>
    </cfRule>
  </conditionalFormatting>
  <conditionalFormatting sqref="AI37">
    <cfRule type="cellIs" dxfId="10158" priority="887" operator="lessThan">
      <formula>$C$4</formula>
    </cfRule>
  </conditionalFormatting>
  <conditionalFormatting sqref="AI38">
    <cfRule type="cellIs" dxfId="10157" priority="888" operator="lessThan">
      <formula>$C$4</formula>
    </cfRule>
  </conditionalFormatting>
  <conditionalFormatting sqref="AI39">
    <cfRule type="cellIs" dxfId="10156" priority="889" operator="lessThan">
      <formula>$C$4</formula>
    </cfRule>
  </conditionalFormatting>
  <conditionalFormatting sqref="AI40">
    <cfRule type="cellIs" dxfId="10155" priority="890" operator="lessThan">
      <formula>$C$4</formula>
    </cfRule>
  </conditionalFormatting>
  <conditionalFormatting sqref="AI41">
    <cfRule type="cellIs" dxfId="10154" priority="891" operator="lessThan">
      <formula>$C$4</formula>
    </cfRule>
  </conditionalFormatting>
  <conditionalFormatting sqref="AI42">
    <cfRule type="cellIs" dxfId="10153" priority="892" operator="lessThan">
      <formula>$C$4</formula>
    </cfRule>
  </conditionalFormatting>
  <conditionalFormatting sqref="AI43">
    <cfRule type="cellIs" dxfId="10152" priority="893" operator="lessThan">
      <formula>$C$4</formula>
    </cfRule>
  </conditionalFormatting>
  <conditionalFormatting sqref="AI44">
    <cfRule type="cellIs" dxfId="10151" priority="894" operator="lessThan">
      <formula>$C$4</formula>
    </cfRule>
  </conditionalFormatting>
  <conditionalFormatting sqref="AI45">
    <cfRule type="cellIs" dxfId="10150" priority="895" operator="lessThan">
      <formula>$C$4</formula>
    </cfRule>
  </conditionalFormatting>
  <conditionalFormatting sqref="AI46">
    <cfRule type="cellIs" dxfId="10149" priority="896" operator="lessThan">
      <formula>$C$4</formula>
    </cfRule>
  </conditionalFormatting>
  <conditionalFormatting sqref="AI47">
    <cfRule type="cellIs" dxfId="10148" priority="897" operator="lessThan">
      <formula>$C$4</formula>
    </cfRule>
  </conditionalFormatting>
  <conditionalFormatting sqref="AI48">
    <cfRule type="cellIs" dxfId="10147" priority="898" operator="lessThan">
      <formula>$C$4</formula>
    </cfRule>
  </conditionalFormatting>
  <conditionalFormatting sqref="AI49">
    <cfRule type="cellIs" dxfId="10146" priority="899" operator="lessThan">
      <formula>$C$4</formula>
    </cfRule>
  </conditionalFormatting>
  <conditionalFormatting sqref="AI50">
    <cfRule type="cellIs" dxfId="10145" priority="900" operator="lessThan">
      <formula>$C$4</formula>
    </cfRule>
  </conditionalFormatting>
  <conditionalFormatting sqref="AI51">
    <cfRule type="cellIs" dxfId="10144" priority="901" operator="lessThan">
      <formula>$C$4</formula>
    </cfRule>
  </conditionalFormatting>
  <conditionalFormatting sqref="AI52">
    <cfRule type="cellIs" dxfId="10143" priority="902" operator="lessThan">
      <formula>$C$4</formula>
    </cfRule>
  </conditionalFormatting>
  <conditionalFormatting sqref="AI53">
    <cfRule type="cellIs" dxfId="10142" priority="903" operator="lessThan">
      <formula>$C$4</formula>
    </cfRule>
  </conditionalFormatting>
  <conditionalFormatting sqref="AI54">
    <cfRule type="cellIs" dxfId="10141" priority="904" operator="lessThan">
      <formula>$C$4</formula>
    </cfRule>
  </conditionalFormatting>
  <conditionalFormatting sqref="AI55">
    <cfRule type="cellIs" dxfId="10140" priority="905" operator="lessThan">
      <formula>$C$4</formula>
    </cfRule>
  </conditionalFormatting>
  <conditionalFormatting sqref="AI56">
    <cfRule type="cellIs" dxfId="10139" priority="906" operator="lessThan">
      <formula>$C$4</formula>
    </cfRule>
  </conditionalFormatting>
  <conditionalFormatting sqref="AI57">
    <cfRule type="cellIs" dxfId="10138" priority="907" operator="lessThan">
      <formula>$C$4</formula>
    </cfRule>
  </conditionalFormatting>
  <conditionalFormatting sqref="AI58">
    <cfRule type="cellIs" dxfId="10137" priority="908" operator="lessThan">
      <formula>$C$4</formula>
    </cfRule>
  </conditionalFormatting>
  <conditionalFormatting sqref="AI59">
    <cfRule type="cellIs" dxfId="10136" priority="909" operator="lessThan">
      <formula>$C$4</formula>
    </cfRule>
  </conditionalFormatting>
  <conditionalFormatting sqref="AI60">
    <cfRule type="cellIs" dxfId="10135" priority="910" operator="lessThan">
      <formula>$C$4</formula>
    </cfRule>
  </conditionalFormatting>
  <conditionalFormatting sqref="AJ11">
    <cfRule type="cellIs" dxfId="10134" priority="911" operator="lessThan">
      <formula>$C$4</formula>
    </cfRule>
  </conditionalFormatting>
  <conditionalFormatting sqref="AJ12">
    <cfRule type="cellIs" dxfId="10133" priority="912" operator="lessThan">
      <formula>$C$4</formula>
    </cfRule>
  </conditionalFormatting>
  <conditionalFormatting sqref="AJ13">
    <cfRule type="cellIs" dxfId="10132" priority="913" operator="lessThan">
      <formula>$C$4</formula>
    </cfRule>
  </conditionalFormatting>
  <conditionalFormatting sqref="AJ14">
    <cfRule type="cellIs" dxfId="10131" priority="914" operator="lessThan">
      <formula>$C$4</formula>
    </cfRule>
  </conditionalFormatting>
  <conditionalFormatting sqref="AJ15">
    <cfRule type="cellIs" dxfId="10130" priority="915" operator="lessThan">
      <formula>$C$4</formula>
    </cfRule>
  </conditionalFormatting>
  <conditionalFormatting sqref="AJ16">
    <cfRule type="cellIs" dxfId="10129" priority="916" operator="lessThan">
      <formula>$C$4</formula>
    </cfRule>
  </conditionalFormatting>
  <conditionalFormatting sqref="AJ17">
    <cfRule type="cellIs" dxfId="10128" priority="917" operator="lessThan">
      <formula>$C$4</formula>
    </cfRule>
  </conditionalFormatting>
  <conditionalFormatting sqref="AJ18">
    <cfRule type="cellIs" dxfId="10127" priority="918" operator="lessThan">
      <formula>$C$4</formula>
    </cfRule>
  </conditionalFormatting>
  <conditionalFormatting sqref="AJ19">
    <cfRule type="cellIs" dxfId="10126" priority="919" operator="lessThan">
      <formula>$C$4</formula>
    </cfRule>
  </conditionalFormatting>
  <conditionalFormatting sqref="AJ20">
    <cfRule type="cellIs" dxfId="10125" priority="920" operator="lessThan">
      <formula>$C$4</formula>
    </cfRule>
  </conditionalFormatting>
  <conditionalFormatting sqref="AJ21">
    <cfRule type="cellIs" dxfId="10124" priority="921" operator="lessThan">
      <formula>$C$4</formula>
    </cfRule>
  </conditionalFormatting>
  <conditionalFormatting sqref="AJ22">
    <cfRule type="cellIs" dxfId="10123" priority="922" operator="lessThan">
      <formula>$C$4</formula>
    </cfRule>
  </conditionalFormatting>
  <conditionalFormatting sqref="AJ23">
    <cfRule type="cellIs" dxfId="10122" priority="923" operator="lessThan">
      <formula>$C$4</formula>
    </cfRule>
  </conditionalFormatting>
  <conditionalFormatting sqref="AJ24">
    <cfRule type="cellIs" dxfId="10121" priority="924" operator="lessThan">
      <formula>$C$4</formula>
    </cfRule>
  </conditionalFormatting>
  <conditionalFormatting sqref="AJ25">
    <cfRule type="cellIs" dxfId="10120" priority="925" operator="lessThan">
      <formula>$C$4</formula>
    </cfRule>
  </conditionalFormatting>
  <conditionalFormatting sqref="AJ26">
    <cfRule type="cellIs" dxfId="10119" priority="926" operator="lessThan">
      <formula>$C$4</formula>
    </cfRule>
  </conditionalFormatting>
  <conditionalFormatting sqref="AJ27">
    <cfRule type="cellIs" dxfId="10118" priority="927" operator="lessThan">
      <formula>$C$4</formula>
    </cfRule>
  </conditionalFormatting>
  <conditionalFormatting sqref="AJ28">
    <cfRule type="cellIs" dxfId="10117" priority="928" operator="lessThan">
      <formula>$C$4</formula>
    </cfRule>
  </conditionalFormatting>
  <conditionalFormatting sqref="AJ29">
    <cfRule type="cellIs" dxfId="10116" priority="929" operator="lessThan">
      <formula>$C$4</formula>
    </cfRule>
  </conditionalFormatting>
  <conditionalFormatting sqref="AJ30">
    <cfRule type="cellIs" dxfId="10115" priority="930" operator="lessThan">
      <formula>$C$4</formula>
    </cfRule>
  </conditionalFormatting>
  <conditionalFormatting sqref="AJ31">
    <cfRule type="cellIs" dxfId="10114" priority="931" operator="lessThan">
      <formula>$C$4</formula>
    </cfRule>
  </conditionalFormatting>
  <conditionalFormatting sqref="AJ32">
    <cfRule type="cellIs" dxfId="10113" priority="932" operator="lessThan">
      <formula>$C$4</formula>
    </cfRule>
  </conditionalFormatting>
  <conditionalFormatting sqref="AJ33">
    <cfRule type="cellIs" dxfId="10112" priority="933" operator="lessThan">
      <formula>$C$4</formula>
    </cfRule>
  </conditionalFormatting>
  <conditionalFormatting sqref="AJ34">
    <cfRule type="cellIs" dxfId="10111" priority="934" operator="lessThan">
      <formula>$C$4</formula>
    </cfRule>
  </conditionalFormatting>
  <conditionalFormatting sqref="AJ35">
    <cfRule type="cellIs" dxfId="10110" priority="935" operator="lessThan">
      <formula>$C$4</formula>
    </cfRule>
  </conditionalFormatting>
  <conditionalFormatting sqref="AJ36">
    <cfRule type="cellIs" dxfId="10109" priority="936" operator="lessThan">
      <formula>$C$4</formula>
    </cfRule>
  </conditionalFormatting>
  <conditionalFormatting sqref="AJ37">
    <cfRule type="cellIs" dxfId="10108" priority="937" operator="lessThan">
      <formula>$C$4</formula>
    </cfRule>
  </conditionalFormatting>
  <conditionalFormatting sqref="AJ38">
    <cfRule type="cellIs" dxfId="10107" priority="938" operator="lessThan">
      <formula>$C$4</formula>
    </cfRule>
  </conditionalFormatting>
  <conditionalFormatting sqref="AJ39">
    <cfRule type="cellIs" dxfId="10106" priority="939" operator="lessThan">
      <formula>$C$4</formula>
    </cfRule>
  </conditionalFormatting>
  <conditionalFormatting sqref="AJ40">
    <cfRule type="cellIs" dxfId="10105" priority="940" operator="lessThan">
      <formula>$C$4</formula>
    </cfRule>
  </conditionalFormatting>
  <conditionalFormatting sqref="AJ41">
    <cfRule type="cellIs" dxfId="10104" priority="941" operator="lessThan">
      <formula>$C$4</formula>
    </cfRule>
  </conditionalFormatting>
  <conditionalFormatting sqref="AJ42">
    <cfRule type="cellIs" dxfId="10103" priority="942" operator="lessThan">
      <formula>$C$4</formula>
    </cfRule>
  </conditionalFormatting>
  <conditionalFormatting sqref="AJ43">
    <cfRule type="cellIs" dxfId="10102" priority="943" operator="lessThan">
      <formula>$C$4</formula>
    </cfRule>
  </conditionalFormatting>
  <conditionalFormatting sqref="AJ44">
    <cfRule type="cellIs" dxfId="10101" priority="944" operator="lessThan">
      <formula>$C$4</formula>
    </cfRule>
  </conditionalFormatting>
  <conditionalFormatting sqref="AJ45">
    <cfRule type="cellIs" dxfId="10100" priority="945" operator="lessThan">
      <formula>$C$4</formula>
    </cfRule>
  </conditionalFormatting>
  <conditionalFormatting sqref="AJ46">
    <cfRule type="cellIs" dxfId="10099" priority="946" operator="lessThan">
      <formula>$C$4</formula>
    </cfRule>
  </conditionalFormatting>
  <conditionalFormatting sqref="AJ47">
    <cfRule type="cellIs" dxfId="10098" priority="947" operator="lessThan">
      <formula>$C$4</formula>
    </cfRule>
  </conditionalFormatting>
  <conditionalFormatting sqref="AJ48">
    <cfRule type="cellIs" dxfId="10097" priority="948" operator="lessThan">
      <formula>$C$4</formula>
    </cfRule>
  </conditionalFormatting>
  <conditionalFormatting sqref="AJ49">
    <cfRule type="cellIs" dxfId="10096" priority="949" operator="lessThan">
      <formula>$C$4</formula>
    </cfRule>
  </conditionalFormatting>
  <conditionalFormatting sqref="AJ50">
    <cfRule type="cellIs" dxfId="10095" priority="950" operator="lessThan">
      <formula>$C$4</formula>
    </cfRule>
  </conditionalFormatting>
  <conditionalFormatting sqref="AJ51">
    <cfRule type="cellIs" dxfId="10094" priority="951" operator="lessThan">
      <formula>$C$4</formula>
    </cfRule>
  </conditionalFormatting>
  <conditionalFormatting sqref="AJ52">
    <cfRule type="cellIs" dxfId="10093" priority="952" operator="lessThan">
      <formula>$C$4</formula>
    </cfRule>
  </conditionalFormatting>
  <conditionalFormatting sqref="AJ53">
    <cfRule type="cellIs" dxfId="10092" priority="953" operator="lessThan">
      <formula>$C$4</formula>
    </cfRule>
  </conditionalFormatting>
  <conditionalFormatting sqref="AJ54">
    <cfRule type="cellIs" dxfId="10091" priority="954" operator="lessThan">
      <formula>$C$4</formula>
    </cfRule>
  </conditionalFormatting>
  <conditionalFormatting sqref="AJ55">
    <cfRule type="cellIs" dxfId="10090" priority="955" operator="lessThan">
      <formula>$C$4</formula>
    </cfRule>
  </conditionalFormatting>
  <conditionalFormatting sqref="AJ56">
    <cfRule type="cellIs" dxfId="10089" priority="956" operator="lessThan">
      <formula>$C$4</formula>
    </cfRule>
  </conditionalFormatting>
  <conditionalFormatting sqref="AJ57">
    <cfRule type="cellIs" dxfId="10088" priority="957" operator="lessThan">
      <formula>$C$4</formula>
    </cfRule>
  </conditionalFormatting>
  <conditionalFormatting sqref="AJ58">
    <cfRule type="cellIs" dxfId="10087" priority="958" operator="lessThan">
      <formula>$C$4</formula>
    </cfRule>
  </conditionalFormatting>
  <conditionalFormatting sqref="AJ59">
    <cfRule type="cellIs" dxfId="10086" priority="959" operator="lessThan">
      <formula>$C$4</formula>
    </cfRule>
  </conditionalFormatting>
  <conditionalFormatting sqref="AJ60">
    <cfRule type="cellIs" dxfId="10085" priority="960" operator="lessThan">
      <formula>$C$4</formula>
    </cfRule>
  </conditionalFormatting>
  <conditionalFormatting sqref="AK11">
    <cfRule type="cellIs" dxfId="10084" priority="961" operator="lessThan">
      <formula>$C$4</formula>
    </cfRule>
  </conditionalFormatting>
  <conditionalFormatting sqref="AK12">
    <cfRule type="cellIs" dxfId="10083" priority="962" operator="lessThan">
      <formula>$C$4</formula>
    </cfRule>
  </conditionalFormatting>
  <conditionalFormatting sqref="AK13">
    <cfRule type="cellIs" dxfId="10082" priority="963" operator="lessThan">
      <formula>$C$4</formula>
    </cfRule>
  </conditionalFormatting>
  <conditionalFormatting sqref="AK14">
    <cfRule type="cellIs" dxfId="10081" priority="964" operator="lessThan">
      <formula>$C$4</formula>
    </cfRule>
  </conditionalFormatting>
  <conditionalFormatting sqref="AK15">
    <cfRule type="cellIs" dxfId="10080" priority="965" operator="lessThan">
      <formula>$C$4</formula>
    </cfRule>
  </conditionalFormatting>
  <conditionalFormatting sqref="AK16">
    <cfRule type="cellIs" dxfId="10079" priority="966" operator="lessThan">
      <formula>$C$4</formula>
    </cfRule>
  </conditionalFormatting>
  <conditionalFormatting sqref="AK17">
    <cfRule type="cellIs" dxfId="10078" priority="967" operator="lessThan">
      <formula>$C$4</formula>
    </cfRule>
  </conditionalFormatting>
  <conditionalFormatting sqref="AK18">
    <cfRule type="cellIs" dxfId="10077" priority="968" operator="lessThan">
      <formula>$C$4</formula>
    </cfRule>
  </conditionalFormatting>
  <conditionalFormatting sqref="AK19">
    <cfRule type="cellIs" dxfId="10076" priority="969" operator="lessThan">
      <formula>$C$4</formula>
    </cfRule>
  </conditionalFormatting>
  <conditionalFormatting sqref="AK20">
    <cfRule type="cellIs" dxfId="10075" priority="970" operator="lessThan">
      <formula>$C$4</formula>
    </cfRule>
  </conditionalFormatting>
  <conditionalFormatting sqref="AK21">
    <cfRule type="cellIs" dxfId="10074" priority="971" operator="lessThan">
      <formula>$C$4</formula>
    </cfRule>
  </conditionalFormatting>
  <conditionalFormatting sqref="AK22">
    <cfRule type="cellIs" dxfId="10073" priority="972" operator="lessThan">
      <formula>$C$4</formula>
    </cfRule>
  </conditionalFormatting>
  <conditionalFormatting sqref="AK23">
    <cfRule type="cellIs" dxfId="10072" priority="973" operator="lessThan">
      <formula>$C$4</formula>
    </cfRule>
  </conditionalFormatting>
  <conditionalFormatting sqref="AK24">
    <cfRule type="cellIs" dxfId="10071" priority="974" operator="lessThan">
      <formula>$C$4</formula>
    </cfRule>
  </conditionalFormatting>
  <conditionalFormatting sqref="AK25">
    <cfRule type="cellIs" dxfId="10070" priority="975" operator="lessThan">
      <formula>$C$4</formula>
    </cfRule>
  </conditionalFormatting>
  <conditionalFormatting sqref="AK26">
    <cfRule type="cellIs" dxfId="10069" priority="976" operator="lessThan">
      <formula>$C$4</formula>
    </cfRule>
  </conditionalFormatting>
  <conditionalFormatting sqref="AK27">
    <cfRule type="cellIs" dxfId="10068" priority="977" operator="lessThan">
      <formula>$C$4</formula>
    </cfRule>
  </conditionalFormatting>
  <conditionalFormatting sqref="AK28">
    <cfRule type="cellIs" dxfId="10067" priority="978" operator="lessThan">
      <formula>$C$4</formula>
    </cfRule>
  </conditionalFormatting>
  <conditionalFormatting sqref="AK29">
    <cfRule type="cellIs" dxfId="10066" priority="979" operator="lessThan">
      <formula>$C$4</formula>
    </cfRule>
  </conditionalFormatting>
  <conditionalFormatting sqref="AK30">
    <cfRule type="cellIs" dxfId="10065" priority="980" operator="lessThan">
      <formula>$C$4</formula>
    </cfRule>
  </conditionalFormatting>
  <conditionalFormatting sqref="AK31">
    <cfRule type="cellIs" dxfId="10064" priority="981" operator="lessThan">
      <formula>$C$4</formula>
    </cfRule>
  </conditionalFormatting>
  <conditionalFormatting sqref="AK32">
    <cfRule type="cellIs" dxfId="10063" priority="982" operator="lessThan">
      <formula>$C$4</formula>
    </cfRule>
  </conditionalFormatting>
  <conditionalFormatting sqref="AK33">
    <cfRule type="cellIs" dxfId="10062" priority="983" operator="lessThan">
      <formula>$C$4</formula>
    </cfRule>
  </conditionalFormatting>
  <conditionalFormatting sqref="AK34">
    <cfRule type="cellIs" dxfId="10061" priority="984" operator="lessThan">
      <formula>$C$4</formula>
    </cfRule>
  </conditionalFormatting>
  <conditionalFormatting sqref="AK35">
    <cfRule type="cellIs" dxfId="10060" priority="985" operator="lessThan">
      <formula>$C$4</formula>
    </cfRule>
  </conditionalFormatting>
  <conditionalFormatting sqref="AK36">
    <cfRule type="cellIs" dxfId="10059" priority="986" operator="lessThan">
      <formula>$C$4</formula>
    </cfRule>
  </conditionalFormatting>
  <conditionalFormatting sqref="AK37">
    <cfRule type="cellIs" dxfId="10058" priority="987" operator="lessThan">
      <formula>$C$4</formula>
    </cfRule>
  </conditionalFormatting>
  <conditionalFormatting sqref="AK38">
    <cfRule type="cellIs" dxfId="10057" priority="988" operator="lessThan">
      <formula>$C$4</formula>
    </cfRule>
  </conditionalFormatting>
  <conditionalFormatting sqref="AK39">
    <cfRule type="cellIs" dxfId="10056" priority="989" operator="lessThan">
      <formula>$C$4</formula>
    </cfRule>
  </conditionalFormatting>
  <conditionalFormatting sqref="AK40">
    <cfRule type="cellIs" dxfId="10055" priority="990" operator="lessThan">
      <formula>$C$4</formula>
    </cfRule>
  </conditionalFormatting>
  <conditionalFormatting sqref="AK41">
    <cfRule type="cellIs" dxfId="10054" priority="991" operator="lessThan">
      <formula>$C$4</formula>
    </cfRule>
  </conditionalFormatting>
  <conditionalFormatting sqref="AK42">
    <cfRule type="cellIs" dxfId="10053" priority="992" operator="lessThan">
      <formula>$C$4</formula>
    </cfRule>
  </conditionalFormatting>
  <conditionalFormatting sqref="AK43">
    <cfRule type="cellIs" dxfId="10052" priority="993" operator="lessThan">
      <formula>$C$4</formula>
    </cfRule>
  </conditionalFormatting>
  <conditionalFormatting sqref="AK44">
    <cfRule type="cellIs" dxfId="10051" priority="994" operator="lessThan">
      <formula>$C$4</formula>
    </cfRule>
  </conditionalFormatting>
  <conditionalFormatting sqref="AK45">
    <cfRule type="cellIs" dxfId="10050" priority="995" operator="lessThan">
      <formula>$C$4</formula>
    </cfRule>
  </conditionalFormatting>
  <conditionalFormatting sqref="AK46">
    <cfRule type="cellIs" dxfId="10049" priority="996" operator="lessThan">
      <formula>$C$4</formula>
    </cfRule>
  </conditionalFormatting>
  <conditionalFormatting sqref="AK47">
    <cfRule type="cellIs" dxfId="10048" priority="997" operator="lessThan">
      <formula>$C$4</formula>
    </cfRule>
  </conditionalFormatting>
  <conditionalFormatting sqref="AK48">
    <cfRule type="cellIs" dxfId="10047" priority="998" operator="lessThan">
      <formula>$C$4</formula>
    </cfRule>
  </conditionalFormatting>
  <conditionalFormatting sqref="AK49">
    <cfRule type="cellIs" dxfId="10046" priority="999" operator="lessThan">
      <formula>$C$4</formula>
    </cfRule>
  </conditionalFormatting>
  <conditionalFormatting sqref="AK50">
    <cfRule type="cellIs" dxfId="10045" priority="1000" operator="lessThan">
      <formula>$C$4</formula>
    </cfRule>
  </conditionalFormatting>
  <conditionalFormatting sqref="AK51">
    <cfRule type="cellIs" dxfId="10044" priority="1001" operator="lessThan">
      <formula>$C$4</formula>
    </cfRule>
  </conditionalFormatting>
  <conditionalFormatting sqref="AK52">
    <cfRule type="cellIs" dxfId="10043" priority="1002" operator="lessThan">
      <formula>$C$4</formula>
    </cfRule>
  </conditionalFormatting>
  <conditionalFormatting sqref="AK53">
    <cfRule type="cellIs" dxfId="10042" priority="1003" operator="lessThan">
      <formula>$C$4</formula>
    </cfRule>
  </conditionalFormatting>
  <conditionalFormatting sqref="AK54">
    <cfRule type="cellIs" dxfId="10041" priority="1004" operator="lessThan">
      <formula>$C$4</formula>
    </cfRule>
  </conditionalFormatting>
  <conditionalFormatting sqref="AK55">
    <cfRule type="cellIs" dxfId="10040" priority="1005" operator="lessThan">
      <formula>$C$4</formula>
    </cfRule>
  </conditionalFormatting>
  <conditionalFormatting sqref="AK56">
    <cfRule type="cellIs" dxfId="10039" priority="1006" operator="lessThan">
      <formula>$C$4</formula>
    </cfRule>
  </conditionalFormatting>
  <conditionalFormatting sqref="AK57">
    <cfRule type="cellIs" dxfId="10038" priority="1007" operator="lessThan">
      <formula>$C$4</formula>
    </cfRule>
  </conditionalFormatting>
  <conditionalFormatting sqref="AK58">
    <cfRule type="cellIs" dxfId="10037" priority="1008" operator="lessThan">
      <formula>$C$4</formula>
    </cfRule>
  </conditionalFormatting>
  <conditionalFormatting sqref="AK59">
    <cfRule type="cellIs" dxfId="10036" priority="1009" operator="lessThan">
      <formula>$C$4</formula>
    </cfRule>
  </conditionalFormatting>
  <conditionalFormatting sqref="AK60">
    <cfRule type="cellIs" dxfId="10035" priority="1010" operator="lessThan">
      <formula>$C$4</formula>
    </cfRule>
  </conditionalFormatting>
  <conditionalFormatting sqref="AL11">
    <cfRule type="cellIs" dxfId="10034" priority="1011" operator="lessThan">
      <formula>$C$4</formula>
    </cfRule>
  </conditionalFormatting>
  <conditionalFormatting sqref="AL12">
    <cfRule type="cellIs" dxfId="10033" priority="1012" operator="lessThan">
      <formula>$C$4</formula>
    </cfRule>
  </conditionalFormatting>
  <conditionalFormatting sqref="AL13">
    <cfRule type="cellIs" dxfId="10032" priority="1013" operator="lessThan">
      <formula>$C$4</formula>
    </cfRule>
  </conditionalFormatting>
  <conditionalFormatting sqref="AL14">
    <cfRule type="cellIs" dxfId="10031" priority="1014" operator="lessThan">
      <formula>$C$4</formula>
    </cfRule>
  </conditionalFormatting>
  <conditionalFormatting sqref="AL15">
    <cfRule type="cellIs" dxfId="10030" priority="1015" operator="lessThan">
      <formula>$C$4</formula>
    </cfRule>
  </conditionalFormatting>
  <conditionalFormatting sqref="AL16">
    <cfRule type="cellIs" dxfId="10029" priority="1016" operator="lessThan">
      <formula>$C$4</formula>
    </cfRule>
  </conditionalFormatting>
  <conditionalFormatting sqref="AL17">
    <cfRule type="cellIs" dxfId="10028" priority="1017" operator="lessThan">
      <formula>$C$4</formula>
    </cfRule>
  </conditionalFormatting>
  <conditionalFormatting sqref="AL18">
    <cfRule type="cellIs" dxfId="10027" priority="1018" operator="lessThan">
      <formula>$C$4</formula>
    </cfRule>
  </conditionalFormatting>
  <conditionalFormatting sqref="AL19">
    <cfRule type="cellIs" dxfId="10026" priority="1019" operator="lessThan">
      <formula>$C$4</formula>
    </cfRule>
  </conditionalFormatting>
  <conditionalFormatting sqref="AL20">
    <cfRule type="cellIs" dxfId="10025" priority="1020" operator="lessThan">
      <formula>$C$4</formula>
    </cfRule>
  </conditionalFormatting>
  <conditionalFormatting sqref="AL21">
    <cfRule type="cellIs" dxfId="10024" priority="1021" operator="lessThan">
      <formula>$C$4</formula>
    </cfRule>
  </conditionalFormatting>
  <conditionalFormatting sqref="AL22">
    <cfRule type="cellIs" dxfId="10023" priority="1022" operator="lessThan">
      <formula>$C$4</formula>
    </cfRule>
  </conditionalFormatting>
  <conditionalFormatting sqref="AL23">
    <cfRule type="cellIs" dxfId="10022" priority="1023" operator="lessThan">
      <formula>$C$4</formula>
    </cfRule>
  </conditionalFormatting>
  <conditionalFormatting sqref="AL24">
    <cfRule type="cellIs" dxfId="10021" priority="1024" operator="lessThan">
      <formula>$C$4</formula>
    </cfRule>
  </conditionalFormatting>
  <conditionalFormatting sqref="AL25">
    <cfRule type="cellIs" dxfId="10020" priority="1025" operator="lessThan">
      <formula>$C$4</formula>
    </cfRule>
  </conditionalFormatting>
  <conditionalFormatting sqref="AL26">
    <cfRule type="cellIs" dxfId="10019" priority="1026" operator="lessThan">
      <formula>$C$4</formula>
    </cfRule>
  </conditionalFormatting>
  <conditionalFormatting sqref="AL27">
    <cfRule type="cellIs" dxfId="10018" priority="1027" operator="lessThan">
      <formula>$C$4</formula>
    </cfRule>
  </conditionalFormatting>
  <conditionalFormatting sqref="AL28">
    <cfRule type="cellIs" dxfId="10017" priority="1028" operator="lessThan">
      <formula>$C$4</formula>
    </cfRule>
  </conditionalFormatting>
  <conditionalFormatting sqref="AL29">
    <cfRule type="cellIs" dxfId="10016" priority="1029" operator="lessThan">
      <formula>$C$4</formula>
    </cfRule>
  </conditionalFormatting>
  <conditionalFormatting sqref="AL30">
    <cfRule type="cellIs" dxfId="10015" priority="1030" operator="lessThan">
      <formula>$C$4</formula>
    </cfRule>
  </conditionalFormatting>
  <conditionalFormatting sqref="AL31">
    <cfRule type="cellIs" dxfId="10014" priority="1031" operator="lessThan">
      <formula>$C$4</formula>
    </cfRule>
  </conditionalFormatting>
  <conditionalFormatting sqref="AL32">
    <cfRule type="cellIs" dxfId="10013" priority="1032" operator="lessThan">
      <formula>$C$4</formula>
    </cfRule>
  </conditionalFormatting>
  <conditionalFormatting sqref="AL33">
    <cfRule type="cellIs" dxfId="10012" priority="1033" operator="lessThan">
      <formula>$C$4</formula>
    </cfRule>
  </conditionalFormatting>
  <conditionalFormatting sqref="AL34">
    <cfRule type="cellIs" dxfId="10011" priority="1034" operator="lessThan">
      <formula>$C$4</formula>
    </cfRule>
  </conditionalFormatting>
  <conditionalFormatting sqref="AL35">
    <cfRule type="cellIs" dxfId="10010" priority="1035" operator="lessThan">
      <formula>$C$4</formula>
    </cfRule>
  </conditionalFormatting>
  <conditionalFormatting sqref="AL36">
    <cfRule type="cellIs" dxfId="10009" priority="1036" operator="lessThan">
      <formula>$C$4</formula>
    </cfRule>
  </conditionalFormatting>
  <conditionalFormatting sqref="AL37">
    <cfRule type="cellIs" dxfId="10008" priority="1037" operator="lessThan">
      <formula>$C$4</formula>
    </cfRule>
  </conditionalFormatting>
  <conditionalFormatting sqref="AL38">
    <cfRule type="cellIs" dxfId="10007" priority="1038" operator="lessThan">
      <formula>$C$4</formula>
    </cfRule>
  </conditionalFormatting>
  <conditionalFormatting sqref="AL39">
    <cfRule type="cellIs" dxfId="10006" priority="1039" operator="lessThan">
      <formula>$C$4</formula>
    </cfRule>
  </conditionalFormatting>
  <conditionalFormatting sqref="AL40">
    <cfRule type="cellIs" dxfId="10005" priority="1040" operator="lessThan">
      <formula>$C$4</formula>
    </cfRule>
  </conditionalFormatting>
  <conditionalFormatting sqref="AL41">
    <cfRule type="cellIs" dxfId="10004" priority="1041" operator="lessThan">
      <formula>$C$4</formula>
    </cfRule>
  </conditionalFormatting>
  <conditionalFormatting sqref="AL42">
    <cfRule type="cellIs" dxfId="10003" priority="1042" operator="lessThan">
      <formula>$C$4</formula>
    </cfRule>
  </conditionalFormatting>
  <conditionalFormatting sqref="AL43">
    <cfRule type="cellIs" dxfId="10002" priority="1043" operator="lessThan">
      <formula>$C$4</formula>
    </cfRule>
  </conditionalFormatting>
  <conditionalFormatting sqref="AL44">
    <cfRule type="cellIs" dxfId="10001" priority="1044" operator="lessThan">
      <formula>$C$4</formula>
    </cfRule>
  </conditionalFormatting>
  <conditionalFormatting sqref="AL45">
    <cfRule type="cellIs" dxfId="10000" priority="1045" operator="lessThan">
      <formula>$C$4</formula>
    </cfRule>
  </conditionalFormatting>
  <conditionalFormatting sqref="AL46">
    <cfRule type="cellIs" dxfId="9999" priority="1046" operator="lessThan">
      <formula>$C$4</formula>
    </cfRule>
  </conditionalFormatting>
  <conditionalFormatting sqref="AL47">
    <cfRule type="cellIs" dxfId="9998" priority="1047" operator="lessThan">
      <formula>$C$4</formula>
    </cfRule>
  </conditionalFormatting>
  <conditionalFormatting sqref="AL48">
    <cfRule type="cellIs" dxfId="9997" priority="1048" operator="lessThan">
      <formula>$C$4</formula>
    </cfRule>
  </conditionalFormatting>
  <conditionalFormatting sqref="AL49">
    <cfRule type="cellIs" dxfId="9996" priority="1049" operator="lessThan">
      <formula>$C$4</formula>
    </cfRule>
  </conditionalFormatting>
  <conditionalFormatting sqref="AL50">
    <cfRule type="cellIs" dxfId="9995" priority="1050" operator="lessThan">
      <formula>$C$4</formula>
    </cfRule>
  </conditionalFormatting>
  <conditionalFormatting sqref="AL51">
    <cfRule type="cellIs" dxfId="9994" priority="1051" operator="lessThan">
      <formula>$C$4</formula>
    </cfRule>
  </conditionalFormatting>
  <conditionalFormatting sqref="AL52">
    <cfRule type="cellIs" dxfId="9993" priority="1052" operator="lessThan">
      <formula>$C$4</formula>
    </cfRule>
  </conditionalFormatting>
  <conditionalFormatting sqref="AL53">
    <cfRule type="cellIs" dxfId="9992" priority="1053" operator="lessThan">
      <formula>$C$4</formula>
    </cfRule>
  </conditionalFormatting>
  <conditionalFormatting sqref="AL54">
    <cfRule type="cellIs" dxfId="9991" priority="1054" operator="lessThan">
      <formula>$C$4</formula>
    </cfRule>
  </conditionalFormatting>
  <conditionalFormatting sqref="AL55">
    <cfRule type="cellIs" dxfId="9990" priority="1055" operator="lessThan">
      <formula>$C$4</formula>
    </cfRule>
  </conditionalFormatting>
  <conditionalFormatting sqref="AL56">
    <cfRule type="cellIs" dxfId="9989" priority="1056" operator="lessThan">
      <formula>$C$4</formula>
    </cfRule>
  </conditionalFormatting>
  <conditionalFormatting sqref="AL57">
    <cfRule type="cellIs" dxfId="9988" priority="1057" operator="lessThan">
      <formula>$C$4</formula>
    </cfRule>
  </conditionalFormatting>
  <conditionalFormatting sqref="AL58">
    <cfRule type="cellIs" dxfId="9987" priority="1058" operator="lessThan">
      <formula>$C$4</formula>
    </cfRule>
  </conditionalFormatting>
  <conditionalFormatting sqref="AL59">
    <cfRule type="cellIs" dxfId="9986" priority="1059" operator="lessThan">
      <formula>$C$4</formula>
    </cfRule>
  </conditionalFormatting>
  <conditionalFormatting sqref="AL60">
    <cfRule type="cellIs" dxfId="9985" priority="1060" operator="lessThan">
      <formula>$C$4</formula>
    </cfRule>
  </conditionalFormatting>
  <conditionalFormatting sqref="AM11">
    <cfRule type="cellIs" dxfId="9984" priority="1061" operator="lessThan">
      <formula>$C$4</formula>
    </cfRule>
  </conditionalFormatting>
  <conditionalFormatting sqref="AM12">
    <cfRule type="cellIs" dxfId="9983" priority="1062" operator="lessThan">
      <formula>$C$4</formula>
    </cfRule>
  </conditionalFormatting>
  <conditionalFormatting sqref="AM13">
    <cfRule type="cellIs" dxfId="9982" priority="1063" operator="lessThan">
      <formula>$C$4</formula>
    </cfRule>
  </conditionalFormatting>
  <conditionalFormatting sqref="AM14">
    <cfRule type="cellIs" dxfId="9981" priority="1064" operator="lessThan">
      <formula>$C$4</formula>
    </cfRule>
  </conditionalFormatting>
  <conditionalFormatting sqref="AM15">
    <cfRule type="cellIs" dxfId="9980" priority="1065" operator="lessThan">
      <formula>$C$4</formula>
    </cfRule>
  </conditionalFormatting>
  <conditionalFormatting sqref="AM16">
    <cfRule type="cellIs" dxfId="9979" priority="1066" operator="lessThan">
      <formula>$C$4</formula>
    </cfRule>
  </conditionalFormatting>
  <conditionalFormatting sqref="AM17">
    <cfRule type="cellIs" dxfId="9978" priority="1067" operator="lessThan">
      <formula>$C$4</formula>
    </cfRule>
  </conditionalFormatting>
  <conditionalFormatting sqref="AM18">
    <cfRule type="cellIs" dxfId="9977" priority="1068" operator="lessThan">
      <formula>$C$4</formula>
    </cfRule>
  </conditionalFormatting>
  <conditionalFormatting sqref="AM19">
    <cfRule type="cellIs" dxfId="9976" priority="1069" operator="lessThan">
      <formula>$C$4</formula>
    </cfRule>
  </conditionalFormatting>
  <conditionalFormatting sqref="AM20">
    <cfRule type="cellIs" dxfId="9975" priority="1070" operator="lessThan">
      <formula>$C$4</formula>
    </cfRule>
  </conditionalFormatting>
  <conditionalFormatting sqref="AM21">
    <cfRule type="cellIs" dxfId="9974" priority="1071" operator="lessThan">
      <formula>$C$4</formula>
    </cfRule>
  </conditionalFormatting>
  <conditionalFormatting sqref="AM22">
    <cfRule type="cellIs" dxfId="9973" priority="1072" operator="lessThan">
      <formula>$C$4</formula>
    </cfRule>
  </conditionalFormatting>
  <conditionalFormatting sqref="AM23">
    <cfRule type="cellIs" dxfId="9972" priority="1073" operator="lessThan">
      <formula>$C$4</formula>
    </cfRule>
  </conditionalFormatting>
  <conditionalFormatting sqref="AM24">
    <cfRule type="cellIs" dxfId="9971" priority="1074" operator="lessThan">
      <formula>$C$4</formula>
    </cfRule>
  </conditionalFormatting>
  <conditionalFormatting sqref="AM25">
    <cfRule type="cellIs" dxfId="9970" priority="1075" operator="lessThan">
      <formula>$C$4</formula>
    </cfRule>
  </conditionalFormatting>
  <conditionalFormatting sqref="AM26">
    <cfRule type="cellIs" dxfId="9969" priority="1076" operator="lessThan">
      <formula>$C$4</formula>
    </cfRule>
  </conditionalFormatting>
  <conditionalFormatting sqref="AM27">
    <cfRule type="cellIs" dxfId="9968" priority="1077" operator="lessThan">
      <formula>$C$4</formula>
    </cfRule>
  </conditionalFormatting>
  <conditionalFormatting sqref="AM28">
    <cfRule type="cellIs" dxfId="9967" priority="1078" operator="lessThan">
      <formula>$C$4</formula>
    </cfRule>
  </conditionalFormatting>
  <conditionalFormatting sqref="AM29">
    <cfRule type="cellIs" dxfId="9966" priority="1079" operator="lessThan">
      <formula>$C$4</formula>
    </cfRule>
  </conditionalFormatting>
  <conditionalFormatting sqref="AM30">
    <cfRule type="cellIs" dxfId="9965" priority="1080" operator="lessThan">
      <formula>$C$4</formula>
    </cfRule>
  </conditionalFormatting>
  <conditionalFormatting sqref="AM31">
    <cfRule type="cellIs" dxfId="9964" priority="1081" operator="lessThan">
      <formula>$C$4</formula>
    </cfRule>
  </conditionalFormatting>
  <conditionalFormatting sqref="AM32">
    <cfRule type="cellIs" dxfId="9963" priority="1082" operator="lessThan">
      <formula>$C$4</formula>
    </cfRule>
  </conditionalFormatting>
  <conditionalFormatting sqref="AM33">
    <cfRule type="cellIs" dxfId="9962" priority="1083" operator="lessThan">
      <formula>$C$4</formula>
    </cfRule>
  </conditionalFormatting>
  <conditionalFormatting sqref="AM34">
    <cfRule type="cellIs" dxfId="9961" priority="1084" operator="lessThan">
      <formula>$C$4</formula>
    </cfRule>
  </conditionalFormatting>
  <conditionalFormatting sqref="AM35">
    <cfRule type="cellIs" dxfId="9960" priority="1085" operator="lessThan">
      <formula>$C$4</formula>
    </cfRule>
  </conditionalFormatting>
  <conditionalFormatting sqref="AM36">
    <cfRule type="cellIs" dxfId="9959" priority="1086" operator="lessThan">
      <formula>$C$4</formula>
    </cfRule>
  </conditionalFormatting>
  <conditionalFormatting sqref="AM37">
    <cfRule type="cellIs" dxfId="9958" priority="1087" operator="lessThan">
      <formula>$C$4</formula>
    </cfRule>
  </conditionalFormatting>
  <conditionalFormatting sqref="AM38">
    <cfRule type="cellIs" dxfId="9957" priority="1088" operator="lessThan">
      <formula>$C$4</formula>
    </cfRule>
  </conditionalFormatting>
  <conditionalFormatting sqref="AM39">
    <cfRule type="cellIs" dxfId="9956" priority="1089" operator="lessThan">
      <formula>$C$4</formula>
    </cfRule>
  </conditionalFormatting>
  <conditionalFormatting sqref="AM40">
    <cfRule type="cellIs" dxfId="9955" priority="1090" operator="lessThan">
      <formula>$C$4</formula>
    </cfRule>
  </conditionalFormatting>
  <conditionalFormatting sqref="AM41">
    <cfRule type="cellIs" dxfId="9954" priority="1091" operator="lessThan">
      <formula>$C$4</formula>
    </cfRule>
  </conditionalFormatting>
  <conditionalFormatting sqref="AM42">
    <cfRule type="cellIs" dxfId="9953" priority="1092" operator="lessThan">
      <formula>$C$4</formula>
    </cfRule>
  </conditionalFormatting>
  <conditionalFormatting sqref="AM43">
    <cfRule type="cellIs" dxfId="9952" priority="1093" operator="lessThan">
      <formula>$C$4</formula>
    </cfRule>
  </conditionalFormatting>
  <conditionalFormatting sqref="AM44">
    <cfRule type="cellIs" dxfId="9951" priority="1094" operator="lessThan">
      <formula>$C$4</formula>
    </cfRule>
  </conditionalFormatting>
  <conditionalFormatting sqref="AM45">
    <cfRule type="cellIs" dxfId="9950" priority="1095" operator="lessThan">
      <formula>$C$4</formula>
    </cfRule>
  </conditionalFormatting>
  <conditionalFormatting sqref="AM46">
    <cfRule type="cellIs" dxfId="9949" priority="1096" operator="lessThan">
      <formula>$C$4</formula>
    </cfRule>
  </conditionalFormatting>
  <conditionalFormatting sqref="AM47">
    <cfRule type="cellIs" dxfId="9948" priority="1097" operator="lessThan">
      <formula>$C$4</formula>
    </cfRule>
  </conditionalFormatting>
  <conditionalFormatting sqref="AM48">
    <cfRule type="cellIs" dxfId="9947" priority="1098" operator="lessThan">
      <formula>$C$4</formula>
    </cfRule>
  </conditionalFormatting>
  <conditionalFormatting sqref="AM49">
    <cfRule type="cellIs" dxfId="9946" priority="1099" operator="lessThan">
      <formula>$C$4</formula>
    </cfRule>
  </conditionalFormatting>
  <conditionalFormatting sqref="AM50">
    <cfRule type="cellIs" dxfId="9945" priority="1100" operator="lessThan">
      <formula>$C$4</formula>
    </cfRule>
  </conditionalFormatting>
  <conditionalFormatting sqref="AM51">
    <cfRule type="cellIs" dxfId="9944" priority="1101" operator="lessThan">
      <formula>$C$4</formula>
    </cfRule>
  </conditionalFormatting>
  <conditionalFormatting sqref="AM52">
    <cfRule type="cellIs" dxfId="9943" priority="1102" operator="lessThan">
      <formula>$C$4</formula>
    </cfRule>
  </conditionalFormatting>
  <conditionalFormatting sqref="AM53">
    <cfRule type="cellIs" dxfId="9942" priority="1103" operator="lessThan">
      <formula>$C$4</formula>
    </cfRule>
  </conditionalFormatting>
  <conditionalFormatting sqref="AM54">
    <cfRule type="cellIs" dxfId="9941" priority="1104" operator="lessThan">
      <formula>$C$4</formula>
    </cfRule>
  </conditionalFormatting>
  <conditionalFormatting sqref="AM55">
    <cfRule type="cellIs" dxfId="9940" priority="1105" operator="lessThan">
      <formula>$C$4</formula>
    </cfRule>
  </conditionalFormatting>
  <conditionalFormatting sqref="AM56">
    <cfRule type="cellIs" dxfId="9939" priority="1106" operator="lessThan">
      <formula>$C$4</formula>
    </cfRule>
  </conditionalFormatting>
  <conditionalFormatting sqref="AM57">
    <cfRule type="cellIs" dxfId="9938" priority="1107" operator="lessThan">
      <formula>$C$4</formula>
    </cfRule>
  </conditionalFormatting>
  <conditionalFormatting sqref="AM58">
    <cfRule type="cellIs" dxfId="9937" priority="1108" operator="lessThan">
      <formula>$C$4</formula>
    </cfRule>
  </conditionalFormatting>
  <conditionalFormatting sqref="AM59">
    <cfRule type="cellIs" dxfId="9936" priority="1109" operator="lessThan">
      <formula>$C$4</formula>
    </cfRule>
  </conditionalFormatting>
  <conditionalFormatting sqref="AM60">
    <cfRule type="cellIs" dxfId="9935" priority="1110" operator="lessThan">
      <formula>$C$4</formula>
    </cfRule>
  </conditionalFormatting>
  <conditionalFormatting sqref="AN11">
    <cfRule type="cellIs" dxfId="9934" priority="1111" operator="lessThan">
      <formula>$C$4</formula>
    </cfRule>
  </conditionalFormatting>
  <conditionalFormatting sqref="AN12">
    <cfRule type="cellIs" dxfId="9933" priority="1112" operator="lessThan">
      <formula>$C$4</formula>
    </cfRule>
  </conditionalFormatting>
  <conditionalFormatting sqref="AN13">
    <cfRule type="cellIs" dxfId="9932" priority="1113" operator="lessThan">
      <formula>$C$4</formula>
    </cfRule>
  </conditionalFormatting>
  <conditionalFormatting sqref="AN14">
    <cfRule type="cellIs" dxfId="9931" priority="1114" operator="lessThan">
      <formula>$C$4</formula>
    </cfRule>
  </conditionalFormatting>
  <conditionalFormatting sqref="AN15">
    <cfRule type="cellIs" dxfId="9930" priority="1115" operator="lessThan">
      <formula>$C$4</formula>
    </cfRule>
  </conditionalFormatting>
  <conditionalFormatting sqref="AN16">
    <cfRule type="cellIs" dxfId="9929" priority="1116" operator="lessThan">
      <formula>$C$4</formula>
    </cfRule>
  </conditionalFormatting>
  <conditionalFormatting sqref="AN17">
    <cfRule type="cellIs" dxfId="9928" priority="1117" operator="lessThan">
      <formula>$C$4</formula>
    </cfRule>
  </conditionalFormatting>
  <conditionalFormatting sqref="AN18">
    <cfRule type="cellIs" dxfId="9927" priority="1118" operator="lessThan">
      <formula>$C$4</formula>
    </cfRule>
  </conditionalFormatting>
  <conditionalFormatting sqref="AN19">
    <cfRule type="cellIs" dxfId="9926" priority="1119" operator="lessThan">
      <formula>$C$4</formula>
    </cfRule>
  </conditionalFormatting>
  <conditionalFormatting sqref="AN20">
    <cfRule type="cellIs" dxfId="9925" priority="1120" operator="lessThan">
      <formula>$C$4</formula>
    </cfRule>
  </conditionalFormatting>
  <conditionalFormatting sqref="AN21">
    <cfRule type="cellIs" dxfId="9924" priority="1121" operator="lessThan">
      <formula>$C$4</formula>
    </cfRule>
  </conditionalFormatting>
  <conditionalFormatting sqref="AN22">
    <cfRule type="cellIs" dxfId="9923" priority="1122" operator="lessThan">
      <formula>$C$4</formula>
    </cfRule>
  </conditionalFormatting>
  <conditionalFormatting sqref="AN23">
    <cfRule type="cellIs" dxfId="9922" priority="1123" operator="lessThan">
      <formula>$C$4</formula>
    </cfRule>
  </conditionalFormatting>
  <conditionalFormatting sqref="AN24">
    <cfRule type="cellIs" dxfId="9921" priority="1124" operator="lessThan">
      <formula>$C$4</formula>
    </cfRule>
  </conditionalFormatting>
  <conditionalFormatting sqref="AN25">
    <cfRule type="cellIs" dxfId="9920" priority="1125" operator="lessThan">
      <formula>$C$4</formula>
    </cfRule>
  </conditionalFormatting>
  <conditionalFormatting sqref="AN26">
    <cfRule type="cellIs" dxfId="9919" priority="1126" operator="lessThan">
      <formula>$C$4</formula>
    </cfRule>
  </conditionalFormatting>
  <conditionalFormatting sqref="AN27">
    <cfRule type="cellIs" dxfId="9918" priority="1127" operator="lessThan">
      <formula>$C$4</formula>
    </cfRule>
  </conditionalFormatting>
  <conditionalFormatting sqref="AN28">
    <cfRule type="cellIs" dxfId="9917" priority="1128" operator="lessThan">
      <formula>$C$4</formula>
    </cfRule>
  </conditionalFormatting>
  <conditionalFormatting sqref="AN29">
    <cfRule type="cellIs" dxfId="9916" priority="1129" operator="lessThan">
      <formula>$C$4</formula>
    </cfRule>
  </conditionalFormatting>
  <conditionalFormatting sqref="AN30">
    <cfRule type="cellIs" dxfId="9915" priority="1130" operator="lessThan">
      <formula>$C$4</formula>
    </cfRule>
  </conditionalFormatting>
  <conditionalFormatting sqref="AN31">
    <cfRule type="cellIs" dxfId="9914" priority="1131" operator="lessThan">
      <formula>$C$4</formula>
    </cfRule>
  </conditionalFormatting>
  <conditionalFormatting sqref="AN32">
    <cfRule type="cellIs" dxfId="9913" priority="1132" operator="lessThan">
      <formula>$C$4</formula>
    </cfRule>
  </conditionalFormatting>
  <conditionalFormatting sqref="AN33">
    <cfRule type="cellIs" dxfId="9912" priority="1133" operator="lessThan">
      <formula>$C$4</formula>
    </cfRule>
  </conditionalFormatting>
  <conditionalFormatting sqref="AN34">
    <cfRule type="cellIs" dxfId="9911" priority="1134" operator="lessThan">
      <formula>$C$4</formula>
    </cfRule>
  </conditionalFormatting>
  <conditionalFormatting sqref="AN35">
    <cfRule type="cellIs" dxfId="9910" priority="1135" operator="lessThan">
      <formula>$C$4</formula>
    </cfRule>
  </conditionalFormatting>
  <conditionalFormatting sqref="AN36">
    <cfRule type="cellIs" dxfId="9909" priority="1136" operator="lessThan">
      <formula>$C$4</formula>
    </cfRule>
  </conditionalFormatting>
  <conditionalFormatting sqref="AN37">
    <cfRule type="cellIs" dxfId="9908" priority="1137" operator="lessThan">
      <formula>$C$4</formula>
    </cfRule>
  </conditionalFormatting>
  <conditionalFormatting sqref="AN38">
    <cfRule type="cellIs" dxfId="9907" priority="1138" operator="lessThan">
      <formula>$C$4</formula>
    </cfRule>
  </conditionalFormatting>
  <conditionalFormatting sqref="AN39">
    <cfRule type="cellIs" dxfId="9906" priority="1139" operator="lessThan">
      <formula>$C$4</formula>
    </cfRule>
  </conditionalFormatting>
  <conditionalFormatting sqref="AN40">
    <cfRule type="cellIs" dxfId="9905" priority="1140" operator="lessThan">
      <formula>$C$4</formula>
    </cfRule>
  </conditionalFormatting>
  <conditionalFormatting sqref="AN41">
    <cfRule type="cellIs" dxfId="9904" priority="1141" operator="lessThan">
      <formula>$C$4</formula>
    </cfRule>
  </conditionalFormatting>
  <conditionalFormatting sqref="AN42">
    <cfRule type="cellIs" dxfId="9903" priority="1142" operator="lessThan">
      <formula>$C$4</formula>
    </cfRule>
  </conditionalFormatting>
  <conditionalFormatting sqref="AN43">
    <cfRule type="cellIs" dxfId="9902" priority="1143" operator="lessThan">
      <formula>$C$4</formula>
    </cfRule>
  </conditionalFormatting>
  <conditionalFormatting sqref="AN44">
    <cfRule type="cellIs" dxfId="9901" priority="1144" operator="lessThan">
      <formula>$C$4</formula>
    </cfRule>
  </conditionalFormatting>
  <conditionalFormatting sqref="AN45">
    <cfRule type="cellIs" dxfId="9900" priority="1145" operator="lessThan">
      <formula>$C$4</formula>
    </cfRule>
  </conditionalFormatting>
  <conditionalFormatting sqref="AN46">
    <cfRule type="cellIs" dxfId="9899" priority="1146" operator="lessThan">
      <formula>$C$4</formula>
    </cfRule>
  </conditionalFormatting>
  <conditionalFormatting sqref="AN47">
    <cfRule type="cellIs" dxfId="9898" priority="1147" operator="lessThan">
      <formula>$C$4</formula>
    </cfRule>
  </conditionalFormatting>
  <conditionalFormatting sqref="AN48">
    <cfRule type="cellIs" dxfId="9897" priority="1148" operator="lessThan">
      <formula>$C$4</formula>
    </cfRule>
  </conditionalFormatting>
  <conditionalFormatting sqref="AN49">
    <cfRule type="cellIs" dxfId="9896" priority="1149" operator="lessThan">
      <formula>$C$4</formula>
    </cfRule>
  </conditionalFormatting>
  <conditionalFormatting sqref="AN50">
    <cfRule type="cellIs" dxfId="9895" priority="1150" operator="lessThan">
      <formula>$C$4</formula>
    </cfRule>
  </conditionalFormatting>
  <conditionalFormatting sqref="AN51">
    <cfRule type="cellIs" dxfId="9894" priority="1151" operator="lessThan">
      <formula>$C$4</formula>
    </cfRule>
  </conditionalFormatting>
  <conditionalFormatting sqref="AN52">
    <cfRule type="cellIs" dxfId="9893" priority="1152" operator="lessThan">
      <formula>$C$4</formula>
    </cfRule>
  </conditionalFormatting>
  <conditionalFormatting sqref="AN53">
    <cfRule type="cellIs" dxfId="9892" priority="1153" operator="lessThan">
      <formula>$C$4</formula>
    </cfRule>
  </conditionalFormatting>
  <conditionalFormatting sqref="AN54">
    <cfRule type="cellIs" dxfId="9891" priority="1154" operator="lessThan">
      <formula>$C$4</formula>
    </cfRule>
  </conditionalFormatting>
  <conditionalFormatting sqref="AN55">
    <cfRule type="cellIs" dxfId="9890" priority="1155" operator="lessThan">
      <formula>$C$4</formula>
    </cfRule>
  </conditionalFormatting>
  <conditionalFormatting sqref="AN56">
    <cfRule type="cellIs" dxfId="9889" priority="1156" operator="lessThan">
      <formula>$C$4</formula>
    </cfRule>
  </conditionalFormatting>
  <conditionalFormatting sqref="AN57">
    <cfRule type="cellIs" dxfId="9888" priority="1157" operator="lessThan">
      <formula>$C$4</formula>
    </cfRule>
  </conditionalFormatting>
  <conditionalFormatting sqref="AN58">
    <cfRule type="cellIs" dxfId="9887" priority="1158" operator="lessThan">
      <formula>$C$4</formula>
    </cfRule>
  </conditionalFormatting>
  <conditionalFormatting sqref="AN59">
    <cfRule type="cellIs" dxfId="9886" priority="1159" operator="lessThan">
      <formula>$C$4</formula>
    </cfRule>
  </conditionalFormatting>
  <conditionalFormatting sqref="AN60">
    <cfRule type="cellIs" dxfId="9885" priority="1160" operator="lessThan">
      <formula>$C$4</formula>
    </cfRule>
  </conditionalFormatting>
  <conditionalFormatting sqref="AO11">
    <cfRule type="cellIs" dxfId="9884" priority="1161" operator="lessThan">
      <formula>$C$4</formula>
    </cfRule>
  </conditionalFormatting>
  <conditionalFormatting sqref="AO12">
    <cfRule type="cellIs" dxfId="9883" priority="1162" operator="lessThan">
      <formula>$C$4</formula>
    </cfRule>
  </conditionalFormatting>
  <conditionalFormatting sqref="AO13">
    <cfRule type="cellIs" dxfId="9882" priority="1163" operator="lessThan">
      <formula>$C$4</formula>
    </cfRule>
  </conditionalFormatting>
  <conditionalFormatting sqref="AO14">
    <cfRule type="cellIs" dxfId="9881" priority="1164" operator="lessThan">
      <formula>$C$4</formula>
    </cfRule>
  </conditionalFormatting>
  <conditionalFormatting sqref="AO15">
    <cfRule type="cellIs" dxfId="9880" priority="1165" operator="lessThan">
      <formula>$C$4</formula>
    </cfRule>
  </conditionalFormatting>
  <conditionalFormatting sqref="AO16">
    <cfRule type="cellIs" dxfId="9879" priority="1166" operator="lessThan">
      <formula>$C$4</formula>
    </cfRule>
  </conditionalFormatting>
  <conditionalFormatting sqref="AO17">
    <cfRule type="cellIs" dxfId="9878" priority="1167" operator="lessThan">
      <formula>$C$4</formula>
    </cfRule>
  </conditionalFormatting>
  <conditionalFormatting sqref="AO18">
    <cfRule type="cellIs" dxfId="9877" priority="1168" operator="lessThan">
      <formula>$C$4</formula>
    </cfRule>
  </conditionalFormatting>
  <conditionalFormatting sqref="AO19">
    <cfRule type="cellIs" dxfId="9876" priority="1169" operator="lessThan">
      <formula>$C$4</formula>
    </cfRule>
  </conditionalFormatting>
  <conditionalFormatting sqref="AO20">
    <cfRule type="cellIs" dxfId="9875" priority="1170" operator="lessThan">
      <formula>$C$4</formula>
    </cfRule>
  </conditionalFormatting>
  <conditionalFormatting sqref="AO21">
    <cfRule type="cellIs" dxfId="9874" priority="1171" operator="lessThan">
      <formula>$C$4</formula>
    </cfRule>
  </conditionalFormatting>
  <conditionalFormatting sqref="AO22">
    <cfRule type="cellIs" dxfId="9873" priority="1172" operator="lessThan">
      <formula>$C$4</formula>
    </cfRule>
  </conditionalFormatting>
  <conditionalFormatting sqref="AO23">
    <cfRule type="cellIs" dxfId="9872" priority="1173" operator="lessThan">
      <formula>$C$4</formula>
    </cfRule>
  </conditionalFormatting>
  <conditionalFormatting sqref="AO24">
    <cfRule type="cellIs" dxfId="9871" priority="1174" operator="lessThan">
      <formula>$C$4</formula>
    </cfRule>
  </conditionalFormatting>
  <conditionalFormatting sqref="AO25">
    <cfRule type="cellIs" dxfId="9870" priority="1175" operator="lessThan">
      <formula>$C$4</formula>
    </cfRule>
  </conditionalFormatting>
  <conditionalFormatting sqref="AO26">
    <cfRule type="cellIs" dxfId="9869" priority="1176" operator="lessThan">
      <formula>$C$4</formula>
    </cfRule>
  </conditionalFormatting>
  <conditionalFormatting sqref="AO27">
    <cfRule type="cellIs" dxfId="9868" priority="1177" operator="lessThan">
      <formula>$C$4</formula>
    </cfRule>
  </conditionalFormatting>
  <conditionalFormatting sqref="AO28">
    <cfRule type="cellIs" dxfId="9867" priority="1178" operator="lessThan">
      <formula>$C$4</formula>
    </cfRule>
  </conditionalFormatting>
  <conditionalFormatting sqref="AO29">
    <cfRule type="cellIs" dxfId="9866" priority="1179" operator="lessThan">
      <formula>$C$4</formula>
    </cfRule>
  </conditionalFormatting>
  <conditionalFormatting sqref="AO30">
    <cfRule type="cellIs" dxfId="9865" priority="1180" operator="lessThan">
      <formula>$C$4</formula>
    </cfRule>
  </conditionalFormatting>
  <conditionalFormatting sqref="AO31">
    <cfRule type="cellIs" dxfId="9864" priority="1181" operator="lessThan">
      <formula>$C$4</formula>
    </cfRule>
  </conditionalFormatting>
  <conditionalFormatting sqref="AO32">
    <cfRule type="cellIs" dxfId="9863" priority="1182" operator="lessThan">
      <formula>$C$4</formula>
    </cfRule>
  </conditionalFormatting>
  <conditionalFormatting sqref="AO33">
    <cfRule type="cellIs" dxfId="9862" priority="1183" operator="lessThan">
      <formula>$C$4</formula>
    </cfRule>
  </conditionalFormatting>
  <conditionalFormatting sqref="AO34">
    <cfRule type="cellIs" dxfId="9861" priority="1184" operator="lessThan">
      <formula>$C$4</formula>
    </cfRule>
  </conditionalFormatting>
  <conditionalFormatting sqref="AO35">
    <cfRule type="cellIs" dxfId="9860" priority="1185" operator="lessThan">
      <formula>$C$4</formula>
    </cfRule>
  </conditionalFormatting>
  <conditionalFormatting sqref="AO36">
    <cfRule type="cellIs" dxfId="9859" priority="1186" operator="lessThan">
      <formula>$C$4</formula>
    </cfRule>
  </conditionalFormatting>
  <conditionalFormatting sqref="AO37">
    <cfRule type="cellIs" dxfId="9858" priority="1187" operator="lessThan">
      <formula>$C$4</formula>
    </cfRule>
  </conditionalFormatting>
  <conditionalFormatting sqref="AO38">
    <cfRule type="cellIs" dxfId="9857" priority="1188" operator="lessThan">
      <formula>$C$4</formula>
    </cfRule>
  </conditionalFormatting>
  <conditionalFormatting sqref="AO39">
    <cfRule type="cellIs" dxfId="9856" priority="1189" operator="lessThan">
      <formula>$C$4</formula>
    </cfRule>
  </conditionalFormatting>
  <conditionalFormatting sqref="AO40">
    <cfRule type="cellIs" dxfId="9855" priority="1190" operator="lessThan">
      <formula>$C$4</formula>
    </cfRule>
  </conditionalFormatting>
  <conditionalFormatting sqref="AO41">
    <cfRule type="cellIs" dxfId="9854" priority="1191" operator="lessThan">
      <formula>$C$4</formula>
    </cfRule>
  </conditionalFormatting>
  <conditionalFormatting sqref="AO42">
    <cfRule type="cellIs" dxfId="9853" priority="1192" operator="lessThan">
      <formula>$C$4</formula>
    </cfRule>
  </conditionalFormatting>
  <conditionalFormatting sqref="AO43">
    <cfRule type="cellIs" dxfId="9852" priority="1193" operator="lessThan">
      <formula>$C$4</formula>
    </cfRule>
  </conditionalFormatting>
  <conditionalFormatting sqref="AO44">
    <cfRule type="cellIs" dxfId="9851" priority="1194" operator="lessThan">
      <formula>$C$4</formula>
    </cfRule>
  </conditionalFormatting>
  <conditionalFormatting sqref="AO45">
    <cfRule type="cellIs" dxfId="9850" priority="1195" operator="lessThan">
      <formula>$C$4</formula>
    </cfRule>
  </conditionalFormatting>
  <conditionalFormatting sqref="AO46">
    <cfRule type="cellIs" dxfId="9849" priority="1196" operator="lessThan">
      <formula>$C$4</formula>
    </cfRule>
  </conditionalFormatting>
  <conditionalFormatting sqref="AO47">
    <cfRule type="cellIs" dxfId="9848" priority="1197" operator="lessThan">
      <formula>$C$4</formula>
    </cfRule>
  </conditionalFormatting>
  <conditionalFormatting sqref="AO48">
    <cfRule type="cellIs" dxfId="9847" priority="1198" operator="lessThan">
      <formula>$C$4</formula>
    </cfRule>
  </conditionalFormatting>
  <conditionalFormatting sqref="AO49">
    <cfRule type="cellIs" dxfId="9846" priority="1199" operator="lessThan">
      <formula>$C$4</formula>
    </cfRule>
  </conditionalFormatting>
  <conditionalFormatting sqref="AO50">
    <cfRule type="cellIs" dxfId="9845" priority="1200" operator="lessThan">
      <formula>$C$4</formula>
    </cfRule>
  </conditionalFormatting>
  <conditionalFormatting sqref="AO51">
    <cfRule type="cellIs" dxfId="9844" priority="1201" operator="lessThan">
      <formula>$C$4</formula>
    </cfRule>
  </conditionalFormatting>
  <conditionalFormatting sqref="AO52">
    <cfRule type="cellIs" dxfId="9843" priority="1202" operator="lessThan">
      <formula>$C$4</formula>
    </cfRule>
  </conditionalFormatting>
  <conditionalFormatting sqref="AO53">
    <cfRule type="cellIs" dxfId="9842" priority="1203" operator="lessThan">
      <formula>$C$4</formula>
    </cfRule>
  </conditionalFormatting>
  <conditionalFormatting sqref="AO54">
    <cfRule type="cellIs" dxfId="9841" priority="1204" operator="lessThan">
      <formula>$C$4</formula>
    </cfRule>
  </conditionalFormatting>
  <conditionalFormatting sqref="AO55">
    <cfRule type="cellIs" dxfId="9840" priority="1205" operator="lessThan">
      <formula>$C$4</formula>
    </cfRule>
  </conditionalFormatting>
  <conditionalFormatting sqref="AO56">
    <cfRule type="cellIs" dxfId="9839" priority="1206" operator="lessThan">
      <formula>$C$4</formula>
    </cfRule>
  </conditionalFormatting>
  <conditionalFormatting sqref="AO57">
    <cfRule type="cellIs" dxfId="9838" priority="1207" operator="lessThan">
      <formula>$C$4</formula>
    </cfRule>
  </conditionalFormatting>
  <conditionalFormatting sqref="AO58">
    <cfRule type="cellIs" dxfId="9837" priority="1208" operator="lessThan">
      <formula>$C$4</formula>
    </cfRule>
  </conditionalFormatting>
  <conditionalFormatting sqref="AO59">
    <cfRule type="cellIs" dxfId="9836" priority="1209" operator="lessThan">
      <formula>$C$4</formula>
    </cfRule>
  </conditionalFormatting>
  <conditionalFormatting sqref="AO60">
    <cfRule type="cellIs" dxfId="9835" priority="1210" operator="lessThan">
      <formula>$C$4</formula>
    </cfRule>
  </conditionalFormatting>
  <conditionalFormatting sqref="AP11">
    <cfRule type="cellIs" dxfId="9834" priority="1211" operator="lessThan">
      <formula>$C$4</formula>
    </cfRule>
  </conditionalFormatting>
  <conditionalFormatting sqref="AP12">
    <cfRule type="cellIs" dxfId="9833" priority="1212" operator="lessThan">
      <formula>$C$4</formula>
    </cfRule>
  </conditionalFormatting>
  <conditionalFormatting sqref="AP13">
    <cfRule type="cellIs" dxfId="9832" priority="1213" operator="lessThan">
      <formula>$C$4</formula>
    </cfRule>
  </conditionalFormatting>
  <conditionalFormatting sqref="AP14">
    <cfRule type="cellIs" dxfId="9831" priority="1214" operator="lessThan">
      <formula>$C$4</formula>
    </cfRule>
  </conditionalFormatting>
  <conditionalFormatting sqref="AP15">
    <cfRule type="cellIs" dxfId="9830" priority="1215" operator="lessThan">
      <formula>$C$4</formula>
    </cfRule>
  </conditionalFormatting>
  <conditionalFormatting sqref="AP16">
    <cfRule type="cellIs" dxfId="9829" priority="1216" operator="lessThan">
      <formula>$C$4</formula>
    </cfRule>
  </conditionalFormatting>
  <conditionalFormatting sqref="AP17">
    <cfRule type="cellIs" dxfId="9828" priority="1217" operator="lessThan">
      <formula>$C$4</formula>
    </cfRule>
  </conditionalFormatting>
  <conditionalFormatting sqref="AP18">
    <cfRule type="cellIs" dxfId="9827" priority="1218" operator="lessThan">
      <formula>$C$4</formula>
    </cfRule>
  </conditionalFormatting>
  <conditionalFormatting sqref="AP19">
    <cfRule type="cellIs" dxfId="9826" priority="1219" operator="lessThan">
      <formula>$C$4</formula>
    </cfRule>
  </conditionalFormatting>
  <conditionalFormatting sqref="AP20">
    <cfRule type="cellIs" dxfId="9825" priority="1220" operator="lessThan">
      <formula>$C$4</formula>
    </cfRule>
  </conditionalFormatting>
  <conditionalFormatting sqref="AP21">
    <cfRule type="cellIs" dxfId="9824" priority="1221" operator="lessThan">
      <formula>$C$4</formula>
    </cfRule>
  </conditionalFormatting>
  <conditionalFormatting sqref="AP22">
    <cfRule type="cellIs" dxfId="9823" priority="1222" operator="lessThan">
      <formula>$C$4</formula>
    </cfRule>
  </conditionalFormatting>
  <conditionalFormatting sqref="AP23">
    <cfRule type="cellIs" dxfId="9822" priority="1223" operator="lessThan">
      <formula>$C$4</formula>
    </cfRule>
  </conditionalFormatting>
  <conditionalFormatting sqref="AP24">
    <cfRule type="cellIs" dxfId="9821" priority="1224" operator="lessThan">
      <formula>$C$4</formula>
    </cfRule>
  </conditionalFormatting>
  <conditionalFormatting sqref="AP25">
    <cfRule type="cellIs" dxfId="9820" priority="1225" operator="lessThan">
      <formula>$C$4</formula>
    </cfRule>
  </conditionalFormatting>
  <conditionalFormatting sqref="AP26">
    <cfRule type="cellIs" dxfId="9819" priority="1226" operator="lessThan">
      <formula>$C$4</formula>
    </cfRule>
  </conditionalFormatting>
  <conditionalFormatting sqref="AP27">
    <cfRule type="cellIs" dxfId="9818" priority="1227" operator="lessThan">
      <formula>$C$4</formula>
    </cfRule>
  </conditionalFormatting>
  <conditionalFormatting sqref="AP28">
    <cfRule type="cellIs" dxfId="9817" priority="1228" operator="lessThan">
      <formula>$C$4</formula>
    </cfRule>
  </conditionalFormatting>
  <conditionalFormatting sqref="AP29">
    <cfRule type="cellIs" dxfId="9816" priority="1229" operator="lessThan">
      <formula>$C$4</formula>
    </cfRule>
  </conditionalFormatting>
  <conditionalFormatting sqref="AP30">
    <cfRule type="cellIs" dxfId="9815" priority="1230" operator="lessThan">
      <formula>$C$4</formula>
    </cfRule>
  </conditionalFormatting>
  <conditionalFormatting sqref="AP31">
    <cfRule type="cellIs" dxfId="9814" priority="1231" operator="lessThan">
      <formula>$C$4</formula>
    </cfRule>
  </conditionalFormatting>
  <conditionalFormatting sqref="AP32">
    <cfRule type="cellIs" dxfId="9813" priority="1232" operator="lessThan">
      <formula>$C$4</formula>
    </cfRule>
  </conditionalFormatting>
  <conditionalFormatting sqref="AP33">
    <cfRule type="cellIs" dxfId="9812" priority="1233" operator="lessThan">
      <formula>$C$4</formula>
    </cfRule>
  </conditionalFormatting>
  <conditionalFormatting sqref="AP34">
    <cfRule type="cellIs" dxfId="9811" priority="1234" operator="lessThan">
      <formula>$C$4</formula>
    </cfRule>
  </conditionalFormatting>
  <conditionalFormatting sqref="AP35">
    <cfRule type="cellIs" dxfId="9810" priority="1235" operator="lessThan">
      <formula>$C$4</formula>
    </cfRule>
  </conditionalFormatting>
  <conditionalFormatting sqref="AP36">
    <cfRule type="cellIs" dxfId="9809" priority="1236" operator="lessThan">
      <formula>$C$4</formula>
    </cfRule>
  </conditionalFormatting>
  <conditionalFormatting sqref="AP37">
    <cfRule type="cellIs" dxfId="9808" priority="1237" operator="lessThan">
      <formula>$C$4</formula>
    </cfRule>
  </conditionalFormatting>
  <conditionalFormatting sqref="AP38">
    <cfRule type="cellIs" dxfId="9807" priority="1238" operator="lessThan">
      <formula>$C$4</formula>
    </cfRule>
  </conditionalFormatting>
  <conditionalFormatting sqref="AP39">
    <cfRule type="cellIs" dxfId="9806" priority="1239" operator="lessThan">
      <formula>$C$4</formula>
    </cfRule>
  </conditionalFormatting>
  <conditionalFormatting sqref="AP40">
    <cfRule type="cellIs" dxfId="9805" priority="1240" operator="lessThan">
      <formula>$C$4</formula>
    </cfRule>
  </conditionalFormatting>
  <conditionalFormatting sqref="AP41">
    <cfRule type="cellIs" dxfId="9804" priority="1241" operator="lessThan">
      <formula>$C$4</formula>
    </cfRule>
  </conditionalFormatting>
  <conditionalFormatting sqref="AP42">
    <cfRule type="cellIs" dxfId="9803" priority="1242" operator="lessThan">
      <formula>$C$4</formula>
    </cfRule>
  </conditionalFormatting>
  <conditionalFormatting sqref="AP43">
    <cfRule type="cellIs" dxfId="9802" priority="1243" operator="lessThan">
      <formula>$C$4</formula>
    </cfRule>
  </conditionalFormatting>
  <conditionalFormatting sqref="AP44">
    <cfRule type="cellIs" dxfId="9801" priority="1244" operator="lessThan">
      <formula>$C$4</formula>
    </cfRule>
  </conditionalFormatting>
  <conditionalFormatting sqref="AP45">
    <cfRule type="cellIs" dxfId="9800" priority="1245" operator="lessThan">
      <formula>$C$4</formula>
    </cfRule>
  </conditionalFormatting>
  <conditionalFormatting sqref="AP46">
    <cfRule type="cellIs" dxfId="9799" priority="1246" operator="lessThan">
      <formula>$C$4</formula>
    </cfRule>
  </conditionalFormatting>
  <conditionalFormatting sqref="AP47">
    <cfRule type="cellIs" dxfId="9798" priority="1247" operator="lessThan">
      <formula>$C$4</formula>
    </cfRule>
  </conditionalFormatting>
  <conditionalFormatting sqref="AP48">
    <cfRule type="cellIs" dxfId="9797" priority="1248" operator="lessThan">
      <formula>$C$4</formula>
    </cfRule>
  </conditionalFormatting>
  <conditionalFormatting sqref="AP49">
    <cfRule type="cellIs" dxfId="9796" priority="1249" operator="lessThan">
      <formula>$C$4</formula>
    </cfRule>
  </conditionalFormatting>
  <conditionalFormatting sqref="AP50">
    <cfRule type="cellIs" dxfId="9795" priority="1250" operator="lessThan">
      <formula>$C$4</formula>
    </cfRule>
  </conditionalFormatting>
  <conditionalFormatting sqref="AP51">
    <cfRule type="cellIs" dxfId="9794" priority="1251" operator="lessThan">
      <formula>$C$4</formula>
    </cfRule>
  </conditionalFormatting>
  <conditionalFormatting sqref="AP52">
    <cfRule type="cellIs" dxfId="9793" priority="1252" operator="lessThan">
      <formula>$C$4</formula>
    </cfRule>
  </conditionalFormatting>
  <conditionalFormatting sqref="AP53">
    <cfRule type="cellIs" dxfId="9792" priority="1253" operator="lessThan">
      <formula>$C$4</formula>
    </cfRule>
  </conditionalFormatting>
  <conditionalFormatting sqref="AP54">
    <cfRule type="cellIs" dxfId="9791" priority="1254" operator="lessThan">
      <formula>$C$4</formula>
    </cfRule>
  </conditionalFormatting>
  <conditionalFormatting sqref="AP55">
    <cfRule type="cellIs" dxfId="9790" priority="1255" operator="lessThan">
      <formula>$C$4</formula>
    </cfRule>
  </conditionalFormatting>
  <conditionalFormatting sqref="AP56">
    <cfRule type="cellIs" dxfId="9789" priority="1256" operator="lessThan">
      <formula>$C$4</formula>
    </cfRule>
  </conditionalFormatting>
  <conditionalFormatting sqref="AP57">
    <cfRule type="cellIs" dxfId="9788" priority="1257" operator="lessThan">
      <formula>$C$4</formula>
    </cfRule>
  </conditionalFormatting>
  <conditionalFormatting sqref="AP58">
    <cfRule type="cellIs" dxfId="9787" priority="1258" operator="lessThan">
      <formula>$C$4</formula>
    </cfRule>
  </conditionalFormatting>
  <conditionalFormatting sqref="AP59">
    <cfRule type="cellIs" dxfId="9786" priority="1259" operator="lessThan">
      <formula>$C$4</formula>
    </cfRule>
  </conditionalFormatting>
  <conditionalFormatting sqref="AP60">
    <cfRule type="cellIs" dxfId="9785" priority="1260" operator="lessThan">
      <formula>$C$4</formula>
    </cfRule>
  </conditionalFormatting>
  <conditionalFormatting sqref="AQ11">
    <cfRule type="cellIs" dxfId="9784" priority="1261" operator="lessThan">
      <formula>$C$4</formula>
    </cfRule>
  </conditionalFormatting>
  <conditionalFormatting sqref="AQ12">
    <cfRule type="cellIs" dxfId="9783" priority="1262" operator="lessThan">
      <formula>$C$4</formula>
    </cfRule>
  </conditionalFormatting>
  <conditionalFormatting sqref="AQ13">
    <cfRule type="cellIs" dxfId="9782" priority="1263" operator="lessThan">
      <formula>$C$4</formula>
    </cfRule>
  </conditionalFormatting>
  <conditionalFormatting sqref="AQ14">
    <cfRule type="cellIs" dxfId="9781" priority="1264" operator="lessThan">
      <formula>$C$4</formula>
    </cfRule>
  </conditionalFormatting>
  <conditionalFormatting sqref="AQ15">
    <cfRule type="cellIs" dxfId="9780" priority="1265" operator="lessThan">
      <formula>$C$4</formula>
    </cfRule>
  </conditionalFormatting>
  <conditionalFormatting sqref="AQ16">
    <cfRule type="cellIs" dxfId="9779" priority="1266" operator="lessThan">
      <formula>$C$4</formula>
    </cfRule>
  </conditionalFormatting>
  <conditionalFormatting sqref="AQ17">
    <cfRule type="cellIs" dxfId="9778" priority="1267" operator="lessThan">
      <formula>$C$4</formula>
    </cfRule>
  </conditionalFormatting>
  <conditionalFormatting sqref="AQ18">
    <cfRule type="cellIs" dxfId="9777" priority="1268" operator="lessThan">
      <formula>$C$4</formula>
    </cfRule>
  </conditionalFormatting>
  <conditionalFormatting sqref="AQ19">
    <cfRule type="cellIs" dxfId="9776" priority="1269" operator="lessThan">
      <formula>$C$4</formula>
    </cfRule>
  </conditionalFormatting>
  <conditionalFormatting sqref="AQ20">
    <cfRule type="cellIs" dxfId="9775" priority="1270" operator="lessThan">
      <formula>$C$4</formula>
    </cfRule>
  </conditionalFormatting>
  <conditionalFormatting sqref="AQ21">
    <cfRule type="cellIs" dxfId="9774" priority="1271" operator="lessThan">
      <formula>$C$4</formula>
    </cfRule>
  </conditionalFormatting>
  <conditionalFormatting sqref="AQ22">
    <cfRule type="cellIs" dxfId="9773" priority="1272" operator="lessThan">
      <formula>$C$4</formula>
    </cfRule>
  </conditionalFormatting>
  <conditionalFormatting sqref="AQ23">
    <cfRule type="cellIs" dxfId="9772" priority="1273" operator="lessThan">
      <formula>$C$4</formula>
    </cfRule>
  </conditionalFormatting>
  <conditionalFormatting sqref="AQ24">
    <cfRule type="cellIs" dxfId="9771" priority="1274" operator="lessThan">
      <formula>$C$4</formula>
    </cfRule>
  </conditionalFormatting>
  <conditionalFormatting sqref="AQ25">
    <cfRule type="cellIs" dxfId="9770" priority="1275" operator="lessThan">
      <formula>$C$4</formula>
    </cfRule>
  </conditionalFormatting>
  <conditionalFormatting sqref="AQ26">
    <cfRule type="cellIs" dxfId="9769" priority="1276" operator="lessThan">
      <formula>$C$4</formula>
    </cfRule>
  </conditionalFormatting>
  <conditionalFormatting sqref="AQ27">
    <cfRule type="cellIs" dxfId="9768" priority="1277" operator="lessThan">
      <formula>$C$4</formula>
    </cfRule>
  </conditionalFormatting>
  <conditionalFormatting sqref="AQ28">
    <cfRule type="cellIs" dxfId="9767" priority="1278" operator="lessThan">
      <formula>$C$4</formula>
    </cfRule>
  </conditionalFormatting>
  <conditionalFormatting sqref="AQ29">
    <cfRule type="cellIs" dxfId="9766" priority="1279" operator="lessThan">
      <formula>$C$4</formula>
    </cfRule>
  </conditionalFormatting>
  <conditionalFormatting sqref="AQ30">
    <cfRule type="cellIs" dxfId="9765" priority="1280" operator="lessThan">
      <formula>$C$4</formula>
    </cfRule>
  </conditionalFormatting>
  <conditionalFormatting sqref="AQ31">
    <cfRule type="cellIs" dxfId="9764" priority="1281" operator="lessThan">
      <formula>$C$4</formula>
    </cfRule>
  </conditionalFormatting>
  <conditionalFormatting sqref="AQ32">
    <cfRule type="cellIs" dxfId="9763" priority="1282" operator="lessThan">
      <formula>$C$4</formula>
    </cfRule>
  </conditionalFormatting>
  <conditionalFormatting sqref="AQ33">
    <cfRule type="cellIs" dxfId="9762" priority="1283" operator="lessThan">
      <formula>$C$4</formula>
    </cfRule>
  </conditionalFormatting>
  <conditionalFormatting sqref="AQ34">
    <cfRule type="cellIs" dxfId="9761" priority="1284" operator="lessThan">
      <formula>$C$4</formula>
    </cfRule>
  </conditionalFormatting>
  <conditionalFormatting sqref="AQ35">
    <cfRule type="cellIs" dxfId="9760" priority="1285" operator="lessThan">
      <formula>$C$4</formula>
    </cfRule>
  </conditionalFormatting>
  <conditionalFormatting sqref="AQ36">
    <cfRule type="cellIs" dxfId="9759" priority="1286" operator="lessThan">
      <formula>$C$4</formula>
    </cfRule>
  </conditionalFormatting>
  <conditionalFormatting sqref="AQ37">
    <cfRule type="cellIs" dxfId="9758" priority="1287" operator="lessThan">
      <formula>$C$4</formula>
    </cfRule>
  </conditionalFormatting>
  <conditionalFormatting sqref="AQ38">
    <cfRule type="cellIs" dxfId="9757" priority="1288" operator="lessThan">
      <formula>$C$4</formula>
    </cfRule>
  </conditionalFormatting>
  <conditionalFormatting sqref="AQ39">
    <cfRule type="cellIs" dxfId="9756" priority="1289" operator="lessThan">
      <formula>$C$4</formula>
    </cfRule>
  </conditionalFormatting>
  <conditionalFormatting sqref="AQ40">
    <cfRule type="cellIs" dxfId="9755" priority="1290" operator="lessThan">
      <formula>$C$4</formula>
    </cfRule>
  </conditionalFormatting>
  <conditionalFormatting sqref="AQ41">
    <cfRule type="cellIs" dxfId="9754" priority="1291" operator="lessThan">
      <formula>$C$4</formula>
    </cfRule>
  </conditionalFormatting>
  <conditionalFormatting sqref="AQ42">
    <cfRule type="cellIs" dxfId="9753" priority="1292" operator="lessThan">
      <formula>$C$4</formula>
    </cfRule>
  </conditionalFormatting>
  <conditionalFormatting sqref="AQ43">
    <cfRule type="cellIs" dxfId="9752" priority="1293" operator="lessThan">
      <formula>$C$4</formula>
    </cfRule>
  </conditionalFormatting>
  <conditionalFormatting sqref="AQ44">
    <cfRule type="cellIs" dxfId="9751" priority="1294" operator="lessThan">
      <formula>$C$4</formula>
    </cfRule>
  </conditionalFormatting>
  <conditionalFormatting sqref="AQ45">
    <cfRule type="cellIs" dxfId="9750" priority="1295" operator="lessThan">
      <formula>$C$4</formula>
    </cfRule>
  </conditionalFormatting>
  <conditionalFormatting sqref="AQ46">
    <cfRule type="cellIs" dxfId="9749" priority="1296" operator="lessThan">
      <formula>$C$4</formula>
    </cfRule>
  </conditionalFormatting>
  <conditionalFormatting sqref="AQ47">
    <cfRule type="cellIs" dxfId="9748" priority="1297" operator="lessThan">
      <formula>$C$4</formula>
    </cfRule>
  </conditionalFormatting>
  <conditionalFormatting sqref="AQ48">
    <cfRule type="cellIs" dxfId="9747" priority="1298" operator="lessThan">
      <formula>$C$4</formula>
    </cfRule>
  </conditionalFormatting>
  <conditionalFormatting sqref="AQ49">
    <cfRule type="cellIs" dxfId="9746" priority="1299" operator="lessThan">
      <formula>$C$4</formula>
    </cfRule>
  </conditionalFormatting>
  <conditionalFormatting sqref="AQ50">
    <cfRule type="cellIs" dxfId="9745" priority="1300" operator="lessThan">
      <formula>$C$4</formula>
    </cfRule>
  </conditionalFormatting>
  <conditionalFormatting sqref="AQ51">
    <cfRule type="cellIs" dxfId="9744" priority="1301" operator="lessThan">
      <formula>$C$4</formula>
    </cfRule>
  </conditionalFormatting>
  <conditionalFormatting sqref="AQ52">
    <cfRule type="cellIs" dxfId="9743" priority="1302" operator="lessThan">
      <formula>$C$4</formula>
    </cfRule>
  </conditionalFormatting>
  <conditionalFormatting sqref="AQ53">
    <cfRule type="cellIs" dxfId="9742" priority="1303" operator="lessThan">
      <formula>$C$4</formula>
    </cfRule>
  </conditionalFormatting>
  <conditionalFormatting sqref="AQ54">
    <cfRule type="cellIs" dxfId="9741" priority="1304" operator="lessThan">
      <formula>$C$4</formula>
    </cfRule>
  </conditionalFormatting>
  <conditionalFormatting sqref="AQ55">
    <cfRule type="cellIs" dxfId="9740" priority="1305" operator="lessThan">
      <formula>$C$4</formula>
    </cfRule>
  </conditionalFormatting>
  <conditionalFormatting sqref="AQ56">
    <cfRule type="cellIs" dxfId="9739" priority="1306" operator="lessThan">
      <formula>$C$4</formula>
    </cfRule>
  </conditionalFormatting>
  <conditionalFormatting sqref="AQ57">
    <cfRule type="cellIs" dxfId="9738" priority="1307" operator="lessThan">
      <formula>$C$4</formula>
    </cfRule>
  </conditionalFormatting>
  <conditionalFormatting sqref="AQ58">
    <cfRule type="cellIs" dxfId="9737" priority="1308" operator="lessThan">
      <formula>$C$4</formula>
    </cfRule>
  </conditionalFormatting>
  <conditionalFormatting sqref="AQ59">
    <cfRule type="cellIs" dxfId="9736" priority="1309" operator="lessThan">
      <formula>$C$4</formula>
    </cfRule>
  </conditionalFormatting>
  <conditionalFormatting sqref="AQ60">
    <cfRule type="cellIs" dxfId="9735" priority="1310" operator="lessThan">
      <formula>$C$4</formula>
    </cfRule>
  </conditionalFormatting>
  <conditionalFormatting sqref="AR11">
    <cfRule type="cellIs" dxfId="9734" priority="1311" operator="lessThan">
      <formula>$C$4</formula>
    </cfRule>
  </conditionalFormatting>
  <conditionalFormatting sqref="AR12">
    <cfRule type="cellIs" dxfId="9733" priority="1312" operator="lessThan">
      <formula>$C$4</formula>
    </cfRule>
  </conditionalFormatting>
  <conditionalFormatting sqref="AR13">
    <cfRule type="cellIs" dxfId="9732" priority="1313" operator="lessThan">
      <formula>$C$4</formula>
    </cfRule>
  </conditionalFormatting>
  <conditionalFormatting sqref="AR14">
    <cfRule type="cellIs" dxfId="9731" priority="1314" operator="lessThan">
      <formula>$C$4</formula>
    </cfRule>
  </conditionalFormatting>
  <conditionalFormatting sqref="AR15">
    <cfRule type="cellIs" dxfId="9730" priority="1315" operator="lessThan">
      <formula>$C$4</formula>
    </cfRule>
  </conditionalFormatting>
  <conditionalFormatting sqref="AR16">
    <cfRule type="cellIs" dxfId="9729" priority="1316" operator="lessThan">
      <formula>$C$4</formula>
    </cfRule>
  </conditionalFormatting>
  <conditionalFormatting sqref="AR17">
    <cfRule type="cellIs" dxfId="9728" priority="1317" operator="lessThan">
      <formula>$C$4</formula>
    </cfRule>
  </conditionalFormatting>
  <conditionalFormatting sqref="AR18">
    <cfRule type="cellIs" dxfId="9727" priority="1318" operator="lessThan">
      <formula>$C$4</formula>
    </cfRule>
  </conditionalFormatting>
  <conditionalFormatting sqref="AR19">
    <cfRule type="cellIs" dxfId="9726" priority="1319" operator="lessThan">
      <formula>$C$4</formula>
    </cfRule>
  </conditionalFormatting>
  <conditionalFormatting sqref="AR20">
    <cfRule type="cellIs" dxfId="9725" priority="1320" operator="lessThan">
      <formula>$C$4</formula>
    </cfRule>
  </conditionalFormatting>
  <conditionalFormatting sqref="AR21">
    <cfRule type="cellIs" dxfId="9724" priority="1321" operator="lessThan">
      <formula>$C$4</formula>
    </cfRule>
  </conditionalFormatting>
  <conditionalFormatting sqref="AR22">
    <cfRule type="cellIs" dxfId="9723" priority="1322" operator="lessThan">
      <formula>$C$4</formula>
    </cfRule>
  </conditionalFormatting>
  <conditionalFormatting sqref="AR23">
    <cfRule type="cellIs" dxfId="9722" priority="1323" operator="lessThan">
      <formula>$C$4</formula>
    </cfRule>
  </conditionalFormatting>
  <conditionalFormatting sqref="AR24">
    <cfRule type="cellIs" dxfId="9721" priority="1324" operator="lessThan">
      <formula>$C$4</formula>
    </cfRule>
  </conditionalFormatting>
  <conditionalFormatting sqref="AR25">
    <cfRule type="cellIs" dxfId="9720" priority="1325" operator="lessThan">
      <formula>$C$4</formula>
    </cfRule>
  </conditionalFormatting>
  <conditionalFormatting sqref="AR26">
    <cfRule type="cellIs" dxfId="9719" priority="1326" operator="lessThan">
      <formula>$C$4</formula>
    </cfRule>
  </conditionalFormatting>
  <conditionalFormatting sqref="AR27">
    <cfRule type="cellIs" dxfId="9718" priority="1327" operator="lessThan">
      <formula>$C$4</formula>
    </cfRule>
  </conditionalFormatting>
  <conditionalFormatting sqref="AR28">
    <cfRule type="cellIs" dxfId="9717" priority="1328" operator="lessThan">
      <formula>$C$4</formula>
    </cfRule>
  </conditionalFormatting>
  <conditionalFormatting sqref="AR29">
    <cfRule type="cellIs" dxfId="9716" priority="1329" operator="lessThan">
      <formula>$C$4</formula>
    </cfRule>
  </conditionalFormatting>
  <conditionalFormatting sqref="AR30">
    <cfRule type="cellIs" dxfId="9715" priority="1330" operator="lessThan">
      <formula>$C$4</formula>
    </cfRule>
  </conditionalFormatting>
  <conditionalFormatting sqref="AR31">
    <cfRule type="cellIs" dxfId="9714" priority="1331" operator="lessThan">
      <formula>$C$4</formula>
    </cfRule>
  </conditionalFormatting>
  <conditionalFormatting sqref="AR32">
    <cfRule type="cellIs" dxfId="9713" priority="1332" operator="lessThan">
      <formula>$C$4</formula>
    </cfRule>
  </conditionalFormatting>
  <conditionalFormatting sqref="AR33">
    <cfRule type="cellIs" dxfId="9712" priority="1333" operator="lessThan">
      <formula>$C$4</formula>
    </cfRule>
  </conditionalFormatting>
  <conditionalFormatting sqref="AR34">
    <cfRule type="cellIs" dxfId="9711" priority="1334" operator="lessThan">
      <formula>$C$4</formula>
    </cfRule>
  </conditionalFormatting>
  <conditionalFormatting sqref="AR35">
    <cfRule type="cellIs" dxfId="9710" priority="1335" operator="lessThan">
      <formula>$C$4</formula>
    </cfRule>
  </conditionalFormatting>
  <conditionalFormatting sqref="AR36">
    <cfRule type="cellIs" dxfId="9709" priority="1336" operator="lessThan">
      <formula>$C$4</formula>
    </cfRule>
  </conditionalFormatting>
  <conditionalFormatting sqref="AR37">
    <cfRule type="cellIs" dxfId="9708" priority="1337" operator="lessThan">
      <formula>$C$4</formula>
    </cfRule>
  </conditionalFormatting>
  <conditionalFormatting sqref="AR38">
    <cfRule type="cellIs" dxfId="9707" priority="1338" operator="lessThan">
      <formula>$C$4</formula>
    </cfRule>
  </conditionalFormatting>
  <conditionalFormatting sqref="AR39">
    <cfRule type="cellIs" dxfId="9706" priority="1339" operator="lessThan">
      <formula>$C$4</formula>
    </cfRule>
  </conditionalFormatting>
  <conditionalFormatting sqref="AR40">
    <cfRule type="cellIs" dxfId="9705" priority="1340" operator="lessThan">
      <formula>$C$4</formula>
    </cfRule>
  </conditionalFormatting>
  <conditionalFormatting sqref="AR41">
    <cfRule type="cellIs" dxfId="9704" priority="1341" operator="lessThan">
      <formula>$C$4</formula>
    </cfRule>
  </conditionalFormatting>
  <conditionalFormatting sqref="AR42">
    <cfRule type="cellIs" dxfId="9703" priority="1342" operator="lessThan">
      <formula>$C$4</formula>
    </cfRule>
  </conditionalFormatting>
  <conditionalFormatting sqref="AR43">
    <cfRule type="cellIs" dxfId="9702" priority="1343" operator="lessThan">
      <formula>$C$4</formula>
    </cfRule>
  </conditionalFormatting>
  <conditionalFormatting sqref="AR44">
    <cfRule type="cellIs" dxfId="9701" priority="1344" operator="lessThan">
      <formula>$C$4</formula>
    </cfRule>
  </conditionalFormatting>
  <conditionalFormatting sqref="AR45">
    <cfRule type="cellIs" dxfId="9700" priority="1345" operator="lessThan">
      <formula>$C$4</formula>
    </cfRule>
  </conditionalFormatting>
  <conditionalFormatting sqref="AR46">
    <cfRule type="cellIs" dxfId="9699" priority="1346" operator="lessThan">
      <formula>$C$4</formula>
    </cfRule>
  </conditionalFormatting>
  <conditionalFormatting sqref="AR47">
    <cfRule type="cellIs" dxfId="9698" priority="1347" operator="lessThan">
      <formula>$C$4</formula>
    </cfRule>
  </conditionalFormatting>
  <conditionalFormatting sqref="AR48">
    <cfRule type="cellIs" dxfId="9697" priority="1348" operator="lessThan">
      <formula>$C$4</formula>
    </cfRule>
  </conditionalFormatting>
  <conditionalFormatting sqref="AR49">
    <cfRule type="cellIs" dxfId="9696" priority="1349" operator="lessThan">
      <formula>$C$4</formula>
    </cfRule>
  </conditionalFormatting>
  <conditionalFormatting sqref="AR50">
    <cfRule type="cellIs" dxfId="9695" priority="1350" operator="lessThan">
      <formula>$C$4</formula>
    </cfRule>
  </conditionalFormatting>
  <conditionalFormatting sqref="AR51">
    <cfRule type="cellIs" dxfId="9694" priority="1351" operator="lessThan">
      <formula>$C$4</formula>
    </cfRule>
  </conditionalFormatting>
  <conditionalFormatting sqref="AR52">
    <cfRule type="cellIs" dxfId="9693" priority="1352" operator="lessThan">
      <formula>$C$4</formula>
    </cfRule>
  </conditionalFormatting>
  <conditionalFormatting sqref="AR53">
    <cfRule type="cellIs" dxfId="9692" priority="1353" operator="lessThan">
      <formula>$C$4</formula>
    </cfRule>
  </conditionalFormatting>
  <conditionalFormatting sqref="AR54">
    <cfRule type="cellIs" dxfId="9691" priority="1354" operator="lessThan">
      <formula>$C$4</formula>
    </cfRule>
  </conditionalFormatting>
  <conditionalFormatting sqref="AR55">
    <cfRule type="cellIs" dxfId="9690" priority="1355" operator="lessThan">
      <formula>$C$4</formula>
    </cfRule>
  </conditionalFormatting>
  <conditionalFormatting sqref="AR56">
    <cfRule type="cellIs" dxfId="9689" priority="1356" operator="lessThan">
      <formula>$C$4</formula>
    </cfRule>
  </conditionalFormatting>
  <conditionalFormatting sqref="AR57">
    <cfRule type="cellIs" dxfId="9688" priority="1357" operator="lessThan">
      <formula>$C$4</formula>
    </cfRule>
  </conditionalFormatting>
  <conditionalFormatting sqref="AR58">
    <cfRule type="cellIs" dxfId="9687" priority="1358" operator="lessThan">
      <formula>$C$4</formula>
    </cfRule>
  </conditionalFormatting>
  <conditionalFormatting sqref="AR59">
    <cfRule type="cellIs" dxfId="9686" priority="1359" operator="lessThan">
      <formula>$C$4</formula>
    </cfRule>
  </conditionalFormatting>
  <conditionalFormatting sqref="AR60">
    <cfRule type="cellIs" dxfId="9685" priority="1360" operator="lessThan">
      <formula>$C$4</formula>
    </cfRule>
  </conditionalFormatting>
  <conditionalFormatting sqref="AS11">
    <cfRule type="cellIs" dxfId="9684" priority="1361" operator="lessThan">
      <formula>$C$4</formula>
    </cfRule>
  </conditionalFormatting>
  <conditionalFormatting sqref="AS12">
    <cfRule type="cellIs" dxfId="9683" priority="1362" operator="lessThan">
      <formula>$C$4</formula>
    </cfRule>
  </conditionalFormatting>
  <conditionalFormatting sqref="AS13">
    <cfRule type="cellIs" dxfId="9682" priority="1363" operator="lessThan">
      <formula>$C$4</formula>
    </cfRule>
  </conditionalFormatting>
  <conditionalFormatting sqref="AS14">
    <cfRule type="cellIs" dxfId="9681" priority="1364" operator="lessThan">
      <formula>$C$4</formula>
    </cfRule>
  </conditionalFormatting>
  <conditionalFormatting sqref="AS15">
    <cfRule type="cellIs" dxfId="9680" priority="1365" operator="lessThan">
      <formula>$C$4</formula>
    </cfRule>
  </conditionalFormatting>
  <conditionalFormatting sqref="AS16">
    <cfRule type="cellIs" dxfId="9679" priority="1366" operator="lessThan">
      <formula>$C$4</formula>
    </cfRule>
  </conditionalFormatting>
  <conditionalFormatting sqref="AS17">
    <cfRule type="cellIs" dxfId="9678" priority="1367" operator="lessThan">
      <formula>$C$4</formula>
    </cfRule>
  </conditionalFormatting>
  <conditionalFormatting sqref="AS18">
    <cfRule type="cellIs" dxfId="9677" priority="1368" operator="lessThan">
      <formula>$C$4</formula>
    </cfRule>
  </conditionalFormatting>
  <conditionalFormatting sqref="AS19">
    <cfRule type="cellIs" dxfId="9676" priority="1369" operator="lessThan">
      <formula>$C$4</formula>
    </cfRule>
  </conditionalFormatting>
  <conditionalFormatting sqref="AS20">
    <cfRule type="cellIs" dxfId="9675" priority="1370" operator="lessThan">
      <formula>$C$4</formula>
    </cfRule>
  </conditionalFormatting>
  <conditionalFormatting sqref="AS21">
    <cfRule type="cellIs" dxfId="9674" priority="1371" operator="lessThan">
      <formula>$C$4</formula>
    </cfRule>
  </conditionalFormatting>
  <conditionalFormatting sqref="AS22">
    <cfRule type="cellIs" dxfId="9673" priority="1372" operator="lessThan">
      <formula>$C$4</formula>
    </cfRule>
  </conditionalFormatting>
  <conditionalFormatting sqref="AS23">
    <cfRule type="cellIs" dxfId="9672" priority="1373" operator="lessThan">
      <formula>$C$4</formula>
    </cfRule>
  </conditionalFormatting>
  <conditionalFormatting sqref="AS24">
    <cfRule type="cellIs" dxfId="9671" priority="1374" operator="lessThan">
      <formula>$C$4</formula>
    </cfRule>
  </conditionalFormatting>
  <conditionalFormatting sqref="AS25">
    <cfRule type="cellIs" dxfId="9670" priority="1375" operator="lessThan">
      <formula>$C$4</formula>
    </cfRule>
  </conditionalFormatting>
  <conditionalFormatting sqref="AS26">
    <cfRule type="cellIs" dxfId="9669" priority="1376" operator="lessThan">
      <formula>$C$4</formula>
    </cfRule>
  </conditionalFormatting>
  <conditionalFormatting sqref="AS27">
    <cfRule type="cellIs" dxfId="9668" priority="1377" operator="lessThan">
      <formula>$C$4</formula>
    </cfRule>
  </conditionalFormatting>
  <conditionalFormatting sqref="AS28">
    <cfRule type="cellIs" dxfId="9667" priority="1378" operator="lessThan">
      <formula>$C$4</formula>
    </cfRule>
  </conditionalFormatting>
  <conditionalFormatting sqref="AS29">
    <cfRule type="cellIs" dxfId="9666" priority="1379" operator="lessThan">
      <formula>$C$4</formula>
    </cfRule>
  </conditionalFormatting>
  <conditionalFormatting sqref="AS30">
    <cfRule type="cellIs" dxfId="9665" priority="1380" operator="lessThan">
      <formula>$C$4</formula>
    </cfRule>
  </conditionalFormatting>
  <conditionalFormatting sqref="AS31">
    <cfRule type="cellIs" dxfId="9664" priority="1381" operator="lessThan">
      <formula>$C$4</formula>
    </cfRule>
  </conditionalFormatting>
  <conditionalFormatting sqref="AS32">
    <cfRule type="cellIs" dxfId="9663" priority="1382" operator="lessThan">
      <formula>$C$4</formula>
    </cfRule>
  </conditionalFormatting>
  <conditionalFormatting sqref="AS33">
    <cfRule type="cellIs" dxfId="9662" priority="1383" operator="lessThan">
      <formula>$C$4</formula>
    </cfRule>
  </conditionalFormatting>
  <conditionalFormatting sqref="AS34">
    <cfRule type="cellIs" dxfId="9661" priority="1384" operator="lessThan">
      <formula>$C$4</formula>
    </cfRule>
  </conditionalFormatting>
  <conditionalFormatting sqref="AS35">
    <cfRule type="cellIs" dxfId="9660" priority="1385" operator="lessThan">
      <formula>$C$4</formula>
    </cfRule>
  </conditionalFormatting>
  <conditionalFormatting sqref="AS36">
    <cfRule type="cellIs" dxfId="9659" priority="1386" operator="lessThan">
      <formula>$C$4</formula>
    </cfRule>
  </conditionalFormatting>
  <conditionalFormatting sqref="AS37">
    <cfRule type="cellIs" dxfId="9658" priority="1387" operator="lessThan">
      <formula>$C$4</formula>
    </cfRule>
  </conditionalFormatting>
  <conditionalFormatting sqref="AS38">
    <cfRule type="cellIs" dxfId="9657" priority="1388" operator="lessThan">
      <formula>$C$4</formula>
    </cfRule>
  </conditionalFormatting>
  <conditionalFormatting sqref="AS39">
    <cfRule type="cellIs" dxfId="9656" priority="1389" operator="lessThan">
      <formula>$C$4</formula>
    </cfRule>
  </conditionalFormatting>
  <conditionalFormatting sqref="AS40">
    <cfRule type="cellIs" dxfId="9655" priority="1390" operator="lessThan">
      <formula>$C$4</formula>
    </cfRule>
  </conditionalFormatting>
  <conditionalFormatting sqref="AS41">
    <cfRule type="cellIs" dxfId="9654" priority="1391" operator="lessThan">
      <formula>$C$4</formula>
    </cfRule>
  </conditionalFormatting>
  <conditionalFormatting sqref="AS42">
    <cfRule type="cellIs" dxfId="9653" priority="1392" operator="lessThan">
      <formula>$C$4</formula>
    </cfRule>
  </conditionalFormatting>
  <conditionalFormatting sqref="AS43">
    <cfRule type="cellIs" dxfId="9652" priority="1393" operator="lessThan">
      <formula>$C$4</formula>
    </cfRule>
  </conditionalFormatting>
  <conditionalFormatting sqref="AS44">
    <cfRule type="cellIs" dxfId="9651" priority="1394" operator="lessThan">
      <formula>$C$4</formula>
    </cfRule>
  </conditionalFormatting>
  <conditionalFormatting sqref="AS45">
    <cfRule type="cellIs" dxfId="9650" priority="1395" operator="lessThan">
      <formula>$C$4</formula>
    </cfRule>
  </conditionalFormatting>
  <conditionalFormatting sqref="AS46">
    <cfRule type="cellIs" dxfId="9649" priority="1396" operator="lessThan">
      <formula>$C$4</formula>
    </cfRule>
  </conditionalFormatting>
  <conditionalFormatting sqref="AS47">
    <cfRule type="cellIs" dxfId="9648" priority="1397" operator="lessThan">
      <formula>$C$4</formula>
    </cfRule>
  </conditionalFormatting>
  <conditionalFormatting sqref="AS48">
    <cfRule type="cellIs" dxfId="9647" priority="1398" operator="lessThan">
      <formula>$C$4</formula>
    </cfRule>
  </conditionalFormatting>
  <conditionalFormatting sqref="AS49">
    <cfRule type="cellIs" dxfId="9646" priority="1399" operator="lessThan">
      <formula>$C$4</formula>
    </cfRule>
  </conditionalFormatting>
  <conditionalFormatting sqref="AS50">
    <cfRule type="cellIs" dxfId="9645" priority="1400" operator="lessThan">
      <formula>$C$4</formula>
    </cfRule>
  </conditionalFormatting>
  <conditionalFormatting sqref="AS51">
    <cfRule type="cellIs" dxfId="9644" priority="1401" operator="lessThan">
      <formula>$C$4</formula>
    </cfRule>
  </conditionalFormatting>
  <conditionalFormatting sqref="AS52">
    <cfRule type="cellIs" dxfId="9643" priority="1402" operator="lessThan">
      <formula>$C$4</formula>
    </cfRule>
  </conditionalFormatting>
  <conditionalFormatting sqref="AS53">
    <cfRule type="cellIs" dxfId="9642" priority="1403" operator="lessThan">
      <formula>$C$4</formula>
    </cfRule>
  </conditionalFormatting>
  <conditionalFormatting sqref="AS54">
    <cfRule type="cellIs" dxfId="9641" priority="1404" operator="lessThan">
      <formula>$C$4</formula>
    </cfRule>
  </conditionalFormatting>
  <conditionalFormatting sqref="AS55">
    <cfRule type="cellIs" dxfId="9640" priority="1405" operator="lessThan">
      <formula>$C$4</formula>
    </cfRule>
  </conditionalFormatting>
  <conditionalFormatting sqref="AS56">
    <cfRule type="cellIs" dxfId="9639" priority="1406" operator="lessThan">
      <formula>$C$4</formula>
    </cfRule>
  </conditionalFormatting>
  <conditionalFormatting sqref="AS57">
    <cfRule type="cellIs" dxfId="9638" priority="1407" operator="lessThan">
      <formula>$C$4</formula>
    </cfRule>
  </conditionalFormatting>
  <conditionalFormatting sqref="AS58">
    <cfRule type="cellIs" dxfId="9637" priority="1408" operator="lessThan">
      <formula>$C$4</formula>
    </cfRule>
  </conditionalFormatting>
  <conditionalFormatting sqref="AS59">
    <cfRule type="cellIs" dxfId="9636" priority="1409" operator="lessThan">
      <formula>$C$4</formula>
    </cfRule>
  </conditionalFormatting>
  <conditionalFormatting sqref="AS60">
    <cfRule type="cellIs" dxfId="9635" priority="1410" operator="lessThan">
      <formula>$C$4</formula>
    </cfRule>
  </conditionalFormatting>
  <conditionalFormatting sqref="AT11">
    <cfRule type="cellIs" dxfId="9634" priority="1411" operator="lessThan">
      <formula>$C$4</formula>
    </cfRule>
  </conditionalFormatting>
  <conditionalFormatting sqref="AT12">
    <cfRule type="cellIs" dxfId="9633" priority="1412" operator="lessThan">
      <formula>$C$4</formula>
    </cfRule>
  </conditionalFormatting>
  <conditionalFormatting sqref="AT13">
    <cfRule type="cellIs" dxfId="9632" priority="1413" operator="lessThan">
      <formula>$C$4</formula>
    </cfRule>
  </conditionalFormatting>
  <conditionalFormatting sqref="AT14">
    <cfRule type="cellIs" dxfId="9631" priority="1414" operator="lessThan">
      <formula>$C$4</formula>
    </cfRule>
  </conditionalFormatting>
  <conditionalFormatting sqref="AT15">
    <cfRule type="cellIs" dxfId="9630" priority="1415" operator="lessThan">
      <formula>$C$4</formula>
    </cfRule>
  </conditionalFormatting>
  <conditionalFormatting sqref="AT16">
    <cfRule type="cellIs" dxfId="9629" priority="1416" operator="lessThan">
      <formula>$C$4</formula>
    </cfRule>
  </conditionalFormatting>
  <conditionalFormatting sqref="AT17">
    <cfRule type="cellIs" dxfId="9628" priority="1417" operator="lessThan">
      <formula>$C$4</formula>
    </cfRule>
  </conditionalFormatting>
  <conditionalFormatting sqref="AT18">
    <cfRule type="cellIs" dxfId="9627" priority="1418" operator="lessThan">
      <formula>$C$4</formula>
    </cfRule>
  </conditionalFormatting>
  <conditionalFormatting sqref="AT19">
    <cfRule type="cellIs" dxfId="9626" priority="1419" operator="lessThan">
      <formula>$C$4</formula>
    </cfRule>
  </conditionalFormatting>
  <conditionalFormatting sqref="AT20">
    <cfRule type="cellIs" dxfId="9625" priority="1420" operator="lessThan">
      <formula>$C$4</formula>
    </cfRule>
  </conditionalFormatting>
  <conditionalFormatting sqref="AT21">
    <cfRule type="cellIs" dxfId="9624" priority="1421" operator="lessThan">
      <formula>$C$4</formula>
    </cfRule>
  </conditionalFormatting>
  <conditionalFormatting sqref="AT22">
    <cfRule type="cellIs" dxfId="9623" priority="1422" operator="lessThan">
      <formula>$C$4</formula>
    </cfRule>
  </conditionalFormatting>
  <conditionalFormatting sqref="AT23">
    <cfRule type="cellIs" dxfId="9622" priority="1423" operator="lessThan">
      <formula>$C$4</formula>
    </cfRule>
  </conditionalFormatting>
  <conditionalFormatting sqref="AT24">
    <cfRule type="cellIs" dxfId="9621" priority="1424" operator="lessThan">
      <formula>$C$4</formula>
    </cfRule>
  </conditionalFormatting>
  <conditionalFormatting sqref="AT25">
    <cfRule type="cellIs" dxfId="9620" priority="1425" operator="lessThan">
      <formula>$C$4</formula>
    </cfRule>
  </conditionalFormatting>
  <conditionalFormatting sqref="AT26">
    <cfRule type="cellIs" dxfId="9619" priority="1426" operator="lessThan">
      <formula>$C$4</formula>
    </cfRule>
  </conditionalFormatting>
  <conditionalFormatting sqref="AT27">
    <cfRule type="cellIs" dxfId="9618" priority="1427" operator="lessThan">
      <formula>$C$4</formula>
    </cfRule>
  </conditionalFormatting>
  <conditionalFormatting sqref="AT28">
    <cfRule type="cellIs" dxfId="9617" priority="1428" operator="lessThan">
      <formula>$C$4</formula>
    </cfRule>
  </conditionalFormatting>
  <conditionalFormatting sqref="AT29">
    <cfRule type="cellIs" dxfId="9616" priority="1429" operator="lessThan">
      <formula>$C$4</formula>
    </cfRule>
  </conditionalFormatting>
  <conditionalFormatting sqref="AT30">
    <cfRule type="cellIs" dxfId="9615" priority="1430" operator="lessThan">
      <formula>$C$4</formula>
    </cfRule>
  </conditionalFormatting>
  <conditionalFormatting sqref="AT31">
    <cfRule type="cellIs" dxfId="9614" priority="1431" operator="lessThan">
      <formula>$C$4</formula>
    </cfRule>
  </conditionalFormatting>
  <conditionalFormatting sqref="AT32">
    <cfRule type="cellIs" dxfId="9613" priority="1432" operator="lessThan">
      <formula>$C$4</formula>
    </cfRule>
  </conditionalFormatting>
  <conditionalFormatting sqref="AT33">
    <cfRule type="cellIs" dxfId="9612" priority="1433" operator="lessThan">
      <formula>$C$4</formula>
    </cfRule>
  </conditionalFormatting>
  <conditionalFormatting sqref="AT34">
    <cfRule type="cellIs" dxfId="9611" priority="1434" operator="lessThan">
      <formula>$C$4</formula>
    </cfRule>
  </conditionalFormatting>
  <conditionalFormatting sqref="AT35">
    <cfRule type="cellIs" dxfId="9610" priority="1435" operator="lessThan">
      <formula>$C$4</formula>
    </cfRule>
  </conditionalFormatting>
  <conditionalFormatting sqref="AT36">
    <cfRule type="cellIs" dxfId="9609" priority="1436" operator="lessThan">
      <formula>$C$4</formula>
    </cfRule>
  </conditionalFormatting>
  <conditionalFormatting sqref="AT37">
    <cfRule type="cellIs" dxfId="9608" priority="1437" operator="lessThan">
      <formula>$C$4</formula>
    </cfRule>
  </conditionalFormatting>
  <conditionalFormatting sqref="AT38">
    <cfRule type="cellIs" dxfId="9607" priority="1438" operator="lessThan">
      <formula>$C$4</formula>
    </cfRule>
  </conditionalFormatting>
  <conditionalFormatting sqref="AT39">
    <cfRule type="cellIs" dxfId="9606" priority="1439" operator="lessThan">
      <formula>$C$4</formula>
    </cfRule>
  </conditionalFormatting>
  <conditionalFormatting sqref="AT40">
    <cfRule type="cellIs" dxfId="9605" priority="1440" operator="lessThan">
      <formula>$C$4</formula>
    </cfRule>
  </conditionalFormatting>
  <conditionalFormatting sqref="AT41">
    <cfRule type="cellIs" dxfId="9604" priority="1441" operator="lessThan">
      <formula>$C$4</formula>
    </cfRule>
  </conditionalFormatting>
  <conditionalFormatting sqref="AT42">
    <cfRule type="cellIs" dxfId="9603" priority="1442" operator="lessThan">
      <formula>$C$4</formula>
    </cfRule>
  </conditionalFormatting>
  <conditionalFormatting sqref="AT43">
    <cfRule type="cellIs" dxfId="9602" priority="1443" operator="lessThan">
      <formula>$C$4</formula>
    </cfRule>
  </conditionalFormatting>
  <conditionalFormatting sqref="AT44">
    <cfRule type="cellIs" dxfId="9601" priority="1444" operator="lessThan">
      <formula>$C$4</formula>
    </cfRule>
  </conditionalFormatting>
  <conditionalFormatting sqref="AT45">
    <cfRule type="cellIs" dxfId="9600" priority="1445" operator="lessThan">
      <formula>$C$4</formula>
    </cfRule>
  </conditionalFormatting>
  <conditionalFormatting sqref="AT46">
    <cfRule type="cellIs" dxfId="9599" priority="1446" operator="lessThan">
      <formula>$C$4</formula>
    </cfRule>
  </conditionalFormatting>
  <conditionalFormatting sqref="AT47">
    <cfRule type="cellIs" dxfId="9598" priority="1447" operator="lessThan">
      <formula>$C$4</formula>
    </cfRule>
  </conditionalFormatting>
  <conditionalFormatting sqref="AT48">
    <cfRule type="cellIs" dxfId="9597" priority="1448" operator="lessThan">
      <formula>$C$4</formula>
    </cfRule>
  </conditionalFormatting>
  <conditionalFormatting sqref="AT49">
    <cfRule type="cellIs" dxfId="9596" priority="1449" operator="lessThan">
      <formula>$C$4</formula>
    </cfRule>
  </conditionalFormatting>
  <conditionalFormatting sqref="AT50">
    <cfRule type="cellIs" dxfId="9595" priority="1450" operator="lessThan">
      <formula>$C$4</formula>
    </cfRule>
  </conditionalFormatting>
  <conditionalFormatting sqref="AT51">
    <cfRule type="cellIs" dxfId="9594" priority="1451" operator="lessThan">
      <formula>$C$4</formula>
    </cfRule>
  </conditionalFormatting>
  <conditionalFormatting sqref="AT52">
    <cfRule type="cellIs" dxfId="9593" priority="1452" operator="lessThan">
      <formula>$C$4</formula>
    </cfRule>
  </conditionalFormatting>
  <conditionalFormatting sqref="AT53">
    <cfRule type="cellIs" dxfId="9592" priority="1453" operator="lessThan">
      <formula>$C$4</formula>
    </cfRule>
  </conditionalFormatting>
  <conditionalFormatting sqref="AT54">
    <cfRule type="cellIs" dxfId="9591" priority="1454" operator="lessThan">
      <formula>$C$4</formula>
    </cfRule>
  </conditionalFormatting>
  <conditionalFormatting sqref="AT55">
    <cfRule type="cellIs" dxfId="9590" priority="1455" operator="lessThan">
      <formula>$C$4</formula>
    </cfRule>
  </conditionalFormatting>
  <conditionalFormatting sqref="AT56">
    <cfRule type="cellIs" dxfId="9589" priority="1456" operator="lessThan">
      <formula>$C$4</formula>
    </cfRule>
  </conditionalFormatting>
  <conditionalFormatting sqref="AT57">
    <cfRule type="cellIs" dxfId="9588" priority="1457" operator="lessThan">
      <formula>$C$4</formula>
    </cfRule>
  </conditionalFormatting>
  <conditionalFormatting sqref="AT58">
    <cfRule type="cellIs" dxfId="9587" priority="1458" operator="lessThan">
      <formula>$C$4</formula>
    </cfRule>
  </conditionalFormatting>
  <conditionalFormatting sqref="AT59">
    <cfRule type="cellIs" dxfId="9586" priority="1459" operator="lessThan">
      <formula>$C$4</formula>
    </cfRule>
  </conditionalFormatting>
  <conditionalFormatting sqref="AT60">
    <cfRule type="cellIs" dxfId="9585" priority="1460" operator="lessThan">
      <formula>$C$4</formula>
    </cfRule>
  </conditionalFormatting>
  <conditionalFormatting sqref="AU11">
    <cfRule type="cellIs" dxfId="9584" priority="1461" operator="lessThan">
      <formula>$C$4</formula>
    </cfRule>
  </conditionalFormatting>
  <conditionalFormatting sqref="AU12">
    <cfRule type="cellIs" dxfId="9583" priority="1462" operator="lessThan">
      <formula>$C$4</formula>
    </cfRule>
  </conditionalFormatting>
  <conditionalFormatting sqref="AU13">
    <cfRule type="cellIs" dxfId="9582" priority="1463" operator="lessThan">
      <formula>$C$4</formula>
    </cfRule>
  </conditionalFormatting>
  <conditionalFormatting sqref="AU14">
    <cfRule type="cellIs" dxfId="9581" priority="1464" operator="lessThan">
      <formula>$C$4</formula>
    </cfRule>
  </conditionalFormatting>
  <conditionalFormatting sqref="AU15">
    <cfRule type="cellIs" dxfId="9580" priority="1465" operator="lessThan">
      <formula>$C$4</formula>
    </cfRule>
  </conditionalFormatting>
  <conditionalFormatting sqref="AU16">
    <cfRule type="cellIs" dxfId="9579" priority="1466" operator="lessThan">
      <formula>$C$4</formula>
    </cfRule>
  </conditionalFormatting>
  <conditionalFormatting sqref="AU17">
    <cfRule type="cellIs" dxfId="9578" priority="1467" operator="lessThan">
      <formula>$C$4</formula>
    </cfRule>
  </conditionalFormatting>
  <conditionalFormatting sqref="AU18">
    <cfRule type="cellIs" dxfId="9577" priority="1468" operator="lessThan">
      <formula>$C$4</formula>
    </cfRule>
  </conditionalFormatting>
  <conditionalFormatting sqref="AU19">
    <cfRule type="cellIs" dxfId="9576" priority="1469" operator="lessThan">
      <formula>$C$4</formula>
    </cfRule>
  </conditionalFormatting>
  <conditionalFormatting sqref="AU20">
    <cfRule type="cellIs" dxfId="9575" priority="1470" operator="lessThan">
      <formula>$C$4</formula>
    </cfRule>
  </conditionalFormatting>
  <conditionalFormatting sqref="AU21">
    <cfRule type="cellIs" dxfId="9574" priority="1471" operator="lessThan">
      <formula>$C$4</formula>
    </cfRule>
  </conditionalFormatting>
  <conditionalFormatting sqref="AU22">
    <cfRule type="cellIs" dxfId="9573" priority="1472" operator="lessThan">
      <formula>$C$4</formula>
    </cfRule>
  </conditionalFormatting>
  <conditionalFormatting sqref="AU23">
    <cfRule type="cellIs" dxfId="9572" priority="1473" operator="lessThan">
      <formula>$C$4</formula>
    </cfRule>
  </conditionalFormatting>
  <conditionalFormatting sqref="AU24">
    <cfRule type="cellIs" dxfId="9571" priority="1474" operator="lessThan">
      <formula>$C$4</formula>
    </cfRule>
  </conditionalFormatting>
  <conditionalFormatting sqref="AU25">
    <cfRule type="cellIs" dxfId="9570" priority="1475" operator="lessThan">
      <formula>$C$4</formula>
    </cfRule>
  </conditionalFormatting>
  <conditionalFormatting sqref="AU26">
    <cfRule type="cellIs" dxfId="9569" priority="1476" operator="lessThan">
      <formula>$C$4</formula>
    </cfRule>
  </conditionalFormatting>
  <conditionalFormatting sqref="AU27">
    <cfRule type="cellIs" dxfId="9568" priority="1477" operator="lessThan">
      <formula>$C$4</formula>
    </cfRule>
  </conditionalFormatting>
  <conditionalFormatting sqref="AU28">
    <cfRule type="cellIs" dxfId="9567" priority="1478" operator="lessThan">
      <formula>$C$4</formula>
    </cfRule>
  </conditionalFormatting>
  <conditionalFormatting sqref="AU29">
    <cfRule type="cellIs" dxfId="9566" priority="1479" operator="lessThan">
      <formula>$C$4</formula>
    </cfRule>
  </conditionalFormatting>
  <conditionalFormatting sqref="AU30">
    <cfRule type="cellIs" dxfId="9565" priority="1480" operator="lessThan">
      <formula>$C$4</formula>
    </cfRule>
  </conditionalFormatting>
  <conditionalFormatting sqref="AU31">
    <cfRule type="cellIs" dxfId="9564" priority="1481" operator="lessThan">
      <formula>$C$4</formula>
    </cfRule>
  </conditionalFormatting>
  <conditionalFormatting sqref="AU32">
    <cfRule type="cellIs" dxfId="9563" priority="1482" operator="lessThan">
      <formula>$C$4</formula>
    </cfRule>
  </conditionalFormatting>
  <conditionalFormatting sqref="AU33">
    <cfRule type="cellIs" dxfId="9562" priority="1483" operator="lessThan">
      <formula>$C$4</formula>
    </cfRule>
  </conditionalFormatting>
  <conditionalFormatting sqref="AU34">
    <cfRule type="cellIs" dxfId="9561" priority="1484" operator="lessThan">
      <formula>$C$4</formula>
    </cfRule>
  </conditionalFormatting>
  <conditionalFormatting sqref="AU35">
    <cfRule type="cellIs" dxfId="9560" priority="1485" operator="lessThan">
      <formula>$C$4</formula>
    </cfRule>
  </conditionalFormatting>
  <conditionalFormatting sqref="AU36">
    <cfRule type="cellIs" dxfId="9559" priority="1486" operator="lessThan">
      <formula>$C$4</formula>
    </cfRule>
  </conditionalFormatting>
  <conditionalFormatting sqref="AU37">
    <cfRule type="cellIs" dxfId="9558" priority="1487" operator="lessThan">
      <formula>$C$4</formula>
    </cfRule>
  </conditionalFormatting>
  <conditionalFormatting sqref="AU38">
    <cfRule type="cellIs" dxfId="9557" priority="1488" operator="lessThan">
      <formula>$C$4</formula>
    </cfRule>
  </conditionalFormatting>
  <conditionalFormatting sqref="AU39">
    <cfRule type="cellIs" dxfId="9556" priority="1489" operator="lessThan">
      <formula>$C$4</formula>
    </cfRule>
  </conditionalFormatting>
  <conditionalFormatting sqref="AU40">
    <cfRule type="cellIs" dxfId="9555" priority="1490" operator="lessThan">
      <formula>$C$4</formula>
    </cfRule>
  </conditionalFormatting>
  <conditionalFormatting sqref="AU41">
    <cfRule type="cellIs" dxfId="9554" priority="1491" operator="lessThan">
      <formula>$C$4</formula>
    </cfRule>
  </conditionalFormatting>
  <conditionalFormatting sqref="AU42">
    <cfRule type="cellIs" dxfId="9553" priority="1492" operator="lessThan">
      <formula>$C$4</formula>
    </cfRule>
  </conditionalFormatting>
  <conditionalFormatting sqref="AU43">
    <cfRule type="cellIs" dxfId="9552" priority="1493" operator="lessThan">
      <formula>$C$4</formula>
    </cfRule>
  </conditionalFormatting>
  <conditionalFormatting sqref="AU44">
    <cfRule type="cellIs" dxfId="9551" priority="1494" operator="lessThan">
      <formula>$C$4</formula>
    </cfRule>
  </conditionalFormatting>
  <conditionalFormatting sqref="AU45">
    <cfRule type="cellIs" dxfId="9550" priority="1495" operator="lessThan">
      <formula>$C$4</formula>
    </cfRule>
  </conditionalFormatting>
  <conditionalFormatting sqref="AU46">
    <cfRule type="cellIs" dxfId="9549" priority="1496" operator="lessThan">
      <formula>$C$4</formula>
    </cfRule>
  </conditionalFormatting>
  <conditionalFormatting sqref="AU47">
    <cfRule type="cellIs" dxfId="9548" priority="1497" operator="lessThan">
      <formula>$C$4</formula>
    </cfRule>
  </conditionalFormatting>
  <conditionalFormatting sqref="AU48">
    <cfRule type="cellIs" dxfId="9547" priority="1498" operator="lessThan">
      <formula>$C$4</formula>
    </cfRule>
  </conditionalFormatting>
  <conditionalFormatting sqref="AU49">
    <cfRule type="cellIs" dxfId="9546" priority="1499" operator="lessThan">
      <formula>$C$4</formula>
    </cfRule>
  </conditionalFormatting>
  <conditionalFormatting sqref="AU50">
    <cfRule type="cellIs" dxfId="9545" priority="1500" operator="lessThan">
      <formula>$C$4</formula>
    </cfRule>
  </conditionalFormatting>
  <conditionalFormatting sqref="AU51">
    <cfRule type="cellIs" dxfId="9544" priority="1501" operator="lessThan">
      <formula>$C$4</formula>
    </cfRule>
  </conditionalFormatting>
  <conditionalFormatting sqref="AU52">
    <cfRule type="cellIs" dxfId="9543" priority="1502" operator="lessThan">
      <formula>$C$4</formula>
    </cfRule>
  </conditionalFormatting>
  <conditionalFormatting sqref="AU53">
    <cfRule type="cellIs" dxfId="9542" priority="1503" operator="lessThan">
      <formula>$C$4</formula>
    </cfRule>
  </conditionalFormatting>
  <conditionalFormatting sqref="AU54">
    <cfRule type="cellIs" dxfId="9541" priority="1504" operator="lessThan">
      <formula>$C$4</formula>
    </cfRule>
  </conditionalFormatting>
  <conditionalFormatting sqref="AU55">
    <cfRule type="cellIs" dxfId="9540" priority="1505" operator="lessThan">
      <formula>$C$4</formula>
    </cfRule>
  </conditionalFormatting>
  <conditionalFormatting sqref="AU56">
    <cfRule type="cellIs" dxfId="9539" priority="1506" operator="lessThan">
      <formula>$C$4</formula>
    </cfRule>
  </conditionalFormatting>
  <conditionalFormatting sqref="AU57">
    <cfRule type="cellIs" dxfId="9538" priority="1507" operator="lessThan">
      <formula>$C$4</formula>
    </cfRule>
  </conditionalFormatting>
  <conditionalFormatting sqref="AU58">
    <cfRule type="cellIs" dxfId="9537" priority="1508" operator="lessThan">
      <formula>$C$4</formula>
    </cfRule>
  </conditionalFormatting>
  <conditionalFormatting sqref="AU59">
    <cfRule type="cellIs" dxfId="9536" priority="1509" operator="lessThan">
      <formula>$C$4</formula>
    </cfRule>
  </conditionalFormatting>
  <conditionalFormatting sqref="AU60">
    <cfRule type="cellIs" dxfId="9535" priority="1510" operator="lessThan">
      <formula>$C$4</formula>
    </cfRule>
  </conditionalFormatting>
  <conditionalFormatting sqref="AV11">
    <cfRule type="cellIs" dxfId="9534" priority="1511" operator="lessThan">
      <formula>$C$4</formula>
    </cfRule>
  </conditionalFormatting>
  <conditionalFormatting sqref="AV12">
    <cfRule type="cellIs" dxfId="9533" priority="1512" operator="lessThan">
      <formula>$C$4</formula>
    </cfRule>
  </conditionalFormatting>
  <conditionalFormatting sqref="AV13">
    <cfRule type="cellIs" dxfId="9532" priority="1513" operator="lessThan">
      <formula>$C$4</formula>
    </cfRule>
  </conditionalFormatting>
  <conditionalFormatting sqref="AV14">
    <cfRule type="cellIs" dxfId="9531" priority="1514" operator="lessThan">
      <formula>$C$4</formula>
    </cfRule>
  </conditionalFormatting>
  <conditionalFormatting sqref="AV15">
    <cfRule type="cellIs" dxfId="9530" priority="1515" operator="lessThan">
      <formula>$C$4</formula>
    </cfRule>
  </conditionalFormatting>
  <conditionalFormatting sqref="AV16">
    <cfRule type="cellIs" dxfId="9529" priority="1516" operator="lessThan">
      <formula>$C$4</formula>
    </cfRule>
  </conditionalFormatting>
  <conditionalFormatting sqref="AV17">
    <cfRule type="cellIs" dxfId="9528" priority="1517" operator="lessThan">
      <formula>$C$4</formula>
    </cfRule>
  </conditionalFormatting>
  <conditionalFormatting sqref="AV18">
    <cfRule type="cellIs" dxfId="9527" priority="1518" operator="lessThan">
      <formula>$C$4</formula>
    </cfRule>
  </conditionalFormatting>
  <conditionalFormatting sqref="AV19">
    <cfRule type="cellIs" dxfId="9526" priority="1519" operator="lessThan">
      <formula>$C$4</formula>
    </cfRule>
  </conditionalFormatting>
  <conditionalFormatting sqref="AV20">
    <cfRule type="cellIs" dxfId="9525" priority="1520" operator="lessThan">
      <formula>$C$4</formula>
    </cfRule>
  </conditionalFormatting>
  <conditionalFormatting sqref="AV21">
    <cfRule type="cellIs" dxfId="9524" priority="1521" operator="lessThan">
      <formula>$C$4</formula>
    </cfRule>
  </conditionalFormatting>
  <conditionalFormatting sqref="AV22">
    <cfRule type="cellIs" dxfId="9523" priority="1522" operator="lessThan">
      <formula>$C$4</formula>
    </cfRule>
  </conditionalFormatting>
  <conditionalFormatting sqref="AV23">
    <cfRule type="cellIs" dxfId="9522" priority="1523" operator="lessThan">
      <formula>$C$4</formula>
    </cfRule>
  </conditionalFormatting>
  <conditionalFormatting sqref="AV24">
    <cfRule type="cellIs" dxfId="9521" priority="1524" operator="lessThan">
      <formula>$C$4</formula>
    </cfRule>
  </conditionalFormatting>
  <conditionalFormatting sqref="AV25">
    <cfRule type="cellIs" dxfId="9520" priority="1525" operator="lessThan">
      <formula>$C$4</formula>
    </cfRule>
  </conditionalFormatting>
  <conditionalFormatting sqref="AV26">
    <cfRule type="cellIs" dxfId="9519" priority="1526" operator="lessThan">
      <formula>$C$4</formula>
    </cfRule>
  </conditionalFormatting>
  <conditionalFormatting sqref="AV27">
    <cfRule type="cellIs" dxfId="9518" priority="1527" operator="lessThan">
      <formula>$C$4</formula>
    </cfRule>
  </conditionalFormatting>
  <conditionalFormatting sqref="AV28">
    <cfRule type="cellIs" dxfId="9517" priority="1528" operator="lessThan">
      <formula>$C$4</formula>
    </cfRule>
  </conditionalFormatting>
  <conditionalFormatting sqref="AV29">
    <cfRule type="cellIs" dxfId="9516" priority="1529" operator="lessThan">
      <formula>$C$4</formula>
    </cfRule>
  </conditionalFormatting>
  <conditionalFormatting sqref="AV30">
    <cfRule type="cellIs" dxfId="9515" priority="1530" operator="lessThan">
      <formula>$C$4</formula>
    </cfRule>
  </conditionalFormatting>
  <conditionalFormatting sqref="AV31">
    <cfRule type="cellIs" dxfId="9514" priority="1531" operator="lessThan">
      <formula>$C$4</formula>
    </cfRule>
  </conditionalFormatting>
  <conditionalFormatting sqref="AV32">
    <cfRule type="cellIs" dxfId="9513" priority="1532" operator="lessThan">
      <formula>$C$4</formula>
    </cfRule>
  </conditionalFormatting>
  <conditionalFormatting sqref="AV33">
    <cfRule type="cellIs" dxfId="9512" priority="1533" operator="lessThan">
      <formula>$C$4</formula>
    </cfRule>
  </conditionalFormatting>
  <conditionalFormatting sqref="AV34">
    <cfRule type="cellIs" dxfId="9511" priority="1534" operator="lessThan">
      <formula>$C$4</formula>
    </cfRule>
  </conditionalFormatting>
  <conditionalFormatting sqref="AV35">
    <cfRule type="cellIs" dxfId="9510" priority="1535" operator="lessThan">
      <formula>$C$4</formula>
    </cfRule>
  </conditionalFormatting>
  <conditionalFormatting sqref="AV36">
    <cfRule type="cellIs" dxfId="9509" priority="1536" operator="lessThan">
      <formula>$C$4</formula>
    </cfRule>
  </conditionalFormatting>
  <conditionalFormatting sqref="AV37">
    <cfRule type="cellIs" dxfId="9508" priority="1537" operator="lessThan">
      <formula>$C$4</formula>
    </cfRule>
  </conditionalFormatting>
  <conditionalFormatting sqref="AV38">
    <cfRule type="cellIs" dxfId="9507" priority="1538" operator="lessThan">
      <formula>$C$4</formula>
    </cfRule>
  </conditionalFormatting>
  <conditionalFormatting sqref="AV39">
    <cfRule type="cellIs" dxfId="9506" priority="1539" operator="lessThan">
      <formula>$C$4</formula>
    </cfRule>
  </conditionalFormatting>
  <conditionalFormatting sqref="AV40">
    <cfRule type="cellIs" dxfId="9505" priority="1540" operator="lessThan">
      <formula>$C$4</formula>
    </cfRule>
  </conditionalFormatting>
  <conditionalFormatting sqref="AV41">
    <cfRule type="cellIs" dxfId="9504" priority="1541" operator="lessThan">
      <formula>$C$4</formula>
    </cfRule>
  </conditionalFormatting>
  <conditionalFormatting sqref="AV42">
    <cfRule type="cellIs" dxfId="9503" priority="1542" operator="lessThan">
      <formula>$C$4</formula>
    </cfRule>
  </conditionalFormatting>
  <conditionalFormatting sqref="AV43">
    <cfRule type="cellIs" dxfId="9502" priority="1543" operator="lessThan">
      <formula>$C$4</formula>
    </cfRule>
  </conditionalFormatting>
  <conditionalFormatting sqref="AV44">
    <cfRule type="cellIs" dxfId="9501" priority="1544" operator="lessThan">
      <formula>$C$4</formula>
    </cfRule>
  </conditionalFormatting>
  <conditionalFormatting sqref="AV45">
    <cfRule type="cellIs" dxfId="9500" priority="1545" operator="lessThan">
      <formula>$C$4</formula>
    </cfRule>
  </conditionalFormatting>
  <conditionalFormatting sqref="AV46">
    <cfRule type="cellIs" dxfId="9499" priority="1546" operator="lessThan">
      <formula>$C$4</formula>
    </cfRule>
  </conditionalFormatting>
  <conditionalFormatting sqref="AV47">
    <cfRule type="cellIs" dxfId="9498" priority="1547" operator="lessThan">
      <formula>$C$4</formula>
    </cfRule>
  </conditionalFormatting>
  <conditionalFormatting sqref="AV48">
    <cfRule type="cellIs" dxfId="9497" priority="1548" operator="lessThan">
      <formula>$C$4</formula>
    </cfRule>
  </conditionalFormatting>
  <conditionalFormatting sqref="AV49">
    <cfRule type="cellIs" dxfId="9496" priority="1549" operator="lessThan">
      <formula>$C$4</formula>
    </cfRule>
  </conditionalFormatting>
  <conditionalFormatting sqref="AV50">
    <cfRule type="cellIs" dxfId="9495" priority="1550" operator="lessThan">
      <formula>$C$4</formula>
    </cfRule>
  </conditionalFormatting>
  <conditionalFormatting sqref="AV51">
    <cfRule type="cellIs" dxfId="9494" priority="1551" operator="lessThan">
      <formula>$C$4</formula>
    </cfRule>
  </conditionalFormatting>
  <conditionalFormatting sqref="AV52">
    <cfRule type="cellIs" dxfId="9493" priority="1552" operator="lessThan">
      <formula>$C$4</formula>
    </cfRule>
  </conditionalFormatting>
  <conditionalFormatting sqref="AV53">
    <cfRule type="cellIs" dxfId="9492" priority="1553" operator="lessThan">
      <formula>$C$4</formula>
    </cfRule>
  </conditionalFormatting>
  <conditionalFormatting sqref="AV54">
    <cfRule type="cellIs" dxfId="9491" priority="1554" operator="lessThan">
      <formula>$C$4</formula>
    </cfRule>
  </conditionalFormatting>
  <conditionalFormatting sqref="AV55">
    <cfRule type="cellIs" dxfId="9490" priority="1555" operator="lessThan">
      <formula>$C$4</formula>
    </cfRule>
  </conditionalFormatting>
  <conditionalFormatting sqref="AV56">
    <cfRule type="cellIs" dxfId="9489" priority="1556" operator="lessThan">
      <formula>$C$4</formula>
    </cfRule>
  </conditionalFormatting>
  <conditionalFormatting sqref="AV57">
    <cfRule type="cellIs" dxfId="9488" priority="1557" operator="lessThan">
      <formula>$C$4</formula>
    </cfRule>
  </conditionalFormatting>
  <conditionalFormatting sqref="AV58">
    <cfRule type="cellIs" dxfId="9487" priority="1558" operator="lessThan">
      <formula>$C$4</formula>
    </cfRule>
  </conditionalFormatting>
  <conditionalFormatting sqref="AV59">
    <cfRule type="cellIs" dxfId="9486" priority="1559" operator="lessThan">
      <formula>$C$4</formula>
    </cfRule>
  </conditionalFormatting>
  <conditionalFormatting sqref="AV60">
    <cfRule type="cellIs" dxfId="9485" priority="1560" operator="lessThan">
      <formula>$C$4</formula>
    </cfRule>
  </conditionalFormatting>
  <conditionalFormatting sqref="AW11">
    <cfRule type="cellIs" dxfId="9484" priority="1561" operator="lessThan">
      <formula>$C$4</formula>
    </cfRule>
  </conditionalFormatting>
  <conditionalFormatting sqref="AW12">
    <cfRule type="cellIs" dxfId="9483" priority="1562" operator="lessThan">
      <formula>$C$4</formula>
    </cfRule>
  </conditionalFormatting>
  <conditionalFormatting sqref="AW13">
    <cfRule type="cellIs" dxfId="9482" priority="1563" operator="lessThan">
      <formula>$C$4</formula>
    </cfRule>
  </conditionalFormatting>
  <conditionalFormatting sqref="AW14">
    <cfRule type="cellIs" dxfId="9481" priority="1564" operator="lessThan">
      <formula>$C$4</formula>
    </cfRule>
  </conditionalFormatting>
  <conditionalFormatting sqref="AW15">
    <cfRule type="cellIs" dxfId="9480" priority="1565" operator="lessThan">
      <formula>$C$4</formula>
    </cfRule>
  </conditionalFormatting>
  <conditionalFormatting sqref="AW16">
    <cfRule type="cellIs" dxfId="9479" priority="1566" operator="lessThan">
      <formula>$C$4</formula>
    </cfRule>
  </conditionalFormatting>
  <conditionalFormatting sqref="AW17">
    <cfRule type="cellIs" dxfId="9478" priority="1567" operator="lessThan">
      <formula>$C$4</formula>
    </cfRule>
  </conditionalFormatting>
  <conditionalFormatting sqref="AW18">
    <cfRule type="cellIs" dxfId="9477" priority="1568" operator="lessThan">
      <formula>$C$4</formula>
    </cfRule>
  </conditionalFormatting>
  <conditionalFormatting sqref="AW19">
    <cfRule type="cellIs" dxfId="9476" priority="1569" operator="lessThan">
      <formula>$C$4</formula>
    </cfRule>
  </conditionalFormatting>
  <conditionalFormatting sqref="AW20">
    <cfRule type="cellIs" dxfId="9475" priority="1570" operator="lessThan">
      <formula>$C$4</formula>
    </cfRule>
  </conditionalFormatting>
  <conditionalFormatting sqref="AW21">
    <cfRule type="cellIs" dxfId="9474" priority="1571" operator="lessThan">
      <formula>$C$4</formula>
    </cfRule>
  </conditionalFormatting>
  <conditionalFormatting sqref="AW22">
    <cfRule type="cellIs" dxfId="9473" priority="1572" operator="lessThan">
      <formula>$C$4</formula>
    </cfRule>
  </conditionalFormatting>
  <conditionalFormatting sqref="AW23">
    <cfRule type="cellIs" dxfId="9472" priority="1573" operator="lessThan">
      <formula>$C$4</formula>
    </cfRule>
  </conditionalFormatting>
  <conditionalFormatting sqref="AW24">
    <cfRule type="cellIs" dxfId="9471" priority="1574" operator="lessThan">
      <formula>$C$4</formula>
    </cfRule>
  </conditionalFormatting>
  <conditionalFormatting sqref="AW25">
    <cfRule type="cellIs" dxfId="9470" priority="1575" operator="lessThan">
      <formula>$C$4</formula>
    </cfRule>
  </conditionalFormatting>
  <conditionalFormatting sqref="AW26">
    <cfRule type="cellIs" dxfId="9469" priority="1576" operator="lessThan">
      <formula>$C$4</formula>
    </cfRule>
  </conditionalFormatting>
  <conditionalFormatting sqref="AW27">
    <cfRule type="cellIs" dxfId="9468" priority="1577" operator="lessThan">
      <formula>$C$4</formula>
    </cfRule>
  </conditionalFormatting>
  <conditionalFormatting sqref="AW28">
    <cfRule type="cellIs" dxfId="9467" priority="1578" operator="lessThan">
      <formula>$C$4</formula>
    </cfRule>
  </conditionalFormatting>
  <conditionalFormatting sqref="AW29">
    <cfRule type="cellIs" dxfId="9466" priority="1579" operator="lessThan">
      <formula>$C$4</formula>
    </cfRule>
  </conditionalFormatting>
  <conditionalFormatting sqref="AW30">
    <cfRule type="cellIs" dxfId="9465" priority="1580" operator="lessThan">
      <formula>$C$4</formula>
    </cfRule>
  </conditionalFormatting>
  <conditionalFormatting sqref="AW31">
    <cfRule type="cellIs" dxfId="9464" priority="1581" operator="lessThan">
      <formula>$C$4</formula>
    </cfRule>
  </conditionalFormatting>
  <conditionalFormatting sqref="AW32">
    <cfRule type="cellIs" dxfId="9463" priority="1582" operator="lessThan">
      <formula>$C$4</formula>
    </cfRule>
  </conditionalFormatting>
  <conditionalFormatting sqref="AW33">
    <cfRule type="cellIs" dxfId="9462" priority="1583" operator="lessThan">
      <formula>$C$4</formula>
    </cfRule>
  </conditionalFormatting>
  <conditionalFormatting sqref="AW34">
    <cfRule type="cellIs" dxfId="9461" priority="1584" operator="lessThan">
      <formula>$C$4</formula>
    </cfRule>
  </conditionalFormatting>
  <conditionalFormatting sqref="AW35">
    <cfRule type="cellIs" dxfId="9460" priority="1585" operator="lessThan">
      <formula>$C$4</formula>
    </cfRule>
  </conditionalFormatting>
  <conditionalFormatting sqref="AW36">
    <cfRule type="cellIs" dxfId="9459" priority="1586" operator="lessThan">
      <formula>$C$4</formula>
    </cfRule>
  </conditionalFormatting>
  <conditionalFormatting sqref="AW37">
    <cfRule type="cellIs" dxfId="9458" priority="1587" operator="lessThan">
      <formula>$C$4</formula>
    </cfRule>
  </conditionalFormatting>
  <conditionalFormatting sqref="AW38">
    <cfRule type="cellIs" dxfId="9457" priority="1588" operator="lessThan">
      <formula>$C$4</formula>
    </cfRule>
  </conditionalFormatting>
  <conditionalFormatting sqref="AW39">
    <cfRule type="cellIs" dxfId="9456" priority="1589" operator="lessThan">
      <formula>$C$4</formula>
    </cfRule>
  </conditionalFormatting>
  <conditionalFormatting sqref="AW40">
    <cfRule type="cellIs" dxfId="9455" priority="1590" operator="lessThan">
      <formula>$C$4</formula>
    </cfRule>
  </conditionalFormatting>
  <conditionalFormatting sqref="AW41">
    <cfRule type="cellIs" dxfId="9454" priority="1591" operator="lessThan">
      <formula>$C$4</formula>
    </cfRule>
  </conditionalFormatting>
  <conditionalFormatting sqref="AW42">
    <cfRule type="cellIs" dxfId="9453" priority="1592" operator="lessThan">
      <formula>$C$4</formula>
    </cfRule>
  </conditionalFormatting>
  <conditionalFormatting sqref="AW43">
    <cfRule type="cellIs" dxfId="9452" priority="1593" operator="lessThan">
      <formula>$C$4</formula>
    </cfRule>
  </conditionalFormatting>
  <conditionalFormatting sqref="AW44">
    <cfRule type="cellIs" dxfId="9451" priority="1594" operator="lessThan">
      <formula>$C$4</formula>
    </cfRule>
  </conditionalFormatting>
  <conditionalFormatting sqref="AW45">
    <cfRule type="cellIs" dxfId="9450" priority="1595" operator="lessThan">
      <formula>$C$4</formula>
    </cfRule>
  </conditionalFormatting>
  <conditionalFormatting sqref="AW46">
    <cfRule type="cellIs" dxfId="9449" priority="1596" operator="lessThan">
      <formula>$C$4</formula>
    </cfRule>
  </conditionalFormatting>
  <conditionalFormatting sqref="AW47">
    <cfRule type="cellIs" dxfId="9448" priority="1597" operator="lessThan">
      <formula>$C$4</formula>
    </cfRule>
  </conditionalFormatting>
  <conditionalFormatting sqref="AW48">
    <cfRule type="cellIs" dxfId="9447" priority="1598" operator="lessThan">
      <formula>$C$4</formula>
    </cfRule>
  </conditionalFormatting>
  <conditionalFormatting sqref="AW49">
    <cfRule type="cellIs" dxfId="9446" priority="1599" operator="lessThan">
      <formula>$C$4</formula>
    </cfRule>
  </conditionalFormatting>
  <conditionalFormatting sqref="AW50">
    <cfRule type="cellIs" dxfId="9445" priority="1600" operator="lessThan">
      <formula>$C$4</formula>
    </cfRule>
  </conditionalFormatting>
  <conditionalFormatting sqref="AW51">
    <cfRule type="cellIs" dxfId="9444" priority="1601" operator="lessThan">
      <formula>$C$4</formula>
    </cfRule>
  </conditionalFormatting>
  <conditionalFormatting sqref="AW52">
    <cfRule type="cellIs" dxfId="9443" priority="1602" operator="lessThan">
      <formula>$C$4</formula>
    </cfRule>
  </conditionalFormatting>
  <conditionalFormatting sqref="AW53">
    <cfRule type="cellIs" dxfId="9442" priority="1603" operator="lessThan">
      <formula>$C$4</formula>
    </cfRule>
  </conditionalFormatting>
  <conditionalFormatting sqref="AW54">
    <cfRule type="cellIs" dxfId="9441" priority="1604" operator="lessThan">
      <formula>$C$4</formula>
    </cfRule>
  </conditionalFormatting>
  <conditionalFormatting sqref="AW55">
    <cfRule type="cellIs" dxfId="9440" priority="1605" operator="lessThan">
      <formula>$C$4</formula>
    </cfRule>
  </conditionalFormatting>
  <conditionalFormatting sqref="AW56">
    <cfRule type="cellIs" dxfId="9439" priority="1606" operator="lessThan">
      <formula>$C$4</formula>
    </cfRule>
  </conditionalFormatting>
  <conditionalFormatting sqref="AW57">
    <cfRule type="cellIs" dxfId="9438" priority="1607" operator="lessThan">
      <formula>$C$4</formula>
    </cfRule>
  </conditionalFormatting>
  <conditionalFormatting sqref="AW58">
    <cfRule type="cellIs" dxfId="9437" priority="1608" operator="lessThan">
      <formula>$C$4</formula>
    </cfRule>
  </conditionalFormatting>
  <conditionalFormatting sqref="AW59">
    <cfRule type="cellIs" dxfId="9436" priority="1609" operator="lessThan">
      <formula>$C$4</formula>
    </cfRule>
  </conditionalFormatting>
  <conditionalFormatting sqref="AW60">
    <cfRule type="cellIs" dxfId="9435" priority="1610" operator="lessThan">
      <formula>$C$4</formula>
    </cfRule>
  </conditionalFormatting>
  <conditionalFormatting sqref="BR11">
    <cfRule type="cellIs" dxfId="9434" priority="1611" operator="lessThan">
      <formula>$C$4</formula>
    </cfRule>
  </conditionalFormatting>
  <conditionalFormatting sqref="BR12">
    <cfRule type="cellIs" dxfId="9433" priority="1612" operator="lessThan">
      <formula>$C$4</formula>
    </cfRule>
  </conditionalFormatting>
  <conditionalFormatting sqref="BR13">
    <cfRule type="cellIs" dxfId="9432" priority="1613" operator="lessThan">
      <formula>$C$4</formula>
    </cfRule>
  </conditionalFormatting>
  <conditionalFormatting sqref="BR14">
    <cfRule type="cellIs" dxfId="9431" priority="1614" operator="lessThan">
      <formula>$C$4</formula>
    </cfRule>
  </conditionalFormatting>
  <conditionalFormatting sqref="BR15">
    <cfRule type="cellIs" dxfId="9430" priority="1615" operator="lessThan">
      <formula>$C$4</formula>
    </cfRule>
  </conditionalFormatting>
  <conditionalFormatting sqref="BR16">
    <cfRule type="cellIs" dxfId="9429" priority="1616" operator="lessThan">
      <formula>$C$4</formula>
    </cfRule>
  </conditionalFormatting>
  <conditionalFormatting sqref="BR17">
    <cfRule type="cellIs" dxfId="9428" priority="1617" operator="lessThan">
      <formula>$C$4</formula>
    </cfRule>
  </conditionalFormatting>
  <conditionalFormatting sqref="BR18">
    <cfRule type="cellIs" dxfId="9427" priority="1618" operator="lessThan">
      <formula>$C$4</formula>
    </cfRule>
  </conditionalFormatting>
  <conditionalFormatting sqref="BR19">
    <cfRule type="cellIs" dxfId="9426" priority="1619" operator="lessThan">
      <formula>$C$4</formula>
    </cfRule>
  </conditionalFormatting>
  <conditionalFormatting sqref="BR20">
    <cfRule type="cellIs" dxfId="9425" priority="1620" operator="lessThan">
      <formula>$C$4</formula>
    </cfRule>
  </conditionalFormatting>
  <conditionalFormatting sqref="BR21">
    <cfRule type="cellIs" dxfId="9424" priority="1621" operator="lessThan">
      <formula>$C$4</formula>
    </cfRule>
  </conditionalFormatting>
  <conditionalFormatting sqref="BR22">
    <cfRule type="cellIs" dxfId="9423" priority="1622" operator="lessThan">
      <formula>$C$4</formula>
    </cfRule>
  </conditionalFormatting>
  <conditionalFormatting sqref="BR23">
    <cfRule type="cellIs" dxfId="9422" priority="1623" operator="lessThan">
      <formula>$C$4</formula>
    </cfRule>
  </conditionalFormatting>
  <conditionalFormatting sqref="BR24">
    <cfRule type="cellIs" dxfId="9421" priority="1624" operator="lessThan">
      <formula>$C$4</formula>
    </cfRule>
  </conditionalFormatting>
  <conditionalFormatting sqref="BR25">
    <cfRule type="cellIs" dxfId="9420" priority="1625" operator="lessThan">
      <formula>$C$4</formula>
    </cfRule>
  </conditionalFormatting>
  <conditionalFormatting sqref="BR26">
    <cfRule type="cellIs" dxfId="9419" priority="1626" operator="lessThan">
      <formula>$C$4</formula>
    </cfRule>
  </conditionalFormatting>
  <conditionalFormatting sqref="BR27">
    <cfRule type="cellIs" dxfId="9418" priority="1627" operator="lessThan">
      <formula>$C$4</formula>
    </cfRule>
  </conditionalFormatting>
  <conditionalFormatting sqref="BR28">
    <cfRule type="cellIs" dxfId="9417" priority="1628" operator="lessThan">
      <formula>$C$4</formula>
    </cfRule>
  </conditionalFormatting>
  <conditionalFormatting sqref="BR29">
    <cfRule type="cellIs" dxfId="9416" priority="1629" operator="lessThan">
      <formula>$C$4</formula>
    </cfRule>
  </conditionalFormatting>
  <conditionalFormatting sqref="BR30">
    <cfRule type="cellIs" dxfId="9415" priority="1630" operator="lessThan">
      <formula>$C$4</formula>
    </cfRule>
  </conditionalFormatting>
  <conditionalFormatting sqref="BR31">
    <cfRule type="cellIs" dxfId="9414" priority="1631" operator="lessThan">
      <formula>$C$4</formula>
    </cfRule>
  </conditionalFormatting>
  <conditionalFormatting sqref="BR32">
    <cfRule type="cellIs" dxfId="9413" priority="1632" operator="lessThan">
      <formula>$C$4</formula>
    </cfRule>
  </conditionalFormatting>
  <conditionalFormatting sqref="BR33">
    <cfRule type="cellIs" dxfId="9412" priority="1633" operator="lessThan">
      <formula>$C$4</formula>
    </cfRule>
  </conditionalFormatting>
  <conditionalFormatting sqref="BR34">
    <cfRule type="cellIs" dxfId="9411" priority="1634" operator="lessThan">
      <formula>$C$4</formula>
    </cfRule>
  </conditionalFormatting>
  <conditionalFormatting sqref="BR35">
    <cfRule type="cellIs" dxfId="9410" priority="1635" operator="lessThan">
      <formula>$C$4</formula>
    </cfRule>
  </conditionalFormatting>
  <conditionalFormatting sqref="BR36">
    <cfRule type="cellIs" dxfId="9409" priority="1636" operator="lessThan">
      <formula>$C$4</formula>
    </cfRule>
  </conditionalFormatting>
  <conditionalFormatting sqref="BR37">
    <cfRule type="cellIs" dxfId="9408" priority="1637" operator="lessThan">
      <formula>$C$4</formula>
    </cfRule>
  </conditionalFormatting>
  <conditionalFormatting sqref="BR38">
    <cfRule type="cellIs" dxfId="9407" priority="1638" operator="lessThan">
      <formula>$C$4</formula>
    </cfRule>
  </conditionalFormatting>
  <conditionalFormatting sqref="BR39">
    <cfRule type="cellIs" dxfId="9406" priority="1639" operator="lessThan">
      <formula>$C$4</formula>
    </cfRule>
  </conditionalFormatting>
  <conditionalFormatting sqref="BR40">
    <cfRule type="cellIs" dxfId="9405" priority="1640" operator="lessThan">
      <formula>$C$4</formula>
    </cfRule>
  </conditionalFormatting>
  <conditionalFormatting sqref="BR41">
    <cfRule type="cellIs" dxfId="9404" priority="1641" operator="lessThan">
      <formula>$C$4</formula>
    </cfRule>
  </conditionalFormatting>
  <conditionalFormatting sqref="BR42">
    <cfRule type="cellIs" dxfId="9403" priority="1642" operator="lessThan">
      <formula>$C$4</formula>
    </cfRule>
  </conditionalFormatting>
  <conditionalFormatting sqref="BR43">
    <cfRule type="cellIs" dxfId="9402" priority="1643" operator="lessThan">
      <formula>$C$4</formula>
    </cfRule>
  </conditionalFormatting>
  <conditionalFormatting sqref="BR44">
    <cfRule type="cellIs" dxfId="9401" priority="1644" operator="lessThan">
      <formula>$C$4</formula>
    </cfRule>
  </conditionalFormatting>
  <conditionalFormatting sqref="BR45">
    <cfRule type="cellIs" dxfId="9400" priority="1645" operator="lessThan">
      <formula>$C$4</formula>
    </cfRule>
  </conditionalFormatting>
  <conditionalFormatting sqref="BR46">
    <cfRule type="cellIs" dxfId="9399" priority="1646" operator="lessThan">
      <formula>$C$4</formula>
    </cfRule>
  </conditionalFormatting>
  <conditionalFormatting sqref="BR47">
    <cfRule type="cellIs" dxfId="9398" priority="1647" operator="lessThan">
      <formula>$C$4</formula>
    </cfRule>
  </conditionalFormatting>
  <conditionalFormatting sqref="BR48">
    <cfRule type="cellIs" dxfId="9397" priority="1648" operator="lessThan">
      <formula>$C$4</formula>
    </cfRule>
  </conditionalFormatting>
  <conditionalFormatting sqref="BR49">
    <cfRule type="cellIs" dxfId="9396" priority="1649" operator="lessThan">
      <formula>$C$4</formula>
    </cfRule>
  </conditionalFormatting>
  <conditionalFormatting sqref="BR50">
    <cfRule type="cellIs" dxfId="9395" priority="1650" operator="lessThan">
      <formula>$C$4</formula>
    </cfRule>
  </conditionalFormatting>
  <conditionalFormatting sqref="BR51">
    <cfRule type="cellIs" dxfId="9394" priority="1651" operator="lessThan">
      <formula>$C$4</formula>
    </cfRule>
  </conditionalFormatting>
  <conditionalFormatting sqref="BR52">
    <cfRule type="cellIs" dxfId="9393" priority="1652" operator="lessThan">
      <formula>$C$4</formula>
    </cfRule>
  </conditionalFormatting>
  <conditionalFormatting sqref="BR53">
    <cfRule type="cellIs" dxfId="9392" priority="1653" operator="lessThan">
      <formula>$C$4</formula>
    </cfRule>
  </conditionalFormatting>
  <conditionalFormatting sqref="BR54">
    <cfRule type="cellIs" dxfId="9391" priority="1654" operator="lessThan">
      <formula>$C$4</formula>
    </cfRule>
  </conditionalFormatting>
  <conditionalFormatting sqref="BR55">
    <cfRule type="cellIs" dxfId="9390" priority="1655" operator="lessThan">
      <formula>$C$4</formula>
    </cfRule>
  </conditionalFormatting>
  <conditionalFormatting sqref="BR56">
    <cfRule type="cellIs" dxfId="9389" priority="1656" operator="lessThan">
      <formula>$C$4</formula>
    </cfRule>
  </conditionalFormatting>
  <conditionalFormatting sqref="BR57">
    <cfRule type="cellIs" dxfId="9388" priority="1657" operator="lessThan">
      <formula>$C$4</formula>
    </cfRule>
  </conditionalFormatting>
  <conditionalFormatting sqref="BR58">
    <cfRule type="cellIs" dxfId="9387" priority="1658" operator="lessThan">
      <formula>$C$4</formula>
    </cfRule>
  </conditionalFormatting>
  <conditionalFormatting sqref="BR59">
    <cfRule type="cellIs" dxfId="9386" priority="1659" operator="lessThan">
      <formula>$C$4</formula>
    </cfRule>
  </conditionalFormatting>
  <conditionalFormatting sqref="BR60">
    <cfRule type="cellIs" dxfId="9385" priority="1660" operator="lessThan">
      <formula>$C$4</formula>
    </cfRule>
  </conditionalFormatting>
  <conditionalFormatting sqref="BS11">
    <cfRule type="cellIs" dxfId="9384" priority="1661" operator="lessThan">
      <formula>$C$4</formula>
    </cfRule>
  </conditionalFormatting>
  <conditionalFormatting sqref="BS12">
    <cfRule type="cellIs" dxfId="9383" priority="1662" operator="lessThan">
      <formula>$C$4</formula>
    </cfRule>
  </conditionalFormatting>
  <conditionalFormatting sqref="BS13">
    <cfRule type="cellIs" dxfId="9382" priority="1663" operator="lessThan">
      <formula>$C$4</formula>
    </cfRule>
  </conditionalFormatting>
  <conditionalFormatting sqref="BS14">
    <cfRule type="cellIs" dxfId="9381" priority="1664" operator="lessThan">
      <formula>$C$4</formula>
    </cfRule>
  </conditionalFormatting>
  <conditionalFormatting sqref="BS15">
    <cfRule type="cellIs" dxfId="9380" priority="1665" operator="lessThan">
      <formula>$C$4</formula>
    </cfRule>
  </conditionalFormatting>
  <conditionalFormatting sqref="BS16">
    <cfRule type="cellIs" dxfId="9379" priority="1666" operator="lessThan">
      <formula>$C$4</formula>
    </cfRule>
  </conditionalFormatting>
  <conditionalFormatting sqref="BS18">
    <cfRule type="cellIs" dxfId="9377" priority="1668" operator="lessThan">
      <formula>$C$4</formula>
    </cfRule>
  </conditionalFormatting>
  <conditionalFormatting sqref="BS20">
    <cfRule type="cellIs" dxfId="9375" priority="1670" operator="lessThan">
      <formula>$C$4</formula>
    </cfRule>
  </conditionalFormatting>
  <conditionalFormatting sqref="BS21">
    <cfRule type="cellIs" dxfId="9374" priority="1671" operator="lessThan">
      <formula>$C$4</formula>
    </cfRule>
  </conditionalFormatting>
  <conditionalFormatting sqref="BS24">
    <cfRule type="cellIs" dxfId="9371" priority="1674" operator="lessThan">
      <formula>$C$4</formula>
    </cfRule>
  </conditionalFormatting>
  <conditionalFormatting sqref="BS25">
    <cfRule type="cellIs" dxfId="9370" priority="1675" operator="lessThan">
      <formula>$C$4</formula>
    </cfRule>
  </conditionalFormatting>
  <conditionalFormatting sqref="BS26">
    <cfRule type="cellIs" dxfId="9369" priority="1676" operator="lessThan">
      <formula>$C$4</formula>
    </cfRule>
  </conditionalFormatting>
  <conditionalFormatting sqref="BS28">
    <cfRule type="cellIs" dxfId="9367" priority="1678" operator="lessThan">
      <formula>$C$4</formula>
    </cfRule>
  </conditionalFormatting>
  <conditionalFormatting sqref="BS29">
    <cfRule type="cellIs" dxfId="9366" priority="1679" operator="lessThan">
      <formula>$C$4</formula>
    </cfRule>
  </conditionalFormatting>
  <conditionalFormatting sqref="BS30">
    <cfRule type="cellIs" dxfId="9365" priority="1680" operator="lessThan">
      <formula>$C$4</formula>
    </cfRule>
  </conditionalFormatting>
  <conditionalFormatting sqref="BS31">
    <cfRule type="cellIs" dxfId="9364" priority="1681" operator="lessThan">
      <formula>$C$4</formula>
    </cfRule>
  </conditionalFormatting>
  <conditionalFormatting sqref="BS33">
    <cfRule type="cellIs" dxfId="9362" priority="1683" operator="lessThan">
      <formula>$C$4</formula>
    </cfRule>
  </conditionalFormatting>
  <conditionalFormatting sqref="BS34">
    <cfRule type="cellIs" dxfId="9361" priority="1684" operator="lessThan">
      <formula>$C$4</formula>
    </cfRule>
  </conditionalFormatting>
  <conditionalFormatting sqref="BS35">
    <cfRule type="cellIs" dxfId="9360" priority="1685" operator="lessThan">
      <formula>$C$4</formula>
    </cfRule>
  </conditionalFormatting>
  <conditionalFormatting sqref="BS36">
    <cfRule type="cellIs" dxfId="9359" priority="1686" operator="lessThan">
      <formula>$C$4</formula>
    </cfRule>
  </conditionalFormatting>
  <conditionalFormatting sqref="BS37">
    <cfRule type="cellIs" dxfId="9358" priority="1687" operator="lessThan">
      <formula>$C$4</formula>
    </cfRule>
  </conditionalFormatting>
  <conditionalFormatting sqref="BS40">
    <cfRule type="cellIs" dxfId="9355" priority="1690" operator="lessThan">
      <formula>$C$4</formula>
    </cfRule>
  </conditionalFormatting>
  <conditionalFormatting sqref="BS41">
    <cfRule type="cellIs" dxfId="9354" priority="1691" operator="lessThan">
      <formula>$C$4</formula>
    </cfRule>
  </conditionalFormatting>
  <conditionalFormatting sqref="BS43">
    <cfRule type="cellIs" dxfId="9352" priority="1693" operator="lessThan">
      <formula>$C$4</formula>
    </cfRule>
  </conditionalFormatting>
  <conditionalFormatting sqref="BS44">
    <cfRule type="cellIs" dxfId="9351" priority="1694" operator="lessThan">
      <formula>$C$4</formula>
    </cfRule>
  </conditionalFormatting>
  <conditionalFormatting sqref="BS46">
    <cfRule type="cellIs" dxfId="9349" priority="1696" operator="lessThan">
      <formula>$C$4</formula>
    </cfRule>
  </conditionalFormatting>
  <conditionalFormatting sqref="BS47">
    <cfRule type="cellIs" dxfId="9348" priority="1697" operator="lessThan">
      <formula>$C$4</formula>
    </cfRule>
  </conditionalFormatting>
  <conditionalFormatting sqref="BS48">
    <cfRule type="cellIs" dxfId="9347" priority="1698" operator="lessThan">
      <formula>$C$4</formula>
    </cfRule>
  </conditionalFormatting>
  <conditionalFormatting sqref="BS49">
    <cfRule type="cellIs" dxfId="9346" priority="1699" operator="lessThan">
      <formula>$C$4</formula>
    </cfRule>
  </conditionalFormatting>
  <conditionalFormatting sqref="BS50">
    <cfRule type="cellIs" dxfId="9345" priority="1700" operator="lessThan">
      <formula>$C$4</formula>
    </cfRule>
  </conditionalFormatting>
  <conditionalFormatting sqref="BS51">
    <cfRule type="cellIs" dxfId="9344" priority="1701" operator="lessThan">
      <formula>$C$4</formula>
    </cfRule>
  </conditionalFormatting>
  <conditionalFormatting sqref="BS52">
    <cfRule type="cellIs" dxfId="9343" priority="1702" operator="lessThan">
      <formula>$C$4</formula>
    </cfRule>
  </conditionalFormatting>
  <conditionalFormatting sqref="BS53">
    <cfRule type="cellIs" dxfId="9342" priority="1703" operator="lessThan">
      <formula>$C$4</formula>
    </cfRule>
  </conditionalFormatting>
  <conditionalFormatting sqref="BS54">
    <cfRule type="cellIs" dxfId="9341" priority="1704" operator="lessThan">
      <formula>$C$4</formula>
    </cfRule>
  </conditionalFormatting>
  <conditionalFormatting sqref="BS55">
    <cfRule type="cellIs" dxfId="9340" priority="1705" operator="lessThan">
      <formula>$C$4</formula>
    </cfRule>
  </conditionalFormatting>
  <conditionalFormatting sqref="BS56">
    <cfRule type="cellIs" dxfId="9339" priority="1706" operator="lessThan">
      <formula>$C$4</formula>
    </cfRule>
  </conditionalFormatting>
  <conditionalFormatting sqref="BS57">
    <cfRule type="cellIs" dxfId="9338" priority="1707" operator="lessThan">
      <formula>$C$4</formula>
    </cfRule>
  </conditionalFormatting>
  <conditionalFormatting sqref="BS58">
    <cfRule type="cellIs" dxfId="9337" priority="1708" operator="lessThan">
      <formula>$C$4</formula>
    </cfRule>
  </conditionalFormatting>
  <conditionalFormatting sqref="BS59">
    <cfRule type="cellIs" dxfId="9336" priority="1709" operator="lessThan">
      <formula>$C$4</formula>
    </cfRule>
  </conditionalFormatting>
  <conditionalFormatting sqref="BS60">
    <cfRule type="cellIs" dxfId="9335" priority="1710" operator="lessThan">
      <formula>$C$4</formula>
    </cfRule>
  </conditionalFormatting>
  <conditionalFormatting sqref="BT47">
    <cfRule type="cellIs" dxfId="9298" priority="1747" operator="lessThan">
      <formula>$C$4</formula>
    </cfRule>
  </conditionalFormatting>
  <conditionalFormatting sqref="BT48">
    <cfRule type="cellIs" dxfId="9297" priority="1748" operator="lessThan">
      <formula>$C$4</formula>
    </cfRule>
  </conditionalFormatting>
  <conditionalFormatting sqref="BT49">
    <cfRule type="cellIs" dxfId="9296" priority="1749" operator="lessThan">
      <formula>$C$4</formula>
    </cfRule>
  </conditionalFormatting>
  <conditionalFormatting sqref="BT50">
    <cfRule type="cellIs" dxfId="9295" priority="1750" operator="lessThan">
      <formula>$C$4</formula>
    </cfRule>
  </conditionalFormatting>
  <conditionalFormatting sqref="BT51">
    <cfRule type="cellIs" dxfId="9294" priority="1751" operator="lessThan">
      <formula>$C$4</formula>
    </cfRule>
  </conditionalFormatting>
  <conditionalFormatting sqref="BT52">
    <cfRule type="cellIs" dxfId="9293" priority="1752" operator="lessThan">
      <formula>$C$4</formula>
    </cfRule>
  </conditionalFormatting>
  <conditionalFormatting sqref="BT53">
    <cfRule type="cellIs" dxfId="9292" priority="1753" operator="lessThan">
      <formula>$C$4</formula>
    </cfRule>
  </conditionalFormatting>
  <conditionalFormatting sqref="BT54">
    <cfRule type="cellIs" dxfId="9291" priority="1754" operator="lessThan">
      <formula>$C$4</formula>
    </cfRule>
  </conditionalFormatting>
  <conditionalFormatting sqref="BT55">
    <cfRule type="cellIs" dxfId="9290" priority="1755" operator="lessThan">
      <formula>$C$4</formula>
    </cfRule>
  </conditionalFormatting>
  <conditionalFormatting sqref="BT56">
    <cfRule type="cellIs" dxfId="9289" priority="1756" operator="lessThan">
      <formula>$C$4</formula>
    </cfRule>
  </conditionalFormatting>
  <conditionalFormatting sqref="BT57">
    <cfRule type="cellIs" dxfId="9288" priority="1757" operator="lessThan">
      <formula>$C$4</formula>
    </cfRule>
  </conditionalFormatting>
  <conditionalFormatting sqref="BT58">
    <cfRule type="cellIs" dxfId="9287" priority="1758" operator="lessThan">
      <formula>$C$4</formula>
    </cfRule>
  </conditionalFormatting>
  <conditionalFormatting sqref="BT59">
    <cfRule type="cellIs" dxfId="9286" priority="1759" operator="lessThan">
      <formula>$C$4</formula>
    </cfRule>
  </conditionalFormatting>
  <conditionalFormatting sqref="BT60">
    <cfRule type="cellIs" dxfId="9285" priority="1760" operator="lessThan">
      <formula>$C$4</formula>
    </cfRule>
  </conditionalFormatting>
  <conditionalFormatting sqref="BU11">
    <cfRule type="cellIs" dxfId="9284" priority="1761" operator="lessThan">
      <formula>$C$4</formula>
    </cfRule>
  </conditionalFormatting>
  <conditionalFormatting sqref="BU12">
    <cfRule type="cellIs" dxfId="9283" priority="1762" operator="lessThan">
      <formula>$C$4</formula>
    </cfRule>
  </conditionalFormatting>
  <conditionalFormatting sqref="BU13">
    <cfRule type="cellIs" dxfId="9282" priority="1763" operator="lessThan">
      <formula>$C$4</formula>
    </cfRule>
  </conditionalFormatting>
  <conditionalFormatting sqref="BU14">
    <cfRule type="cellIs" dxfId="9281" priority="1764" operator="lessThan">
      <formula>$C$4</formula>
    </cfRule>
  </conditionalFormatting>
  <conditionalFormatting sqref="BU15">
    <cfRule type="cellIs" dxfId="9280" priority="1765" operator="lessThan">
      <formula>$C$4</formula>
    </cfRule>
  </conditionalFormatting>
  <conditionalFormatting sqref="BU16">
    <cfRule type="cellIs" dxfId="9279" priority="1766" operator="lessThan">
      <formula>$C$4</formula>
    </cfRule>
  </conditionalFormatting>
  <conditionalFormatting sqref="BU17">
    <cfRule type="cellIs" dxfId="9278" priority="1767" operator="lessThan">
      <formula>$C$4</formula>
    </cfRule>
  </conditionalFormatting>
  <conditionalFormatting sqref="BU18">
    <cfRule type="cellIs" dxfId="9277" priority="1768" operator="lessThan">
      <formula>$C$4</formula>
    </cfRule>
  </conditionalFormatting>
  <conditionalFormatting sqref="BU19">
    <cfRule type="cellIs" dxfId="9276" priority="1769" operator="lessThan">
      <formula>$C$4</formula>
    </cfRule>
  </conditionalFormatting>
  <conditionalFormatting sqref="BU20">
    <cfRule type="cellIs" dxfId="9275" priority="1770" operator="lessThan">
      <formula>$C$4</formula>
    </cfRule>
  </conditionalFormatting>
  <conditionalFormatting sqref="BU21">
    <cfRule type="cellIs" dxfId="9274" priority="1771" operator="lessThan">
      <formula>$C$4</formula>
    </cfRule>
  </conditionalFormatting>
  <conditionalFormatting sqref="BU22">
    <cfRule type="cellIs" dxfId="9273" priority="1772" operator="lessThan">
      <formula>$C$4</formula>
    </cfRule>
  </conditionalFormatting>
  <conditionalFormatting sqref="BU23">
    <cfRule type="cellIs" dxfId="9272" priority="1773" operator="lessThan">
      <formula>$C$4</formula>
    </cfRule>
  </conditionalFormatting>
  <conditionalFormatting sqref="BU24">
    <cfRule type="cellIs" dxfId="9271" priority="1774" operator="lessThan">
      <formula>$C$4</formula>
    </cfRule>
  </conditionalFormatting>
  <conditionalFormatting sqref="BU25">
    <cfRule type="cellIs" dxfId="9270" priority="1775" operator="lessThan">
      <formula>$C$4</formula>
    </cfRule>
  </conditionalFormatting>
  <conditionalFormatting sqref="BU26">
    <cfRule type="cellIs" dxfId="9269" priority="1776" operator="lessThan">
      <formula>$C$4</formula>
    </cfRule>
  </conditionalFormatting>
  <conditionalFormatting sqref="BU27">
    <cfRule type="cellIs" dxfId="9268" priority="1777" operator="lessThan">
      <formula>$C$4</formula>
    </cfRule>
  </conditionalFormatting>
  <conditionalFormatting sqref="BU28">
    <cfRule type="cellIs" dxfId="9267" priority="1778" operator="lessThan">
      <formula>$C$4</formula>
    </cfRule>
  </conditionalFormatting>
  <conditionalFormatting sqref="BU29">
    <cfRule type="cellIs" dxfId="9266" priority="1779" operator="lessThan">
      <formula>$C$4</formula>
    </cfRule>
  </conditionalFormatting>
  <conditionalFormatting sqref="BU30">
    <cfRule type="cellIs" dxfId="9265" priority="1780" operator="lessThan">
      <formula>$C$4</formula>
    </cfRule>
  </conditionalFormatting>
  <conditionalFormatting sqref="BU31">
    <cfRule type="cellIs" dxfId="9264" priority="1781" operator="lessThan">
      <formula>$C$4</formula>
    </cfRule>
  </conditionalFormatting>
  <conditionalFormatting sqref="BU32">
    <cfRule type="cellIs" dxfId="9263" priority="1782" operator="lessThan">
      <formula>$C$4</formula>
    </cfRule>
  </conditionalFormatting>
  <conditionalFormatting sqref="BU33">
    <cfRule type="cellIs" dxfId="9262" priority="1783" operator="lessThan">
      <formula>$C$4</formula>
    </cfRule>
  </conditionalFormatting>
  <conditionalFormatting sqref="BU34">
    <cfRule type="cellIs" dxfId="9261" priority="1784" operator="lessThan">
      <formula>$C$4</formula>
    </cfRule>
  </conditionalFormatting>
  <conditionalFormatting sqref="BU35">
    <cfRule type="cellIs" dxfId="9260" priority="1785" operator="lessThan">
      <formula>$C$4</formula>
    </cfRule>
  </conditionalFormatting>
  <conditionalFormatting sqref="BU36">
    <cfRule type="cellIs" dxfId="9259" priority="1786" operator="lessThan">
      <formula>$C$4</formula>
    </cfRule>
  </conditionalFormatting>
  <conditionalFormatting sqref="BU37">
    <cfRule type="cellIs" dxfId="9258" priority="1787" operator="lessThan">
      <formula>$C$4</formula>
    </cfRule>
  </conditionalFormatting>
  <conditionalFormatting sqref="BU38">
    <cfRule type="cellIs" dxfId="9257" priority="1788" operator="lessThan">
      <formula>$C$4</formula>
    </cfRule>
  </conditionalFormatting>
  <conditionalFormatting sqref="BU39">
    <cfRule type="cellIs" dxfId="9256" priority="1789" operator="lessThan">
      <formula>$C$4</formula>
    </cfRule>
  </conditionalFormatting>
  <conditionalFormatting sqref="BU40">
    <cfRule type="cellIs" dxfId="9255" priority="1790" operator="lessThan">
      <formula>$C$4</formula>
    </cfRule>
  </conditionalFormatting>
  <conditionalFormatting sqref="BU41">
    <cfRule type="cellIs" dxfId="9254" priority="1791" operator="lessThan">
      <formula>$C$4</formula>
    </cfRule>
  </conditionalFormatting>
  <conditionalFormatting sqref="BU42">
    <cfRule type="cellIs" dxfId="9253" priority="1792" operator="lessThan">
      <formula>$C$4</formula>
    </cfRule>
  </conditionalFormatting>
  <conditionalFormatting sqref="BU43">
    <cfRule type="cellIs" dxfId="9252" priority="1793" operator="lessThan">
      <formula>$C$4</formula>
    </cfRule>
  </conditionalFormatting>
  <conditionalFormatting sqref="BU44">
    <cfRule type="cellIs" dxfId="9251" priority="1794" operator="lessThan">
      <formula>$C$4</formula>
    </cfRule>
  </conditionalFormatting>
  <conditionalFormatting sqref="BU45">
    <cfRule type="cellIs" dxfId="9250" priority="1795" operator="lessThan">
      <formula>$C$4</formula>
    </cfRule>
  </conditionalFormatting>
  <conditionalFormatting sqref="BU46">
    <cfRule type="cellIs" dxfId="9249" priority="1796" operator="lessThan">
      <formula>$C$4</formula>
    </cfRule>
  </conditionalFormatting>
  <conditionalFormatting sqref="BU47">
    <cfRule type="cellIs" dxfId="9248" priority="1797" operator="lessThan">
      <formula>$C$4</formula>
    </cfRule>
  </conditionalFormatting>
  <conditionalFormatting sqref="BU48">
    <cfRule type="cellIs" dxfId="9247" priority="1798" operator="lessThan">
      <formula>$C$4</formula>
    </cfRule>
  </conditionalFormatting>
  <conditionalFormatting sqref="BU49">
    <cfRule type="cellIs" dxfId="9246" priority="1799" operator="lessThan">
      <formula>$C$4</formula>
    </cfRule>
  </conditionalFormatting>
  <conditionalFormatting sqref="BU50">
    <cfRule type="cellIs" dxfId="9245" priority="1800" operator="lessThan">
      <formula>$C$4</formula>
    </cfRule>
  </conditionalFormatting>
  <conditionalFormatting sqref="BU51">
    <cfRule type="cellIs" dxfId="9244" priority="1801" operator="lessThan">
      <formula>$C$4</formula>
    </cfRule>
  </conditionalFormatting>
  <conditionalFormatting sqref="BU52">
    <cfRule type="cellIs" dxfId="9243" priority="1802" operator="lessThan">
      <formula>$C$4</formula>
    </cfRule>
  </conditionalFormatting>
  <conditionalFormatting sqref="BU53">
    <cfRule type="cellIs" dxfId="9242" priority="1803" operator="lessThan">
      <formula>$C$4</formula>
    </cfRule>
  </conditionalFormatting>
  <conditionalFormatting sqref="BU54">
    <cfRule type="cellIs" dxfId="9241" priority="1804" operator="lessThan">
      <formula>$C$4</formula>
    </cfRule>
  </conditionalFormatting>
  <conditionalFormatting sqref="BU55">
    <cfRule type="cellIs" dxfId="9240" priority="1805" operator="lessThan">
      <formula>$C$4</formula>
    </cfRule>
  </conditionalFormatting>
  <conditionalFormatting sqref="BU56">
    <cfRule type="cellIs" dxfId="9239" priority="1806" operator="lessThan">
      <formula>$C$4</formula>
    </cfRule>
  </conditionalFormatting>
  <conditionalFormatting sqref="BU57">
    <cfRule type="cellIs" dxfId="9238" priority="1807" operator="lessThan">
      <formula>$C$4</formula>
    </cfRule>
  </conditionalFormatting>
  <conditionalFormatting sqref="BU58">
    <cfRule type="cellIs" dxfId="9237" priority="1808" operator="lessThan">
      <formula>$C$4</formula>
    </cfRule>
  </conditionalFormatting>
  <conditionalFormatting sqref="BU59">
    <cfRule type="cellIs" dxfId="9236" priority="1809" operator="lessThan">
      <formula>$C$4</formula>
    </cfRule>
  </conditionalFormatting>
  <conditionalFormatting sqref="BU60">
    <cfRule type="cellIs" dxfId="9235" priority="1810" operator="lessThan">
      <formula>$C$4</formula>
    </cfRule>
  </conditionalFormatting>
  <conditionalFormatting sqref="BV11">
    <cfRule type="cellIs" dxfId="9234" priority="1811" operator="lessThan">
      <formula>$C$4</formula>
    </cfRule>
  </conditionalFormatting>
  <conditionalFormatting sqref="BV12">
    <cfRule type="cellIs" dxfId="9233" priority="1812" operator="lessThan">
      <formula>$C$4</formula>
    </cfRule>
  </conditionalFormatting>
  <conditionalFormatting sqref="BV13">
    <cfRule type="cellIs" dxfId="9232" priority="1813" operator="lessThan">
      <formula>$C$4</formula>
    </cfRule>
  </conditionalFormatting>
  <conditionalFormatting sqref="BV14">
    <cfRule type="cellIs" dxfId="9231" priority="1814" operator="lessThan">
      <formula>$C$4</formula>
    </cfRule>
  </conditionalFormatting>
  <conditionalFormatting sqref="BV15">
    <cfRule type="cellIs" dxfId="9230" priority="1815" operator="lessThan">
      <formula>$C$4</formula>
    </cfRule>
  </conditionalFormatting>
  <conditionalFormatting sqref="BV16">
    <cfRule type="cellIs" dxfId="9229" priority="1816" operator="lessThan">
      <formula>$C$4</formula>
    </cfRule>
  </conditionalFormatting>
  <conditionalFormatting sqref="BV17">
    <cfRule type="cellIs" dxfId="9228" priority="1817" operator="lessThan">
      <formula>$C$4</formula>
    </cfRule>
  </conditionalFormatting>
  <conditionalFormatting sqref="BV18">
    <cfRule type="cellIs" dxfId="9227" priority="1818" operator="lessThan">
      <formula>$C$4</formula>
    </cfRule>
  </conditionalFormatting>
  <conditionalFormatting sqref="BV19">
    <cfRule type="cellIs" dxfId="9226" priority="1819" operator="lessThan">
      <formula>$C$4</formula>
    </cfRule>
  </conditionalFormatting>
  <conditionalFormatting sqref="BV20">
    <cfRule type="cellIs" dxfId="9225" priority="1820" operator="lessThan">
      <formula>$C$4</formula>
    </cfRule>
  </conditionalFormatting>
  <conditionalFormatting sqref="BV21">
    <cfRule type="cellIs" dxfId="9224" priority="1821" operator="lessThan">
      <formula>$C$4</formula>
    </cfRule>
  </conditionalFormatting>
  <conditionalFormatting sqref="BV22">
    <cfRule type="cellIs" dxfId="9223" priority="1822" operator="lessThan">
      <formula>$C$4</formula>
    </cfRule>
  </conditionalFormatting>
  <conditionalFormatting sqref="BV23">
    <cfRule type="cellIs" dxfId="9222" priority="1823" operator="lessThan">
      <formula>$C$4</formula>
    </cfRule>
  </conditionalFormatting>
  <conditionalFormatting sqref="BV24">
    <cfRule type="cellIs" dxfId="9221" priority="1824" operator="lessThan">
      <formula>$C$4</formula>
    </cfRule>
  </conditionalFormatting>
  <conditionalFormatting sqref="BV25">
    <cfRule type="cellIs" dxfId="9220" priority="1825" operator="lessThan">
      <formula>$C$4</formula>
    </cfRule>
  </conditionalFormatting>
  <conditionalFormatting sqref="BV26">
    <cfRule type="cellIs" dxfId="9219" priority="1826" operator="lessThan">
      <formula>$C$4</formula>
    </cfRule>
  </conditionalFormatting>
  <conditionalFormatting sqref="BV27">
    <cfRule type="cellIs" dxfId="9218" priority="1827" operator="lessThan">
      <formula>$C$4</formula>
    </cfRule>
  </conditionalFormatting>
  <conditionalFormatting sqref="BV28">
    <cfRule type="cellIs" dxfId="9217" priority="1828" operator="lessThan">
      <formula>$C$4</formula>
    </cfRule>
  </conditionalFormatting>
  <conditionalFormatting sqref="BV29">
    <cfRule type="cellIs" dxfId="9216" priority="1829" operator="lessThan">
      <formula>$C$4</formula>
    </cfRule>
  </conditionalFormatting>
  <conditionalFormatting sqref="BV30">
    <cfRule type="cellIs" dxfId="9215" priority="1830" operator="lessThan">
      <formula>$C$4</formula>
    </cfRule>
  </conditionalFormatting>
  <conditionalFormatting sqref="BV31">
    <cfRule type="cellIs" dxfId="9214" priority="1831" operator="lessThan">
      <formula>$C$4</formula>
    </cfRule>
  </conditionalFormatting>
  <conditionalFormatting sqref="BV32">
    <cfRule type="cellIs" dxfId="9213" priority="1832" operator="lessThan">
      <formula>$C$4</formula>
    </cfRule>
  </conditionalFormatting>
  <conditionalFormatting sqref="BV33">
    <cfRule type="cellIs" dxfId="9212" priority="1833" operator="lessThan">
      <formula>$C$4</formula>
    </cfRule>
  </conditionalFormatting>
  <conditionalFormatting sqref="BV34">
    <cfRule type="cellIs" dxfId="9211" priority="1834" operator="lessThan">
      <formula>$C$4</formula>
    </cfRule>
  </conditionalFormatting>
  <conditionalFormatting sqref="BV35">
    <cfRule type="cellIs" dxfId="9210" priority="1835" operator="lessThan">
      <formula>$C$4</formula>
    </cfRule>
  </conditionalFormatting>
  <conditionalFormatting sqref="BV36">
    <cfRule type="cellIs" dxfId="9209" priority="1836" operator="lessThan">
      <formula>$C$4</formula>
    </cfRule>
  </conditionalFormatting>
  <conditionalFormatting sqref="BV37">
    <cfRule type="cellIs" dxfId="9208" priority="1837" operator="lessThan">
      <formula>$C$4</formula>
    </cfRule>
  </conditionalFormatting>
  <conditionalFormatting sqref="BV38">
    <cfRule type="cellIs" dxfId="9207" priority="1838" operator="lessThan">
      <formula>$C$4</formula>
    </cfRule>
  </conditionalFormatting>
  <conditionalFormatting sqref="BV39">
    <cfRule type="cellIs" dxfId="9206" priority="1839" operator="lessThan">
      <formula>$C$4</formula>
    </cfRule>
  </conditionalFormatting>
  <conditionalFormatting sqref="BV40">
    <cfRule type="cellIs" dxfId="9205" priority="1840" operator="lessThan">
      <formula>$C$4</formula>
    </cfRule>
  </conditionalFormatting>
  <conditionalFormatting sqref="BV41">
    <cfRule type="cellIs" dxfId="9204" priority="1841" operator="lessThan">
      <formula>$C$4</formula>
    </cfRule>
  </conditionalFormatting>
  <conditionalFormatting sqref="BV42">
    <cfRule type="cellIs" dxfId="9203" priority="1842" operator="lessThan">
      <formula>$C$4</formula>
    </cfRule>
  </conditionalFormatting>
  <conditionalFormatting sqref="BV43">
    <cfRule type="cellIs" dxfId="9202" priority="1843" operator="lessThan">
      <formula>$C$4</formula>
    </cfRule>
  </conditionalFormatting>
  <conditionalFormatting sqref="BV44">
    <cfRule type="cellIs" dxfId="9201" priority="1844" operator="lessThan">
      <formula>$C$4</formula>
    </cfRule>
  </conditionalFormatting>
  <conditionalFormatting sqref="BV45">
    <cfRule type="cellIs" dxfId="9200" priority="1845" operator="lessThan">
      <formula>$C$4</formula>
    </cfRule>
  </conditionalFormatting>
  <conditionalFormatting sqref="BV46">
    <cfRule type="cellIs" dxfId="9199" priority="1846" operator="lessThan">
      <formula>$C$4</formula>
    </cfRule>
  </conditionalFormatting>
  <conditionalFormatting sqref="BV47">
    <cfRule type="cellIs" dxfId="9198" priority="1847" operator="lessThan">
      <formula>$C$4</formula>
    </cfRule>
  </conditionalFormatting>
  <conditionalFormatting sqref="BV48">
    <cfRule type="cellIs" dxfId="9197" priority="1848" operator="lessThan">
      <formula>$C$4</formula>
    </cfRule>
  </conditionalFormatting>
  <conditionalFormatting sqref="BV49">
    <cfRule type="cellIs" dxfId="9196" priority="1849" operator="lessThan">
      <formula>$C$4</formula>
    </cfRule>
  </conditionalFormatting>
  <conditionalFormatting sqref="BV50">
    <cfRule type="cellIs" dxfId="9195" priority="1850" operator="lessThan">
      <formula>$C$4</formula>
    </cfRule>
  </conditionalFormatting>
  <conditionalFormatting sqref="BV51">
    <cfRule type="cellIs" dxfId="9194" priority="1851" operator="lessThan">
      <formula>$C$4</formula>
    </cfRule>
  </conditionalFormatting>
  <conditionalFormatting sqref="BV52">
    <cfRule type="cellIs" dxfId="9193" priority="1852" operator="lessThan">
      <formula>$C$4</formula>
    </cfRule>
  </conditionalFormatting>
  <conditionalFormatting sqref="BV53">
    <cfRule type="cellIs" dxfId="9192" priority="1853" operator="lessThan">
      <formula>$C$4</formula>
    </cfRule>
  </conditionalFormatting>
  <conditionalFormatting sqref="BV54">
    <cfRule type="cellIs" dxfId="9191" priority="1854" operator="lessThan">
      <formula>$C$4</formula>
    </cfRule>
  </conditionalFormatting>
  <conditionalFormatting sqref="BV55">
    <cfRule type="cellIs" dxfId="9190" priority="1855" operator="lessThan">
      <formula>$C$4</formula>
    </cfRule>
  </conditionalFormatting>
  <conditionalFormatting sqref="BV56">
    <cfRule type="cellIs" dxfId="9189" priority="1856" operator="lessThan">
      <formula>$C$4</formula>
    </cfRule>
  </conditionalFormatting>
  <conditionalFormatting sqref="BV57">
    <cfRule type="cellIs" dxfId="9188" priority="1857" operator="lessThan">
      <formula>$C$4</formula>
    </cfRule>
  </conditionalFormatting>
  <conditionalFormatting sqref="BV58">
    <cfRule type="cellIs" dxfId="9187" priority="1858" operator="lessThan">
      <formula>$C$4</formula>
    </cfRule>
  </conditionalFormatting>
  <conditionalFormatting sqref="BV59">
    <cfRule type="cellIs" dxfId="9186" priority="1859" operator="lessThan">
      <formula>$C$4</formula>
    </cfRule>
  </conditionalFormatting>
  <conditionalFormatting sqref="BV60">
    <cfRule type="cellIs" dxfId="9185" priority="1860" operator="lessThan">
      <formula>$C$4</formula>
    </cfRule>
  </conditionalFormatting>
  <conditionalFormatting sqref="BW11">
    <cfRule type="cellIs" dxfId="9184" priority="1861" operator="lessThan">
      <formula>$C$4</formula>
    </cfRule>
  </conditionalFormatting>
  <conditionalFormatting sqref="BW12">
    <cfRule type="cellIs" dxfId="9183" priority="1862" operator="lessThan">
      <formula>$C$4</formula>
    </cfRule>
  </conditionalFormatting>
  <conditionalFormatting sqref="BW15">
    <cfRule type="cellIs" dxfId="9180" priority="1865" operator="lessThan">
      <formula>$C$4</formula>
    </cfRule>
  </conditionalFormatting>
  <conditionalFormatting sqref="BW17">
    <cfRule type="cellIs" dxfId="9178" priority="1867" operator="lessThan">
      <formula>$C$4</formula>
    </cfRule>
  </conditionalFormatting>
  <conditionalFormatting sqref="BW20">
    <cfRule type="cellIs" dxfId="9175" priority="1870" operator="lessThan">
      <formula>$C$4</formula>
    </cfRule>
  </conditionalFormatting>
  <conditionalFormatting sqref="BW24">
    <cfRule type="cellIs" dxfId="9171" priority="1874" operator="lessThan">
      <formula>$C$4</formula>
    </cfRule>
  </conditionalFormatting>
  <conditionalFormatting sqref="BW25">
    <cfRule type="cellIs" dxfId="9170" priority="1875" operator="lessThan">
      <formula>$C$4</formula>
    </cfRule>
  </conditionalFormatting>
  <conditionalFormatting sqref="BW26">
    <cfRule type="cellIs" dxfId="9169" priority="1876" operator="lessThan">
      <formula>$C$4</formula>
    </cfRule>
  </conditionalFormatting>
  <conditionalFormatting sqref="BW31">
    <cfRule type="cellIs" dxfId="9164" priority="1881" operator="lessThan">
      <formula>$C$4</formula>
    </cfRule>
  </conditionalFormatting>
  <conditionalFormatting sqref="BW33">
    <cfRule type="cellIs" dxfId="9162" priority="1883" operator="lessThan">
      <formula>$C$4</formula>
    </cfRule>
  </conditionalFormatting>
  <conditionalFormatting sqref="BW34">
    <cfRule type="cellIs" dxfId="9161" priority="1884" operator="lessThan">
      <formula>$C$4</formula>
    </cfRule>
  </conditionalFormatting>
  <conditionalFormatting sqref="BW35">
    <cfRule type="cellIs" dxfId="9160" priority="1885" operator="lessThan">
      <formula>$C$4</formula>
    </cfRule>
  </conditionalFormatting>
  <conditionalFormatting sqref="BW36">
    <cfRule type="cellIs" dxfId="9159" priority="1886" operator="lessThan">
      <formula>$C$4</formula>
    </cfRule>
  </conditionalFormatting>
  <conditionalFormatting sqref="BW37">
    <cfRule type="cellIs" dxfId="9158" priority="1887" operator="lessThan">
      <formula>$C$4</formula>
    </cfRule>
  </conditionalFormatting>
  <conditionalFormatting sqref="BW38">
    <cfRule type="cellIs" dxfId="9157" priority="1888" operator="lessThan">
      <formula>$C$4</formula>
    </cfRule>
  </conditionalFormatting>
  <conditionalFormatting sqref="BW39">
    <cfRule type="cellIs" dxfId="9156" priority="1889" operator="lessThan">
      <formula>$C$4</formula>
    </cfRule>
  </conditionalFormatting>
  <conditionalFormatting sqref="BW41">
    <cfRule type="cellIs" dxfId="9154" priority="1891" operator="lessThan">
      <formula>$C$4</formula>
    </cfRule>
  </conditionalFormatting>
  <conditionalFormatting sqref="BW42">
    <cfRule type="cellIs" dxfId="9153" priority="1892" operator="lessThan">
      <formula>$C$4</formula>
    </cfRule>
  </conditionalFormatting>
  <conditionalFormatting sqref="BW43">
    <cfRule type="cellIs" dxfId="9152" priority="1893" operator="lessThan">
      <formula>$C$4</formula>
    </cfRule>
  </conditionalFormatting>
  <conditionalFormatting sqref="BW46">
    <cfRule type="cellIs" dxfId="9149" priority="1896" operator="lessThan">
      <formula>$C$4</formula>
    </cfRule>
  </conditionalFormatting>
  <conditionalFormatting sqref="BW47">
    <cfRule type="cellIs" dxfId="9148" priority="1897" operator="lessThan">
      <formula>$C$4</formula>
    </cfRule>
  </conditionalFormatting>
  <conditionalFormatting sqref="BW48">
    <cfRule type="cellIs" dxfId="9147" priority="1898" operator="lessThan">
      <formula>$C$4</formula>
    </cfRule>
  </conditionalFormatting>
  <conditionalFormatting sqref="BW49">
    <cfRule type="cellIs" dxfId="9146" priority="1899" operator="lessThan">
      <formula>$C$4</formula>
    </cfRule>
  </conditionalFormatting>
  <conditionalFormatting sqref="BW50">
    <cfRule type="cellIs" dxfId="9145" priority="1900" operator="lessThan">
      <formula>$C$4</formula>
    </cfRule>
  </conditionalFormatting>
  <conditionalFormatting sqref="BW51">
    <cfRule type="cellIs" dxfId="9144" priority="1901" operator="lessThan">
      <formula>$C$4</formula>
    </cfRule>
  </conditionalFormatting>
  <conditionalFormatting sqref="BW52">
    <cfRule type="cellIs" dxfId="9143" priority="1902" operator="lessThan">
      <formula>$C$4</formula>
    </cfRule>
  </conditionalFormatting>
  <conditionalFormatting sqref="BW53">
    <cfRule type="cellIs" dxfId="9142" priority="1903" operator="lessThan">
      <formula>$C$4</formula>
    </cfRule>
  </conditionalFormatting>
  <conditionalFormatting sqref="BW54">
    <cfRule type="cellIs" dxfId="9141" priority="1904" operator="lessThan">
      <formula>$C$4</formula>
    </cfRule>
  </conditionalFormatting>
  <conditionalFormatting sqref="BW55">
    <cfRule type="cellIs" dxfId="9140" priority="1905" operator="lessThan">
      <formula>$C$4</formula>
    </cfRule>
  </conditionalFormatting>
  <conditionalFormatting sqref="BW56">
    <cfRule type="cellIs" dxfId="9139" priority="1906" operator="lessThan">
      <formula>$C$4</formula>
    </cfRule>
  </conditionalFormatting>
  <conditionalFormatting sqref="BW57">
    <cfRule type="cellIs" dxfId="9138" priority="1907" operator="lessThan">
      <formula>$C$4</formula>
    </cfRule>
  </conditionalFormatting>
  <conditionalFormatting sqref="BW58">
    <cfRule type="cellIs" dxfId="9137" priority="1908" operator="lessThan">
      <formula>$C$4</formula>
    </cfRule>
  </conditionalFormatting>
  <conditionalFormatting sqref="BW59">
    <cfRule type="cellIs" dxfId="9136" priority="1909" operator="lessThan">
      <formula>$C$4</formula>
    </cfRule>
  </conditionalFormatting>
  <conditionalFormatting sqref="BW60">
    <cfRule type="cellIs" dxfId="9135" priority="1910" operator="lessThan">
      <formula>$C$4</formula>
    </cfRule>
  </conditionalFormatting>
  <conditionalFormatting sqref="BX11">
    <cfRule type="cellIs" dxfId="9134" priority="1911" operator="lessThan">
      <formula>$C$4</formula>
    </cfRule>
  </conditionalFormatting>
  <conditionalFormatting sqref="BX12">
    <cfRule type="cellIs" dxfId="9133" priority="1912" operator="lessThan">
      <formula>$C$4</formula>
    </cfRule>
  </conditionalFormatting>
  <conditionalFormatting sqref="BX13">
    <cfRule type="cellIs" dxfId="9132" priority="1913" operator="lessThan">
      <formula>$C$4</formula>
    </cfRule>
  </conditionalFormatting>
  <conditionalFormatting sqref="BX14">
    <cfRule type="cellIs" dxfId="9131" priority="1914" operator="lessThan">
      <formula>$C$4</formula>
    </cfRule>
  </conditionalFormatting>
  <conditionalFormatting sqref="BX15">
    <cfRule type="cellIs" dxfId="9130" priority="1915" operator="lessThan">
      <formula>$C$4</formula>
    </cfRule>
  </conditionalFormatting>
  <conditionalFormatting sqref="BX16">
    <cfRule type="cellIs" dxfId="9129" priority="1916" operator="lessThan">
      <formula>$C$4</formula>
    </cfRule>
  </conditionalFormatting>
  <conditionalFormatting sqref="BX17">
    <cfRule type="cellIs" dxfId="9128" priority="1917" operator="lessThan">
      <formula>$C$4</formula>
    </cfRule>
  </conditionalFormatting>
  <conditionalFormatting sqref="BX18">
    <cfRule type="cellIs" dxfId="9127" priority="1918" operator="lessThan">
      <formula>$C$4</formula>
    </cfRule>
  </conditionalFormatting>
  <conditionalFormatting sqref="BX19">
    <cfRule type="cellIs" dxfId="9126" priority="1919" operator="lessThan">
      <formula>$C$4</formula>
    </cfRule>
  </conditionalFormatting>
  <conditionalFormatting sqref="BX20">
    <cfRule type="cellIs" dxfId="9125" priority="1920" operator="lessThan">
      <formula>$C$4</formula>
    </cfRule>
  </conditionalFormatting>
  <conditionalFormatting sqref="BX21">
    <cfRule type="cellIs" dxfId="9124" priority="1921" operator="lessThan">
      <formula>$C$4</formula>
    </cfRule>
  </conditionalFormatting>
  <conditionalFormatting sqref="BX22">
    <cfRule type="cellIs" dxfId="9123" priority="1922" operator="lessThan">
      <formula>$C$4</formula>
    </cfRule>
  </conditionalFormatting>
  <conditionalFormatting sqref="BX23">
    <cfRule type="cellIs" dxfId="9122" priority="1923" operator="lessThan">
      <formula>$C$4</formula>
    </cfRule>
  </conditionalFormatting>
  <conditionalFormatting sqref="BX24">
    <cfRule type="cellIs" dxfId="9121" priority="1924" operator="lessThan">
      <formula>$C$4</formula>
    </cfRule>
  </conditionalFormatting>
  <conditionalFormatting sqref="BX25">
    <cfRule type="cellIs" dxfId="9120" priority="1925" operator="lessThan">
      <formula>$C$4</formula>
    </cfRule>
  </conditionalFormatting>
  <conditionalFormatting sqref="BX26">
    <cfRule type="cellIs" dxfId="9119" priority="1926" operator="lessThan">
      <formula>$C$4</formula>
    </cfRule>
  </conditionalFormatting>
  <conditionalFormatting sqref="BX27">
    <cfRule type="cellIs" dxfId="9118" priority="1927" operator="lessThan">
      <formula>$C$4</formula>
    </cfRule>
  </conditionalFormatting>
  <conditionalFormatting sqref="BX28">
    <cfRule type="cellIs" dxfId="9117" priority="1928" operator="lessThan">
      <formula>$C$4</formula>
    </cfRule>
  </conditionalFormatting>
  <conditionalFormatting sqref="BX29">
    <cfRule type="cellIs" dxfId="9116" priority="1929" operator="lessThan">
      <formula>$C$4</formula>
    </cfRule>
  </conditionalFormatting>
  <conditionalFormatting sqref="BX30">
    <cfRule type="cellIs" dxfId="9115" priority="1930" operator="lessThan">
      <formula>$C$4</formula>
    </cfRule>
  </conditionalFormatting>
  <conditionalFormatting sqref="BX31">
    <cfRule type="cellIs" dxfId="9114" priority="1931" operator="lessThan">
      <formula>$C$4</formula>
    </cfRule>
  </conditionalFormatting>
  <conditionalFormatting sqref="BX32">
    <cfRule type="cellIs" dxfId="9113" priority="1932" operator="lessThan">
      <formula>$C$4</formula>
    </cfRule>
  </conditionalFormatting>
  <conditionalFormatting sqref="BX33">
    <cfRule type="cellIs" dxfId="9112" priority="1933" operator="lessThan">
      <formula>$C$4</formula>
    </cfRule>
  </conditionalFormatting>
  <conditionalFormatting sqref="BX34">
    <cfRule type="cellIs" dxfId="9111" priority="1934" operator="lessThan">
      <formula>$C$4</formula>
    </cfRule>
  </conditionalFormatting>
  <conditionalFormatting sqref="BX35">
    <cfRule type="cellIs" dxfId="9110" priority="1935" operator="lessThan">
      <formula>$C$4</formula>
    </cfRule>
  </conditionalFormatting>
  <conditionalFormatting sqref="BX36">
    <cfRule type="cellIs" dxfId="9109" priority="1936" operator="lessThan">
      <formula>$C$4</formula>
    </cfRule>
  </conditionalFormatting>
  <conditionalFormatting sqref="BX37">
    <cfRule type="cellIs" dxfId="9108" priority="1937" operator="lessThan">
      <formula>$C$4</formula>
    </cfRule>
  </conditionalFormatting>
  <conditionalFormatting sqref="BX38">
    <cfRule type="cellIs" dxfId="9107" priority="1938" operator="lessThan">
      <formula>$C$4</formula>
    </cfRule>
  </conditionalFormatting>
  <conditionalFormatting sqref="BX39">
    <cfRule type="cellIs" dxfId="9106" priority="1939" operator="lessThan">
      <formula>$C$4</formula>
    </cfRule>
  </conditionalFormatting>
  <conditionalFormatting sqref="BX40">
    <cfRule type="cellIs" dxfId="9105" priority="1940" operator="lessThan">
      <formula>$C$4</formula>
    </cfRule>
  </conditionalFormatting>
  <conditionalFormatting sqref="BX41">
    <cfRule type="cellIs" dxfId="9104" priority="1941" operator="lessThan">
      <formula>$C$4</formula>
    </cfRule>
  </conditionalFormatting>
  <conditionalFormatting sqref="BX42">
    <cfRule type="cellIs" dxfId="9103" priority="1942" operator="lessThan">
      <formula>$C$4</formula>
    </cfRule>
  </conditionalFormatting>
  <conditionalFormatting sqref="BX43">
    <cfRule type="cellIs" dxfId="9102" priority="1943" operator="lessThan">
      <formula>$C$4</formula>
    </cfRule>
  </conditionalFormatting>
  <conditionalFormatting sqref="BX44">
    <cfRule type="cellIs" dxfId="9101" priority="1944" operator="lessThan">
      <formula>$C$4</formula>
    </cfRule>
  </conditionalFormatting>
  <conditionalFormatting sqref="BX45">
    <cfRule type="cellIs" dxfId="9100" priority="1945" operator="lessThan">
      <formula>$C$4</formula>
    </cfRule>
  </conditionalFormatting>
  <conditionalFormatting sqref="BX46">
    <cfRule type="cellIs" dxfId="9099" priority="1946" operator="lessThan">
      <formula>$C$4</formula>
    </cfRule>
  </conditionalFormatting>
  <conditionalFormatting sqref="BX47">
    <cfRule type="cellIs" dxfId="9098" priority="1947" operator="lessThan">
      <formula>$C$4</formula>
    </cfRule>
  </conditionalFormatting>
  <conditionalFormatting sqref="BX48">
    <cfRule type="cellIs" dxfId="9097" priority="1948" operator="lessThan">
      <formula>$C$4</formula>
    </cfRule>
  </conditionalFormatting>
  <conditionalFormatting sqref="BX49">
    <cfRule type="cellIs" dxfId="9096" priority="1949" operator="lessThan">
      <formula>$C$4</formula>
    </cfRule>
  </conditionalFormatting>
  <conditionalFormatting sqref="BX50">
    <cfRule type="cellIs" dxfId="9095" priority="1950" operator="lessThan">
      <formula>$C$4</formula>
    </cfRule>
  </conditionalFormatting>
  <conditionalFormatting sqref="BX51">
    <cfRule type="cellIs" dxfId="9094" priority="1951" operator="lessThan">
      <formula>$C$4</formula>
    </cfRule>
  </conditionalFormatting>
  <conditionalFormatting sqref="BX52">
    <cfRule type="cellIs" dxfId="9093" priority="1952" operator="lessThan">
      <formula>$C$4</formula>
    </cfRule>
  </conditionalFormatting>
  <conditionalFormatting sqref="BX53">
    <cfRule type="cellIs" dxfId="9092" priority="1953" operator="lessThan">
      <formula>$C$4</formula>
    </cfRule>
  </conditionalFormatting>
  <conditionalFormatting sqref="BX54">
    <cfRule type="cellIs" dxfId="9091" priority="1954" operator="lessThan">
      <formula>$C$4</formula>
    </cfRule>
  </conditionalFormatting>
  <conditionalFormatting sqref="BX55">
    <cfRule type="cellIs" dxfId="9090" priority="1955" operator="lessThan">
      <formula>$C$4</formula>
    </cfRule>
  </conditionalFormatting>
  <conditionalFormatting sqref="BX56">
    <cfRule type="cellIs" dxfId="9089" priority="1956" operator="lessThan">
      <formula>$C$4</formula>
    </cfRule>
  </conditionalFormatting>
  <conditionalFormatting sqref="BX57">
    <cfRule type="cellIs" dxfId="9088" priority="1957" operator="lessThan">
      <formula>$C$4</formula>
    </cfRule>
  </conditionalFormatting>
  <conditionalFormatting sqref="BX58">
    <cfRule type="cellIs" dxfId="9087" priority="1958" operator="lessThan">
      <formula>$C$4</formula>
    </cfRule>
  </conditionalFormatting>
  <conditionalFormatting sqref="BX59">
    <cfRule type="cellIs" dxfId="9086" priority="1959" operator="lessThan">
      <formula>$C$4</formula>
    </cfRule>
  </conditionalFormatting>
  <conditionalFormatting sqref="BX60">
    <cfRule type="cellIs" dxfId="9085" priority="1960" operator="lessThan">
      <formula>$C$4</formula>
    </cfRule>
  </conditionalFormatting>
  <conditionalFormatting sqref="BY11">
    <cfRule type="cellIs" dxfId="9084" priority="1961" operator="lessThan">
      <formula>$C$4</formula>
    </cfRule>
  </conditionalFormatting>
  <conditionalFormatting sqref="BY12">
    <cfRule type="cellIs" dxfId="9083" priority="1962" operator="lessThan">
      <formula>$C$4</formula>
    </cfRule>
  </conditionalFormatting>
  <conditionalFormatting sqref="BY13">
    <cfRule type="cellIs" dxfId="9082" priority="1963" operator="lessThan">
      <formula>$C$4</formula>
    </cfRule>
  </conditionalFormatting>
  <conditionalFormatting sqref="BY14">
    <cfRule type="cellIs" dxfId="9081" priority="1964" operator="lessThan">
      <formula>$C$4</formula>
    </cfRule>
  </conditionalFormatting>
  <conditionalFormatting sqref="BY15">
    <cfRule type="cellIs" dxfId="9080" priority="1965" operator="lessThan">
      <formula>$C$4</formula>
    </cfRule>
  </conditionalFormatting>
  <conditionalFormatting sqref="BY16">
    <cfRule type="cellIs" dxfId="9079" priority="1966" operator="lessThan">
      <formula>$C$4</formula>
    </cfRule>
  </conditionalFormatting>
  <conditionalFormatting sqref="BY17">
    <cfRule type="cellIs" dxfId="9078" priority="1967" operator="lessThan">
      <formula>$C$4</formula>
    </cfRule>
  </conditionalFormatting>
  <conditionalFormatting sqref="BY18">
    <cfRule type="cellIs" dxfId="9077" priority="1968" operator="lessThan">
      <formula>$C$4</formula>
    </cfRule>
  </conditionalFormatting>
  <conditionalFormatting sqref="BY19">
    <cfRule type="cellIs" dxfId="9076" priority="1969" operator="lessThan">
      <formula>$C$4</formula>
    </cfRule>
  </conditionalFormatting>
  <conditionalFormatting sqref="BY20">
    <cfRule type="cellIs" dxfId="9075" priority="1970" operator="lessThan">
      <formula>$C$4</formula>
    </cfRule>
  </conditionalFormatting>
  <conditionalFormatting sqref="BY21">
    <cfRule type="cellIs" dxfId="9074" priority="1971" operator="lessThan">
      <formula>$C$4</formula>
    </cfRule>
  </conditionalFormatting>
  <conditionalFormatting sqref="BY22">
    <cfRule type="cellIs" dxfId="9073" priority="1972" operator="lessThan">
      <formula>$C$4</formula>
    </cfRule>
  </conditionalFormatting>
  <conditionalFormatting sqref="BY23">
    <cfRule type="cellIs" dxfId="9072" priority="1973" operator="lessThan">
      <formula>$C$4</formula>
    </cfRule>
  </conditionalFormatting>
  <conditionalFormatting sqref="BY24">
    <cfRule type="cellIs" dxfId="9071" priority="1974" operator="lessThan">
      <formula>$C$4</formula>
    </cfRule>
  </conditionalFormatting>
  <conditionalFormatting sqref="BY25">
    <cfRule type="cellIs" dxfId="9070" priority="1975" operator="lessThan">
      <formula>$C$4</formula>
    </cfRule>
  </conditionalFormatting>
  <conditionalFormatting sqref="BY26">
    <cfRule type="cellIs" dxfId="9069" priority="1976" operator="lessThan">
      <formula>$C$4</formula>
    </cfRule>
  </conditionalFormatting>
  <conditionalFormatting sqref="BY27">
    <cfRule type="cellIs" dxfId="9068" priority="1977" operator="lessThan">
      <formula>$C$4</formula>
    </cfRule>
  </conditionalFormatting>
  <conditionalFormatting sqref="BY28">
    <cfRule type="cellIs" dxfId="9067" priority="1978" operator="lessThan">
      <formula>$C$4</formula>
    </cfRule>
  </conditionalFormatting>
  <conditionalFormatting sqref="BY29">
    <cfRule type="cellIs" dxfId="9066" priority="1979" operator="lessThan">
      <formula>$C$4</formula>
    </cfRule>
  </conditionalFormatting>
  <conditionalFormatting sqref="BY30">
    <cfRule type="cellIs" dxfId="9065" priority="1980" operator="lessThan">
      <formula>$C$4</formula>
    </cfRule>
  </conditionalFormatting>
  <conditionalFormatting sqref="BY31">
    <cfRule type="cellIs" dxfId="9064" priority="1981" operator="lessThan">
      <formula>$C$4</formula>
    </cfRule>
  </conditionalFormatting>
  <conditionalFormatting sqref="BY32">
    <cfRule type="cellIs" dxfId="9063" priority="1982" operator="lessThan">
      <formula>$C$4</formula>
    </cfRule>
  </conditionalFormatting>
  <conditionalFormatting sqref="BY33">
    <cfRule type="cellIs" dxfId="9062" priority="1983" operator="lessThan">
      <formula>$C$4</formula>
    </cfRule>
  </conditionalFormatting>
  <conditionalFormatting sqref="BY34">
    <cfRule type="cellIs" dxfId="9061" priority="1984" operator="lessThan">
      <formula>$C$4</formula>
    </cfRule>
  </conditionalFormatting>
  <conditionalFormatting sqref="BY35">
    <cfRule type="cellIs" dxfId="9060" priority="1985" operator="lessThan">
      <formula>$C$4</formula>
    </cfRule>
  </conditionalFormatting>
  <conditionalFormatting sqref="BY36">
    <cfRule type="cellIs" dxfId="9059" priority="1986" operator="lessThan">
      <formula>$C$4</formula>
    </cfRule>
  </conditionalFormatting>
  <conditionalFormatting sqref="BY37">
    <cfRule type="cellIs" dxfId="9058" priority="1987" operator="lessThan">
      <formula>$C$4</formula>
    </cfRule>
  </conditionalFormatting>
  <conditionalFormatting sqref="BY38">
    <cfRule type="cellIs" dxfId="9057" priority="1988" operator="lessThan">
      <formula>$C$4</formula>
    </cfRule>
  </conditionalFormatting>
  <conditionalFormatting sqref="BY39">
    <cfRule type="cellIs" dxfId="9056" priority="1989" operator="lessThan">
      <formula>$C$4</formula>
    </cfRule>
  </conditionalFormatting>
  <conditionalFormatting sqref="BY40">
    <cfRule type="cellIs" dxfId="9055" priority="1990" operator="lessThan">
      <formula>$C$4</formula>
    </cfRule>
  </conditionalFormatting>
  <conditionalFormatting sqref="BY41">
    <cfRule type="cellIs" dxfId="9054" priority="1991" operator="lessThan">
      <formula>$C$4</formula>
    </cfRule>
  </conditionalFormatting>
  <conditionalFormatting sqref="BY42">
    <cfRule type="cellIs" dxfId="9053" priority="1992" operator="lessThan">
      <formula>$C$4</formula>
    </cfRule>
  </conditionalFormatting>
  <conditionalFormatting sqref="BY43">
    <cfRule type="cellIs" dxfId="9052" priority="1993" operator="lessThan">
      <formula>$C$4</formula>
    </cfRule>
  </conditionalFormatting>
  <conditionalFormatting sqref="BY44">
    <cfRule type="cellIs" dxfId="9051" priority="1994" operator="lessThan">
      <formula>$C$4</formula>
    </cfRule>
  </conditionalFormatting>
  <conditionalFormatting sqref="BY45">
    <cfRule type="cellIs" dxfId="9050" priority="1995" operator="lessThan">
      <formula>$C$4</formula>
    </cfRule>
  </conditionalFormatting>
  <conditionalFormatting sqref="BY46">
    <cfRule type="cellIs" dxfId="9049" priority="1996" operator="lessThan">
      <formula>$C$4</formula>
    </cfRule>
  </conditionalFormatting>
  <conditionalFormatting sqref="BY47">
    <cfRule type="cellIs" dxfId="9048" priority="1997" operator="lessThan">
      <formula>$C$4</formula>
    </cfRule>
  </conditionalFormatting>
  <conditionalFormatting sqref="BY48">
    <cfRule type="cellIs" dxfId="9047" priority="1998" operator="lessThan">
      <formula>$C$4</formula>
    </cfRule>
  </conditionalFormatting>
  <conditionalFormatting sqref="BY49">
    <cfRule type="cellIs" dxfId="9046" priority="1999" operator="lessThan">
      <formula>$C$4</formula>
    </cfRule>
  </conditionalFormatting>
  <conditionalFormatting sqref="BY50">
    <cfRule type="cellIs" dxfId="9045" priority="2000" operator="lessThan">
      <formula>$C$4</formula>
    </cfRule>
  </conditionalFormatting>
  <conditionalFormatting sqref="BY51">
    <cfRule type="cellIs" dxfId="9044" priority="2001" operator="lessThan">
      <formula>$C$4</formula>
    </cfRule>
  </conditionalFormatting>
  <conditionalFormatting sqref="BY52">
    <cfRule type="cellIs" dxfId="9043" priority="2002" operator="lessThan">
      <formula>$C$4</formula>
    </cfRule>
  </conditionalFormatting>
  <conditionalFormatting sqref="BY53">
    <cfRule type="cellIs" dxfId="9042" priority="2003" operator="lessThan">
      <formula>$C$4</formula>
    </cfRule>
  </conditionalFormatting>
  <conditionalFormatting sqref="BY54">
    <cfRule type="cellIs" dxfId="9041" priority="2004" operator="lessThan">
      <formula>$C$4</formula>
    </cfRule>
  </conditionalFormatting>
  <conditionalFormatting sqref="BY55">
    <cfRule type="cellIs" dxfId="9040" priority="2005" operator="lessThan">
      <formula>$C$4</formula>
    </cfRule>
  </conditionalFormatting>
  <conditionalFormatting sqref="BY56">
    <cfRule type="cellIs" dxfId="9039" priority="2006" operator="lessThan">
      <formula>$C$4</formula>
    </cfRule>
  </conditionalFormatting>
  <conditionalFormatting sqref="BY57">
    <cfRule type="cellIs" dxfId="9038" priority="2007" operator="lessThan">
      <formula>$C$4</formula>
    </cfRule>
  </conditionalFormatting>
  <conditionalFormatting sqref="BY58">
    <cfRule type="cellIs" dxfId="9037" priority="2008" operator="lessThan">
      <formula>$C$4</formula>
    </cfRule>
  </conditionalFormatting>
  <conditionalFormatting sqref="BY59">
    <cfRule type="cellIs" dxfId="9036" priority="2009" operator="lessThan">
      <formula>$C$4</formula>
    </cfRule>
  </conditionalFormatting>
  <conditionalFormatting sqref="BY60">
    <cfRule type="cellIs" dxfId="9035" priority="2010" operator="lessThan">
      <formula>$C$4</formula>
    </cfRule>
  </conditionalFormatting>
  <conditionalFormatting sqref="BZ11">
    <cfRule type="cellIs" dxfId="9034" priority="2011" operator="lessThan">
      <formula>$C$4</formula>
    </cfRule>
  </conditionalFormatting>
  <conditionalFormatting sqref="BZ12">
    <cfRule type="cellIs" dxfId="9033" priority="2012" operator="lessThan">
      <formula>$C$4</formula>
    </cfRule>
  </conditionalFormatting>
  <conditionalFormatting sqref="BZ13">
    <cfRule type="cellIs" dxfId="9032" priority="2013" operator="lessThan">
      <formula>$C$4</formula>
    </cfRule>
  </conditionalFormatting>
  <conditionalFormatting sqref="BZ14">
    <cfRule type="cellIs" dxfId="9031" priority="2014" operator="lessThan">
      <formula>$C$4</formula>
    </cfRule>
  </conditionalFormatting>
  <conditionalFormatting sqref="BZ15">
    <cfRule type="cellIs" dxfId="9030" priority="2015" operator="lessThan">
      <formula>$C$4</formula>
    </cfRule>
  </conditionalFormatting>
  <conditionalFormatting sqref="BZ16">
    <cfRule type="cellIs" dxfId="9029" priority="2016" operator="lessThan">
      <formula>$C$4</formula>
    </cfRule>
  </conditionalFormatting>
  <conditionalFormatting sqref="BZ17">
    <cfRule type="cellIs" dxfId="9028" priority="2017" operator="lessThan">
      <formula>$C$4</formula>
    </cfRule>
  </conditionalFormatting>
  <conditionalFormatting sqref="BZ18">
    <cfRule type="cellIs" dxfId="9027" priority="2018" operator="lessThan">
      <formula>$C$4</formula>
    </cfRule>
  </conditionalFormatting>
  <conditionalFormatting sqref="BZ19">
    <cfRule type="cellIs" dxfId="9026" priority="2019" operator="lessThan">
      <formula>$C$4</formula>
    </cfRule>
  </conditionalFormatting>
  <conditionalFormatting sqref="BZ20">
    <cfRule type="cellIs" dxfId="9025" priority="2020" operator="lessThan">
      <formula>$C$4</formula>
    </cfRule>
  </conditionalFormatting>
  <conditionalFormatting sqref="BZ21">
    <cfRule type="cellIs" dxfId="9024" priority="2021" operator="lessThan">
      <formula>$C$4</formula>
    </cfRule>
  </conditionalFormatting>
  <conditionalFormatting sqref="BZ22">
    <cfRule type="cellIs" dxfId="9023" priority="2022" operator="lessThan">
      <formula>$C$4</formula>
    </cfRule>
  </conditionalFormatting>
  <conditionalFormatting sqref="BZ23">
    <cfRule type="cellIs" dxfId="9022" priority="2023" operator="lessThan">
      <formula>$C$4</formula>
    </cfRule>
  </conditionalFormatting>
  <conditionalFormatting sqref="BZ24">
    <cfRule type="cellIs" dxfId="9021" priority="2024" operator="lessThan">
      <formula>$C$4</formula>
    </cfRule>
  </conditionalFormatting>
  <conditionalFormatting sqref="BZ25">
    <cfRule type="cellIs" dxfId="9020" priority="2025" operator="lessThan">
      <formula>$C$4</formula>
    </cfRule>
  </conditionalFormatting>
  <conditionalFormatting sqref="BZ26">
    <cfRule type="cellIs" dxfId="9019" priority="2026" operator="lessThan">
      <formula>$C$4</formula>
    </cfRule>
  </conditionalFormatting>
  <conditionalFormatting sqref="BZ27">
    <cfRule type="cellIs" dxfId="9018" priority="2027" operator="lessThan">
      <formula>$C$4</formula>
    </cfRule>
  </conditionalFormatting>
  <conditionalFormatting sqref="BZ28">
    <cfRule type="cellIs" dxfId="9017" priority="2028" operator="lessThan">
      <formula>$C$4</formula>
    </cfRule>
  </conditionalFormatting>
  <conditionalFormatting sqref="BZ29">
    <cfRule type="cellIs" dxfId="9016" priority="2029" operator="lessThan">
      <formula>$C$4</formula>
    </cfRule>
  </conditionalFormatting>
  <conditionalFormatting sqref="BZ30">
    <cfRule type="cellIs" dxfId="9015" priority="2030" operator="lessThan">
      <formula>$C$4</formula>
    </cfRule>
  </conditionalFormatting>
  <conditionalFormatting sqref="BZ31">
    <cfRule type="cellIs" dxfId="9014" priority="2031" operator="lessThan">
      <formula>$C$4</formula>
    </cfRule>
  </conditionalFormatting>
  <conditionalFormatting sqref="BZ32">
    <cfRule type="cellIs" dxfId="9013" priority="2032" operator="lessThan">
      <formula>$C$4</formula>
    </cfRule>
  </conditionalFormatting>
  <conditionalFormatting sqref="BZ33">
    <cfRule type="cellIs" dxfId="9012" priority="2033" operator="lessThan">
      <formula>$C$4</formula>
    </cfRule>
  </conditionalFormatting>
  <conditionalFormatting sqref="BZ34">
    <cfRule type="cellIs" dxfId="9011" priority="2034" operator="lessThan">
      <formula>$C$4</formula>
    </cfRule>
  </conditionalFormatting>
  <conditionalFormatting sqref="BZ35">
    <cfRule type="cellIs" dxfId="9010" priority="2035" operator="lessThan">
      <formula>$C$4</formula>
    </cfRule>
  </conditionalFormatting>
  <conditionalFormatting sqref="BZ36">
    <cfRule type="cellIs" dxfId="9009" priority="2036" operator="lessThan">
      <formula>$C$4</formula>
    </cfRule>
  </conditionalFormatting>
  <conditionalFormatting sqref="BZ37">
    <cfRule type="cellIs" dxfId="9008" priority="2037" operator="lessThan">
      <formula>$C$4</formula>
    </cfRule>
  </conditionalFormatting>
  <conditionalFormatting sqref="BZ38">
    <cfRule type="cellIs" dxfId="9007" priority="2038" operator="lessThan">
      <formula>$C$4</formula>
    </cfRule>
  </conditionalFormatting>
  <conditionalFormatting sqref="BZ39">
    <cfRule type="cellIs" dxfId="9006" priority="2039" operator="lessThan">
      <formula>$C$4</formula>
    </cfRule>
  </conditionalFormatting>
  <conditionalFormatting sqref="BZ40">
    <cfRule type="cellIs" dxfId="9005" priority="2040" operator="lessThan">
      <formula>$C$4</formula>
    </cfRule>
  </conditionalFormatting>
  <conditionalFormatting sqref="BZ41">
    <cfRule type="cellIs" dxfId="9004" priority="2041" operator="lessThan">
      <formula>$C$4</formula>
    </cfRule>
  </conditionalFormatting>
  <conditionalFormatting sqref="BZ42">
    <cfRule type="cellIs" dxfId="9003" priority="2042" operator="lessThan">
      <formula>$C$4</formula>
    </cfRule>
  </conditionalFormatting>
  <conditionalFormatting sqref="BZ43">
    <cfRule type="cellIs" dxfId="9002" priority="2043" operator="lessThan">
      <formula>$C$4</formula>
    </cfRule>
  </conditionalFormatting>
  <conditionalFormatting sqref="BZ44">
    <cfRule type="cellIs" dxfId="9001" priority="2044" operator="lessThan">
      <formula>$C$4</formula>
    </cfRule>
  </conditionalFormatting>
  <conditionalFormatting sqref="BZ45">
    <cfRule type="cellIs" dxfId="9000" priority="2045" operator="lessThan">
      <formula>$C$4</formula>
    </cfRule>
  </conditionalFormatting>
  <conditionalFormatting sqref="BZ46">
    <cfRule type="cellIs" dxfId="8999" priority="2046" operator="lessThan">
      <formula>$C$4</formula>
    </cfRule>
  </conditionalFormatting>
  <conditionalFormatting sqref="BZ47">
    <cfRule type="cellIs" dxfId="8998" priority="2047" operator="lessThan">
      <formula>$C$4</formula>
    </cfRule>
  </conditionalFormatting>
  <conditionalFormatting sqref="BZ48">
    <cfRule type="cellIs" dxfId="8997" priority="2048" operator="lessThan">
      <formula>$C$4</formula>
    </cfRule>
  </conditionalFormatting>
  <conditionalFormatting sqref="BZ49">
    <cfRule type="cellIs" dxfId="8996" priority="2049" operator="lessThan">
      <formula>$C$4</formula>
    </cfRule>
  </conditionalFormatting>
  <conditionalFormatting sqref="BZ50">
    <cfRule type="cellIs" dxfId="8995" priority="2050" operator="lessThan">
      <formula>$C$4</formula>
    </cfRule>
  </conditionalFormatting>
  <conditionalFormatting sqref="BZ51">
    <cfRule type="cellIs" dxfId="8994" priority="2051" operator="lessThan">
      <formula>$C$4</formula>
    </cfRule>
  </conditionalFormatting>
  <conditionalFormatting sqref="BZ52">
    <cfRule type="cellIs" dxfId="8993" priority="2052" operator="lessThan">
      <formula>$C$4</formula>
    </cfRule>
  </conditionalFormatting>
  <conditionalFormatting sqref="BZ53">
    <cfRule type="cellIs" dxfId="8992" priority="2053" operator="lessThan">
      <formula>$C$4</formula>
    </cfRule>
  </conditionalFormatting>
  <conditionalFormatting sqref="BZ54">
    <cfRule type="cellIs" dxfId="8991" priority="2054" operator="lessThan">
      <formula>$C$4</formula>
    </cfRule>
  </conditionalFormatting>
  <conditionalFormatting sqref="BZ55">
    <cfRule type="cellIs" dxfId="8990" priority="2055" operator="lessThan">
      <formula>$C$4</formula>
    </cfRule>
  </conditionalFormatting>
  <conditionalFormatting sqref="BZ56">
    <cfRule type="cellIs" dxfId="8989" priority="2056" operator="lessThan">
      <formula>$C$4</formula>
    </cfRule>
  </conditionalFormatting>
  <conditionalFormatting sqref="BZ57">
    <cfRule type="cellIs" dxfId="8988" priority="2057" operator="lessThan">
      <formula>$C$4</formula>
    </cfRule>
  </conditionalFormatting>
  <conditionalFormatting sqref="BZ58">
    <cfRule type="cellIs" dxfId="8987" priority="2058" operator="lessThan">
      <formula>$C$4</formula>
    </cfRule>
  </conditionalFormatting>
  <conditionalFormatting sqref="BZ59">
    <cfRule type="cellIs" dxfId="8986" priority="2059" operator="lessThan">
      <formula>$C$4</formula>
    </cfRule>
  </conditionalFormatting>
  <conditionalFormatting sqref="BZ60">
    <cfRule type="cellIs" dxfId="8985" priority="2060" operator="lessThan">
      <formula>$C$4</formula>
    </cfRule>
  </conditionalFormatting>
  <conditionalFormatting sqref="CA11">
    <cfRule type="cellIs" dxfId="8984" priority="2061" operator="lessThan">
      <formula>$C$4</formula>
    </cfRule>
  </conditionalFormatting>
  <conditionalFormatting sqref="CA12">
    <cfRule type="cellIs" dxfId="8983" priority="2062" operator="lessThan">
      <formula>$C$4</formula>
    </cfRule>
  </conditionalFormatting>
  <conditionalFormatting sqref="CA13">
    <cfRule type="cellIs" dxfId="8982" priority="2063" operator="lessThan">
      <formula>$C$4</formula>
    </cfRule>
  </conditionalFormatting>
  <conditionalFormatting sqref="CA14">
    <cfRule type="cellIs" dxfId="8981" priority="2064" operator="lessThan">
      <formula>$C$4</formula>
    </cfRule>
  </conditionalFormatting>
  <conditionalFormatting sqref="CA15">
    <cfRule type="cellIs" dxfId="8980" priority="2065" operator="lessThan">
      <formula>$C$4</formula>
    </cfRule>
  </conditionalFormatting>
  <conditionalFormatting sqref="CA16">
    <cfRule type="cellIs" dxfId="8979" priority="2066" operator="lessThan">
      <formula>$C$4</formula>
    </cfRule>
  </conditionalFormatting>
  <conditionalFormatting sqref="CA17">
    <cfRule type="cellIs" dxfId="8978" priority="2067" operator="lessThan">
      <formula>$C$4</formula>
    </cfRule>
  </conditionalFormatting>
  <conditionalFormatting sqref="CA18">
    <cfRule type="cellIs" dxfId="8977" priority="2068" operator="lessThan">
      <formula>$C$4</formula>
    </cfRule>
  </conditionalFormatting>
  <conditionalFormatting sqref="CA19">
    <cfRule type="cellIs" dxfId="8976" priority="2069" operator="lessThan">
      <formula>$C$4</formula>
    </cfRule>
  </conditionalFormatting>
  <conditionalFormatting sqref="CA20">
    <cfRule type="cellIs" dxfId="8975" priority="2070" operator="lessThan">
      <formula>$C$4</formula>
    </cfRule>
  </conditionalFormatting>
  <conditionalFormatting sqref="CA21">
    <cfRule type="cellIs" dxfId="8974" priority="2071" operator="lessThan">
      <formula>$C$4</formula>
    </cfRule>
  </conditionalFormatting>
  <conditionalFormatting sqref="CA22">
    <cfRule type="cellIs" dxfId="8973" priority="2072" operator="lessThan">
      <formula>$C$4</formula>
    </cfRule>
  </conditionalFormatting>
  <conditionalFormatting sqref="CA23">
    <cfRule type="cellIs" dxfId="8972" priority="2073" operator="lessThan">
      <formula>$C$4</formula>
    </cfRule>
  </conditionalFormatting>
  <conditionalFormatting sqref="CA24">
    <cfRule type="cellIs" dxfId="8971" priority="2074" operator="lessThan">
      <formula>$C$4</formula>
    </cfRule>
  </conditionalFormatting>
  <conditionalFormatting sqref="CA25">
    <cfRule type="cellIs" dxfId="8970" priority="2075" operator="lessThan">
      <formula>$C$4</formula>
    </cfRule>
  </conditionalFormatting>
  <conditionalFormatting sqref="CA26">
    <cfRule type="cellIs" dxfId="8969" priority="2076" operator="lessThan">
      <formula>$C$4</formula>
    </cfRule>
  </conditionalFormatting>
  <conditionalFormatting sqref="CA27">
    <cfRule type="cellIs" dxfId="8968" priority="2077" operator="lessThan">
      <formula>$C$4</formula>
    </cfRule>
  </conditionalFormatting>
  <conditionalFormatting sqref="CA28">
    <cfRule type="cellIs" dxfId="8967" priority="2078" operator="lessThan">
      <formula>$C$4</formula>
    </cfRule>
  </conditionalFormatting>
  <conditionalFormatting sqref="CA29">
    <cfRule type="cellIs" dxfId="8966" priority="2079" operator="lessThan">
      <formula>$C$4</formula>
    </cfRule>
  </conditionalFormatting>
  <conditionalFormatting sqref="CA30">
    <cfRule type="cellIs" dxfId="8965" priority="2080" operator="lessThan">
      <formula>$C$4</formula>
    </cfRule>
  </conditionalFormatting>
  <conditionalFormatting sqref="CA31">
    <cfRule type="cellIs" dxfId="8964" priority="2081" operator="lessThan">
      <formula>$C$4</formula>
    </cfRule>
  </conditionalFormatting>
  <conditionalFormatting sqref="CA32">
    <cfRule type="cellIs" dxfId="8963" priority="2082" operator="lessThan">
      <formula>$C$4</formula>
    </cfRule>
  </conditionalFormatting>
  <conditionalFormatting sqref="CA33">
    <cfRule type="cellIs" dxfId="8962" priority="2083" operator="lessThan">
      <formula>$C$4</formula>
    </cfRule>
  </conditionalFormatting>
  <conditionalFormatting sqref="CA34">
    <cfRule type="cellIs" dxfId="8961" priority="2084" operator="lessThan">
      <formula>$C$4</formula>
    </cfRule>
  </conditionalFormatting>
  <conditionalFormatting sqref="CA35">
    <cfRule type="cellIs" dxfId="8960" priority="2085" operator="lessThan">
      <formula>$C$4</formula>
    </cfRule>
  </conditionalFormatting>
  <conditionalFormatting sqref="CA36">
    <cfRule type="cellIs" dxfId="8959" priority="2086" operator="lessThan">
      <formula>$C$4</formula>
    </cfRule>
  </conditionalFormatting>
  <conditionalFormatting sqref="CA37">
    <cfRule type="cellIs" dxfId="8958" priority="2087" operator="lessThan">
      <formula>$C$4</formula>
    </cfRule>
  </conditionalFormatting>
  <conditionalFormatting sqref="CA38">
    <cfRule type="cellIs" dxfId="8957" priority="2088" operator="lessThan">
      <formula>$C$4</formula>
    </cfRule>
  </conditionalFormatting>
  <conditionalFormatting sqref="CA39">
    <cfRule type="cellIs" dxfId="8956" priority="2089" operator="lessThan">
      <formula>$C$4</formula>
    </cfRule>
  </conditionalFormatting>
  <conditionalFormatting sqref="CA40">
    <cfRule type="cellIs" dxfId="8955" priority="2090" operator="lessThan">
      <formula>$C$4</formula>
    </cfRule>
  </conditionalFormatting>
  <conditionalFormatting sqref="CA41">
    <cfRule type="cellIs" dxfId="8954" priority="2091" operator="lessThan">
      <formula>$C$4</formula>
    </cfRule>
  </conditionalFormatting>
  <conditionalFormatting sqref="CA42">
    <cfRule type="cellIs" dxfId="8953" priority="2092" operator="lessThan">
      <formula>$C$4</formula>
    </cfRule>
  </conditionalFormatting>
  <conditionalFormatting sqref="CA43">
    <cfRule type="cellIs" dxfId="8952" priority="2093" operator="lessThan">
      <formula>$C$4</formula>
    </cfRule>
  </conditionalFormatting>
  <conditionalFormatting sqref="CA44">
    <cfRule type="cellIs" dxfId="8951" priority="2094" operator="lessThan">
      <formula>$C$4</formula>
    </cfRule>
  </conditionalFormatting>
  <conditionalFormatting sqref="CA45">
    <cfRule type="cellIs" dxfId="8950" priority="2095" operator="lessThan">
      <formula>$C$4</formula>
    </cfRule>
  </conditionalFormatting>
  <conditionalFormatting sqref="CA46">
    <cfRule type="cellIs" dxfId="8949" priority="2096" operator="lessThan">
      <formula>$C$4</formula>
    </cfRule>
  </conditionalFormatting>
  <conditionalFormatting sqref="CA47">
    <cfRule type="cellIs" dxfId="8948" priority="2097" operator="lessThan">
      <formula>$C$4</formula>
    </cfRule>
  </conditionalFormatting>
  <conditionalFormatting sqref="CA48">
    <cfRule type="cellIs" dxfId="8947" priority="2098" operator="lessThan">
      <formula>$C$4</formula>
    </cfRule>
  </conditionalFormatting>
  <conditionalFormatting sqref="CA49">
    <cfRule type="cellIs" dxfId="8946" priority="2099" operator="lessThan">
      <formula>$C$4</formula>
    </cfRule>
  </conditionalFormatting>
  <conditionalFormatting sqref="CA50">
    <cfRule type="cellIs" dxfId="8945" priority="2100" operator="lessThan">
      <formula>$C$4</formula>
    </cfRule>
  </conditionalFormatting>
  <conditionalFormatting sqref="CA51">
    <cfRule type="cellIs" dxfId="8944" priority="2101" operator="lessThan">
      <formula>$C$4</formula>
    </cfRule>
  </conditionalFormatting>
  <conditionalFormatting sqref="CA52">
    <cfRule type="cellIs" dxfId="8943" priority="2102" operator="lessThan">
      <formula>$C$4</formula>
    </cfRule>
  </conditionalFormatting>
  <conditionalFormatting sqref="CA53">
    <cfRule type="cellIs" dxfId="8942" priority="2103" operator="lessThan">
      <formula>$C$4</formula>
    </cfRule>
  </conditionalFormatting>
  <conditionalFormatting sqref="CA54">
    <cfRule type="cellIs" dxfId="8941" priority="2104" operator="lessThan">
      <formula>$C$4</formula>
    </cfRule>
  </conditionalFormatting>
  <conditionalFormatting sqref="CA55">
    <cfRule type="cellIs" dxfId="8940" priority="2105" operator="lessThan">
      <formula>$C$4</formula>
    </cfRule>
  </conditionalFormatting>
  <conditionalFormatting sqref="CA56">
    <cfRule type="cellIs" dxfId="8939" priority="2106" operator="lessThan">
      <formula>$C$4</formula>
    </cfRule>
  </conditionalFormatting>
  <conditionalFormatting sqref="CA57">
    <cfRule type="cellIs" dxfId="8938" priority="2107" operator="lessThan">
      <formula>$C$4</formula>
    </cfRule>
  </conditionalFormatting>
  <conditionalFormatting sqref="CA58">
    <cfRule type="cellIs" dxfId="8937" priority="2108" operator="lessThan">
      <formula>$C$4</formula>
    </cfRule>
  </conditionalFormatting>
  <conditionalFormatting sqref="CA59">
    <cfRule type="cellIs" dxfId="8936" priority="2109" operator="lessThan">
      <formula>$C$4</formula>
    </cfRule>
  </conditionalFormatting>
  <conditionalFormatting sqref="CA60">
    <cfRule type="cellIs" dxfId="8935" priority="2110" operator="lessThan">
      <formula>$C$4</formula>
    </cfRule>
  </conditionalFormatting>
  <conditionalFormatting sqref="CB11">
    <cfRule type="cellIs" dxfId="8934" priority="2111" operator="lessThan">
      <formula>$C$4</formula>
    </cfRule>
  </conditionalFormatting>
  <conditionalFormatting sqref="CB12">
    <cfRule type="cellIs" dxfId="8933" priority="2112" operator="lessThan">
      <formula>$C$4</formula>
    </cfRule>
  </conditionalFormatting>
  <conditionalFormatting sqref="CB13">
    <cfRule type="cellIs" dxfId="8932" priority="2113" operator="lessThan">
      <formula>$C$4</formula>
    </cfRule>
  </conditionalFormatting>
  <conditionalFormatting sqref="CB14">
    <cfRule type="cellIs" dxfId="8931" priority="2114" operator="lessThan">
      <formula>$C$4</formula>
    </cfRule>
  </conditionalFormatting>
  <conditionalFormatting sqref="CB15">
    <cfRule type="cellIs" dxfId="8930" priority="2115" operator="lessThan">
      <formula>$C$4</formula>
    </cfRule>
  </conditionalFormatting>
  <conditionalFormatting sqref="CB16">
    <cfRule type="cellIs" dxfId="8929" priority="2116" operator="lessThan">
      <formula>$C$4</formula>
    </cfRule>
  </conditionalFormatting>
  <conditionalFormatting sqref="CB17">
    <cfRule type="cellIs" dxfId="8928" priority="2117" operator="lessThan">
      <formula>$C$4</formula>
    </cfRule>
  </conditionalFormatting>
  <conditionalFormatting sqref="CB18">
    <cfRule type="cellIs" dxfId="8927" priority="2118" operator="lessThan">
      <formula>$C$4</formula>
    </cfRule>
  </conditionalFormatting>
  <conditionalFormatting sqref="CB19">
    <cfRule type="cellIs" dxfId="8926" priority="2119" operator="lessThan">
      <formula>$C$4</formula>
    </cfRule>
  </conditionalFormatting>
  <conditionalFormatting sqref="CB20">
    <cfRule type="cellIs" dxfId="8925" priority="2120" operator="lessThan">
      <formula>$C$4</formula>
    </cfRule>
  </conditionalFormatting>
  <conditionalFormatting sqref="CB21">
    <cfRule type="cellIs" dxfId="8924" priority="2121" operator="lessThan">
      <formula>$C$4</formula>
    </cfRule>
  </conditionalFormatting>
  <conditionalFormatting sqref="CB22">
    <cfRule type="cellIs" dxfId="8923" priority="2122" operator="lessThan">
      <formula>$C$4</formula>
    </cfRule>
  </conditionalFormatting>
  <conditionalFormatting sqref="CB23">
    <cfRule type="cellIs" dxfId="8922" priority="2123" operator="lessThan">
      <formula>$C$4</formula>
    </cfRule>
  </conditionalFormatting>
  <conditionalFormatting sqref="CB24">
    <cfRule type="cellIs" dxfId="8921" priority="2124" operator="lessThan">
      <formula>$C$4</formula>
    </cfRule>
  </conditionalFormatting>
  <conditionalFormatting sqref="CB25">
    <cfRule type="cellIs" dxfId="8920" priority="2125" operator="lessThan">
      <formula>$C$4</formula>
    </cfRule>
  </conditionalFormatting>
  <conditionalFormatting sqref="CB26">
    <cfRule type="cellIs" dxfId="8919" priority="2126" operator="lessThan">
      <formula>$C$4</formula>
    </cfRule>
  </conditionalFormatting>
  <conditionalFormatting sqref="CB27">
    <cfRule type="cellIs" dxfId="8918" priority="2127" operator="lessThan">
      <formula>$C$4</formula>
    </cfRule>
  </conditionalFormatting>
  <conditionalFormatting sqref="CB28">
    <cfRule type="cellIs" dxfId="8917" priority="2128" operator="lessThan">
      <formula>$C$4</formula>
    </cfRule>
  </conditionalFormatting>
  <conditionalFormatting sqref="CB29">
    <cfRule type="cellIs" dxfId="8916" priority="2129" operator="lessThan">
      <formula>$C$4</formula>
    </cfRule>
  </conditionalFormatting>
  <conditionalFormatting sqref="CB30">
    <cfRule type="cellIs" dxfId="8915" priority="2130" operator="lessThan">
      <formula>$C$4</formula>
    </cfRule>
  </conditionalFormatting>
  <conditionalFormatting sqref="CB31">
    <cfRule type="cellIs" dxfId="8914" priority="2131" operator="lessThan">
      <formula>$C$4</formula>
    </cfRule>
  </conditionalFormatting>
  <conditionalFormatting sqref="CB32">
    <cfRule type="cellIs" dxfId="8913" priority="2132" operator="lessThan">
      <formula>$C$4</formula>
    </cfRule>
  </conditionalFormatting>
  <conditionalFormatting sqref="CB33">
    <cfRule type="cellIs" dxfId="8912" priority="2133" operator="lessThan">
      <formula>$C$4</formula>
    </cfRule>
  </conditionalFormatting>
  <conditionalFormatting sqref="CB34">
    <cfRule type="cellIs" dxfId="8911" priority="2134" operator="lessThan">
      <formula>$C$4</formula>
    </cfRule>
  </conditionalFormatting>
  <conditionalFormatting sqref="CB35">
    <cfRule type="cellIs" dxfId="8910" priority="2135" operator="lessThan">
      <formula>$C$4</formula>
    </cfRule>
  </conditionalFormatting>
  <conditionalFormatting sqref="CB36">
    <cfRule type="cellIs" dxfId="8909" priority="2136" operator="lessThan">
      <formula>$C$4</formula>
    </cfRule>
  </conditionalFormatting>
  <conditionalFormatting sqref="CB37">
    <cfRule type="cellIs" dxfId="8908" priority="2137" operator="lessThan">
      <formula>$C$4</formula>
    </cfRule>
  </conditionalFormatting>
  <conditionalFormatting sqref="CB38">
    <cfRule type="cellIs" dxfId="8907" priority="2138" operator="lessThan">
      <formula>$C$4</formula>
    </cfRule>
  </conditionalFormatting>
  <conditionalFormatting sqref="CB39">
    <cfRule type="cellIs" dxfId="8906" priority="2139" operator="lessThan">
      <formula>$C$4</formula>
    </cfRule>
  </conditionalFormatting>
  <conditionalFormatting sqref="CB40">
    <cfRule type="cellIs" dxfId="8905" priority="2140" operator="lessThan">
      <formula>$C$4</formula>
    </cfRule>
  </conditionalFormatting>
  <conditionalFormatting sqref="CB41">
    <cfRule type="cellIs" dxfId="8904" priority="2141" operator="lessThan">
      <formula>$C$4</formula>
    </cfRule>
  </conditionalFormatting>
  <conditionalFormatting sqref="CB42">
    <cfRule type="cellIs" dxfId="8903" priority="2142" operator="lessThan">
      <formula>$C$4</formula>
    </cfRule>
  </conditionalFormatting>
  <conditionalFormatting sqref="CB43">
    <cfRule type="cellIs" dxfId="8902" priority="2143" operator="lessThan">
      <formula>$C$4</formula>
    </cfRule>
  </conditionalFormatting>
  <conditionalFormatting sqref="CB44">
    <cfRule type="cellIs" dxfId="8901" priority="2144" operator="lessThan">
      <formula>$C$4</formula>
    </cfRule>
  </conditionalFormatting>
  <conditionalFormatting sqref="CB45">
    <cfRule type="cellIs" dxfId="8900" priority="2145" operator="lessThan">
      <formula>$C$4</formula>
    </cfRule>
  </conditionalFormatting>
  <conditionalFormatting sqref="CB46">
    <cfRule type="cellIs" dxfId="8899" priority="2146" operator="lessThan">
      <formula>$C$4</formula>
    </cfRule>
  </conditionalFormatting>
  <conditionalFormatting sqref="CB47">
    <cfRule type="cellIs" dxfId="8898" priority="2147" operator="lessThan">
      <formula>$C$4</formula>
    </cfRule>
  </conditionalFormatting>
  <conditionalFormatting sqref="CB48">
    <cfRule type="cellIs" dxfId="8897" priority="2148" operator="lessThan">
      <formula>$C$4</formula>
    </cfRule>
  </conditionalFormatting>
  <conditionalFormatting sqref="CB49">
    <cfRule type="cellIs" dxfId="8896" priority="2149" operator="lessThan">
      <formula>$C$4</formula>
    </cfRule>
  </conditionalFormatting>
  <conditionalFormatting sqref="CB50">
    <cfRule type="cellIs" dxfId="8895" priority="2150" operator="lessThan">
      <formula>$C$4</formula>
    </cfRule>
  </conditionalFormatting>
  <conditionalFormatting sqref="CB51">
    <cfRule type="cellIs" dxfId="8894" priority="2151" operator="lessThan">
      <formula>$C$4</formula>
    </cfRule>
  </conditionalFormatting>
  <conditionalFormatting sqref="CB52">
    <cfRule type="cellIs" dxfId="8893" priority="2152" operator="lessThan">
      <formula>$C$4</formula>
    </cfRule>
  </conditionalFormatting>
  <conditionalFormatting sqref="CB53">
    <cfRule type="cellIs" dxfId="8892" priority="2153" operator="lessThan">
      <formula>$C$4</formula>
    </cfRule>
  </conditionalFormatting>
  <conditionalFormatting sqref="CB54">
    <cfRule type="cellIs" dxfId="8891" priority="2154" operator="lessThan">
      <formula>$C$4</formula>
    </cfRule>
  </conditionalFormatting>
  <conditionalFormatting sqref="CB55">
    <cfRule type="cellIs" dxfId="8890" priority="2155" operator="lessThan">
      <formula>$C$4</formula>
    </cfRule>
  </conditionalFormatting>
  <conditionalFormatting sqref="CB56">
    <cfRule type="cellIs" dxfId="8889" priority="2156" operator="lessThan">
      <formula>$C$4</formula>
    </cfRule>
  </conditionalFormatting>
  <conditionalFormatting sqref="CB57">
    <cfRule type="cellIs" dxfId="8888" priority="2157" operator="lessThan">
      <formula>$C$4</formula>
    </cfRule>
  </conditionalFormatting>
  <conditionalFormatting sqref="CB58">
    <cfRule type="cellIs" dxfId="8887" priority="2158" operator="lessThan">
      <formula>$C$4</formula>
    </cfRule>
  </conditionalFormatting>
  <conditionalFormatting sqref="CB59">
    <cfRule type="cellIs" dxfId="8886" priority="2159" operator="lessThan">
      <formula>$C$4</formula>
    </cfRule>
  </conditionalFormatting>
  <conditionalFormatting sqref="CB60">
    <cfRule type="cellIs" dxfId="8885" priority="2160" operator="lessThan">
      <formula>$C$4</formula>
    </cfRule>
  </conditionalFormatting>
  <conditionalFormatting sqref="CC11">
    <cfRule type="cellIs" dxfId="8884" priority="2161" operator="lessThan">
      <formula>$C$4</formula>
    </cfRule>
  </conditionalFormatting>
  <conditionalFormatting sqref="CC12">
    <cfRule type="cellIs" dxfId="8883" priority="2162" operator="lessThan">
      <formula>$C$4</formula>
    </cfRule>
  </conditionalFormatting>
  <conditionalFormatting sqref="CC13">
    <cfRule type="cellIs" dxfId="8882" priority="2163" operator="lessThan">
      <formula>$C$4</formula>
    </cfRule>
  </conditionalFormatting>
  <conditionalFormatting sqref="CC14">
    <cfRule type="cellIs" dxfId="8881" priority="2164" operator="lessThan">
      <formula>$C$4</formula>
    </cfRule>
  </conditionalFormatting>
  <conditionalFormatting sqref="CC15">
    <cfRule type="cellIs" dxfId="8880" priority="2165" operator="lessThan">
      <formula>$C$4</formula>
    </cfRule>
  </conditionalFormatting>
  <conditionalFormatting sqref="CC16">
    <cfRule type="cellIs" dxfId="8879" priority="2166" operator="lessThan">
      <formula>$C$4</formula>
    </cfRule>
  </conditionalFormatting>
  <conditionalFormatting sqref="CC17">
    <cfRule type="cellIs" dxfId="8878" priority="2167" operator="lessThan">
      <formula>$C$4</formula>
    </cfRule>
  </conditionalFormatting>
  <conditionalFormatting sqref="CC18">
    <cfRule type="cellIs" dxfId="8877" priority="2168" operator="lessThan">
      <formula>$C$4</formula>
    </cfRule>
  </conditionalFormatting>
  <conditionalFormatting sqref="CC19">
    <cfRule type="cellIs" dxfId="8876" priority="2169" operator="lessThan">
      <formula>$C$4</formula>
    </cfRule>
  </conditionalFormatting>
  <conditionalFormatting sqref="CC20">
    <cfRule type="cellIs" dxfId="8875" priority="2170" operator="lessThan">
      <formula>$C$4</formula>
    </cfRule>
  </conditionalFormatting>
  <conditionalFormatting sqref="CC21">
    <cfRule type="cellIs" dxfId="8874" priority="2171" operator="lessThan">
      <formula>$C$4</formula>
    </cfRule>
  </conditionalFormatting>
  <conditionalFormatting sqref="CC22">
    <cfRule type="cellIs" dxfId="8873" priority="2172" operator="lessThan">
      <formula>$C$4</formula>
    </cfRule>
  </conditionalFormatting>
  <conditionalFormatting sqref="CC23">
    <cfRule type="cellIs" dxfId="8872" priority="2173" operator="lessThan">
      <formula>$C$4</formula>
    </cfRule>
  </conditionalFormatting>
  <conditionalFormatting sqref="CC24">
    <cfRule type="cellIs" dxfId="8871" priority="2174" operator="lessThan">
      <formula>$C$4</formula>
    </cfRule>
  </conditionalFormatting>
  <conditionalFormatting sqref="CC25">
    <cfRule type="cellIs" dxfId="8870" priority="2175" operator="lessThan">
      <formula>$C$4</formula>
    </cfRule>
  </conditionalFormatting>
  <conditionalFormatting sqref="CC26">
    <cfRule type="cellIs" dxfId="8869" priority="2176" operator="lessThan">
      <formula>$C$4</formula>
    </cfRule>
  </conditionalFormatting>
  <conditionalFormatting sqref="CC27">
    <cfRule type="cellIs" dxfId="8868" priority="2177" operator="lessThan">
      <formula>$C$4</formula>
    </cfRule>
  </conditionalFormatting>
  <conditionalFormatting sqref="CC28">
    <cfRule type="cellIs" dxfId="8867" priority="2178" operator="lessThan">
      <formula>$C$4</formula>
    </cfRule>
  </conditionalFormatting>
  <conditionalFormatting sqref="CC29">
    <cfRule type="cellIs" dxfId="8866" priority="2179" operator="lessThan">
      <formula>$C$4</formula>
    </cfRule>
  </conditionalFormatting>
  <conditionalFormatting sqref="CC30">
    <cfRule type="cellIs" dxfId="8865" priority="2180" operator="lessThan">
      <formula>$C$4</formula>
    </cfRule>
  </conditionalFormatting>
  <conditionalFormatting sqref="CC31">
    <cfRule type="cellIs" dxfId="8864" priority="2181" operator="lessThan">
      <formula>$C$4</formula>
    </cfRule>
  </conditionalFormatting>
  <conditionalFormatting sqref="CC32">
    <cfRule type="cellIs" dxfId="8863" priority="2182" operator="lessThan">
      <formula>$C$4</formula>
    </cfRule>
  </conditionalFormatting>
  <conditionalFormatting sqref="CC33">
    <cfRule type="cellIs" dxfId="8862" priority="2183" operator="lessThan">
      <formula>$C$4</formula>
    </cfRule>
  </conditionalFormatting>
  <conditionalFormatting sqref="CC34">
    <cfRule type="cellIs" dxfId="8861" priority="2184" operator="lessThan">
      <formula>$C$4</formula>
    </cfRule>
  </conditionalFormatting>
  <conditionalFormatting sqref="CC35">
    <cfRule type="cellIs" dxfId="8860" priority="2185" operator="lessThan">
      <formula>$C$4</formula>
    </cfRule>
  </conditionalFormatting>
  <conditionalFormatting sqref="CC36">
    <cfRule type="cellIs" dxfId="8859" priority="2186" operator="lessThan">
      <formula>$C$4</formula>
    </cfRule>
  </conditionalFormatting>
  <conditionalFormatting sqref="CC37">
    <cfRule type="cellIs" dxfId="8858" priority="2187" operator="lessThan">
      <formula>$C$4</formula>
    </cfRule>
  </conditionalFormatting>
  <conditionalFormatting sqref="CC38">
    <cfRule type="cellIs" dxfId="8857" priority="2188" operator="lessThan">
      <formula>$C$4</formula>
    </cfRule>
  </conditionalFormatting>
  <conditionalFormatting sqref="CC39">
    <cfRule type="cellIs" dxfId="8856" priority="2189" operator="lessThan">
      <formula>$C$4</formula>
    </cfRule>
  </conditionalFormatting>
  <conditionalFormatting sqref="CC40">
    <cfRule type="cellIs" dxfId="8855" priority="2190" operator="lessThan">
      <formula>$C$4</formula>
    </cfRule>
  </conditionalFormatting>
  <conditionalFormatting sqref="CC41">
    <cfRule type="cellIs" dxfId="8854" priority="2191" operator="lessThan">
      <formula>$C$4</formula>
    </cfRule>
  </conditionalFormatting>
  <conditionalFormatting sqref="CC42">
    <cfRule type="cellIs" dxfId="8853" priority="2192" operator="lessThan">
      <formula>$C$4</formula>
    </cfRule>
  </conditionalFormatting>
  <conditionalFormatting sqref="CC43">
    <cfRule type="cellIs" dxfId="8852" priority="2193" operator="lessThan">
      <formula>$C$4</formula>
    </cfRule>
  </conditionalFormatting>
  <conditionalFormatting sqref="CC44">
    <cfRule type="cellIs" dxfId="8851" priority="2194" operator="lessThan">
      <formula>$C$4</formula>
    </cfRule>
  </conditionalFormatting>
  <conditionalFormatting sqref="CC45">
    <cfRule type="cellIs" dxfId="8850" priority="2195" operator="lessThan">
      <formula>$C$4</formula>
    </cfRule>
  </conditionalFormatting>
  <conditionalFormatting sqref="CC46">
    <cfRule type="cellIs" dxfId="8849" priority="2196" operator="lessThan">
      <formula>$C$4</formula>
    </cfRule>
  </conditionalFormatting>
  <conditionalFormatting sqref="CC47">
    <cfRule type="cellIs" dxfId="8848" priority="2197" operator="lessThan">
      <formula>$C$4</formula>
    </cfRule>
  </conditionalFormatting>
  <conditionalFormatting sqref="CC48">
    <cfRule type="cellIs" dxfId="8847" priority="2198" operator="lessThan">
      <formula>$C$4</formula>
    </cfRule>
  </conditionalFormatting>
  <conditionalFormatting sqref="CC49">
    <cfRule type="cellIs" dxfId="8846" priority="2199" operator="lessThan">
      <formula>$C$4</formula>
    </cfRule>
  </conditionalFormatting>
  <conditionalFormatting sqref="CC50">
    <cfRule type="cellIs" dxfId="8845" priority="2200" operator="lessThan">
      <formula>$C$4</formula>
    </cfRule>
  </conditionalFormatting>
  <conditionalFormatting sqref="CC51">
    <cfRule type="cellIs" dxfId="8844" priority="2201" operator="lessThan">
      <formula>$C$4</formula>
    </cfRule>
  </conditionalFormatting>
  <conditionalFormatting sqref="CC52">
    <cfRule type="cellIs" dxfId="8843" priority="2202" operator="lessThan">
      <formula>$C$4</formula>
    </cfRule>
  </conditionalFormatting>
  <conditionalFormatting sqref="CC53">
    <cfRule type="cellIs" dxfId="8842" priority="2203" operator="lessThan">
      <formula>$C$4</formula>
    </cfRule>
  </conditionalFormatting>
  <conditionalFormatting sqref="CC54">
    <cfRule type="cellIs" dxfId="8841" priority="2204" operator="lessThan">
      <formula>$C$4</formula>
    </cfRule>
  </conditionalFormatting>
  <conditionalFormatting sqref="CC55">
    <cfRule type="cellIs" dxfId="8840" priority="2205" operator="lessThan">
      <formula>$C$4</formula>
    </cfRule>
  </conditionalFormatting>
  <conditionalFormatting sqref="CC56">
    <cfRule type="cellIs" dxfId="8839" priority="2206" operator="lessThan">
      <formula>$C$4</formula>
    </cfRule>
  </conditionalFormatting>
  <conditionalFormatting sqref="CC57">
    <cfRule type="cellIs" dxfId="8838" priority="2207" operator="lessThan">
      <formula>$C$4</formula>
    </cfRule>
  </conditionalFormatting>
  <conditionalFormatting sqref="CC58">
    <cfRule type="cellIs" dxfId="8837" priority="2208" operator="lessThan">
      <formula>$C$4</formula>
    </cfRule>
  </conditionalFormatting>
  <conditionalFormatting sqref="CC59">
    <cfRule type="cellIs" dxfId="8836" priority="2209" operator="lessThan">
      <formula>$C$4</formula>
    </cfRule>
  </conditionalFormatting>
  <conditionalFormatting sqref="CC60">
    <cfRule type="cellIs" dxfId="8835" priority="2210" operator="lessThan">
      <formula>$C$4</formula>
    </cfRule>
  </conditionalFormatting>
  <conditionalFormatting sqref="CD11">
    <cfRule type="cellIs" dxfId="8834" priority="2211" operator="lessThan">
      <formula>$C$4</formula>
    </cfRule>
  </conditionalFormatting>
  <conditionalFormatting sqref="CD12">
    <cfRule type="cellIs" dxfId="8833" priority="2212" operator="lessThan">
      <formula>$C$4</formula>
    </cfRule>
  </conditionalFormatting>
  <conditionalFormatting sqref="CD13">
    <cfRule type="cellIs" dxfId="8832" priority="2213" operator="lessThan">
      <formula>$C$4</formula>
    </cfRule>
  </conditionalFormatting>
  <conditionalFormatting sqref="CD14">
    <cfRule type="cellIs" dxfId="8831" priority="2214" operator="lessThan">
      <formula>$C$4</formula>
    </cfRule>
  </conditionalFormatting>
  <conditionalFormatting sqref="CD15">
    <cfRule type="cellIs" dxfId="8830" priority="2215" operator="lessThan">
      <formula>$C$4</formula>
    </cfRule>
  </conditionalFormatting>
  <conditionalFormatting sqref="CD16">
    <cfRule type="cellIs" dxfId="8829" priority="2216" operator="lessThan">
      <formula>$C$4</formula>
    </cfRule>
  </conditionalFormatting>
  <conditionalFormatting sqref="CD17">
    <cfRule type="cellIs" dxfId="8828" priority="2217" operator="lessThan">
      <formula>$C$4</formula>
    </cfRule>
  </conditionalFormatting>
  <conditionalFormatting sqref="CD18">
    <cfRule type="cellIs" dxfId="8827" priority="2218" operator="lessThan">
      <formula>$C$4</formula>
    </cfRule>
  </conditionalFormatting>
  <conditionalFormatting sqref="CD19">
    <cfRule type="cellIs" dxfId="8826" priority="2219" operator="lessThan">
      <formula>$C$4</formula>
    </cfRule>
  </conditionalFormatting>
  <conditionalFormatting sqref="CD20">
    <cfRule type="cellIs" dxfId="8825" priority="2220" operator="lessThan">
      <formula>$C$4</formula>
    </cfRule>
  </conditionalFormatting>
  <conditionalFormatting sqref="CD21">
    <cfRule type="cellIs" dxfId="8824" priority="2221" operator="lessThan">
      <formula>$C$4</formula>
    </cfRule>
  </conditionalFormatting>
  <conditionalFormatting sqref="CD22">
    <cfRule type="cellIs" dxfId="8823" priority="2222" operator="lessThan">
      <formula>$C$4</formula>
    </cfRule>
  </conditionalFormatting>
  <conditionalFormatting sqref="CD23">
    <cfRule type="cellIs" dxfId="8822" priority="2223" operator="lessThan">
      <formula>$C$4</formula>
    </cfRule>
  </conditionalFormatting>
  <conditionalFormatting sqref="CD24">
    <cfRule type="cellIs" dxfId="8821" priority="2224" operator="lessThan">
      <formula>$C$4</formula>
    </cfRule>
  </conditionalFormatting>
  <conditionalFormatting sqref="CD25">
    <cfRule type="cellIs" dxfId="8820" priority="2225" operator="lessThan">
      <formula>$C$4</formula>
    </cfRule>
  </conditionalFormatting>
  <conditionalFormatting sqref="CD26">
    <cfRule type="cellIs" dxfId="8819" priority="2226" operator="lessThan">
      <formula>$C$4</formula>
    </cfRule>
  </conditionalFormatting>
  <conditionalFormatting sqref="CD27">
    <cfRule type="cellIs" dxfId="8818" priority="2227" operator="lessThan">
      <formula>$C$4</formula>
    </cfRule>
  </conditionalFormatting>
  <conditionalFormatting sqref="CD28">
    <cfRule type="cellIs" dxfId="8817" priority="2228" operator="lessThan">
      <formula>$C$4</formula>
    </cfRule>
  </conditionalFormatting>
  <conditionalFormatting sqref="CD29">
    <cfRule type="cellIs" dxfId="8816" priority="2229" operator="lessThan">
      <formula>$C$4</formula>
    </cfRule>
  </conditionalFormatting>
  <conditionalFormatting sqref="CD30">
    <cfRule type="cellIs" dxfId="8815" priority="2230" operator="lessThan">
      <formula>$C$4</formula>
    </cfRule>
  </conditionalFormatting>
  <conditionalFormatting sqref="CD31">
    <cfRule type="cellIs" dxfId="8814" priority="2231" operator="lessThan">
      <formula>$C$4</formula>
    </cfRule>
  </conditionalFormatting>
  <conditionalFormatting sqref="CD32">
    <cfRule type="cellIs" dxfId="8813" priority="2232" operator="lessThan">
      <formula>$C$4</formula>
    </cfRule>
  </conditionalFormatting>
  <conditionalFormatting sqref="CD33">
    <cfRule type="cellIs" dxfId="8812" priority="2233" operator="lessThan">
      <formula>$C$4</formula>
    </cfRule>
  </conditionalFormatting>
  <conditionalFormatting sqref="CD34">
    <cfRule type="cellIs" dxfId="8811" priority="2234" operator="lessThan">
      <formula>$C$4</formula>
    </cfRule>
  </conditionalFormatting>
  <conditionalFormatting sqref="CD35">
    <cfRule type="cellIs" dxfId="8810" priority="2235" operator="lessThan">
      <formula>$C$4</formula>
    </cfRule>
  </conditionalFormatting>
  <conditionalFormatting sqref="CD36">
    <cfRule type="cellIs" dxfId="8809" priority="2236" operator="lessThan">
      <formula>$C$4</formula>
    </cfRule>
  </conditionalFormatting>
  <conditionalFormatting sqref="CD37">
    <cfRule type="cellIs" dxfId="8808" priority="2237" operator="lessThan">
      <formula>$C$4</formula>
    </cfRule>
  </conditionalFormatting>
  <conditionalFormatting sqref="CD38">
    <cfRule type="cellIs" dxfId="8807" priority="2238" operator="lessThan">
      <formula>$C$4</formula>
    </cfRule>
  </conditionalFormatting>
  <conditionalFormatting sqref="CD39">
    <cfRule type="cellIs" dxfId="8806" priority="2239" operator="lessThan">
      <formula>$C$4</formula>
    </cfRule>
  </conditionalFormatting>
  <conditionalFormatting sqref="CD40">
    <cfRule type="cellIs" dxfId="8805" priority="2240" operator="lessThan">
      <formula>$C$4</formula>
    </cfRule>
  </conditionalFormatting>
  <conditionalFormatting sqref="CD41">
    <cfRule type="cellIs" dxfId="8804" priority="2241" operator="lessThan">
      <formula>$C$4</formula>
    </cfRule>
  </conditionalFormatting>
  <conditionalFormatting sqref="CD42">
    <cfRule type="cellIs" dxfId="8803" priority="2242" operator="lessThan">
      <formula>$C$4</formula>
    </cfRule>
  </conditionalFormatting>
  <conditionalFormatting sqref="CD43">
    <cfRule type="cellIs" dxfId="8802" priority="2243" operator="lessThan">
      <formula>$C$4</formula>
    </cfRule>
  </conditionalFormatting>
  <conditionalFormatting sqref="CD44">
    <cfRule type="cellIs" dxfId="8801" priority="2244" operator="lessThan">
      <formula>$C$4</formula>
    </cfRule>
  </conditionalFormatting>
  <conditionalFormatting sqref="CD45">
    <cfRule type="cellIs" dxfId="8800" priority="2245" operator="lessThan">
      <formula>$C$4</formula>
    </cfRule>
  </conditionalFormatting>
  <conditionalFormatting sqref="CD46">
    <cfRule type="cellIs" dxfId="8799" priority="2246" operator="lessThan">
      <formula>$C$4</formula>
    </cfRule>
  </conditionalFormatting>
  <conditionalFormatting sqref="CD47">
    <cfRule type="cellIs" dxfId="8798" priority="2247" operator="lessThan">
      <formula>$C$4</formula>
    </cfRule>
  </conditionalFormatting>
  <conditionalFormatting sqref="CD48">
    <cfRule type="cellIs" dxfId="8797" priority="2248" operator="lessThan">
      <formula>$C$4</formula>
    </cfRule>
  </conditionalFormatting>
  <conditionalFormatting sqref="CD49">
    <cfRule type="cellIs" dxfId="8796" priority="2249" operator="lessThan">
      <formula>$C$4</formula>
    </cfRule>
  </conditionalFormatting>
  <conditionalFormatting sqref="CD50">
    <cfRule type="cellIs" dxfId="8795" priority="2250" operator="lessThan">
      <formula>$C$4</formula>
    </cfRule>
  </conditionalFormatting>
  <conditionalFormatting sqref="CD51">
    <cfRule type="cellIs" dxfId="8794" priority="2251" operator="lessThan">
      <formula>$C$4</formula>
    </cfRule>
  </conditionalFormatting>
  <conditionalFormatting sqref="CD52">
    <cfRule type="cellIs" dxfId="8793" priority="2252" operator="lessThan">
      <formula>$C$4</formula>
    </cfRule>
  </conditionalFormatting>
  <conditionalFormatting sqref="CD53">
    <cfRule type="cellIs" dxfId="8792" priority="2253" operator="lessThan">
      <formula>$C$4</formula>
    </cfRule>
  </conditionalFormatting>
  <conditionalFormatting sqref="CD54">
    <cfRule type="cellIs" dxfId="8791" priority="2254" operator="lessThan">
      <formula>$C$4</formula>
    </cfRule>
  </conditionalFormatting>
  <conditionalFormatting sqref="CD55">
    <cfRule type="cellIs" dxfId="8790" priority="2255" operator="lessThan">
      <formula>$C$4</formula>
    </cfRule>
  </conditionalFormatting>
  <conditionalFormatting sqref="CD56">
    <cfRule type="cellIs" dxfId="8789" priority="2256" operator="lessThan">
      <formula>$C$4</formula>
    </cfRule>
  </conditionalFormatting>
  <conditionalFormatting sqref="CD57">
    <cfRule type="cellIs" dxfId="8788" priority="2257" operator="lessThan">
      <formula>$C$4</formula>
    </cfRule>
  </conditionalFormatting>
  <conditionalFormatting sqref="CD58">
    <cfRule type="cellIs" dxfId="8787" priority="2258" operator="lessThan">
      <formula>$C$4</formula>
    </cfRule>
  </conditionalFormatting>
  <conditionalFormatting sqref="CD59">
    <cfRule type="cellIs" dxfId="8786" priority="2259" operator="lessThan">
      <formula>$C$4</formula>
    </cfRule>
  </conditionalFormatting>
  <conditionalFormatting sqref="CD60">
    <cfRule type="cellIs" dxfId="8785" priority="2260" operator="lessThan">
      <formula>$C$4</formula>
    </cfRule>
  </conditionalFormatting>
  <conditionalFormatting sqref="CE11">
    <cfRule type="cellIs" dxfId="8784" priority="2261" operator="lessThan">
      <formula>$C$4</formula>
    </cfRule>
  </conditionalFormatting>
  <conditionalFormatting sqref="CE12">
    <cfRule type="cellIs" dxfId="8783" priority="2262" operator="lessThan">
      <formula>$C$4</formula>
    </cfRule>
  </conditionalFormatting>
  <conditionalFormatting sqref="CE13">
    <cfRule type="cellIs" dxfId="8782" priority="2263" operator="lessThan">
      <formula>$C$4</formula>
    </cfRule>
  </conditionalFormatting>
  <conditionalFormatting sqref="CE14">
    <cfRule type="cellIs" dxfId="8781" priority="2264" operator="lessThan">
      <formula>$C$4</formula>
    </cfRule>
  </conditionalFormatting>
  <conditionalFormatting sqref="CE15">
    <cfRule type="cellIs" dxfId="8780" priority="2265" operator="lessThan">
      <formula>$C$4</formula>
    </cfRule>
  </conditionalFormatting>
  <conditionalFormatting sqref="CE16">
    <cfRule type="cellIs" dxfId="8779" priority="2266" operator="lessThan">
      <formula>$C$4</formula>
    </cfRule>
  </conditionalFormatting>
  <conditionalFormatting sqref="CE17">
    <cfRule type="cellIs" dxfId="8778" priority="2267" operator="lessThan">
      <formula>$C$4</formula>
    </cfRule>
  </conditionalFormatting>
  <conditionalFormatting sqref="CE18">
    <cfRule type="cellIs" dxfId="8777" priority="2268" operator="lessThan">
      <formula>$C$4</formula>
    </cfRule>
  </conditionalFormatting>
  <conditionalFormatting sqref="CE19">
    <cfRule type="cellIs" dxfId="8776" priority="2269" operator="lessThan">
      <formula>$C$4</formula>
    </cfRule>
  </conditionalFormatting>
  <conditionalFormatting sqref="CE20">
    <cfRule type="cellIs" dxfId="8775" priority="2270" operator="lessThan">
      <formula>$C$4</formula>
    </cfRule>
  </conditionalFormatting>
  <conditionalFormatting sqref="CE21">
    <cfRule type="cellIs" dxfId="8774" priority="2271" operator="lessThan">
      <formula>$C$4</formula>
    </cfRule>
  </conditionalFormatting>
  <conditionalFormatting sqref="CE22">
    <cfRule type="cellIs" dxfId="8773" priority="2272" operator="lessThan">
      <formula>$C$4</formula>
    </cfRule>
  </conditionalFormatting>
  <conditionalFormatting sqref="CE23">
    <cfRule type="cellIs" dxfId="8772" priority="2273" operator="lessThan">
      <formula>$C$4</formula>
    </cfRule>
  </conditionalFormatting>
  <conditionalFormatting sqref="CE24">
    <cfRule type="cellIs" dxfId="8771" priority="2274" operator="lessThan">
      <formula>$C$4</formula>
    </cfRule>
  </conditionalFormatting>
  <conditionalFormatting sqref="CE25">
    <cfRule type="cellIs" dxfId="8770" priority="2275" operator="lessThan">
      <formula>$C$4</formula>
    </cfRule>
  </conditionalFormatting>
  <conditionalFormatting sqref="CE26">
    <cfRule type="cellIs" dxfId="8769" priority="2276" operator="lessThan">
      <formula>$C$4</formula>
    </cfRule>
  </conditionalFormatting>
  <conditionalFormatting sqref="CE27">
    <cfRule type="cellIs" dxfId="8768" priority="2277" operator="lessThan">
      <formula>$C$4</formula>
    </cfRule>
  </conditionalFormatting>
  <conditionalFormatting sqref="CE28">
    <cfRule type="cellIs" dxfId="8767" priority="2278" operator="lessThan">
      <formula>$C$4</formula>
    </cfRule>
  </conditionalFormatting>
  <conditionalFormatting sqref="CE29">
    <cfRule type="cellIs" dxfId="8766" priority="2279" operator="lessThan">
      <formula>$C$4</formula>
    </cfRule>
  </conditionalFormatting>
  <conditionalFormatting sqref="CE30">
    <cfRule type="cellIs" dxfId="8765" priority="2280" operator="lessThan">
      <formula>$C$4</formula>
    </cfRule>
  </conditionalFormatting>
  <conditionalFormatting sqref="CE31">
    <cfRule type="cellIs" dxfId="8764" priority="2281" operator="lessThan">
      <formula>$C$4</formula>
    </cfRule>
  </conditionalFormatting>
  <conditionalFormatting sqref="CE32">
    <cfRule type="cellIs" dxfId="8763" priority="2282" operator="lessThan">
      <formula>$C$4</formula>
    </cfRule>
  </conditionalFormatting>
  <conditionalFormatting sqref="CE33">
    <cfRule type="cellIs" dxfId="8762" priority="2283" operator="lessThan">
      <formula>$C$4</formula>
    </cfRule>
  </conditionalFormatting>
  <conditionalFormatting sqref="CE34">
    <cfRule type="cellIs" dxfId="8761" priority="2284" operator="lessThan">
      <formula>$C$4</formula>
    </cfRule>
  </conditionalFormatting>
  <conditionalFormatting sqref="CE35">
    <cfRule type="cellIs" dxfId="8760" priority="2285" operator="lessThan">
      <formula>$C$4</formula>
    </cfRule>
  </conditionalFormatting>
  <conditionalFormatting sqref="CE36">
    <cfRule type="cellIs" dxfId="8759" priority="2286" operator="lessThan">
      <formula>$C$4</formula>
    </cfRule>
  </conditionalFormatting>
  <conditionalFormatting sqref="CE37">
    <cfRule type="cellIs" dxfId="8758" priority="2287" operator="lessThan">
      <formula>$C$4</formula>
    </cfRule>
  </conditionalFormatting>
  <conditionalFormatting sqref="CE38">
    <cfRule type="cellIs" dxfId="8757" priority="2288" operator="lessThan">
      <formula>$C$4</formula>
    </cfRule>
  </conditionalFormatting>
  <conditionalFormatting sqref="CE39">
    <cfRule type="cellIs" dxfId="8756" priority="2289" operator="lessThan">
      <formula>$C$4</formula>
    </cfRule>
  </conditionalFormatting>
  <conditionalFormatting sqref="CE40">
    <cfRule type="cellIs" dxfId="8755" priority="2290" operator="lessThan">
      <formula>$C$4</formula>
    </cfRule>
  </conditionalFormatting>
  <conditionalFormatting sqref="CE41">
    <cfRule type="cellIs" dxfId="8754" priority="2291" operator="lessThan">
      <formula>$C$4</formula>
    </cfRule>
  </conditionalFormatting>
  <conditionalFormatting sqref="CE42">
    <cfRule type="cellIs" dxfId="8753" priority="2292" operator="lessThan">
      <formula>$C$4</formula>
    </cfRule>
  </conditionalFormatting>
  <conditionalFormatting sqref="CE43">
    <cfRule type="cellIs" dxfId="8752" priority="2293" operator="lessThan">
      <formula>$C$4</formula>
    </cfRule>
  </conditionalFormatting>
  <conditionalFormatting sqref="CE44">
    <cfRule type="cellIs" dxfId="8751" priority="2294" operator="lessThan">
      <formula>$C$4</formula>
    </cfRule>
  </conditionalFormatting>
  <conditionalFormatting sqref="CE45">
    <cfRule type="cellIs" dxfId="8750" priority="2295" operator="lessThan">
      <formula>$C$4</formula>
    </cfRule>
  </conditionalFormatting>
  <conditionalFormatting sqref="CE46">
    <cfRule type="cellIs" dxfId="8749" priority="2296" operator="lessThan">
      <formula>$C$4</formula>
    </cfRule>
  </conditionalFormatting>
  <conditionalFormatting sqref="CE47">
    <cfRule type="cellIs" dxfId="8748" priority="2297" operator="lessThan">
      <formula>$C$4</formula>
    </cfRule>
  </conditionalFormatting>
  <conditionalFormatting sqref="CE48">
    <cfRule type="cellIs" dxfId="8747" priority="2298" operator="lessThan">
      <formula>$C$4</formula>
    </cfRule>
  </conditionalFormatting>
  <conditionalFormatting sqref="CE49">
    <cfRule type="cellIs" dxfId="8746" priority="2299" operator="lessThan">
      <formula>$C$4</formula>
    </cfRule>
  </conditionalFormatting>
  <conditionalFormatting sqref="CE50">
    <cfRule type="cellIs" dxfId="8745" priority="2300" operator="lessThan">
      <formula>$C$4</formula>
    </cfRule>
  </conditionalFormatting>
  <conditionalFormatting sqref="CE51">
    <cfRule type="cellIs" dxfId="8744" priority="2301" operator="lessThan">
      <formula>$C$4</formula>
    </cfRule>
  </conditionalFormatting>
  <conditionalFormatting sqref="CE52">
    <cfRule type="cellIs" dxfId="8743" priority="2302" operator="lessThan">
      <formula>$C$4</formula>
    </cfRule>
  </conditionalFormatting>
  <conditionalFormatting sqref="CE53">
    <cfRule type="cellIs" dxfId="8742" priority="2303" operator="lessThan">
      <formula>$C$4</formula>
    </cfRule>
  </conditionalFormatting>
  <conditionalFormatting sqref="CE54">
    <cfRule type="cellIs" dxfId="8741" priority="2304" operator="lessThan">
      <formula>$C$4</formula>
    </cfRule>
  </conditionalFormatting>
  <conditionalFormatting sqref="CE55">
    <cfRule type="cellIs" dxfId="8740" priority="2305" operator="lessThan">
      <formula>$C$4</formula>
    </cfRule>
  </conditionalFormatting>
  <conditionalFormatting sqref="CE56">
    <cfRule type="cellIs" dxfId="8739" priority="2306" operator="lessThan">
      <formula>$C$4</formula>
    </cfRule>
  </conditionalFormatting>
  <conditionalFormatting sqref="CE57">
    <cfRule type="cellIs" dxfId="8738" priority="2307" operator="lessThan">
      <formula>$C$4</formula>
    </cfRule>
  </conditionalFormatting>
  <conditionalFormatting sqref="CE58">
    <cfRule type="cellIs" dxfId="8737" priority="2308" operator="lessThan">
      <formula>$C$4</formula>
    </cfRule>
  </conditionalFormatting>
  <conditionalFormatting sqref="CE59">
    <cfRule type="cellIs" dxfId="8736" priority="2309" operator="lessThan">
      <formula>$C$4</formula>
    </cfRule>
  </conditionalFormatting>
  <conditionalFormatting sqref="CE60">
    <cfRule type="cellIs" dxfId="8735" priority="2310" operator="lessThan">
      <formula>$C$4</formula>
    </cfRule>
  </conditionalFormatting>
  <conditionalFormatting sqref="CF11">
    <cfRule type="cellIs" dxfId="8734" priority="2311" operator="lessThan">
      <formula>$C$4</formula>
    </cfRule>
  </conditionalFormatting>
  <conditionalFormatting sqref="CF12">
    <cfRule type="cellIs" dxfId="8733" priority="2312" operator="lessThan">
      <formula>$C$4</formula>
    </cfRule>
  </conditionalFormatting>
  <conditionalFormatting sqref="CF13">
    <cfRule type="cellIs" dxfId="8732" priority="2313" operator="lessThan">
      <formula>$C$4</formula>
    </cfRule>
  </conditionalFormatting>
  <conditionalFormatting sqref="CF14">
    <cfRule type="cellIs" dxfId="8731" priority="2314" operator="lessThan">
      <formula>$C$4</formula>
    </cfRule>
  </conditionalFormatting>
  <conditionalFormatting sqref="CF15">
    <cfRule type="cellIs" dxfId="8730" priority="2315" operator="lessThan">
      <formula>$C$4</formula>
    </cfRule>
  </conditionalFormatting>
  <conditionalFormatting sqref="CF16">
    <cfRule type="cellIs" dxfId="8729" priority="2316" operator="lessThan">
      <formula>$C$4</formula>
    </cfRule>
  </conditionalFormatting>
  <conditionalFormatting sqref="CF17">
    <cfRule type="cellIs" dxfId="8728" priority="2317" operator="lessThan">
      <formula>$C$4</formula>
    </cfRule>
  </conditionalFormatting>
  <conditionalFormatting sqref="CF18">
    <cfRule type="cellIs" dxfId="8727" priority="2318" operator="lessThan">
      <formula>$C$4</formula>
    </cfRule>
  </conditionalFormatting>
  <conditionalFormatting sqref="CF19">
    <cfRule type="cellIs" dxfId="8726" priority="2319" operator="lessThan">
      <formula>$C$4</formula>
    </cfRule>
  </conditionalFormatting>
  <conditionalFormatting sqref="CF20">
    <cfRule type="cellIs" dxfId="8725" priority="2320" operator="lessThan">
      <formula>$C$4</formula>
    </cfRule>
  </conditionalFormatting>
  <conditionalFormatting sqref="CF21">
    <cfRule type="cellIs" dxfId="8724" priority="2321" operator="lessThan">
      <formula>$C$4</formula>
    </cfRule>
  </conditionalFormatting>
  <conditionalFormatting sqref="CF22">
    <cfRule type="cellIs" dxfId="8723" priority="2322" operator="lessThan">
      <formula>$C$4</formula>
    </cfRule>
  </conditionalFormatting>
  <conditionalFormatting sqref="CF23">
    <cfRule type="cellIs" dxfId="8722" priority="2323" operator="lessThan">
      <formula>$C$4</formula>
    </cfRule>
  </conditionalFormatting>
  <conditionalFormatting sqref="CF24">
    <cfRule type="cellIs" dxfId="8721" priority="2324" operator="lessThan">
      <formula>$C$4</formula>
    </cfRule>
  </conditionalFormatting>
  <conditionalFormatting sqref="CF25">
    <cfRule type="cellIs" dxfId="8720" priority="2325" operator="lessThan">
      <formula>$C$4</formula>
    </cfRule>
  </conditionalFormatting>
  <conditionalFormatting sqref="CF26">
    <cfRule type="cellIs" dxfId="8719" priority="2326" operator="lessThan">
      <formula>$C$4</formula>
    </cfRule>
  </conditionalFormatting>
  <conditionalFormatting sqref="CF27">
    <cfRule type="cellIs" dxfId="8718" priority="2327" operator="lessThan">
      <formula>$C$4</formula>
    </cfRule>
  </conditionalFormatting>
  <conditionalFormatting sqref="CF28">
    <cfRule type="cellIs" dxfId="8717" priority="2328" operator="lessThan">
      <formula>$C$4</formula>
    </cfRule>
  </conditionalFormatting>
  <conditionalFormatting sqref="CF29">
    <cfRule type="cellIs" dxfId="8716" priority="2329" operator="lessThan">
      <formula>$C$4</formula>
    </cfRule>
  </conditionalFormatting>
  <conditionalFormatting sqref="CF30">
    <cfRule type="cellIs" dxfId="8715" priority="2330" operator="lessThan">
      <formula>$C$4</formula>
    </cfRule>
  </conditionalFormatting>
  <conditionalFormatting sqref="CF31">
    <cfRule type="cellIs" dxfId="8714" priority="2331" operator="lessThan">
      <formula>$C$4</formula>
    </cfRule>
  </conditionalFormatting>
  <conditionalFormatting sqref="CF32">
    <cfRule type="cellIs" dxfId="8713" priority="2332" operator="lessThan">
      <formula>$C$4</formula>
    </cfRule>
  </conditionalFormatting>
  <conditionalFormatting sqref="CF33">
    <cfRule type="cellIs" dxfId="8712" priority="2333" operator="lessThan">
      <formula>$C$4</formula>
    </cfRule>
  </conditionalFormatting>
  <conditionalFormatting sqref="CF34">
    <cfRule type="cellIs" dxfId="8711" priority="2334" operator="lessThan">
      <formula>$C$4</formula>
    </cfRule>
  </conditionalFormatting>
  <conditionalFormatting sqref="CF35">
    <cfRule type="cellIs" dxfId="8710" priority="2335" operator="lessThan">
      <formula>$C$4</formula>
    </cfRule>
  </conditionalFormatting>
  <conditionalFormatting sqref="CF36">
    <cfRule type="cellIs" dxfId="8709" priority="2336" operator="lessThan">
      <formula>$C$4</formula>
    </cfRule>
  </conditionalFormatting>
  <conditionalFormatting sqref="CF37">
    <cfRule type="cellIs" dxfId="8708" priority="2337" operator="lessThan">
      <formula>$C$4</formula>
    </cfRule>
  </conditionalFormatting>
  <conditionalFormatting sqref="CF38">
    <cfRule type="cellIs" dxfId="8707" priority="2338" operator="lessThan">
      <formula>$C$4</formula>
    </cfRule>
  </conditionalFormatting>
  <conditionalFormatting sqref="CF39">
    <cfRule type="cellIs" dxfId="8706" priority="2339" operator="lessThan">
      <formula>$C$4</formula>
    </cfRule>
  </conditionalFormatting>
  <conditionalFormatting sqref="CF40">
    <cfRule type="cellIs" dxfId="8705" priority="2340" operator="lessThan">
      <formula>$C$4</formula>
    </cfRule>
  </conditionalFormatting>
  <conditionalFormatting sqref="CF41">
    <cfRule type="cellIs" dxfId="8704" priority="2341" operator="lessThan">
      <formula>$C$4</formula>
    </cfRule>
  </conditionalFormatting>
  <conditionalFormatting sqref="CF42">
    <cfRule type="cellIs" dxfId="8703" priority="2342" operator="lessThan">
      <formula>$C$4</formula>
    </cfRule>
  </conditionalFormatting>
  <conditionalFormatting sqref="CF43">
    <cfRule type="cellIs" dxfId="8702" priority="2343" operator="lessThan">
      <formula>$C$4</formula>
    </cfRule>
  </conditionalFormatting>
  <conditionalFormatting sqref="CF44">
    <cfRule type="cellIs" dxfId="8701" priority="2344" operator="lessThan">
      <formula>$C$4</formula>
    </cfRule>
  </conditionalFormatting>
  <conditionalFormatting sqref="CF45">
    <cfRule type="cellIs" dxfId="8700" priority="2345" operator="lessThan">
      <formula>$C$4</formula>
    </cfRule>
  </conditionalFormatting>
  <conditionalFormatting sqref="CF46">
    <cfRule type="cellIs" dxfId="8699" priority="2346" operator="lessThan">
      <formula>$C$4</formula>
    </cfRule>
  </conditionalFormatting>
  <conditionalFormatting sqref="CF47">
    <cfRule type="cellIs" dxfId="8698" priority="2347" operator="lessThan">
      <formula>$C$4</formula>
    </cfRule>
  </conditionalFormatting>
  <conditionalFormatting sqref="CF48">
    <cfRule type="cellIs" dxfId="8697" priority="2348" operator="lessThan">
      <formula>$C$4</formula>
    </cfRule>
  </conditionalFormatting>
  <conditionalFormatting sqref="CF49">
    <cfRule type="cellIs" dxfId="8696" priority="2349" operator="lessThan">
      <formula>$C$4</formula>
    </cfRule>
  </conditionalFormatting>
  <conditionalFormatting sqref="CF50">
    <cfRule type="cellIs" dxfId="8695" priority="2350" operator="lessThan">
      <formula>$C$4</formula>
    </cfRule>
  </conditionalFormatting>
  <conditionalFormatting sqref="CF51">
    <cfRule type="cellIs" dxfId="8694" priority="2351" operator="lessThan">
      <formula>$C$4</formula>
    </cfRule>
  </conditionalFormatting>
  <conditionalFormatting sqref="CF52">
    <cfRule type="cellIs" dxfId="8693" priority="2352" operator="lessThan">
      <formula>$C$4</formula>
    </cfRule>
  </conditionalFormatting>
  <conditionalFormatting sqref="CF53">
    <cfRule type="cellIs" dxfId="8692" priority="2353" operator="lessThan">
      <formula>$C$4</formula>
    </cfRule>
  </conditionalFormatting>
  <conditionalFormatting sqref="CF54">
    <cfRule type="cellIs" dxfId="8691" priority="2354" operator="lessThan">
      <formula>$C$4</formula>
    </cfRule>
  </conditionalFormatting>
  <conditionalFormatting sqref="CF55">
    <cfRule type="cellIs" dxfId="8690" priority="2355" operator="lessThan">
      <formula>$C$4</formula>
    </cfRule>
  </conditionalFormatting>
  <conditionalFormatting sqref="CF56">
    <cfRule type="cellIs" dxfId="8689" priority="2356" operator="lessThan">
      <formula>$C$4</formula>
    </cfRule>
  </conditionalFormatting>
  <conditionalFormatting sqref="CF57">
    <cfRule type="cellIs" dxfId="8688" priority="2357" operator="lessThan">
      <formula>$C$4</formula>
    </cfRule>
  </conditionalFormatting>
  <conditionalFormatting sqref="CF58">
    <cfRule type="cellIs" dxfId="8687" priority="2358" operator="lessThan">
      <formula>$C$4</formula>
    </cfRule>
  </conditionalFormatting>
  <conditionalFormatting sqref="CF59">
    <cfRule type="cellIs" dxfId="8686" priority="2359" operator="lessThan">
      <formula>$C$4</formula>
    </cfRule>
  </conditionalFormatting>
  <conditionalFormatting sqref="CF60">
    <cfRule type="cellIs" dxfId="8685" priority="2360" operator="lessThan">
      <formula>$C$4</formula>
    </cfRule>
  </conditionalFormatting>
  <conditionalFormatting sqref="CG11">
    <cfRule type="cellIs" dxfId="8684" priority="2361" operator="lessThan">
      <formula>$C$4</formula>
    </cfRule>
  </conditionalFormatting>
  <conditionalFormatting sqref="CG12">
    <cfRule type="cellIs" dxfId="8683" priority="2362" operator="lessThan">
      <formula>$C$4</formula>
    </cfRule>
  </conditionalFormatting>
  <conditionalFormatting sqref="CG13">
    <cfRule type="cellIs" dxfId="8682" priority="2363" operator="lessThan">
      <formula>$C$4</formula>
    </cfRule>
  </conditionalFormatting>
  <conditionalFormatting sqref="CG14">
    <cfRule type="cellIs" dxfId="8681" priority="2364" operator="lessThan">
      <formula>$C$4</formula>
    </cfRule>
  </conditionalFormatting>
  <conditionalFormatting sqref="CG15">
    <cfRule type="cellIs" dxfId="8680" priority="2365" operator="lessThan">
      <formula>$C$4</formula>
    </cfRule>
  </conditionalFormatting>
  <conditionalFormatting sqref="CG16">
    <cfRule type="cellIs" dxfId="8679" priority="2366" operator="lessThan">
      <formula>$C$4</formula>
    </cfRule>
  </conditionalFormatting>
  <conditionalFormatting sqref="CG17">
    <cfRule type="cellIs" dxfId="8678" priority="2367" operator="lessThan">
      <formula>$C$4</formula>
    </cfRule>
  </conditionalFormatting>
  <conditionalFormatting sqref="CG18">
    <cfRule type="cellIs" dxfId="8677" priority="2368" operator="lessThan">
      <formula>$C$4</formula>
    </cfRule>
  </conditionalFormatting>
  <conditionalFormatting sqref="CG19">
    <cfRule type="cellIs" dxfId="8676" priority="2369" operator="lessThan">
      <formula>$C$4</formula>
    </cfRule>
  </conditionalFormatting>
  <conditionalFormatting sqref="CG20">
    <cfRule type="cellIs" dxfId="8675" priority="2370" operator="lessThan">
      <formula>$C$4</formula>
    </cfRule>
  </conditionalFormatting>
  <conditionalFormatting sqref="CG21">
    <cfRule type="cellIs" dxfId="8674" priority="2371" operator="lessThan">
      <formula>$C$4</formula>
    </cfRule>
  </conditionalFormatting>
  <conditionalFormatting sqref="CG22">
    <cfRule type="cellIs" dxfId="8673" priority="2372" operator="lessThan">
      <formula>$C$4</formula>
    </cfRule>
  </conditionalFormatting>
  <conditionalFormatting sqref="CG23">
    <cfRule type="cellIs" dxfId="8672" priority="2373" operator="lessThan">
      <formula>$C$4</formula>
    </cfRule>
  </conditionalFormatting>
  <conditionalFormatting sqref="CG24">
    <cfRule type="cellIs" dxfId="8671" priority="2374" operator="lessThan">
      <formula>$C$4</formula>
    </cfRule>
  </conditionalFormatting>
  <conditionalFormatting sqref="CG25">
    <cfRule type="cellIs" dxfId="8670" priority="2375" operator="lessThan">
      <formula>$C$4</formula>
    </cfRule>
  </conditionalFormatting>
  <conditionalFormatting sqref="CG26">
    <cfRule type="cellIs" dxfId="8669" priority="2376" operator="lessThan">
      <formula>$C$4</formula>
    </cfRule>
  </conditionalFormatting>
  <conditionalFormatting sqref="CG27">
    <cfRule type="cellIs" dxfId="8668" priority="2377" operator="lessThan">
      <formula>$C$4</formula>
    </cfRule>
  </conditionalFormatting>
  <conditionalFormatting sqref="CG28">
    <cfRule type="cellIs" dxfId="8667" priority="2378" operator="lessThan">
      <formula>$C$4</formula>
    </cfRule>
  </conditionalFormatting>
  <conditionalFormatting sqref="CG29">
    <cfRule type="cellIs" dxfId="8666" priority="2379" operator="lessThan">
      <formula>$C$4</formula>
    </cfRule>
  </conditionalFormatting>
  <conditionalFormatting sqref="CG30">
    <cfRule type="cellIs" dxfId="8665" priority="2380" operator="lessThan">
      <formula>$C$4</formula>
    </cfRule>
  </conditionalFormatting>
  <conditionalFormatting sqref="CG31">
    <cfRule type="cellIs" dxfId="8664" priority="2381" operator="lessThan">
      <formula>$C$4</formula>
    </cfRule>
  </conditionalFormatting>
  <conditionalFormatting sqref="CG32">
    <cfRule type="cellIs" dxfId="8663" priority="2382" operator="lessThan">
      <formula>$C$4</formula>
    </cfRule>
  </conditionalFormatting>
  <conditionalFormatting sqref="CG33">
    <cfRule type="cellIs" dxfId="8662" priority="2383" operator="lessThan">
      <formula>$C$4</formula>
    </cfRule>
  </conditionalFormatting>
  <conditionalFormatting sqref="CG34">
    <cfRule type="cellIs" dxfId="8661" priority="2384" operator="lessThan">
      <formula>$C$4</formula>
    </cfRule>
  </conditionalFormatting>
  <conditionalFormatting sqref="CG35">
    <cfRule type="cellIs" dxfId="8660" priority="2385" operator="lessThan">
      <formula>$C$4</formula>
    </cfRule>
  </conditionalFormatting>
  <conditionalFormatting sqref="CG36">
    <cfRule type="cellIs" dxfId="8659" priority="2386" operator="lessThan">
      <formula>$C$4</formula>
    </cfRule>
  </conditionalFormatting>
  <conditionalFormatting sqref="CG37">
    <cfRule type="cellIs" dxfId="8658" priority="2387" operator="lessThan">
      <formula>$C$4</formula>
    </cfRule>
  </conditionalFormatting>
  <conditionalFormatting sqref="CG38">
    <cfRule type="cellIs" dxfId="8657" priority="2388" operator="lessThan">
      <formula>$C$4</formula>
    </cfRule>
  </conditionalFormatting>
  <conditionalFormatting sqref="CG39">
    <cfRule type="cellIs" dxfId="8656" priority="2389" operator="lessThan">
      <formula>$C$4</formula>
    </cfRule>
  </conditionalFormatting>
  <conditionalFormatting sqref="CG40">
    <cfRule type="cellIs" dxfId="8655" priority="2390" operator="lessThan">
      <formula>$C$4</formula>
    </cfRule>
  </conditionalFormatting>
  <conditionalFormatting sqref="CG41">
    <cfRule type="cellIs" dxfId="8654" priority="2391" operator="lessThan">
      <formula>$C$4</formula>
    </cfRule>
  </conditionalFormatting>
  <conditionalFormatting sqref="CG42">
    <cfRule type="cellIs" dxfId="8653" priority="2392" operator="lessThan">
      <formula>$C$4</formula>
    </cfRule>
  </conditionalFormatting>
  <conditionalFormatting sqref="CG43">
    <cfRule type="cellIs" dxfId="8652" priority="2393" operator="lessThan">
      <formula>$C$4</formula>
    </cfRule>
  </conditionalFormatting>
  <conditionalFormatting sqref="CG44">
    <cfRule type="cellIs" dxfId="8651" priority="2394" operator="lessThan">
      <formula>$C$4</formula>
    </cfRule>
  </conditionalFormatting>
  <conditionalFormatting sqref="CG45">
    <cfRule type="cellIs" dxfId="8650" priority="2395" operator="lessThan">
      <formula>$C$4</formula>
    </cfRule>
  </conditionalFormatting>
  <conditionalFormatting sqref="CG46">
    <cfRule type="cellIs" dxfId="8649" priority="2396" operator="lessThan">
      <formula>$C$4</formula>
    </cfRule>
  </conditionalFormatting>
  <conditionalFormatting sqref="CG47">
    <cfRule type="cellIs" dxfId="8648" priority="2397" operator="lessThan">
      <formula>$C$4</formula>
    </cfRule>
  </conditionalFormatting>
  <conditionalFormatting sqref="CG48">
    <cfRule type="cellIs" dxfId="8647" priority="2398" operator="lessThan">
      <formula>$C$4</formula>
    </cfRule>
  </conditionalFormatting>
  <conditionalFormatting sqref="CG49">
    <cfRule type="cellIs" dxfId="8646" priority="2399" operator="lessThan">
      <formula>$C$4</formula>
    </cfRule>
  </conditionalFormatting>
  <conditionalFormatting sqref="CG50">
    <cfRule type="cellIs" dxfId="8645" priority="2400" operator="lessThan">
      <formula>$C$4</formula>
    </cfRule>
  </conditionalFormatting>
  <conditionalFormatting sqref="CG51">
    <cfRule type="cellIs" dxfId="8644" priority="2401" operator="lessThan">
      <formula>$C$4</formula>
    </cfRule>
  </conditionalFormatting>
  <conditionalFormatting sqref="CG52">
    <cfRule type="cellIs" dxfId="8643" priority="2402" operator="lessThan">
      <formula>$C$4</formula>
    </cfRule>
  </conditionalFormatting>
  <conditionalFormatting sqref="CG53">
    <cfRule type="cellIs" dxfId="8642" priority="2403" operator="lessThan">
      <formula>$C$4</formula>
    </cfRule>
  </conditionalFormatting>
  <conditionalFormatting sqref="CG54">
    <cfRule type="cellIs" dxfId="8641" priority="2404" operator="lessThan">
      <formula>$C$4</formula>
    </cfRule>
  </conditionalFormatting>
  <conditionalFormatting sqref="CG55">
    <cfRule type="cellIs" dxfId="8640" priority="2405" operator="lessThan">
      <formula>$C$4</formula>
    </cfRule>
  </conditionalFormatting>
  <conditionalFormatting sqref="CG56">
    <cfRule type="cellIs" dxfId="8639" priority="2406" operator="lessThan">
      <formula>$C$4</formula>
    </cfRule>
  </conditionalFormatting>
  <conditionalFormatting sqref="CG57">
    <cfRule type="cellIs" dxfId="8638" priority="2407" operator="lessThan">
      <formula>$C$4</formula>
    </cfRule>
  </conditionalFormatting>
  <conditionalFormatting sqref="CG58">
    <cfRule type="cellIs" dxfId="8637" priority="2408" operator="lessThan">
      <formula>$C$4</formula>
    </cfRule>
  </conditionalFormatting>
  <conditionalFormatting sqref="CG59">
    <cfRule type="cellIs" dxfId="8636" priority="2409" operator="lessThan">
      <formula>$C$4</formula>
    </cfRule>
  </conditionalFormatting>
  <conditionalFormatting sqref="CG60">
    <cfRule type="cellIs" dxfId="8635" priority="2410" operator="lessThan">
      <formula>$C$4</formula>
    </cfRule>
  </conditionalFormatting>
  <conditionalFormatting sqref="CM11">
    <cfRule type="cellIs" dxfId="8634" priority="2411" operator="lessThan">
      <formula>$C$4</formula>
    </cfRule>
  </conditionalFormatting>
  <conditionalFormatting sqref="CM12">
    <cfRule type="cellIs" dxfId="8633" priority="2412" operator="lessThan">
      <formula>$C$4</formula>
    </cfRule>
  </conditionalFormatting>
  <conditionalFormatting sqref="CM13">
    <cfRule type="cellIs" dxfId="8632" priority="2413" operator="lessThan">
      <formula>$C$4</formula>
    </cfRule>
  </conditionalFormatting>
  <conditionalFormatting sqref="CM14">
    <cfRule type="cellIs" dxfId="8631" priority="2414" operator="lessThan">
      <formula>$C$4</formula>
    </cfRule>
  </conditionalFormatting>
  <conditionalFormatting sqref="CM15">
    <cfRule type="cellIs" dxfId="8630" priority="2415" operator="lessThan">
      <formula>$C$4</formula>
    </cfRule>
  </conditionalFormatting>
  <conditionalFormatting sqref="CM16">
    <cfRule type="cellIs" dxfId="8629" priority="2416" operator="lessThan">
      <formula>$C$4</formula>
    </cfRule>
  </conditionalFormatting>
  <conditionalFormatting sqref="CM17">
    <cfRule type="cellIs" dxfId="8628" priority="2417" operator="lessThan">
      <formula>$C$4</formula>
    </cfRule>
  </conditionalFormatting>
  <conditionalFormatting sqref="CM18">
    <cfRule type="cellIs" dxfId="8627" priority="2418" operator="lessThan">
      <formula>$C$4</formula>
    </cfRule>
  </conditionalFormatting>
  <conditionalFormatting sqref="CM19">
    <cfRule type="cellIs" dxfId="8626" priority="2419" operator="lessThan">
      <formula>$C$4</formula>
    </cfRule>
  </conditionalFormatting>
  <conditionalFormatting sqref="CM20">
    <cfRule type="cellIs" dxfId="8625" priority="2420" operator="lessThan">
      <formula>$C$4</formula>
    </cfRule>
  </conditionalFormatting>
  <conditionalFormatting sqref="CM21">
    <cfRule type="cellIs" dxfId="8624" priority="2421" operator="lessThan">
      <formula>$C$4</formula>
    </cfRule>
  </conditionalFormatting>
  <conditionalFormatting sqref="CM22">
    <cfRule type="cellIs" dxfId="8623" priority="2422" operator="lessThan">
      <formula>$C$4</formula>
    </cfRule>
  </conditionalFormatting>
  <conditionalFormatting sqref="CM23">
    <cfRule type="cellIs" dxfId="8622" priority="2423" operator="lessThan">
      <formula>$C$4</formula>
    </cfRule>
  </conditionalFormatting>
  <conditionalFormatting sqref="CM24">
    <cfRule type="cellIs" dxfId="8621" priority="2424" operator="lessThan">
      <formula>$C$4</formula>
    </cfRule>
  </conditionalFormatting>
  <conditionalFormatting sqref="CM25">
    <cfRule type="cellIs" dxfId="8620" priority="2425" operator="lessThan">
      <formula>$C$4</formula>
    </cfRule>
  </conditionalFormatting>
  <conditionalFormatting sqref="CM26">
    <cfRule type="cellIs" dxfId="8619" priority="2426" operator="lessThan">
      <formula>$C$4</formula>
    </cfRule>
  </conditionalFormatting>
  <conditionalFormatting sqref="CM27">
    <cfRule type="cellIs" dxfId="8618" priority="2427" operator="lessThan">
      <formula>$C$4</formula>
    </cfRule>
  </conditionalFormatting>
  <conditionalFormatting sqref="CM28">
    <cfRule type="cellIs" dxfId="8617" priority="2428" operator="lessThan">
      <formula>$C$4</formula>
    </cfRule>
  </conditionalFormatting>
  <conditionalFormatting sqref="CM29">
    <cfRule type="cellIs" dxfId="8616" priority="2429" operator="lessThan">
      <formula>$C$4</formula>
    </cfRule>
  </conditionalFormatting>
  <conditionalFormatting sqref="CM30">
    <cfRule type="cellIs" dxfId="8615" priority="2430" operator="lessThan">
      <formula>$C$4</formula>
    </cfRule>
  </conditionalFormatting>
  <conditionalFormatting sqref="CM31">
    <cfRule type="cellIs" dxfId="8614" priority="2431" operator="lessThan">
      <formula>$C$4</formula>
    </cfRule>
  </conditionalFormatting>
  <conditionalFormatting sqref="CM32">
    <cfRule type="cellIs" dxfId="8613" priority="2432" operator="lessThan">
      <formula>$C$4</formula>
    </cfRule>
  </conditionalFormatting>
  <conditionalFormatting sqref="CM33">
    <cfRule type="cellIs" dxfId="8612" priority="2433" operator="lessThan">
      <formula>$C$4</formula>
    </cfRule>
  </conditionalFormatting>
  <conditionalFormatting sqref="CM34">
    <cfRule type="cellIs" dxfId="8611" priority="2434" operator="lessThan">
      <formula>$C$4</formula>
    </cfRule>
  </conditionalFormatting>
  <conditionalFormatting sqref="CM35">
    <cfRule type="cellIs" dxfId="8610" priority="2435" operator="lessThan">
      <formula>$C$4</formula>
    </cfRule>
  </conditionalFormatting>
  <conditionalFormatting sqref="CM36">
    <cfRule type="cellIs" dxfId="8609" priority="2436" operator="lessThan">
      <formula>$C$4</formula>
    </cfRule>
  </conditionalFormatting>
  <conditionalFormatting sqref="CM37">
    <cfRule type="cellIs" dxfId="8608" priority="2437" operator="lessThan">
      <formula>$C$4</formula>
    </cfRule>
  </conditionalFormatting>
  <conditionalFormatting sqref="CM38">
    <cfRule type="cellIs" dxfId="8607" priority="2438" operator="lessThan">
      <formula>$C$4</formula>
    </cfRule>
  </conditionalFormatting>
  <conditionalFormatting sqref="CM39">
    <cfRule type="cellIs" dxfId="8606" priority="2439" operator="lessThan">
      <formula>$C$4</formula>
    </cfRule>
  </conditionalFormatting>
  <conditionalFormatting sqref="CM40">
    <cfRule type="cellIs" dxfId="8605" priority="2440" operator="lessThan">
      <formula>$C$4</formula>
    </cfRule>
  </conditionalFormatting>
  <conditionalFormatting sqref="CM41">
    <cfRule type="cellIs" dxfId="8604" priority="2441" operator="lessThan">
      <formula>$C$4</formula>
    </cfRule>
  </conditionalFormatting>
  <conditionalFormatting sqref="CM42">
    <cfRule type="cellIs" dxfId="8603" priority="2442" operator="lessThan">
      <formula>$C$4</formula>
    </cfRule>
  </conditionalFormatting>
  <conditionalFormatting sqref="CM43">
    <cfRule type="cellIs" dxfId="8602" priority="2443" operator="lessThan">
      <formula>$C$4</formula>
    </cfRule>
  </conditionalFormatting>
  <conditionalFormatting sqref="CM44">
    <cfRule type="cellIs" dxfId="8601" priority="2444" operator="lessThan">
      <formula>$C$4</formula>
    </cfRule>
  </conditionalFormatting>
  <conditionalFormatting sqref="CM45">
    <cfRule type="cellIs" dxfId="8600" priority="2445" operator="lessThan">
      <formula>$C$4</formula>
    </cfRule>
  </conditionalFormatting>
  <conditionalFormatting sqref="CM46">
    <cfRule type="cellIs" dxfId="8599" priority="2446" operator="lessThan">
      <formula>$C$4</formula>
    </cfRule>
  </conditionalFormatting>
  <conditionalFormatting sqref="CM47">
    <cfRule type="cellIs" dxfId="8598" priority="2447" operator="lessThan">
      <formula>$C$4</formula>
    </cfRule>
  </conditionalFormatting>
  <conditionalFormatting sqref="CM48">
    <cfRule type="cellIs" dxfId="8597" priority="2448" operator="lessThan">
      <formula>$C$4</formula>
    </cfRule>
  </conditionalFormatting>
  <conditionalFormatting sqref="CM49">
    <cfRule type="cellIs" dxfId="8596" priority="2449" operator="lessThan">
      <formula>$C$4</formula>
    </cfRule>
  </conditionalFormatting>
  <conditionalFormatting sqref="CM50">
    <cfRule type="cellIs" dxfId="8595" priority="2450" operator="lessThan">
      <formula>$C$4</formula>
    </cfRule>
  </conditionalFormatting>
  <conditionalFormatting sqref="CM51">
    <cfRule type="cellIs" dxfId="8594" priority="2451" operator="lessThan">
      <formula>$C$4</formula>
    </cfRule>
  </conditionalFormatting>
  <conditionalFormatting sqref="CM52">
    <cfRule type="cellIs" dxfId="8593" priority="2452" operator="lessThan">
      <formula>$C$4</formula>
    </cfRule>
  </conditionalFormatting>
  <conditionalFormatting sqref="CM53">
    <cfRule type="cellIs" dxfId="8592" priority="2453" operator="lessThan">
      <formula>$C$4</formula>
    </cfRule>
  </conditionalFormatting>
  <conditionalFormatting sqref="CM54">
    <cfRule type="cellIs" dxfId="8591" priority="2454" operator="lessThan">
      <formula>$C$4</formula>
    </cfRule>
  </conditionalFormatting>
  <conditionalFormatting sqref="CM55">
    <cfRule type="cellIs" dxfId="8590" priority="2455" operator="lessThan">
      <formula>$C$4</formula>
    </cfRule>
  </conditionalFormatting>
  <conditionalFormatting sqref="CM56">
    <cfRule type="cellIs" dxfId="8589" priority="2456" operator="lessThan">
      <formula>$C$4</formula>
    </cfRule>
  </conditionalFormatting>
  <conditionalFormatting sqref="CM57">
    <cfRule type="cellIs" dxfId="8588" priority="2457" operator="lessThan">
      <formula>$C$4</formula>
    </cfRule>
  </conditionalFormatting>
  <conditionalFormatting sqref="CM58">
    <cfRule type="cellIs" dxfId="8587" priority="2458" operator="lessThan">
      <formula>$C$4</formula>
    </cfRule>
  </conditionalFormatting>
  <conditionalFormatting sqref="CM59">
    <cfRule type="cellIs" dxfId="8586" priority="2459" operator="lessThan">
      <formula>$C$4</formula>
    </cfRule>
  </conditionalFormatting>
  <conditionalFormatting sqref="CM60">
    <cfRule type="cellIs" dxfId="8585" priority="2460" operator="lessThan">
      <formula>$C$4</formula>
    </cfRule>
  </conditionalFormatting>
  <conditionalFormatting sqref="CN11">
    <cfRule type="cellIs" dxfId="8584" priority="2461" operator="lessThan">
      <formula>$C$4</formula>
    </cfRule>
  </conditionalFormatting>
  <conditionalFormatting sqref="CN12">
    <cfRule type="cellIs" dxfId="8583" priority="2462" operator="lessThan">
      <formula>$C$4</formula>
    </cfRule>
  </conditionalFormatting>
  <conditionalFormatting sqref="CN13">
    <cfRule type="cellIs" dxfId="8582" priority="2463" operator="lessThan">
      <formula>$C$4</formula>
    </cfRule>
  </conditionalFormatting>
  <conditionalFormatting sqref="CN14">
    <cfRule type="cellIs" dxfId="8581" priority="2464" operator="lessThan">
      <formula>$C$4</formula>
    </cfRule>
  </conditionalFormatting>
  <conditionalFormatting sqref="CN15">
    <cfRule type="cellIs" dxfId="8580" priority="2465" operator="lessThan">
      <formula>$C$4</formula>
    </cfRule>
  </conditionalFormatting>
  <conditionalFormatting sqref="CN16">
    <cfRule type="cellIs" dxfId="8579" priority="2466" operator="lessThan">
      <formula>$C$4</formula>
    </cfRule>
  </conditionalFormatting>
  <conditionalFormatting sqref="CN17">
    <cfRule type="cellIs" dxfId="8578" priority="2467" operator="lessThan">
      <formula>$C$4</formula>
    </cfRule>
  </conditionalFormatting>
  <conditionalFormatting sqref="CN18">
    <cfRule type="cellIs" dxfId="8577" priority="2468" operator="lessThan">
      <formula>$C$4</formula>
    </cfRule>
  </conditionalFormatting>
  <conditionalFormatting sqref="CN19">
    <cfRule type="cellIs" dxfId="8576" priority="2469" operator="lessThan">
      <formula>$C$4</formula>
    </cfRule>
  </conditionalFormatting>
  <conditionalFormatting sqref="CN20">
    <cfRule type="cellIs" dxfId="8575" priority="2470" operator="lessThan">
      <formula>$C$4</formula>
    </cfRule>
  </conditionalFormatting>
  <conditionalFormatting sqref="CN21">
    <cfRule type="cellIs" dxfId="8574" priority="2471" operator="lessThan">
      <formula>$C$4</formula>
    </cfRule>
  </conditionalFormatting>
  <conditionalFormatting sqref="CN22">
    <cfRule type="cellIs" dxfId="8573" priority="2472" operator="lessThan">
      <formula>$C$4</formula>
    </cfRule>
  </conditionalFormatting>
  <conditionalFormatting sqref="CN23">
    <cfRule type="cellIs" dxfId="8572" priority="2473" operator="lessThan">
      <formula>$C$4</formula>
    </cfRule>
  </conditionalFormatting>
  <conditionalFormatting sqref="CN24">
    <cfRule type="cellIs" dxfId="8571" priority="2474" operator="lessThan">
      <formula>$C$4</formula>
    </cfRule>
  </conditionalFormatting>
  <conditionalFormatting sqref="CN25">
    <cfRule type="cellIs" dxfId="8570" priority="2475" operator="lessThan">
      <formula>$C$4</formula>
    </cfRule>
  </conditionalFormatting>
  <conditionalFormatting sqref="CN26">
    <cfRule type="cellIs" dxfId="8569" priority="2476" operator="lessThan">
      <formula>$C$4</formula>
    </cfRule>
  </conditionalFormatting>
  <conditionalFormatting sqref="CN27">
    <cfRule type="cellIs" dxfId="8568" priority="2477" operator="lessThan">
      <formula>$C$4</formula>
    </cfRule>
  </conditionalFormatting>
  <conditionalFormatting sqref="CN28">
    <cfRule type="cellIs" dxfId="8567" priority="2478" operator="lessThan">
      <formula>$C$4</formula>
    </cfRule>
  </conditionalFormatting>
  <conditionalFormatting sqref="CN29">
    <cfRule type="cellIs" dxfId="8566" priority="2479" operator="lessThan">
      <formula>$C$4</formula>
    </cfRule>
  </conditionalFormatting>
  <conditionalFormatting sqref="CN30">
    <cfRule type="cellIs" dxfId="8565" priority="2480" operator="lessThan">
      <formula>$C$4</formula>
    </cfRule>
  </conditionalFormatting>
  <conditionalFormatting sqref="CN31">
    <cfRule type="cellIs" dxfId="8564" priority="2481" operator="lessThan">
      <formula>$C$4</formula>
    </cfRule>
  </conditionalFormatting>
  <conditionalFormatting sqref="CN32">
    <cfRule type="cellIs" dxfId="8563" priority="2482" operator="lessThan">
      <formula>$C$4</formula>
    </cfRule>
  </conditionalFormatting>
  <conditionalFormatting sqref="CN33">
    <cfRule type="cellIs" dxfId="8562" priority="2483" operator="lessThan">
      <formula>$C$4</formula>
    </cfRule>
  </conditionalFormatting>
  <conditionalFormatting sqref="CN34">
    <cfRule type="cellIs" dxfId="8561" priority="2484" operator="lessThan">
      <formula>$C$4</formula>
    </cfRule>
  </conditionalFormatting>
  <conditionalFormatting sqref="CN35">
    <cfRule type="cellIs" dxfId="8560" priority="2485" operator="lessThan">
      <formula>$C$4</formula>
    </cfRule>
  </conditionalFormatting>
  <conditionalFormatting sqref="CN36">
    <cfRule type="cellIs" dxfId="8559" priority="2486" operator="lessThan">
      <formula>$C$4</formula>
    </cfRule>
  </conditionalFormatting>
  <conditionalFormatting sqref="CN37">
    <cfRule type="cellIs" dxfId="8558" priority="2487" operator="lessThan">
      <formula>$C$4</formula>
    </cfRule>
  </conditionalFormatting>
  <conditionalFormatting sqref="CN38">
    <cfRule type="cellIs" dxfId="8557" priority="2488" operator="lessThan">
      <formula>$C$4</formula>
    </cfRule>
  </conditionalFormatting>
  <conditionalFormatting sqref="CN39">
    <cfRule type="cellIs" dxfId="8556" priority="2489" operator="lessThan">
      <formula>$C$4</formula>
    </cfRule>
  </conditionalFormatting>
  <conditionalFormatting sqref="CN40">
    <cfRule type="cellIs" dxfId="8555" priority="2490" operator="lessThan">
      <formula>$C$4</formula>
    </cfRule>
  </conditionalFormatting>
  <conditionalFormatting sqref="CN41">
    <cfRule type="cellIs" dxfId="8554" priority="2491" operator="lessThan">
      <formula>$C$4</formula>
    </cfRule>
  </conditionalFormatting>
  <conditionalFormatting sqref="CN42">
    <cfRule type="cellIs" dxfId="8553" priority="2492" operator="lessThan">
      <formula>$C$4</formula>
    </cfRule>
  </conditionalFormatting>
  <conditionalFormatting sqref="CN43">
    <cfRule type="cellIs" dxfId="8552" priority="2493" operator="lessThan">
      <formula>$C$4</formula>
    </cfRule>
  </conditionalFormatting>
  <conditionalFormatting sqref="CN44">
    <cfRule type="cellIs" dxfId="8551" priority="2494" operator="lessThan">
      <formula>$C$4</formula>
    </cfRule>
  </conditionalFormatting>
  <conditionalFormatting sqref="CN45">
    <cfRule type="cellIs" dxfId="8550" priority="2495" operator="lessThan">
      <formula>$C$4</formula>
    </cfRule>
  </conditionalFormatting>
  <conditionalFormatting sqref="CN46">
    <cfRule type="cellIs" dxfId="8549" priority="2496" operator="lessThan">
      <formula>$C$4</formula>
    </cfRule>
  </conditionalFormatting>
  <conditionalFormatting sqref="CN47">
    <cfRule type="cellIs" dxfId="8548" priority="2497" operator="lessThan">
      <formula>$C$4</formula>
    </cfRule>
  </conditionalFormatting>
  <conditionalFormatting sqref="CN48">
    <cfRule type="cellIs" dxfId="8547" priority="2498" operator="lessThan">
      <formula>$C$4</formula>
    </cfRule>
  </conditionalFormatting>
  <conditionalFormatting sqref="CN49">
    <cfRule type="cellIs" dxfId="8546" priority="2499" operator="lessThan">
      <formula>$C$4</formula>
    </cfRule>
  </conditionalFormatting>
  <conditionalFormatting sqref="CN50">
    <cfRule type="cellIs" dxfId="8545" priority="2500" operator="lessThan">
      <formula>$C$4</formula>
    </cfRule>
  </conditionalFormatting>
  <conditionalFormatting sqref="CN51">
    <cfRule type="cellIs" dxfId="8544" priority="2501" operator="lessThan">
      <formula>$C$4</formula>
    </cfRule>
  </conditionalFormatting>
  <conditionalFormatting sqref="CN52">
    <cfRule type="cellIs" dxfId="8543" priority="2502" operator="lessThan">
      <formula>$C$4</formula>
    </cfRule>
  </conditionalFormatting>
  <conditionalFormatting sqref="CN53">
    <cfRule type="cellIs" dxfId="8542" priority="2503" operator="lessThan">
      <formula>$C$4</formula>
    </cfRule>
  </conditionalFormatting>
  <conditionalFormatting sqref="CN54">
    <cfRule type="cellIs" dxfId="8541" priority="2504" operator="lessThan">
      <formula>$C$4</formula>
    </cfRule>
  </conditionalFormatting>
  <conditionalFormatting sqref="CN55">
    <cfRule type="cellIs" dxfId="8540" priority="2505" operator="lessThan">
      <formula>$C$4</formula>
    </cfRule>
  </conditionalFormatting>
  <conditionalFormatting sqref="CN56">
    <cfRule type="cellIs" dxfId="8539" priority="2506" operator="lessThan">
      <formula>$C$4</formula>
    </cfRule>
  </conditionalFormatting>
  <conditionalFormatting sqref="CN57">
    <cfRule type="cellIs" dxfId="8538" priority="2507" operator="lessThan">
      <formula>$C$4</formula>
    </cfRule>
  </conditionalFormatting>
  <conditionalFormatting sqref="CN58">
    <cfRule type="cellIs" dxfId="8537" priority="2508" operator="lessThan">
      <formula>$C$4</formula>
    </cfRule>
  </conditionalFormatting>
  <conditionalFormatting sqref="CN59">
    <cfRule type="cellIs" dxfId="8536" priority="2509" operator="lessThan">
      <formula>$C$4</formula>
    </cfRule>
  </conditionalFormatting>
  <conditionalFormatting sqref="CN60">
    <cfRule type="cellIs" dxfId="8535" priority="2510" operator="lessThan">
      <formula>$C$4</formula>
    </cfRule>
  </conditionalFormatting>
  <conditionalFormatting sqref="CO11">
    <cfRule type="cellIs" dxfId="8534" priority="2511" operator="lessThan">
      <formula>$C$4</formula>
    </cfRule>
  </conditionalFormatting>
  <conditionalFormatting sqref="CO12">
    <cfRule type="cellIs" dxfId="8533" priority="2512" operator="lessThan">
      <formula>$C$4</formula>
    </cfRule>
  </conditionalFormatting>
  <conditionalFormatting sqref="CO13">
    <cfRule type="cellIs" dxfId="8532" priority="2513" operator="lessThan">
      <formula>$C$4</formula>
    </cfRule>
  </conditionalFormatting>
  <conditionalFormatting sqref="CO14">
    <cfRule type="cellIs" dxfId="8531" priority="2514" operator="lessThan">
      <formula>$C$4</formula>
    </cfRule>
  </conditionalFormatting>
  <conditionalFormatting sqref="CO15">
    <cfRule type="cellIs" dxfId="8530" priority="2515" operator="lessThan">
      <formula>$C$4</formula>
    </cfRule>
  </conditionalFormatting>
  <conditionalFormatting sqref="CO16">
    <cfRule type="cellIs" dxfId="8529" priority="2516" operator="lessThan">
      <formula>$C$4</formula>
    </cfRule>
  </conditionalFormatting>
  <conditionalFormatting sqref="CO17">
    <cfRule type="cellIs" dxfId="8528" priority="2517" operator="lessThan">
      <formula>$C$4</formula>
    </cfRule>
  </conditionalFormatting>
  <conditionalFormatting sqref="CO18">
    <cfRule type="cellIs" dxfId="8527" priority="2518" operator="lessThan">
      <formula>$C$4</formula>
    </cfRule>
  </conditionalFormatting>
  <conditionalFormatting sqref="CO19">
    <cfRule type="cellIs" dxfId="8526" priority="2519" operator="lessThan">
      <formula>$C$4</formula>
    </cfRule>
  </conditionalFormatting>
  <conditionalFormatting sqref="CO20">
    <cfRule type="cellIs" dxfId="8525" priority="2520" operator="lessThan">
      <formula>$C$4</formula>
    </cfRule>
  </conditionalFormatting>
  <conditionalFormatting sqref="CO21">
    <cfRule type="cellIs" dxfId="8524" priority="2521" operator="lessThan">
      <formula>$C$4</formula>
    </cfRule>
  </conditionalFormatting>
  <conditionalFormatting sqref="CO22">
    <cfRule type="cellIs" dxfId="8523" priority="2522" operator="lessThan">
      <formula>$C$4</formula>
    </cfRule>
  </conditionalFormatting>
  <conditionalFormatting sqref="CO23">
    <cfRule type="cellIs" dxfId="8522" priority="2523" operator="lessThan">
      <formula>$C$4</formula>
    </cfRule>
  </conditionalFormatting>
  <conditionalFormatting sqref="CO24">
    <cfRule type="cellIs" dxfId="8521" priority="2524" operator="lessThan">
      <formula>$C$4</formula>
    </cfRule>
  </conditionalFormatting>
  <conditionalFormatting sqref="CO25">
    <cfRule type="cellIs" dxfId="8520" priority="2525" operator="lessThan">
      <formula>$C$4</formula>
    </cfRule>
  </conditionalFormatting>
  <conditionalFormatting sqref="CO26">
    <cfRule type="cellIs" dxfId="8519" priority="2526" operator="lessThan">
      <formula>$C$4</formula>
    </cfRule>
  </conditionalFormatting>
  <conditionalFormatting sqref="CO27">
    <cfRule type="cellIs" dxfId="8518" priority="2527" operator="lessThan">
      <formula>$C$4</formula>
    </cfRule>
  </conditionalFormatting>
  <conditionalFormatting sqref="CO28">
    <cfRule type="cellIs" dxfId="8517" priority="2528" operator="lessThan">
      <formula>$C$4</formula>
    </cfRule>
  </conditionalFormatting>
  <conditionalFormatting sqref="CO29">
    <cfRule type="cellIs" dxfId="8516" priority="2529" operator="lessThan">
      <formula>$C$4</formula>
    </cfRule>
  </conditionalFormatting>
  <conditionalFormatting sqref="CO30">
    <cfRule type="cellIs" dxfId="8515" priority="2530" operator="lessThan">
      <formula>$C$4</formula>
    </cfRule>
  </conditionalFormatting>
  <conditionalFormatting sqref="CO31">
    <cfRule type="cellIs" dxfId="8514" priority="2531" operator="lessThan">
      <formula>$C$4</formula>
    </cfRule>
  </conditionalFormatting>
  <conditionalFormatting sqref="CO32">
    <cfRule type="cellIs" dxfId="8513" priority="2532" operator="lessThan">
      <formula>$C$4</formula>
    </cfRule>
  </conditionalFormatting>
  <conditionalFormatting sqref="CO33">
    <cfRule type="cellIs" dxfId="8512" priority="2533" operator="lessThan">
      <formula>$C$4</formula>
    </cfRule>
  </conditionalFormatting>
  <conditionalFormatting sqref="CO34">
    <cfRule type="cellIs" dxfId="8511" priority="2534" operator="lessThan">
      <formula>$C$4</formula>
    </cfRule>
  </conditionalFormatting>
  <conditionalFormatting sqref="CO35">
    <cfRule type="cellIs" dxfId="8510" priority="2535" operator="lessThan">
      <formula>$C$4</formula>
    </cfRule>
  </conditionalFormatting>
  <conditionalFormatting sqref="CO36">
    <cfRule type="cellIs" dxfId="8509" priority="2536" operator="lessThan">
      <formula>$C$4</formula>
    </cfRule>
  </conditionalFormatting>
  <conditionalFormatting sqref="CO37">
    <cfRule type="cellIs" dxfId="8508" priority="2537" operator="lessThan">
      <formula>$C$4</formula>
    </cfRule>
  </conditionalFormatting>
  <conditionalFormatting sqref="CO38">
    <cfRule type="cellIs" dxfId="8507" priority="2538" operator="lessThan">
      <formula>$C$4</formula>
    </cfRule>
  </conditionalFormatting>
  <conditionalFormatting sqref="CO39">
    <cfRule type="cellIs" dxfId="8506" priority="2539" operator="lessThan">
      <formula>$C$4</formula>
    </cfRule>
  </conditionalFormatting>
  <conditionalFormatting sqref="CO40">
    <cfRule type="cellIs" dxfId="8505" priority="2540" operator="lessThan">
      <formula>$C$4</formula>
    </cfRule>
  </conditionalFormatting>
  <conditionalFormatting sqref="CO41">
    <cfRule type="cellIs" dxfId="8504" priority="2541" operator="lessThan">
      <formula>$C$4</formula>
    </cfRule>
  </conditionalFormatting>
  <conditionalFormatting sqref="CO42">
    <cfRule type="cellIs" dxfId="8503" priority="2542" operator="lessThan">
      <formula>$C$4</formula>
    </cfRule>
  </conditionalFormatting>
  <conditionalFormatting sqref="CO43">
    <cfRule type="cellIs" dxfId="8502" priority="2543" operator="lessThan">
      <formula>$C$4</formula>
    </cfRule>
  </conditionalFormatting>
  <conditionalFormatting sqref="CO44">
    <cfRule type="cellIs" dxfId="8501" priority="2544" operator="lessThan">
      <formula>$C$4</formula>
    </cfRule>
  </conditionalFormatting>
  <conditionalFormatting sqref="CO45">
    <cfRule type="cellIs" dxfId="8500" priority="2545" operator="lessThan">
      <formula>$C$4</formula>
    </cfRule>
  </conditionalFormatting>
  <conditionalFormatting sqref="CO46">
    <cfRule type="cellIs" dxfId="8499" priority="2546" operator="lessThan">
      <formula>$C$4</formula>
    </cfRule>
  </conditionalFormatting>
  <conditionalFormatting sqref="CO47">
    <cfRule type="cellIs" dxfId="8498" priority="2547" operator="lessThan">
      <formula>$C$4</formula>
    </cfRule>
  </conditionalFormatting>
  <conditionalFormatting sqref="CO48">
    <cfRule type="cellIs" dxfId="8497" priority="2548" operator="lessThan">
      <formula>$C$4</formula>
    </cfRule>
  </conditionalFormatting>
  <conditionalFormatting sqref="CO49">
    <cfRule type="cellIs" dxfId="8496" priority="2549" operator="lessThan">
      <formula>$C$4</formula>
    </cfRule>
  </conditionalFormatting>
  <conditionalFormatting sqref="CO50">
    <cfRule type="cellIs" dxfId="8495" priority="2550" operator="lessThan">
      <formula>$C$4</formula>
    </cfRule>
  </conditionalFormatting>
  <conditionalFormatting sqref="CO51">
    <cfRule type="cellIs" dxfId="8494" priority="2551" operator="lessThan">
      <formula>$C$4</formula>
    </cfRule>
  </conditionalFormatting>
  <conditionalFormatting sqref="CO52">
    <cfRule type="cellIs" dxfId="8493" priority="2552" operator="lessThan">
      <formula>$C$4</formula>
    </cfRule>
  </conditionalFormatting>
  <conditionalFormatting sqref="CO53">
    <cfRule type="cellIs" dxfId="8492" priority="2553" operator="lessThan">
      <formula>$C$4</formula>
    </cfRule>
  </conditionalFormatting>
  <conditionalFormatting sqref="CO54">
    <cfRule type="cellIs" dxfId="8491" priority="2554" operator="lessThan">
      <formula>$C$4</formula>
    </cfRule>
  </conditionalFormatting>
  <conditionalFormatting sqref="CO55">
    <cfRule type="cellIs" dxfId="8490" priority="2555" operator="lessThan">
      <formula>$C$4</formula>
    </cfRule>
  </conditionalFormatting>
  <conditionalFormatting sqref="CO56">
    <cfRule type="cellIs" dxfId="8489" priority="2556" operator="lessThan">
      <formula>$C$4</formula>
    </cfRule>
  </conditionalFormatting>
  <conditionalFormatting sqref="CO57">
    <cfRule type="cellIs" dxfId="8488" priority="2557" operator="lessThan">
      <formula>$C$4</formula>
    </cfRule>
  </conditionalFormatting>
  <conditionalFormatting sqref="CO58">
    <cfRule type="cellIs" dxfId="8487" priority="2558" operator="lessThan">
      <formula>$C$4</formula>
    </cfRule>
  </conditionalFormatting>
  <conditionalFormatting sqref="CO59">
    <cfRule type="cellIs" dxfId="8486" priority="2559" operator="lessThan">
      <formula>$C$4</formula>
    </cfRule>
  </conditionalFormatting>
  <conditionalFormatting sqref="CO60">
    <cfRule type="cellIs" dxfId="8485" priority="2560" operator="lessThan">
      <formula>$C$4</formula>
    </cfRule>
  </conditionalFormatting>
  <conditionalFormatting sqref="R11">
    <cfRule type="cellIs" dxfId="8484" priority="2561" operator="lessThan">
      <formula>$C$4</formula>
    </cfRule>
  </conditionalFormatting>
  <conditionalFormatting sqref="R12">
    <cfRule type="cellIs" dxfId="8483" priority="2562" operator="lessThan">
      <formula>$C$4</formula>
    </cfRule>
  </conditionalFormatting>
  <conditionalFormatting sqref="R13">
    <cfRule type="cellIs" dxfId="8482" priority="2563" operator="lessThan">
      <formula>$C$4</formula>
    </cfRule>
  </conditionalFormatting>
  <conditionalFormatting sqref="R14">
    <cfRule type="cellIs" dxfId="8481" priority="2564" operator="lessThan">
      <formula>$C$4</formula>
    </cfRule>
  </conditionalFormatting>
  <conditionalFormatting sqref="R15">
    <cfRule type="cellIs" dxfId="8480" priority="2565" operator="lessThan">
      <formula>$C$4</formula>
    </cfRule>
  </conditionalFormatting>
  <conditionalFormatting sqref="R16">
    <cfRule type="cellIs" dxfId="8479" priority="2566" operator="lessThan">
      <formula>$C$4</formula>
    </cfRule>
  </conditionalFormatting>
  <conditionalFormatting sqref="R17">
    <cfRule type="cellIs" dxfId="8478" priority="2567" operator="lessThan">
      <formula>$C$4</formula>
    </cfRule>
  </conditionalFormatting>
  <conditionalFormatting sqref="R18">
    <cfRule type="cellIs" dxfId="8477" priority="2568" operator="lessThan">
      <formula>$C$4</formula>
    </cfRule>
  </conditionalFormatting>
  <conditionalFormatting sqref="R19">
    <cfRule type="cellIs" dxfId="8476" priority="2569" operator="lessThan">
      <formula>$C$4</formula>
    </cfRule>
  </conditionalFormatting>
  <conditionalFormatting sqref="R20">
    <cfRule type="cellIs" dxfId="8475" priority="2570" operator="lessThan">
      <formula>$C$4</formula>
    </cfRule>
  </conditionalFormatting>
  <conditionalFormatting sqref="R21">
    <cfRule type="cellIs" dxfId="8474" priority="2571" operator="lessThan">
      <formula>$C$4</formula>
    </cfRule>
  </conditionalFormatting>
  <conditionalFormatting sqref="R22">
    <cfRule type="cellIs" dxfId="8473" priority="2572" operator="lessThan">
      <formula>$C$4</formula>
    </cfRule>
  </conditionalFormatting>
  <conditionalFormatting sqref="R23">
    <cfRule type="cellIs" dxfId="8472" priority="2573" operator="lessThan">
      <formula>$C$4</formula>
    </cfRule>
  </conditionalFormatting>
  <conditionalFormatting sqref="R24">
    <cfRule type="cellIs" dxfId="8471" priority="2574" operator="lessThan">
      <formula>$C$4</formula>
    </cfRule>
  </conditionalFormatting>
  <conditionalFormatting sqref="R25">
    <cfRule type="cellIs" dxfId="8470" priority="2575" operator="lessThan">
      <formula>$C$4</formula>
    </cfRule>
  </conditionalFormatting>
  <conditionalFormatting sqref="R26">
    <cfRule type="cellIs" dxfId="8469" priority="2576" operator="lessThan">
      <formula>$C$4</formula>
    </cfRule>
  </conditionalFormatting>
  <conditionalFormatting sqref="R27">
    <cfRule type="cellIs" dxfId="8468" priority="2577" operator="lessThan">
      <formula>$C$4</formula>
    </cfRule>
  </conditionalFormatting>
  <conditionalFormatting sqref="R28">
    <cfRule type="cellIs" dxfId="8467" priority="2578" operator="lessThan">
      <formula>$C$4</formula>
    </cfRule>
  </conditionalFormatting>
  <conditionalFormatting sqref="R29">
    <cfRule type="cellIs" dxfId="8466" priority="2579" operator="lessThan">
      <formula>$C$4</formula>
    </cfRule>
  </conditionalFormatting>
  <conditionalFormatting sqref="R30">
    <cfRule type="cellIs" dxfId="8465" priority="2580" operator="lessThan">
      <formula>$C$4</formula>
    </cfRule>
  </conditionalFormatting>
  <conditionalFormatting sqref="R31">
    <cfRule type="cellIs" dxfId="8464" priority="2581" operator="lessThan">
      <formula>$C$4</formula>
    </cfRule>
  </conditionalFormatting>
  <conditionalFormatting sqref="R32">
    <cfRule type="cellIs" dxfId="8463" priority="2582" operator="lessThan">
      <formula>$C$4</formula>
    </cfRule>
  </conditionalFormatting>
  <conditionalFormatting sqref="R33">
    <cfRule type="cellIs" dxfId="8462" priority="2583" operator="lessThan">
      <formula>$C$4</formula>
    </cfRule>
  </conditionalFormatting>
  <conditionalFormatting sqref="R34">
    <cfRule type="cellIs" dxfId="8461" priority="2584" operator="lessThan">
      <formula>$C$4</formula>
    </cfRule>
  </conditionalFormatting>
  <conditionalFormatting sqref="R35">
    <cfRule type="cellIs" dxfId="8460" priority="2585" operator="lessThan">
      <formula>$C$4</formula>
    </cfRule>
  </conditionalFormatting>
  <conditionalFormatting sqref="R36">
    <cfRule type="cellIs" dxfId="8459" priority="2586" operator="lessThan">
      <formula>$C$4</formula>
    </cfRule>
  </conditionalFormatting>
  <conditionalFormatting sqref="R37">
    <cfRule type="cellIs" dxfId="8458" priority="2587" operator="lessThan">
      <formula>$C$4</formula>
    </cfRule>
  </conditionalFormatting>
  <conditionalFormatting sqref="R38">
    <cfRule type="cellIs" dxfId="8457" priority="2588" operator="lessThan">
      <formula>$C$4</formula>
    </cfRule>
  </conditionalFormatting>
  <conditionalFormatting sqref="R39">
    <cfRule type="cellIs" dxfId="8456" priority="2589" operator="lessThan">
      <formula>$C$4</formula>
    </cfRule>
  </conditionalFormatting>
  <conditionalFormatting sqref="R40">
    <cfRule type="cellIs" dxfId="8455" priority="2590" operator="lessThan">
      <formula>$C$4</formula>
    </cfRule>
  </conditionalFormatting>
  <conditionalFormatting sqref="R41">
    <cfRule type="cellIs" dxfId="8454" priority="2591" operator="lessThan">
      <formula>$C$4</formula>
    </cfRule>
  </conditionalFormatting>
  <conditionalFormatting sqref="R42">
    <cfRule type="cellIs" dxfId="8453" priority="2592" operator="lessThan">
      <formula>$C$4</formula>
    </cfRule>
  </conditionalFormatting>
  <conditionalFormatting sqref="R43">
    <cfRule type="cellIs" dxfId="8452" priority="2593" operator="lessThan">
      <formula>$C$4</formula>
    </cfRule>
  </conditionalFormatting>
  <conditionalFormatting sqref="R44">
    <cfRule type="cellIs" dxfId="8451" priority="2594" operator="lessThan">
      <formula>$C$4</formula>
    </cfRule>
  </conditionalFormatting>
  <conditionalFormatting sqref="R45">
    <cfRule type="cellIs" dxfId="8450" priority="2595" operator="lessThan">
      <formula>$C$4</formula>
    </cfRule>
  </conditionalFormatting>
  <conditionalFormatting sqref="R46">
    <cfRule type="cellIs" dxfId="8449" priority="2596" operator="lessThan">
      <formula>$C$4</formula>
    </cfRule>
  </conditionalFormatting>
  <conditionalFormatting sqref="R47">
    <cfRule type="cellIs" dxfId="8448" priority="2597" operator="lessThan">
      <formula>$C$4</formula>
    </cfRule>
  </conditionalFormatting>
  <conditionalFormatting sqref="R48">
    <cfRule type="cellIs" dxfId="8447" priority="2598" operator="lessThan">
      <formula>$C$4</formula>
    </cfRule>
  </conditionalFormatting>
  <conditionalFormatting sqref="R49">
    <cfRule type="cellIs" dxfId="8446" priority="2599" operator="lessThan">
      <formula>$C$4</formula>
    </cfRule>
  </conditionalFormatting>
  <conditionalFormatting sqref="R50">
    <cfRule type="cellIs" dxfId="8445" priority="2600" operator="lessThan">
      <formula>$C$4</formula>
    </cfRule>
  </conditionalFormatting>
  <conditionalFormatting sqref="R51">
    <cfRule type="cellIs" dxfId="8444" priority="2601" operator="lessThan">
      <formula>$C$4</formula>
    </cfRule>
  </conditionalFormatting>
  <conditionalFormatting sqref="R52">
    <cfRule type="cellIs" dxfId="8443" priority="2602" operator="lessThan">
      <formula>$C$4</formula>
    </cfRule>
  </conditionalFormatting>
  <conditionalFormatting sqref="R53">
    <cfRule type="cellIs" dxfId="8442" priority="2603" operator="lessThan">
      <formula>$C$4</formula>
    </cfRule>
  </conditionalFormatting>
  <conditionalFormatting sqref="R54">
    <cfRule type="cellIs" dxfId="8441" priority="2604" operator="lessThan">
      <formula>$C$4</formula>
    </cfRule>
  </conditionalFormatting>
  <conditionalFormatting sqref="R55">
    <cfRule type="cellIs" dxfId="8440" priority="2605" operator="lessThan">
      <formula>$C$4</formula>
    </cfRule>
  </conditionalFormatting>
  <conditionalFormatting sqref="R56">
    <cfRule type="cellIs" dxfId="8439" priority="2606" operator="lessThan">
      <formula>$C$4</formula>
    </cfRule>
  </conditionalFormatting>
  <conditionalFormatting sqref="R57">
    <cfRule type="cellIs" dxfId="8438" priority="2607" operator="lessThan">
      <formula>$C$4</formula>
    </cfRule>
  </conditionalFormatting>
  <conditionalFormatting sqref="R58">
    <cfRule type="cellIs" dxfId="8437" priority="2608" operator="lessThan">
      <formula>$C$4</formula>
    </cfRule>
  </conditionalFormatting>
  <conditionalFormatting sqref="R59">
    <cfRule type="cellIs" dxfId="8436" priority="2609" operator="lessThan">
      <formula>$C$4</formula>
    </cfRule>
  </conditionalFormatting>
  <conditionalFormatting sqref="R60">
    <cfRule type="cellIs" dxfId="8435" priority="2610" operator="lessThan">
      <formula>$C$4</formula>
    </cfRule>
  </conditionalFormatting>
  <conditionalFormatting sqref="S11">
    <cfRule type="cellIs" dxfId="8434" priority="2611" operator="lessThan">
      <formula>$C$4</formula>
    </cfRule>
  </conditionalFormatting>
  <conditionalFormatting sqref="S12">
    <cfRule type="cellIs" dxfId="8433" priority="2612" operator="lessThan">
      <formula>$C$4</formula>
    </cfRule>
  </conditionalFormatting>
  <conditionalFormatting sqref="S13">
    <cfRule type="cellIs" dxfId="8432" priority="2613" operator="lessThan">
      <formula>$C$4</formula>
    </cfRule>
  </conditionalFormatting>
  <conditionalFormatting sqref="S14">
    <cfRule type="cellIs" dxfId="8431" priority="2614" operator="lessThan">
      <formula>$C$4</formula>
    </cfRule>
  </conditionalFormatting>
  <conditionalFormatting sqref="S15">
    <cfRule type="cellIs" dxfId="8430" priority="2615" operator="lessThan">
      <formula>$C$4</formula>
    </cfRule>
  </conditionalFormatting>
  <conditionalFormatting sqref="S16">
    <cfRule type="cellIs" dxfId="8429" priority="2616" operator="lessThan">
      <formula>$C$4</formula>
    </cfRule>
  </conditionalFormatting>
  <conditionalFormatting sqref="S17">
    <cfRule type="cellIs" dxfId="8428" priority="2617" operator="lessThan">
      <formula>$C$4</formula>
    </cfRule>
  </conditionalFormatting>
  <conditionalFormatting sqref="S18">
    <cfRule type="cellIs" dxfId="8427" priority="2618" operator="lessThan">
      <formula>$C$4</formula>
    </cfRule>
  </conditionalFormatting>
  <conditionalFormatting sqref="S19">
    <cfRule type="cellIs" dxfId="8426" priority="2619" operator="lessThan">
      <formula>$C$4</formula>
    </cfRule>
  </conditionalFormatting>
  <conditionalFormatting sqref="S20">
    <cfRule type="cellIs" dxfId="8425" priority="2620" operator="lessThan">
      <formula>$C$4</formula>
    </cfRule>
  </conditionalFormatting>
  <conditionalFormatting sqref="S21">
    <cfRule type="cellIs" dxfId="8424" priority="2621" operator="lessThan">
      <formula>$C$4</formula>
    </cfRule>
  </conditionalFormatting>
  <conditionalFormatting sqref="S22">
    <cfRule type="cellIs" dxfId="8423" priority="2622" operator="lessThan">
      <formula>$C$4</formula>
    </cfRule>
  </conditionalFormatting>
  <conditionalFormatting sqref="S23">
    <cfRule type="cellIs" dxfId="8422" priority="2623" operator="lessThan">
      <formula>$C$4</formula>
    </cfRule>
  </conditionalFormatting>
  <conditionalFormatting sqref="S24">
    <cfRule type="cellIs" dxfId="8421" priority="2624" operator="lessThan">
      <formula>$C$4</formula>
    </cfRule>
  </conditionalFormatting>
  <conditionalFormatting sqref="S25">
    <cfRule type="cellIs" dxfId="8420" priority="2625" operator="lessThan">
      <formula>$C$4</formula>
    </cfRule>
  </conditionalFormatting>
  <conditionalFormatting sqref="S26">
    <cfRule type="cellIs" dxfId="8419" priority="2626" operator="lessThan">
      <formula>$C$4</formula>
    </cfRule>
  </conditionalFormatting>
  <conditionalFormatting sqref="S27">
    <cfRule type="cellIs" dxfId="8418" priority="2627" operator="lessThan">
      <formula>$C$4</formula>
    </cfRule>
  </conditionalFormatting>
  <conditionalFormatting sqref="S28">
    <cfRule type="cellIs" dxfId="8417" priority="2628" operator="lessThan">
      <formula>$C$4</formula>
    </cfRule>
  </conditionalFormatting>
  <conditionalFormatting sqref="S29">
    <cfRule type="cellIs" dxfId="8416" priority="2629" operator="lessThan">
      <formula>$C$4</formula>
    </cfRule>
  </conditionalFormatting>
  <conditionalFormatting sqref="S30">
    <cfRule type="cellIs" dxfId="8415" priority="2630" operator="lessThan">
      <formula>$C$4</formula>
    </cfRule>
  </conditionalFormatting>
  <conditionalFormatting sqref="S31">
    <cfRule type="cellIs" dxfId="8414" priority="2631" operator="lessThan">
      <formula>$C$4</formula>
    </cfRule>
  </conditionalFormatting>
  <conditionalFormatting sqref="S32">
    <cfRule type="cellIs" dxfId="8413" priority="2632" operator="lessThan">
      <formula>$C$4</formula>
    </cfRule>
  </conditionalFormatting>
  <conditionalFormatting sqref="S33">
    <cfRule type="cellIs" dxfId="8412" priority="2633" operator="lessThan">
      <formula>$C$4</formula>
    </cfRule>
  </conditionalFormatting>
  <conditionalFormatting sqref="S34">
    <cfRule type="cellIs" dxfId="8411" priority="2634" operator="lessThan">
      <formula>$C$4</formula>
    </cfRule>
  </conditionalFormatting>
  <conditionalFormatting sqref="S35">
    <cfRule type="cellIs" dxfId="8410" priority="2635" operator="lessThan">
      <formula>$C$4</formula>
    </cfRule>
  </conditionalFormatting>
  <conditionalFormatting sqref="S36">
    <cfRule type="cellIs" dxfId="8409" priority="2636" operator="lessThan">
      <formula>$C$4</formula>
    </cfRule>
  </conditionalFormatting>
  <conditionalFormatting sqref="S37">
    <cfRule type="cellIs" dxfId="8408" priority="2637" operator="lessThan">
      <formula>$C$4</formula>
    </cfRule>
  </conditionalFormatting>
  <conditionalFormatting sqref="S38">
    <cfRule type="cellIs" dxfId="8407" priority="2638" operator="lessThan">
      <formula>$C$4</formula>
    </cfRule>
  </conditionalFormatting>
  <conditionalFormatting sqref="S39">
    <cfRule type="cellIs" dxfId="8406" priority="2639" operator="lessThan">
      <formula>$C$4</formula>
    </cfRule>
  </conditionalFormatting>
  <conditionalFormatting sqref="S40">
    <cfRule type="cellIs" dxfId="8405" priority="2640" operator="lessThan">
      <formula>$C$4</formula>
    </cfRule>
  </conditionalFormatting>
  <conditionalFormatting sqref="S41">
    <cfRule type="cellIs" dxfId="8404" priority="2641" operator="lessThan">
      <formula>$C$4</formula>
    </cfRule>
  </conditionalFormatting>
  <conditionalFormatting sqref="S42">
    <cfRule type="cellIs" dxfId="8403" priority="2642" operator="lessThan">
      <formula>$C$4</formula>
    </cfRule>
  </conditionalFormatting>
  <conditionalFormatting sqref="S43">
    <cfRule type="cellIs" dxfId="8402" priority="2643" operator="lessThan">
      <formula>$C$4</formula>
    </cfRule>
  </conditionalFormatting>
  <conditionalFormatting sqref="S44">
    <cfRule type="cellIs" dxfId="8401" priority="2644" operator="lessThan">
      <formula>$C$4</formula>
    </cfRule>
  </conditionalFormatting>
  <conditionalFormatting sqref="S45">
    <cfRule type="cellIs" dxfId="8400" priority="2645" operator="lessThan">
      <formula>$C$4</formula>
    </cfRule>
  </conditionalFormatting>
  <conditionalFormatting sqref="S46">
    <cfRule type="cellIs" dxfId="8399" priority="2646" operator="lessThan">
      <formula>$C$4</formula>
    </cfRule>
  </conditionalFormatting>
  <conditionalFormatting sqref="S47">
    <cfRule type="cellIs" dxfId="8398" priority="2647" operator="lessThan">
      <formula>$C$4</formula>
    </cfRule>
  </conditionalFormatting>
  <conditionalFormatting sqref="S48">
    <cfRule type="cellIs" dxfId="8397" priority="2648" operator="lessThan">
      <formula>$C$4</formula>
    </cfRule>
  </conditionalFormatting>
  <conditionalFormatting sqref="S49">
    <cfRule type="cellIs" dxfId="8396" priority="2649" operator="lessThan">
      <formula>$C$4</formula>
    </cfRule>
  </conditionalFormatting>
  <conditionalFormatting sqref="S50">
    <cfRule type="cellIs" dxfId="8395" priority="2650" operator="lessThan">
      <formula>$C$4</formula>
    </cfRule>
  </conditionalFormatting>
  <conditionalFormatting sqref="S51">
    <cfRule type="cellIs" dxfId="8394" priority="2651" operator="lessThan">
      <formula>$C$4</formula>
    </cfRule>
  </conditionalFormatting>
  <conditionalFormatting sqref="S52">
    <cfRule type="cellIs" dxfId="8393" priority="2652" operator="lessThan">
      <formula>$C$4</formula>
    </cfRule>
  </conditionalFormatting>
  <conditionalFormatting sqref="S53">
    <cfRule type="cellIs" dxfId="8392" priority="2653" operator="lessThan">
      <formula>$C$4</formula>
    </cfRule>
  </conditionalFormatting>
  <conditionalFormatting sqref="S54">
    <cfRule type="cellIs" dxfId="8391" priority="2654" operator="lessThan">
      <formula>$C$4</formula>
    </cfRule>
  </conditionalFormatting>
  <conditionalFormatting sqref="S55">
    <cfRule type="cellIs" dxfId="8390" priority="2655" operator="lessThan">
      <formula>$C$4</formula>
    </cfRule>
  </conditionalFormatting>
  <conditionalFormatting sqref="S56">
    <cfRule type="cellIs" dxfId="8389" priority="2656" operator="lessThan">
      <formula>$C$4</formula>
    </cfRule>
  </conditionalFormatting>
  <conditionalFormatting sqref="S57">
    <cfRule type="cellIs" dxfId="8388" priority="2657" operator="lessThan">
      <formula>$C$4</formula>
    </cfRule>
  </conditionalFormatting>
  <conditionalFormatting sqref="S58">
    <cfRule type="cellIs" dxfId="8387" priority="2658" operator="lessThan">
      <formula>$C$4</formula>
    </cfRule>
  </conditionalFormatting>
  <conditionalFormatting sqref="S59">
    <cfRule type="cellIs" dxfId="8386" priority="2659" operator="lessThan">
      <formula>$C$4</formula>
    </cfRule>
  </conditionalFormatting>
  <conditionalFormatting sqref="S60">
    <cfRule type="cellIs" dxfId="8385" priority="2660" operator="lessThan">
      <formula>$C$4</formula>
    </cfRule>
  </conditionalFormatting>
  <conditionalFormatting sqref="U11">
    <cfRule type="cellIs" dxfId="8384" priority="2661" operator="lessThan">
      <formula>$C$4</formula>
    </cfRule>
  </conditionalFormatting>
  <conditionalFormatting sqref="U12">
    <cfRule type="cellIs" dxfId="8383" priority="2662" operator="lessThan">
      <formula>$C$4</formula>
    </cfRule>
  </conditionalFormatting>
  <conditionalFormatting sqref="U13">
    <cfRule type="cellIs" dxfId="8382" priority="2663" operator="lessThan">
      <formula>$C$4</formula>
    </cfRule>
  </conditionalFormatting>
  <conditionalFormatting sqref="U14">
    <cfRule type="cellIs" dxfId="8381" priority="2664" operator="lessThan">
      <formula>$C$4</formula>
    </cfRule>
  </conditionalFormatting>
  <conditionalFormatting sqref="U15">
    <cfRule type="cellIs" dxfId="8380" priority="2665" operator="lessThan">
      <formula>$C$4</formula>
    </cfRule>
  </conditionalFormatting>
  <conditionalFormatting sqref="U16">
    <cfRule type="cellIs" dxfId="8379" priority="2666" operator="lessThan">
      <formula>$C$4</formula>
    </cfRule>
  </conditionalFormatting>
  <conditionalFormatting sqref="U17">
    <cfRule type="cellIs" dxfId="8378" priority="2667" operator="lessThan">
      <formula>$C$4</formula>
    </cfRule>
  </conditionalFormatting>
  <conditionalFormatting sqref="U18">
    <cfRule type="cellIs" dxfId="8377" priority="2668" operator="lessThan">
      <formula>$C$4</formula>
    </cfRule>
  </conditionalFormatting>
  <conditionalFormatting sqref="U19">
    <cfRule type="cellIs" dxfId="8376" priority="2669" operator="lessThan">
      <formula>$C$4</formula>
    </cfRule>
  </conditionalFormatting>
  <conditionalFormatting sqref="U20">
    <cfRule type="cellIs" dxfId="8375" priority="2670" operator="lessThan">
      <formula>$C$4</formula>
    </cfRule>
  </conditionalFormatting>
  <conditionalFormatting sqref="U21">
    <cfRule type="cellIs" dxfId="8374" priority="2671" operator="lessThan">
      <formula>$C$4</formula>
    </cfRule>
  </conditionalFormatting>
  <conditionalFormatting sqref="U22">
    <cfRule type="cellIs" dxfId="8373" priority="2672" operator="lessThan">
      <formula>$C$4</formula>
    </cfRule>
  </conditionalFormatting>
  <conditionalFormatting sqref="U23">
    <cfRule type="cellIs" dxfId="8372" priority="2673" operator="lessThan">
      <formula>$C$4</formula>
    </cfRule>
  </conditionalFormatting>
  <conditionalFormatting sqref="U24">
    <cfRule type="cellIs" dxfId="8371" priority="2674" operator="lessThan">
      <formula>$C$4</formula>
    </cfRule>
  </conditionalFormatting>
  <conditionalFormatting sqref="U25">
    <cfRule type="cellIs" dxfId="8370" priority="2675" operator="lessThan">
      <formula>$C$4</formula>
    </cfRule>
  </conditionalFormatting>
  <conditionalFormatting sqref="U26">
    <cfRule type="cellIs" dxfId="8369" priority="2676" operator="lessThan">
      <formula>$C$4</formula>
    </cfRule>
  </conditionalFormatting>
  <conditionalFormatting sqref="U27">
    <cfRule type="cellIs" dxfId="8368" priority="2677" operator="lessThan">
      <formula>$C$4</formula>
    </cfRule>
  </conditionalFormatting>
  <conditionalFormatting sqref="U28">
    <cfRule type="cellIs" dxfId="8367" priority="2678" operator="lessThan">
      <formula>$C$4</formula>
    </cfRule>
  </conditionalFormatting>
  <conditionalFormatting sqref="U29">
    <cfRule type="cellIs" dxfId="8366" priority="2679" operator="lessThan">
      <formula>$C$4</formula>
    </cfRule>
  </conditionalFormatting>
  <conditionalFormatting sqref="U30">
    <cfRule type="cellIs" dxfId="8365" priority="2680" operator="lessThan">
      <formula>$C$4</formula>
    </cfRule>
  </conditionalFormatting>
  <conditionalFormatting sqref="U31">
    <cfRule type="cellIs" dxfId="8364" priority="2681" operator="lessThan">
      <formula>$C$4</formula>
    </cfRule>
  </conditionalFormatting>
  <conditionalFormatting sqref="U32">
    <cfRule type="cellIs" dxfId="8363" priority="2682" operator="lessThan">
      <formula>$C$4</formula>
    </cfRule>
  </conditionalFormatting>
  <conditionalFormatting sqref="U33">
    <cfRule type="cellIs" dxfId="8362" priority="2683" operator="lessThan">
      <formula>$C$4</formula>
    </cfRule>
  </conditionalFormatting>
  <conditionalFormatting sqref="U34">
    <cfRule type="cellIs" dxfId="8361" priority="2684" operator="lessThan">
      <formula>$C$4</formula>
    </cfRule>
  </conditionalFormatting>
  <conditionalFormatting sqref="U35">
    <cfRule type="cellIs" dxfId="8360" priority="2685" operator="lessThan">
      <formula>$C$4</formula>
    </cfRule>
  </conditionalFormatting>
  <conditionalFormatting sqref="U36">
    <cfRule type="cellIs" dxfId="8359" priority="2686" operator="lessThan">
      <formula>$C$4</formula>
    </cfRule>
  </conditionalFormatting>
  <conditionalFormatting sqref="U37">
    <cfRule type="cellIs" dxfId="8358" priority="2687" operator="lessThan">
      <formula>$C$4</formula>
    </cfRule>
  </conditionalFormatting>
  <conditionalFormatting sqref="U38">
    <cfRule type="cellIs" dxfId="8357" priority="2688" operator="lessThan">
      <formula>$C$4</formula>
    </cfRule>
  </conditionalFormatting>
  <conditionalFormatting sqref="U39">
    <cfRule type="cellIs" dxfId="8356" priority="2689" operator="lessThan">
      <formula>$C$4</formula>
    </cfRule>
  </conditionalFormatting>
  <conditionalFormatting sqref="U40">
    <cfRule type="cellIs" dxfId="8355" priority="2690" operator="lessThan">
      <formula>$C$4</formula>
    </cfRule>
  </conditionalFormatting>
  <conditionalFormatting sqref="U41">
    <cfRule type="cellIs" dxfId="8354" priority="2691" operator="lessThan">
      <formula>$C$4</formula>
    </cfRule>
  </conditionalFormatting>
  <conditionalFormatting sqref="U42">
    <cfRule type="cellIs" dxfId="8353" priority="2692" operator="lessThan">
      <formula>$C$4</formula>
    </cfRule>
  </conditionalFormatting>
  <conditionalFormatting sqref="U43">
    <cfRule type="cellIs" dxfId="8352" priority="2693" operator="lessThan">
      <formula>$C$4</formula>
    </cfRule>
  </conditionalFormatting>
  <conditionalFormatting sqref="U44">
    <cfRule type="cellIs" dxfId="8351" priority="2694" operator="lessThan">
      <formula>$C$4</formula>
    </cfRule>
  </conditionalFormatting>
  <conditionalFormatting sqref="U45">
    <cfRule type="cellIs" dxfId="8350" priority="2695" operator="lessThan">
      <formula>$C$4</formula>
    </cfRule>
  </conditionalFormatting>
  <conditionalFormatting sqref="U46">
    <cfRule type="cellIs" dxfId="8349" priority="2696" operator="lessThan">
      <formula>$C$4</formula>
    </cfRule>
  </conditionalFormatting>
  <conditionalFormatting sqref="U47">
    <cfRule type="cellIs" dxfId="8348" priority="2697" operator="lessThan">
      <formula>$C$4</formula>
    </cfRule>
  </conditionalFormatting>
  <conditionalFormatting sqref="U48">
    <cfRule type="cellIs" dxfId="8347" priority="2698" operator="lessThan">
      <formula>$C$4</formula>
    </cfRule>
  </conditionalFormatting>
  <conditionalFormatting sqref="U49">
    <cfRule type="cellIs" dxfId="8346" priority="2699" operator="lessThan">
      <formula>$C$4</formula>
    </cfRule>
  </conditionalFormatting>
  <conditionalFormatting sqref="U50">
    <cfRule type="cellIs" dxfId="8345" priority="2700" operator="lessThan">
      <formula>$C$4</formula>
    </cfRule>
  </conditionalFormatting>
  <conditionalFormatting sqref="U51">
    <cfRule type="cellIs" dxfId="8344" priority="2701" operator="lessThan">
      <formula>$C$4</formula>
    </cfRule>
  </conditionalFormatting>
  <conditionalFormatting sqref="U52">
    <cfRule type="cellIs" dxfId="8343" priority="2702" operator="lessThan">
      <formula>$C$4</formula>
    </cfRule>
  </conditionalFormatting>
  <conditionalFormatting sqref="U53">
    <cfRule type="cellIs" dxfId="8342" priority="2703" operator="lessThan">
      <formula>$C$4</formula>
    </cfRule>
  </conditionalFormatting>
  <conditionalFormatting sqref="U54">
    <cfRule type="cellIs" dxfId="8341" priority="2704" operator="lessThan">
      <formula>$C$4</formula>
    </cfRule>
  </conditionalFormatting>
  <conditionalFormatting sqref="U55">
    <cfRule type="cellIs" dxfId="8340" priority="2705" operator="lessThan">
      <formula>$C$4</formula>
    </cfRule>
  </conditionalFormatting>
  <conditionalFormatting sqref="U56">
    <cfRule type="cellIs" dxfId="8339" priority="2706" operator="lessThan">
      <formula>$C$4</formula>
    </cfRule>
  </conditionalFormatting>
  <conditionalFormatting sqref="U57">
    <cfRule type="cellIs" dxfId="8338" priority="2707" operator="lessThan">
      <formula>$C$4</formula>
    </cfRule>
  </conditionalFormatting>
  <conditionalFormatting sqref="U58">
    <cfRule type="cellIs" dxfId="8337" priority="2708" operator="lessThan">
      <formula>$C$4</formula>
    </cfRule>
  </conditionalFormatting>
  <conditionalFormatting sqref="U59">
    <cfRule type="cellIs" dxfId="8336" priority="2709" operator="lessThan">
      <formula>$C$4</formula>
    </cfRule>
  </conditionalFormatting>
  <conditionalFormatting sqref="U60">
    <cfRule type="cellIs" dxfId="8335" priority="2710" operator="lessThan">
      <formula>$C$4</formula>
    </cfRule>
  </conditionalFormatting>
  <conditionalFormatting sqref="V11">
    <cfRule type="cellIs" dxfId="8334" priority="2711" operator="lessThan">
      <formula>$C$4</formula>
    </cfRule>
  </conditionalFormatting>
  <conditionalFormatting sqref="V12">
    <cfRule type="cellIs" dxfId="8333" priority="2712" operator="lessThan">
      <formula>$C$4</formula>
    </cfRule>
  </conditionalFormatting>
  <conditionalFormatting sqref="V13">
    <cfRule type="cellIs" dxfId="8332" priority="2713" operator="lessThan">
      <formula>$C$4</formula>
    </cfRule>
  </conditionalFormatting>
  <conditionalFormatting sqref="V14">
    <cfRule type="cellIs" dxfId="8331" priority="2714" operator="lessThan">
      <formula>$C$4</formula>
    </cfRule>
  </conditionalFormatting>
  <conditionalFormatting sqref="V15">
    <cfRule type="cellIs" dxfId="8330" priority="2715" operator="lessThan">
      <formula>$C$4</formula>
    </cfRule>
  </conditionalFormatting>
  <conditionalFormatting sqref="V16">
    <cfRule type="cellIs" dxfId="8329" priority="2716" operator="lessThan">
      <formula>$C$4</formula>
    </cfRule>
  </conditionalFormatting>
  <conditionalFormatting sqref="V17">
    <cfRule type="cellIs" dxfId="8328" priority="2717" operator="lessThan">
      <formula>$C$4</formula>
    </cfRule>
  </conditionalFormatting>
  <conditionalFormatting sqref="V18">
    <cfRule type="cellIs" dxfId="8327" priority="2718" operator="lessThan">
      <formula>$C$4</formula>
    </cfRule>
  </conditionalFormatting>
  <conditionalFormatting sqref="V19">
    <cfRule type="cellIs" dxfId="8326" priority="2719" operator="lessThan">
      <formula>$C$4</formula>
    </cfRule>
  </conditionalFormatting>
  <conditionalFormatting sqref="V20">
    <cfRule type="cellIs" dxfId="8325" priority="2720" operator="lessThan">
      <formula>$C$4</formula>
    </cfRule>
  </conditionalFormatting>
  <conditionalFormatting sqref="V21">
    <cfRule type="cellIs" dxfId="8324" priority="2721" operator="lessThan">
      <formula>$C$4</formula>
    </cfRule>
  </conditionalFormatting>
  <conditionalFormatting sqref="V22">
    <cfRule type="cellIs" dxfId="8323" priority="2722" operator="lessThan">
      <formula>$C$4</formula>
    </cfRule>
  </conditionalFormatting>
  <conditionalFormatting sqref="V23">
    <cfRule type="cellIs" dxfId="8322" priority="2723" operator="lessThan">
      <formula>$C$4</formula>
    </cfRule>
  </conditionalFormatting>
  <conditionalFormatting sqref="V24">
    <cfRule type="cellIs" dxfId="8321" priority="2724" operator="lessThan">
      <formula>$C$4</formula>
    </cfRule>
  </conditionalFormatting>
  <conditionalFormatting sqref="V25">
    <cfRule type="cellIs" dxfId="8320" priority="2725" operator="lessThan">
      <formula>$C$4</formula>
    </cfRule>
  </conditionalFormatting>
  <conditionalFormatting sqref="V26">
    <cfRule type="cellIs" dxfId="8319" priority="2726" operator="lessThan">
      <formula>$C$4</formula>
    </cfRule>
  </conditionalFormatting>
  <conditionalFormatting sqref="V27">
    <cfRule type="cellIs" dxfId="8318" priority="2727" operator="lessThan">
      <formula>$C$4</formula>
    </cfRule>
  </conditionalFormatting>
  <conditionalFormatting sqref="V28">
    <cfRule type="cellIs" dxfId="8317" priority="2728" operator="lessThan">
      <formula>$C$4</formula>
    </cfRule>
  </conditionalFormatting>
  <conditionalFormatting sqref="V29">
    <cfRule type="cellIs" dxfId="8316" priority="2729" operator="lessThan">
      <formula>$C$4</formula>
    </cfRule>
  </conditionalFormatting>
  <conditionalFormatting sqref="V30">
    <cfRule type="cellIs" dxfId="8315" priority="2730" operator="lessThan">
      <formula>$C$4</formula>
    </cfRule>
  </conditionalFormatting>
  <conditionalFormatting sqref="V31">
    <cfRule type="cellIs" dxfId="8314" priority="2731" operator="lessThan">
      <formula>$C$4</formula>
    </cfRule>
  </conditionalFormatting>
  <conditionalFormatting sqref="V32">
    <cfRule type="cellIs" dxfId="8313" priority="2732" operator="lessThan">
      <formula>$C$4</formula>
    </cfRule>
  </conditionalFormatting>
  <conditionalFormatting sqref="V33">
    <cfRule type="cellIs" dxfId="8312" priority="2733" operator="lessThan">
      <formula>$C$4</formula>
    </cfRule>
  </conditionalFormatting>
  <conditionalFormatting sqref="V34">
    <cfRule type="cellIs" dxfId="8311" priority="2734" operator="lessThan">
      <formula>$C$4</formula>
    </cfRule>
  </conditionalFormatting>
  <conditionalFormatting sqref="V35">
    <cfRule type="cellIs" dxfId="8310" priority="2735" operator="lessThan">
      <formula>$C$4</formula>
    </cfRule>
  </conditionalFormatting>
  <conditionalFormatting sqref="V36">
    <cfRule type="cellIs" dxfId="8309" priority="2736" operator="lessThan">
      <formula>$C$4</formula>
    </cfRule>
  </conditionalFormatting>
  <conditionalFormatting sqref="V37">
    <cfRule type="cellIs" dxfId="8308" priority="2737" operator="lessThan">
      <formula>$C$4</formula>
    </cfRule>
  </conditionalFormatting>
  <conditionalFormatting sqref="V38">
    <cfRule type="cellIs" dxfId="8307" priority="2738" operator="lessThan">
      <formula>$C$4</formula>
    </cfRule>
  </conditionalFormatting>
  <conditionalFormatting sqref="V39">
    <cfRule type="cellIs" dxfId="8306" priority="2739" operator="lessThan">
      <formula>$C$4</formula>
    </cfRule>
  </conditionalFormatting>
  <conditionalFormatting sqref="V40">
    <cfRule type="cellIs" dxfId="8305" priority="2740" operator="lessThan">
      <formula>$C$4</formula>
    </cfRule>
  </conditionalFormatting>
  <conditionalFormatting sqref="V41">
    <cfRule type="cellIs" dxfId="8304" priority="2741" operator="lessThan">
      <formula>$C$4</formula>
    </cfRule>
  </conditionalFormatting>
  <conditionalFormatting sqref="V42">
    <cfRule type="cellIs" dxfId="8303" priority="2742" operator="lessThan">
      <formula>$C$4</formula>
    </cfRule>
  </conditionalFormatting>
  <conditionalFormatting sqref="V43">
    <cfRule type="cellIs" dxfId="8302" priority="2743" operator="lessThan">
      <formula>$C$4</formula>
    </cfRule>
  </conditionalFormatting>
  <conditionalFormatting sqref="V44">
    <cfRule type="cellIs" dxfId="8301" priority="2744" operator="lessThan">
      <formula>$C$4</formula>
    </cfRule>
  </conditionalFormatting>
  <conditionalFormatting sqref="V45">
    <cfRule type="cellIs" dxfId="8300" priority="2745" operator="lessThan">
      <formula>$C$4</formula>
    </cfRule>
  </conditionalFormatting>
  <conditionalFormatting sqref="V46">
    <cfRule type="cellIs" dxfId="8299" priority="2746" operator="lessThan">
      <formula>$C$4</formula>
    </cfRule>
  </conditionalFormatting>
  <conditionalFormatting sqref="V47">
    <cfRule type="cellIs" dxfId="8298" priority="2747" operator="lessThan">
      <formula>$C$4</formula>
    </cfRule>
  </conditionalFormatting>
  <conditionalFormatting sqref="V48">
    <cfRule type="cellIs" dxfId="8297" priority="2748" operator="lessThan">
      <formula>$C$4</formula>
    </cfRule>
  </conditionalFormatting>
  <conditionalFormatting sqref="V49">
    <cfRule type="cellIs" dxfId="8296" priority="2749" operator="lessThan">
      <formula>$C$4</formula>
    </cfRule>
  </conditionalFormatting>
  <conditionalFormatting sqref="V50">
    <cfRule type="cellIs" dxfId="8295" priority="2750" operator="lessThan">
      <formula>$C$4</formula>
    </cfRule>
  </conditionalFormatting>
  <conditionalFormatting sqref="V51">
    <cfRule type="cellIs" dxfId="8294" priority="2751" operator="lessThan">
      <formula>$C$4</formula>
    </cfRule>
  </conditionalFormatting>
  <conditionalFormatting sqref="V52">
    <cfRule type="cellIs" dxfId="8293" priority="2752" operator="lessThan">
      <formula>$C$4</formula>
    </cfRule>
  </conditionalFormatting>
  <conditionalFormatting sqref="V53">
    <cfRule type="cellIs" dxfId="8292" priority="2753" operator="lessThan">
      <formula>$C$4</formula>
    </cfRule>
  </conditionalFormatting>
  <conditionalFormatting sqref="V54">
    <cfRule type="cellIs" dxfId="8291" priority="2754" operator="lessThan">
      <formula>$C$4</formula>
    </cfRule>
  </conditionalFormatting>
  <conditionalFormatting sqref="V55">
    <cfRule type="cellIs" dxfId="8290" priority="2755" operator="lessThan">
      <formula>$C$4</formula>
    </cfRule>
  </conditionalFormatting>
  <conditionalFormatting sqref="V56">
    <cfRule type="cellIs" dxfId="8289" priority="2756" operator="lessThan">
      <formula>$C$4</formula>
    </cfRule>
  </conditionalFormatting>
  <conditionalFormatting sqref="V57">
    <cfRule type="cellIs" dxfId="8288" priority="2757" operator="lessThan">
      <formula>$C$4</formula>
    </cfRule>
  </conditionalFormatting>
  <conditionalFormatting sqref="V58">
    <cfRule type="cellIs" dxfId="8287" priority="2758" operator="lessThan">
      <formula>$C$4</formula>
    </cfRule>
  </conditionalFormatting>
  <conditionalFormatting sqref="V59">
    <cfRule type="cellIs" dxfId="8286" priority="2759" operator="lessThan">
      <formula>$C$4</formula>
    </cfRule>
  </conditionalFormatting>
  <conditionalFormatting sqref="V60">
    <cfRule type="cellIs" dxfId="8285" priority="2760" operator="lessThan">
      <formula>$C$4</formula>
    </cfRule>
  </conditionalFormatting>
  <conditionalFormatting sqref="CR11">
    <cfRule type="cellIs" dxfId="8284" priority="2761" operator="lessThan">
      <formula>$C$4</formula>
    </cfRule>
  </conditionalFormatting>
  <conditionalFormatting sqref="CR11">
    <cfRule type="cellIs" dxfId="8283" priority="2762" operator="lessThan">
      <formula>$C$4</formula>
    </cfRule>
  </conditionalFormatting>
  <conditionalFormatting sqref="CR12">
    <cfRule type="cellIs" dxfId="8282" priority="2763" operator="lessThan">
      <formula>$C$4</formula>
    </cfRule>
  </conditionalFormatting>
  <conditionalFormatting sqref="CR12">
    <cfRule type="cellIs" dxfId="8281" priority="2764" operator="lessThan">
      <formula>$C$4</formula>
    </cfRule>
  </conditionalFormatting>
  <conditionalFormatting sqref="CR13">
    <cfRule type="cellIs" dxfId="8280" priority="2765" operator="lessThan">
      <formula>$C$4</formula>
    </cfRule>
  </conditionalFormatting>
  <conditionalFormatting sqref="CR13">
    <cfRule type="cellIs" dxfId="8279" priority="2766" operator="lessThan">
      <formula>$C$4</formula>
    </cfRule>
  </conditionalFormatting>
  <conditionalFormatting sqref="CR14">
    <cfRule type="cellIs" dxfId="8278" priority="2767" operator="lessThan">
      <formula>$C$4</formula>
    </cfRule>
  </conditionalFormatting>
  <conditionalFormatting sqref="CR14">
    <cfRule type="cellIs" dxfId="8277" priority="2768" operator="lessThan">
      <formula>$C$4</formula>
    </cfRule>
  </conditionalFormatting>
  <conditionalFormatting sqref="CR15">
    <cfRule type="cellIs" dxfId="8276" priority="2769" operator="lessThan">
      <formula>$C$4</formula>
    </cfRule>
  </conditionalFormatting>
  <conditionalFormatting sqref="CR15">
    <cfRule type="cellIs" dxfId="8275" priority="2770" operator="lessThan">
      <formula>$C$4</formula>
    </cfRule>
  </conditionalFormatting>
  <conditionalFormatting sqref="CR16">
    <cfRule type="cellIs" dxfId="8274" priority="2771" operator="lessThan">
      <formula>$C$4</formula>
    </cfRule>
  </conditionalFormatting>
  <conditionalFormatting sqref="CR16">
    <cfRule type="cellIs" dxfId="8273" priority="2772" operator="lessThan">
      <formula>$C$4</formula>
    </cfRule>
  </conditionalFormatting>
  <conditionalFormatting sqref="CR17">
    <cfRule type="cellIs" dxfId="8272" priority="2773" operator="lessThan">
      <formula>$C$4</formula>
    </cfRule>
  </conditionalFormatting>
  <conditionalFormatting sqref="CR17">
    <cfRule type="cellIs" dxfId="8271" priority="2774" operator="lessThan">
      <formula>$C$4</formula>
    </cfRule>
  </conditionalFormatting>
  <conditionalFormatting sqref="CR18">
    <cfRule type="cellIs" dxfId="8270" priority="2775" operator="lessThan">
      <formula>$C$4</formula>
    </cfRule>
  </conditionalFormatting>
  <conditionalFormatting sqref="CR18">
    <cfRule type="cellIs" dxfId="8269" priority="2776" operator="lessThan">
      <formula>$C$4</formula>
    </cfRule>
  </conditionalFormatting>
  <conditionalFormatting sqref="CR19">
    <cfRule type="cellIs" dxfId="8268" priority="2777" operator="lessThan">
      <formula>$C$4</formula>
    </cfRule>
  </conditionalFormatting>
  <conditionalFormatting sqref="CR19">
    <cfRule type="cellIs" dxfId="8267" priority="2778" operator="lessThan">
      <formula>$C$4</formula>
    </cfRule>
  </conditionalFormatting>
  <conditionalFormatting sqref="CR20">
    <cfRule type="cellIs" dxfId="8266" priority="2779" operator="lessThan">
      <formula>$C$4</formula>
    </cfRule>
  </conditionalFormatting>
  <conditionalFormatting sqref="CR20">
    <cfRule type="cellIs" dxfId="8265" priority="2780" operator="lessThan">
      <formula>$C$4</formula>
    </cfRule>
  </conditionalFormatting>
  <conditionalFormatting sqref="CR21">
    <cfRule type="cellIs" dxfId="8264" priority="2781" operator="lessThan">
      <formula>$C$4</formula>
    </cfRule>
  </conditionalFormatting>
  <conditionalFormatting sqref="CR21">
    <cfRule type="cellIs" dxfId="8263" priority="2782" operator="lessThan">
      <formula>$C$4</formula>
    </cfRule>
  </conditionalFormatting>
  <conditionalFormatting sqref="CR22">
    <cfRule type="cellIs" dxfId="8262" priority="2783" operator="lessThan">
      <formula>$C$4</formula>
    </cfRule>
  </conditionalFormatting>
  <conditionalFormatting sqref="CR22">
    <cfRule type="cellIs" dxfId="8261" priority="2784" operator="lessThan">
      <formula>$C$4</formula>
    </cfRule>
  </conditionalFormatting>
  <conditionalFormatting sqref="CR23">
    <cfRule type="cellIs" dxfId="8260" priority="2785" operator="lessThan">
      <formula>$C$4</formula>
    </cfRule>
  </conditionalFormatting>
  <conditionalFormatting sqref="CR23">
    <cfRule type="cellIs" dxfId="8259" priority="2786" operator="lessThan">
      <formula>$C$4</formula>
    </cfRule>
  </conditionalFormatting>
  <conditionalFormatting sqref="CR24">
    <cfRule type="cellIs" dxfId="8258" priority="2787" operator="lessThan">
      <formula>$C$4</formula>
    </cfRule>
  </conditionalFormatting>
  <conditionalFormatting sqref="CR24">
    <cfRule type="cellIs" dxfId="8257" priority="2788" operator="lessThan">
      <formula>$C$4</formula>
    </cfRule>
  </conditionalFormatting>
  <conditionalFormatting sqref="CR25">
    <cfRule type="cellIs" dxfId="8256" priority="2789" operator="lessThan">
      <formula>$C$4</formula>
    </cfRule>
  </conditionalFormatting>
  <conditionalFormatting sqref="CR25">
    <cfRule type="cellIs" dxfId="8255" priority="2790" operator="lessThan">
      <formula>$C$4</formula>
    </cfRule>
  </conditionalFormatting>
  <conditionalFormatting sqref="CR26">
    <cfRule type="cellIs" dxfId="8254" priority="2791" operator="lessThan">
      <formula>$C$4</formula>
    </cfRule>
  </conditionalFormatting>
  <conditionalFormatting sqref="CR26">
    <cfRule type="cellIs" dxfId="8253" priority="2792" operator="lessThan">
      <formula>$C$4</formula>
    </cfRule>
  </conditionalFormatting>
  <conditionalFormatting sqref="CR27">
    <cfRule type="cellIs" dxfId="8252" priority="2793" operator="lessThan">
      <formula>$C$4</formula>
    </cfRule>
  </conditionalFormatting>
  <conditionalFormatting sqref="CR27">
    <cfRule type="cellIs" dxfId="8251" priority="2794" operator="lessThan">
      <formula>$C$4</formula>
    </cfRule>
  </conditionalFormatting>
  <conditionalFormatting sqref="CR28">
    <cfRule type="cellIs" dxfId="8250" priority="2795" operator="lessThan">
      <formula>$C$4</formula>
    </cfRule>
  </conditionalFormatting>
  <conditionalFormatting sqref="CR28">
    <cfRule type="cellIs" dxfId="8249" priority="2796" operator="lessThan">
      <formula>$C$4</formula>
    </cfRule>
  </conditionalFormatting>
  <conditionalFormatting sqref="CR29">
    <cfRule type="cellIs" dxfId="8248" priority="2797" operator="lessThan">
      <formula>$C$4</formula>
    </cfRule>
  </conditionalFormatting>
  <conditionalFormatting sqref="CR29">
    <cfRule type="cellIs" dxfId="8247" priority="2798" operator="lessThan">
      <formula>$C$4</formula>
    </cfRule>
  </conditionalFormatting>
  <conditionalFormatting sqref="CR30">
    <cfRule type="cellIs" dxfId="8246" priority="2799" operator="lessThan">
      <formula>$C$4</formula>
    </cfRule>
  </conditionalFormatting>
  <conditionalFormatting sqref="CR30">
    <cfRule type="cellIs" dxfId="8245" priority="2800" operator="lessThan">
      <formula>$C$4</formula>
    </cfRule>
  </conditionalFormatting>
  <conditionalFormatting sqref="CR31">
    <cfRule type="cellIs" dxfId="8244" priority="2801" operator="lessThan">
      <formula>$C$4</formula>
    </cfRule>
  </conditionalFormatting>
  <conditionalFormatting sqref="CR31">
    <cfRule type="cellIs" dxfId="8243" priority="2802" operator="lessThan">
      <formula>$C$4</formula>
    </cfRule>
  </conditionalFormatting>
  <conditionalFormatting sqref="CR32">
    <cfRule type="cellIs" dxfId="8242" priority="2803" operator="lessThan">
      <formula>$C$4</formula>
    </cfRule>
  </conditionalFormatting>
  <conditionalFormatting sqref="CR32">
    <cfRule type="cellIs" dxfId="8241" priority="2804" operator="lessThan">
      <formula>$C$4</formula>
    </cfRule>
  </conditionalFormatting>
  <conditionalFormatting sqref="CR33">
    <cfRule type="cellIs" dxfId="8240" priority="2805" operator="lessThan">
      <formula>$C$4</formula>
    </cfRule>
  </conditionalFormatting>
  <conditionalFormatting sqref="CR33">
    <cfRule type="cellIs" dxfId="8239" priority="2806" operator="lessThan">
      <formula>$C$4</formula>
    </cfRule>
  </conditionalFormatting>
  <conditionalFormatting sqref="CR34">
    <cfRule type="cellIs" dxfId="8238" priority="2807" operator="lessThan">
      <formula>$C$4</formula>
    </cfRule>
  </conditionalFormatting>
  <conditionalFormatting sqref="CR34">
    <cfRule type="cellIs" dxfId="8237" priority="2808" operator="lessThan">
      <formula>$C$4</formula>
    </cfRule>
  </conditionalFormatting>
  <conditionalFormatting sqref="CR35">
    <cfRule type="cellIs" dxfId="8236" priority="2809" operator="lessThan">
      <formula>$C$4</formula>
    </cfRule>
  </conditionalFormatting>
  <conditionalFormatting sqref="CR35">
    <cfRule type="cellIs" dxfId="8235" priority="2810" operator="lessThan">
      <formula>$C$4</formula>
    </cfRule>
  </conditionalFormatting>
  <conditionalFormatting sqref="CR36">
    <cfRule type="cellIs" dxfId="8234" priority="2811" operator="lessThan">
      <formula>$C$4</formula>
    </cfRule>
  </conditionalFormatting>
  <conditionalFormatting sqref="CR36">
    <cfRule type="cellIs" dxfId="8233" priority="2812" operator="lessThan">
      <formula>$C$4</formula>
    </cfRule>
  </conditionalFormatting>
  <conditionalFormatting sqref="CR37">
    <cfRule type="cellIs" dxfId="8232" priority="2813" operator="lessThan">
      <formula>$C$4</formula>
    </cfRule>
  </conditionalFormatting>
  <conditionalFormatting sqref="CR37">
    <cfRule type="cellIs" dxfId="8231" priority="2814" operator="lessThan">
      <formula>$C$4</formula>
    </cfRule>
  </conditionalFormatting>
  <conditionalFormatting sqref="CR38">
    <cfRule type="cellIs" dxfId="8230" priority="2815" operator="lessThan">
      <formula>$C$4</formula>
    </cfRule>
  </conditionalFormatting>
  <conditionalFormatting sqref="CR38">
    <cfRule type="cellIs" dxfId="8229" priority="2816" operator="lessThan">
      <formula>$C$4</formula>
    </cfRule>
  </conditionalFormatting>
  <conditionalFormatting sqref="CR39">
    <cfRule type="cellIs" dxfId="8228" priority="2817" operator="lessThan">
      <formula>$C$4</formula>
    </cfRule>
  </conditionalFormatting>
  <conditionalFormatting sqref="CR39">
    <cfRule type="cellIs" dxfId="8227" priority="2818" operator="lessThan">
      <formula>$C$4</formula>
    </cfRule>
  </conditionalFormatting>
  <conditionalFormatting sqref="CR40">
    <cfRule type="cellIs" dxfId="8226" priority="2819" operator="lessThan">
      <formula>$C$4</formula>
    </cfRule>
  </conditionalFormatting>
  <conditionalFormatting sqref="CR40">
    <cfRule type="cellIs" dxfId="8225" priority="2820" operator="lessThan">
      <formula>$C$4</formula>
    </cfRule>
  </conditionalFormatting>
  <conditionalFormatting sqref="CR41">
    <cfRule type="cellIs" dxfId="8224" priority="2821" operator="lessThan">
      <formula>$C$4</formula>
    </cfRule>
  </conditionalFormatting>
  <conditionalFormatting sqref="CR41">
    <cfRule type="cellIs" dxfId="8223" priority="2822" operator="lessThan">
      <formula>$C$4</formula>
    </cfRule>
  </conditionalFormatting>
  <conditionalFormatting sqref="CR42">
    <cfRule type="cellIs" dxfId="8222" priority="2823" operator="lessThan">
      <formula>$C$4</formula>
    </cfRule>
  </conditionalFormatting>
  <conditionalFormatting sqref="CR42">
    <cfRule type="cellIs" dxfId="8221" priority="2824" operator="lessThan">
      <formula>$C$4</formula>
    </cfRule>
  </conditionalFormatting>
  <conditionalFormatting sqref="CR43">
    <cfRule type="cellIs" dxfId="8220" priority="2825" operator="lessThan">
      <formula>$C$4</formula>
    </cfRule>
  </conditionalFormatting>
  <conditionalFormatting sqref="CR43">
    <cfRule type="cellIs" dxfId="8219" priority="2826" operator="lessThan">
      <formula>$C$4</formula>
    </cfRule>
  </conditionalFormatting>
  <conditionalFormatting sqref="CR44">
    <cfRule type="cellIs" dxfId="8218" priority="2827" operator="lessThan">
      <formula>$C$4</formula>
    </cfRule>
  </conditionalFormatting>
  <conditionalFormatting sqref="CR44">
    <cfRule type="cellIs" dxfId="8217" priority="2828" operator="lessThan">
      <formula>$C$4</formula>
    </cfRule>
  </conditionalFormatting>
  <conditionalFormatting sqref="CR45">
    <cfRule type="cellIs" dxfId="8216" priority="2829" operator="lessThan">
      <formula>$C$4</formula>
    </cfRule>
  </conditionalFormatting>
  <conditionalFormatting sqref="CR45">
    <cfRule type="cellIs" dxfId="8215" priority="2830" operator="lessThan">
      <formula>$C$4</formula>
    </cfRule>
  </conditionalFormatting>
  <conditionalFormatting sqref="CR46">
    <cfRule type="cellIs" dxfId="8214" priority="2831" operator="lessThan">
      <formula>$C$4</formula>
    </cfRule>
  </conditionalFormatting>
  <conditionalFormatting sqref="CR46">
    <cfRule type="cellIs" dxfId="8213" priority="2832" operator="lessThan">
      <formula>$C$4</formula>
    </cfRule>
  </conditionalFormatting>
  <conditionalFormatting sqref="CR47">
    <cfRule type="cellIs" dxfId="8212" priority="2833" operator="lessThan">
      <formula>$C$4</formula>
    </cfRule>
  </conditionalFormatting>
  <conditionalFormatting sqref="CR47">
    <cfRule type="cellIs" dxfId="8211" priority="2834" operator="lessThan">
      <formula>$C$4</formula>
    </cfRule>
  </conditionalFormatting>
  <conditionalFormatting sqref="CR48">
    <cfRule type="cellIs" dxfId="8210" priority="2835" operator="lessThan">
      <formula>$C$4</formula>
    </cfRule>
  </conditionalFormatting>
  <conditionalFormatting sqref="CR48">
    <cfRule type="cellIs" dxfId="8209" priority="2836" operator="lessThan">
      <formula>$C$4</formula>
    </cfRule>
  </conditionalFormatting>
  <conditionalFormatting sqref="CR49">
    <cfRule type="cellIs" dxfId="8208" priority="2837" operator="lessThan">
      <formula>$C$4</formula>
    </cfRule>
  </conditionalFormatting>
  <conditionalFormatting sqref="CR49">
    <cfRule type="cellIs" dxfId="8207" priority="2838" operator="lessThan">
      <formula>$C$4</formula>
    </cfRule>
  </conditionalFormatting>
  <conditionalFormatting sqref="CR50">
    <cfRule type="cellIs" dxfId="8206" priority="2839" operator="lessThan">
      <formula>$C$4</formula>
    </cfRule>
  </conditionalFormatting>
  <conditionalFormatting sqref="CR50">
    <cfRule type="cellIs" dxfId="8205" priority="2840" operator="lessThan">
      <formula>$C$4</formula>
    </cfRule>
  </conditionalFormatting>
  <conditionalFormatting sqref="CR51">
    <cfRule type="cellIs" dxfId="8204" priority="2841" operator="lessThan">
      <formula>$C$4</formula>
    </cfRule>
  </conditionalFormatting>
  <conditionalFormatting sqref="CR51">
    <cfRule type="cellIs" dxfId="8203" priority="2842" operator="lessThan">
      <formula>$C$4</formula>
    </cfRule>
  </conditionalFormatting>
  <conditionalFormatting sqref="CR52">
    <cfRule type="cellIs" dxfId="8202" priority="2843" operator="lessThan">
      <formula>$C$4</formula>
    </cfRule>
  </conditionalFormatting>
  <conditionalFormatting sqref="CR52">
    <cfRule type="cellIs" dxfId="8201" priority="2844" operator="lessThan">
      <formula>$C$4</formula>
    </cfRule>
  </conditionalFormatting>
  <conditionalFormatting sqref="CR53">
    <cfRule type="cellIs" dxfId="8200" priority="2845" operator="lessThan">
      <formula>$C$4</formula>
    </cfRule>
  </conditionalFormatting>
  <conditionalFormatting sqref="CR53">
    <cfRule type="cellIs" dxfId="8199" priority="2846" operator="lessThan">
      <formula>$C$4</formula>
    </cfRule>
  </conditionalFormatting>
  <conditionalFormatting sqref="CR54">
    <cfRule type="cellIs" dxfId="8198" priority="2847" operator="lessThan">
      <formula>$C$4</formula>
    </cfRule>
  </conditionalFormatting>
  <conditionalFormatting sqref="CR54">
    <cfRule type="cellIs" dxfId="8197" priority="2848" operator="lessThan">
      <formula>$C$4</formula>
    </cfRule>
  </conditionalFormatting>
  <conditionalFormatting sqref="CR55">
    <cfRule type="cellIs" dxfId="8196" priority="2849" operator="lessThan">
      <formula>$C$4</formula>
    </cfRule>
  </conditionalFormatting>
  <conditionalFormatting sqref="CR55">
    <cfRule type="cellIs" dxfId="8195" priority="2850" operator="lessThan">
      <formula>$C$4</formula>
    </cfRule>
  </conditionalFormatting>
  <conditionalFormatting sqref="CR56">
    <cfRule type="cellIs" dxfId="8194" priority="2851" operator="lessThan">
      <formula>$C$4</formula>
    </cfRule>
  </conditionalFormatting>
  <conditionalFormatting sqref="CR56">
    <cfRule type="cellIs" dxfId="8193" priority="2852" operator="lessThan">
      <formula>$C$4</formula>
    </cfRule>
  </conditionalFormatting>
  <conditionalFormatting sqref="CR57">
    <cfRule type="cellIs" dxfId="8192" priority="2853" operator="lessThan">
      <formula>$C$4</formula>
    </cfRule>
  </conditionalFormatting>
  <conditionalFormatting sqref="CR57">
    <cfRule type="cellIs" dxfId="8191" priority="2854" operator="lessThan">
      <formula>$C$4</formula>
    </cfRule>
  </conditionalFormatting>
  <conditionalFormatting sqref="CR58">
    <cfRule type="cellIs" dxfId="8190" priority="2855" operator="lessThan">
      <formula>$C$4</formula>
    </cfRule>
  </conditionalFormatting>
  <conditionalFormatting sqref="CR58">
    <cfRule type="cellIs" dxfId="8189" priority="2856" operator="lessThan">
      <formula>$C$4</formula>
    </cfRule>
  </conditionalFormatting>
  <conditionalFormatting sqref="CR59">
    <cfRule type="cellIs" dxfId="8188" priority="2857" operator="lessThan">
      <formula>$C$4</formula>
    </cfRule>
  </conditionalFormatting>
  <conditionalFormatting sqref="CR59">
    <cfRule type="cellIs" dxfId="8187" priority="2858" operator="lessThan">
      <formula>$C$4</formula>
    </cfRule>
  </conditionalFormatting>
  <conditionalFormatting sqref="CR60">
    <cfRule type="cellIs" dxfId="8186" priority="2859" operator="lessThan">
      <formula>$C$4</formula>
    </cfRule>
  </conditionalFormatting>
  <conditionalFormatting sqref="CR60">
    <cfRule type="cellIs" dxfId="8185" priority="2860" operator="lessThan">
      <formula>$C$4</formula>
    </cfRule>
  </conditionalFormatting>
  <conditionalFormatting sqref="L11">
    <cfRule type="cellIs" dxfId="8184" priority="2861" operator="lessThan">
      <formula>$C$4</formula>
    </cfRule>
  </conditionalFormatting>
  <conditionalFormatting sqref="L11">
    <cfRule type="cellIs" dxfId="8183" priority="2862" operator="lessThan">
      <formula>$C$4</formula>
    </cfRule>
  </conditionalFormatting>
  <conditionalFormatting sqref="L12">
    <cfRule type="cellIs" dxfId="8182" priority="2863" operator="lessThan">
      <formula>$C$4</formula>
    </cfRule>
  </conditionalFormatting>
  <conditionalFormatting sqref="L12">
    <cfRule type="cellIs" dxfId="8181" priority="2864" operator="lessThan">
      <formula>$C$4</formula>
    </cfRule>
  </conditionalFormatting>
  <conditionalFormatting sqref="L13">
    <cfRule type="cellIs" dxfId="8180" priority="2865" operator="lessThan">
      <formula>$C$4</formula>
    </cfRule>
  </conditionalFormatting>
  <conditionalFormatting sqref="L13">
    <cfRule type="cellIs" dxfId="8179" priority="2866" operator="lessThan">
      <formula>$C$4</formula>
    </cfRule>
  </conditionalFormatting>
  <conditionalFormatting sqref="L14">
    <cfRule type="cellIs" dxfId="8178" priority="2867" operator="lessThan">
      <formula>$C$4</formula>
    </cfRule>
  </conditionalFormatting>
  <conditionalFormatting sqref="L14">
    <cfRule type="cellIs" dxfId="8177" priority="2868" operator="lessThan">
      <formula>$C$4</formula>
    </cfRule>
  </conditionalFormatting>
  <conditionalFormatting sqref="L15">
    <cfRule type="cellIs" dxfId="8176" priority="2869" operator="lessThan">
      <formula>$C$4</formula>
    </cfRule>
  </conditionalFormatting>
  <conditionalFormatting sqref="L15">
    <cfRule type="cellIs" dxfId="8175" priority="2870" operator="lessThan">
      <formula>$C$4</formula>
    </cfRule>
  </conditionalFormatting>
  <conditionalFormatting sqref="L16">
    <cfRule type="cellIs" dxfId="8174" priority="2871" operator="lessThan">
      <formula>$C$4</formula>
    </cfRule>
  </conditionalFormatting>
  <conditionalFormatting sqref="L16">
    <cfRule type="cellIs" dxfId="8173" priority="2872" operator="lessThan">
      <formula>$C$4</formula>
    </cfRule>
  </conditionalFormatting>
  <conditionalFormatting sqref="L17">
    <cfRule type="cellIs" dxfId="8172" priority="2873" operator="lessThan">
      <formula>$C$4</formula>
    </cfRule>
  </conditionalFormatting>
  <conditionalFormatting sqref="L17">
    <cfRule type="cellIs" dxfId="8171" priority="2874" operator="lessThan">
      <formula>$C$4</formula>
    </cfRule>
  </conditionalFormatting>
  <conditionalFormatting sqref="L18">
    <cfRule type="cellIs" dxfId="8170" priority="2875" operator="lessThan">
      <formula>$C$4</formula>
    </cfRule>
  </conditionalFormatting>
  <conditionalFormatting sqref="L18">
    <cfRule type="cellIs" dxfId="8169" priority="2876" operator="lessThan">
      <formula>$C$4</formula>
    </cfRule>
  </conditionalFormatting>
  <conditionalFormatting sqref="L19">
    <cfRule type="cellIs" dxfId="8168" priority="2877" operator="lessThan">
      <formula>$C$4</formula>
    </cfRule>
  </conditionalFormatting>
  <conditionalFormatting sqref="L19">
    <cfRule type="cellIs" dxfId="8167" priority="2878" operator="lessThan">
      <formula>$C$4</formula>
    </cfRule>
  </conditionalFormatting>
  <conditionalFormatting sqref="L20">
    <cfRule type="cellIs" dxfId="8166" priority="2879" operator="lessThan">
      <formula>$C$4</formula>
    </cfRule>
  </conditionalFormatting>
  <conditionalFormatting sqref="L20">
    <cfRule type="cellIs" dxfId="8165" priority="2880" operator="lessThan">
      <formula>$C$4</formula>
    </cfRule>
  </conditionalFormatting>
  <conditionalFormatting sqref="L21">
    <cfRule type="cellIs" dxfId="8164" priority="2881" operator="lessThan">
      <formula>$C$4</formula>
    </cfRule>
  </conditionalFormatting>
  <conditionalFormatting sqref="L21">
    <cfRule type="cellIs" dxfId="8163" priority="2882" operator="lessThan">
      <formula>$C$4</formula>
    </cfRule>
  </conditionalFormatting>
  <conditionalFormatting sqref="L22">
    <cfRule type="cellIs" dxfId="8162" priority="2883" operator="lessThan">
      <formula>$C$4</formula>
    </cfRule>
  </conditionalFormatting>
  <conditionalFormatting sqref="L22">
    <cfRule type="cellIs" dxfId="8161" priority="2884" operator="lessThan">
      <formula>$C$4</formula>
    </cfRule>
  </conditionalFormatting>
  <conditionalFormatting sqref="L23">
    <cfRule type="cellIs" dxfId="8160" priority="2885" operator="lessThan">
      <formula>$C$4</formula>
    </cfRule>
  </conditionalFormatting>
  <conditionalFormatting sqref="L23">
    <cfRule type="cellIs" dxfId="8159" priority="2886" operator="lessThan">
      <formula>$C$4</formula>
    </cfRule>
  </conditionalFormatting>
  <conditionalFormatting sqref="L24">
    <cfRule type="cellIs" dxfId="8158" priority="2887" operator="lessThan">
      <formula>$C$4</formula>
    </cfRule>
  </conditionalFormatting>
  <conditionalFormatting sqref="L24">
    <cfRule type="cellIs" dxfId="8157" priority="2888" operator="lessThan">
      <formula>$C$4</formula>
    </cfRule>
  </conditionalFormatting>
  <conditionalFormatting sqref="L25">
    <cfRule type="cellIs" dxfId="8156" priority="2889" operator="lessThan">
      <formula>$C$4</formula>
    </cfRule>
  </conditionalFormatting>
  <conditionalFormatting sqref="L25">
    <cfRule type="cellIs" dxfId="8155" priority="2890" operator="lessThan">
      <formula>$C$4</formula>
    </cfRule>
  </conditionalFormatting>
  <conditionalFormatting sqref="L26">
    <cfRule type="cellIs" dxfId="8154" priority="2891" operator="lessThan">
      <formula>$C$4</formula>
    </cfRule>
  </conditionalFormatting>
  <conditionalFormatting sqref="L26">
    <cfRule type="cellIs" dxfId="8153" priority="2892" operator="lessThan">
      <formula>$C$4</formula>
    </cfRule>
  </conditionalFormatting>
  <conditionalFormatting sqref="L27">
    <cfRule type="cellIs" dxfId="8152" priority="2893" operator="lessThan">
      <formula>$C$4</formula>
    </cfRule>
  </conditionalFormatting>
  <conditionalFormatting sqref="L27">
    <cfRule type="cellIs" dxfId="8151" priority="2894" operator="lessThan">
      <formula>$C$4</formula>
    </cfRule>
  </conditionalFormatting>
  <conditionalFormatting sqref="L28">
    <cfRule type="cellIs" dxfId="8150" priority="2895" operator="lessThan">
      <formula>$C$4</formula>
    </cfRule>
  </conditionalFormatting>
  <conditionalFormatting sqref="L28">
    <cfRule type="cellIs" dxfId="8149" priority="2896" operator="lessThan">
      <formula>$C$4</formula>
    </cfRule>
  </conditionalFormatting>
  <conditionalFormatting sqref="L29">
    <cfRule type="cellIs" dxfId="8148" priority="2897" operator="lessThan">
      <formula>$C$4</formula>
    </cfRule>
  </conditionalFormatting>
  <conditionalFormatting sqref="L29">
    <cfRule type="cellIs" dxfId="8147" priority="2898" operator="lessThan">
      <formula>$C$4</formula>
    </cfRule>
  </conditionalFormatting>
  <conditionalFormatting sqref="L30">
    <cfRule type="cellIs" dxfId="8146" priority="2899" operator="lessThan">
      <formula>$C$4</formula>
    </cfRule>
  </conditionalFormatting>
  <conditionalFormatting sqref="L30">
    <cfRule type="cellIs" dxfId="8145" priority="2900" operator="lessThan">
      <formula>$C$4</formula>
    </cfRule>
  </conditionalFormatting>
  <conditionalFormatting sqref="L31">
    <cfRule type="cellIs" dxfId="8144" priority="2901" operator="lessThan">
      <formula>$C$4</formula>
    </cfRule>
  </conditionalFormatting>
  <conditionalFormatting sqref="L31">
    <cfRule type="cellIs" dxfId="8143" priority="2902" operator="lessThan">
      <formula>$C$4</formula>
    </cfRule>
  </conditionalFormatting>
  <conditionalFormatting sqref="L32">
    <cfRule type="cellIs" dxfId="8142" priority="2903" operator="lessThan">
      <formula>$C$4</formula>
    </cfRule>
  </conditionalFormatting>
  <conditionalFormatting sqref="L32">
    <cfRule type="cellIs" dxfId="8141" priority="2904" operator="lessThan">
      <formula>$C$4</formula>
    </cfRule>
  </conditionalFormatting>
  <conditionalFormatting sqref="L33">
    <cfRule type="cellIs" dxfId="8140" priority="2905" operator="lessThan">
      <formula>$C$4</formula>
    </cfRule>
  </conditionalFormatting>
  <conditionalFormatting sqref="L33">
    <cfRule type="cellIs" dxfId="8139" priority="2906" operator="lessThan">
      <formula>$C$4</formula>
    </cfRule>
  </conditionalFormatting>
  <conditionalFormatting sqref="L34">
    <cfRule type="cellIs" dxfId="8138" priority="2907" operator="lessThan">
      <formula>$C$4</formula>
    </cfRule>
  </conditionalFormatting>
  <conditionalFormatting sqref="L34">
    <cfRule type="cellIs" dxfId="8137" priority="2908" operator="lessThan">
      <formula>$C$4</formula>
    </cfRule>
  </conditionalFormatting>
  <conditionalFormatting sqref="L35">
    <cfRule type="cellIs" dxfId="8136" priority="2909" operator="lessThan">
      <formula>$C$4</formula>
    </cfRule>
  </conditionalFormatting>
  <conditionalFormatting sqref="L35">
    <cfRule type="cellIs" dxfId="8135" priority="2910" operator="lessThan">
      <formula>$C$4</formula>
    </cfRule>
  </conditionalFormatting>
  <conditionalFormatting sqref="L36">
    <cfRule type="cellIs" dxfId="8134" priority="2911" operator="lessThan">
      <formula>$C$4</formula>
    </cfRule>
  </conditionalFormatting>
  <conditionalFormatting sqref="L36">
    <cfRule type="cellIs" dxfId="8133" priority="2912" operator="lessThan">
      <formula>$C$4</formula>
    </cfRule>
  </conditionalFormatting>
  <conditionalFormatting sqref="L37">
    <cfRule type="cellIs" dxfId="8132" priority="2913" operator="lessThan">
      <formula>$C$4</formula>
    </cfRule>
  </conditionalFormatting>
  <conditionalFormatting sqref="L37">
    <cfRule type="cellIs" dxfId="8131" priority="2914" operator="lessThan">
      <formula>$C$4</formula>
    </cfRule>
  </conditionalFormatting>
  <conditionalFormatting sqref="L38">
    <cfRule type="cellIs" dxfId="8130" priority="2915" operator="lessThan">
      <formula>$C$4</formula>
    </cfRule>
  </conditionalFormatting>
  <conditionalFormatting sqref="L38">
    <cfRule type="cellIs" dxfId="8129" priority="2916" operator="lessThan">
      <formula>$C$4</formula>
    </cfRule>
  </conditionalFormatting>
  <conditionalFormatting sqref="L39">
    <cfRule type="cellIs" dxfId="8128" priority="2917" operator="lessThan">
      <formula>$C$4</formula>
    </cfRule>
  </conditionalFormatting>
  <conditionalFormatting sqref="L39">
    <cfRule type="cellIs" dxfId="8127" priority="2918" operator="lessThan">
      <formula>$C$4</formula>
    </cfRule>
  </conditionalFormatting>
  <conditionalFormatting sqref="L40">
    <cfRule type="cellIs" dxfId="8126" priority="2919" operator="lessThan">
      <formula>$C$4</formula>
    </cfRule>
  </conditionalFormatting>
  <conditionalFormatting sqref="L40">
    <cfRule type="cellIs" dxfId="8125" priority="2920" operator="lessThan">
      <formula>$C$4</formula>
    </cfRule>
  </conditionalFormatting>
  <conditionalFormatting sqref="L41">
    <cfRule type="cellIs" dxfId="8124" priority="2921" operator="lessThan">
      <formula>$C$4</formula>
    </cfRule>
  </conditionalFormatting>
  <conditionalFormatting sqref="L41">
    <cfRule type="cellIs" dxfId="8123" priority="2922" operator="lessThan">
      <formula>$C$4</formula>
    </cfRule>
  </conditionalFormatting>
  <conditionalFormatting sqref="L42">
    <cfRule type="cellIs" dxfId="8122" priority="2923" operator="lessThan">
      <formula>$C$4</formula>
    </cfRule>
  </conditionalFormatting>
  <conditionalFormatting sqref="L42">
    <cfRule type="cellIs" dxfId="8121" priority="2924" operator="lessThan">
      <formula>$C$4</formula>
    </cfRule>
  </conditionalFormatting>
  <conditionalFormatting sqref="L43">
    <cfRule type="cellIs" dxfId="8120" priority="2925" operator="lessThan">
      <formula>$C$4</formula>
    </cfRule>
  </conditionalFormatting>
  <conditionalFormatting sqref="L43">
    <cfRule type="cellIs" dxfId="8119" priority="2926" operator="lessThan">
      <formula>$C$4</formula>
    </cfRule>
  </conditionalFormatting>
  <conditionalFormatting sqref="L44">
    <cfRule type="cellIs" dxfId="8118" priority="2927" operator="lessThan">
      <formula>$C$4</formula>
    </cfRule>
  </conditionalFormatting>
  <conditionalFormatting sqref="L44">
    <cfRule type="cellIs" dxfId="8117" priority="2928" operator="lessThan">
      <formula>$C$4</formula>
    </cfRule>
  </conditionalFormatting>
  <conditionalFormatting sqref="L45">
    <cfRule type="cellIs" dxfId="8116" priority="2929" operator="lessThan">
      <formula>$C$4</formula>
    </cfRule>
  </conditionalFormatting>
  <conditionalFormatting sqref="L45">
    <cfRule type="cellIs" dxfId="8115" priority="2930" operator="lessThan">
      <formula>$C$4</formula>
    </cfRule>
  </conditionalFormatting>
  <conditionalFormatting sqref="L46">
    <cfRule type="cellIs" dxfId="8114" priority="2931" operator="lessThan">
      <formula>$C$4</formula>
    </cfRule>
  </conditionalFormatting>
  <conditionalFormatting sqref="L46">
    <cfRule type="cellIs" dxfId="8113" priority="2932" operator="lessThan">
      <formula>$C$4</formula>
    </cfRule>
  </conditionalFormatting>
  <conditionalFormatting sqref="L47">
    <cfRule type="cellIs" dxfId="8112" priority="2933" operator="lessThan">
      <formula>$C$4</formula>
    </cfRule>
  </conditionalFormatting>
  <conditionalFormatting sqref="L47">
    <cfRule type="cellIs" dxfId="8111" priority="2934" operator="lessThan">
      <formula>$C$4</formula>
    </cfRule>
  </conditionalFormatting>
  <conditionalFormatting sqref="L48">
    <cfRule type="cellIs" dxfId="8110" priority="2935" operator="lessThan">
      <formula>$C$4</formula>
    </cfRule>
  </conditionalFormatting>
  <conditionalFormatting sqref="L48">
    <cfRule type="cellIs" dxfId="8109" priority="2936" operator="lessThan">
      <formula>$C$4</formula>
    </cfRule>
  </conditionalFormatting>
  <conditionalFormatting sqref="L49">
    <cfRule type="cellIs" dxfId="8108" priority="2937" operator="lessThan">
      <formula>$C$4</formula>
    </cfRule>
  </conditionalFormatting>
  <conditionalFormatting sqref="L49">
    <cfRule type="cellIs" dxfId="8107" priority="2938" operator="lessThan">
      <formula>$C$4</formula>
    </cfRule>
  </conditionalFormatting>
  <conditionalFormatting sqref="L50">
    <cfRule type="cellIs" dxfId="8106" priority="2939" operator="lessThan">
      <formula>$C$4</formula>
    </cfRule>
  </conditionalFormatting>
  <conditionalFormatting sqref="L50">
    <cfRule type="cellIs" dxfId="8105" priority="2940" operator="lessThan">
      <formula>$C$4</formula>
    </cfRule>
  </conditionalFormatting>
  <conditionalFormatting sqref="L51">
    <cfRule type="cellIs" dxfId="8104" priority="2941" operator="lessThan">
      <formula>$C$4</formula>
    </cfRule>
  </conditionalFormatting>
  <conditionalFormatting sqref="L51">
    <cfRule type="cellIs" dxfId="8103" priority="2942" operator="lessThan">
      <formula>$C$4</formula>
    </cfRule>
  </conditionalFormatting>
  <conditionalFormatting sqref="L52">
    <cfRule type="cellIs" dxfId="8102" priority="2943" operator="lessThan">
      <formula>$C$4</formula>
    </cfRule>
  </conditionalFormatting>
  <conditionalFormatting sqref="L52">
    <cfRule type="cellIs" dxfId="8101" priority="2944" operator="lessThan">
      <formula>$C$4</formula>
    </cfRule>
  </conditionalFormatting>
  <conditionalFormatting sqref="L53">
    <cfRule type="cellIs" dxfId="8100" priority="2945" operator="lessThan">
      <formula>$C$4</formula>
    </cfRule>
  </conditionalFormatting>
  <conditionalFormatting sqref="L53">
    <cfRule type="cellIs" dxfId="8099" priority="2946" operator="lessThan">
      <formula>$C$4</formula>
    </cfRule>
  </conditionalFormatting>
  <conditionalFormatting sqref="L54">
    <cfRule type="cellIs" dxfId="8098" priority="2947" operator="lessThan">
      <formula>$C$4</formula>
    </cfRule>
  </conditionalFormatting>
  <conditionalFormatting sqref="L54">
    <cfRule type="cellIs" dxfId="8097" priority="2948" operator="lessThan">
      <formula>$C$4</formula>
    </cfRule>
  </conditionalFormatting>
  <conditionalFormatting sqref="L55">
    <cfRule type="cellIs" dxfId="8096" priority="2949" operator="lessThan">
      <formula>$C$4</formula>
    </cfRule>
  </conditionalFormatting>
  <conditionalFormatting sqref="L55">
    <cfRule type="cellIs" dxfId="8095" priority="2950" operator="lessThan">
      <formula>$C$4</formula>
    </cfRule>
  </conditionalFormatting>
  <conditionalFormatting sqref="L56">
    <cfRule type="cellIs" dxfId="8094" priority="2951" operator="lessThan">
      <formula>$C$4</formula>
    </cfRule>
  </conditionalFormatting>
  <conditionalFormatting sqref="L56">
    <cfRule type="cellIs" dxfId="8093" priority="2952" operator="lessThan">
      <formula>$C$4</formula>
    </cfRule>
  </conditionalFormatting>
  <conditionalFormatting sqref="L57">
    <cfRule type="cellIs" dxfId="8092" priority="2953" operator="lessThan">
      <formula>$C$4</formula>
    </cfRule>
  </conditionalFormatting>
  <conditionalFormatting sqref="L57">
    <cfRule type="cellIs" dxfId="8091" priority="2954" operator="lessThan">
      <formula>$C$4</formula>
    </cfRule>
  </conditionalFormatting>
  <conditionalFormatting sqref="L58">
    <cfRule type="cellIs" dxfId="8090" priority="2955" operator="lessThan">
      <formula>$C$4</formula>
    </cfRule>
  </conditionalFormatting>
  <conditionalFormatting sqref="L58">
    <cfRule type="cellIs" dxfId="8089" priority="2956" operator="lessThan">
      <formula>$C$4</formula>
    </cfRule>
  </conditionalFormatting>
  <conditionalFormatting sqref="L59">
    <cfRule type="cellIs" dxfId="8088" priority="2957" operator="lessThan">
      <formula>$C$4</formula>
    </cfRule>
  </conditionalFormatting>
  <conditionalFormatting sqref="L59">
    <cfRule type="cellIs" dxfId="8087" priority="2958" operator="lessThan">
      <formula>$C$4</formula>
    </cfRule>
  </conditionalFormatting>
  <conditionalFormatting sqref="L60">
    <cfRule type="cellIs" dxfId="8086" priority="2959" operator="lessThan">
      <formula>$C$4</formula>
    </cfRule>
  </conditionalFormatting>
  <conditionalFormatting sqref="L60">
    <cfRule type="cellIs" dxfId="8085" priority="2960" operator="lessThan">
      <formula>$C$4</formula>
    </cfRule>
  </conditionalFormatting>
  <conditionalFormatting sqref="M11">
    <cfRule type="cellIs" dxfId="8084" priority="2961" operator="lessThan">
      <formula>$C$4</formula>
    </cfRule>
  </conditionalFormatting>
  <conditionalFormatting sqref="M11">
    <cfRule type="cellIs" dxfId="8083" priority="2962" operator="lessThan">
      <formula>$C$4</formula>
    </cfRule>
  </conditionalFormatting>
  <conditionalFormatting sqref="M12">
    <cfRule type="cellIs" dxfId="8082" priority="2963" operator="lessThan">
      <formula>$C$4</formula>
    </cfRule>
  </conditionalFormatting>
  <conditionalFormatting sqref="M12">
    <cfRule type="cellIs" dxfId="8081" priority="2964" operator="lessThan">
      <formula>$C$4</formula>
    </cfRule>
  </conditionalFormatting>
  <conditionalFormatting sqref="M13">
    <cfRule type="cellIs" dxfId="8080" priority="2965" operator="lessThan">
      <formula>$C$4</formula>
    </cfRule>
  </conditionalFormatting>
  <conditionalFormatting sqref="M13">
    <cfRule type="cellIs" dxfId="8079" priority="2966" operator="lessThan">
      <formula>$C$4</formula>
    </cfRule>
  </conditionalFormatting>
  <conditionalFormatting sqref="M14">
    <cfRule type="cellIs" dxfId="8078" priority="2967" operator="lessThan">
      <formula>$C$4</formula>
    </cfRule>
  </conditionalFormatting>
  <conditionalFormatting sqref="M14">
    <cfRule type="cellIs" dxfId="8077" priority="2968" operator="lessThan">
      <formula>$C$4</formula>
    </cfRule>
  </conditionalFormatting>
  <conditionalFormatting sqref="M15">
    <cfRule type="cellIs" dxfId="8076" priority="2969" operator="lessThan">
      <formula>$C$4</formula>
    </cfRule>
  </conditionalFormatting>
  <conditionalFormatting sqref="M15">
    <cfRule type="cellIs" dxfId="8075" priority="2970" operator="lessThan">
      <formula>$C$4</formula>
    </cfRule>
  </conditionalFormatting>
  <conditionalFormatting sqref="M16">
    <cfRule type="cellIs" dxfId="8074" priority="2971" operator="lessThan">
      <formula>$C$4</formula>
    </cfRule>
  </conditionalFormatting>
  <conditionalFormatting sqref="M16">
    <cfRule type="cellIs" dxfId="8073" priority="2972" operator="lessThan">
      <formula>$C$4</formula>
    </cfRule>
  </conditionalFormatting>
  <conditionalFormatting sqref="M17">
    <cfRule type="cellIs" dxfId="8072" priority="2973" operator="lessThan">
      <formula>$C$4</formula>
    </cfRule>
  </conditionalFormatting>
  <conditionalFormatting sqref="M17">
    <cfRule type="cellIs" dxfId="8071" priority="2974" operator="lessThan">
      <formula>$C$4</formula>
    </cfRule>
  </conditionalFormatting>
  <conditionalFormatting sqref="M18">
    <cfRule type="cellIs" dxfId="8070" priority="2975" operator="lessThan">
      <formula>$C$4</formula>
    </cfRule>
  </conditionalFormatting>
  <conditionalFormatting sqref="M18">
    <cfRule type="cellIs" dxfId="8069" priority="2976" operator="lessThan">
      <formula>$C$4</formula>
    </cfRule>
  </conditionalFormatting>
  <conditionalFormatting sqref="M19">
    <cfRule type="cellIs" dxfId="8068" priority="2977" operator="lessThan">
      <formula>$C$4</formula>
    </cfRule>
  </conditionalFormatting>
  <conditionalFormatting sqref="M19">
    <cfRule type="cellIs" dxfId="8067" priority="2978" operator="lessThan">
      <formula>$C$4</formula>
    </cfRule>
  </conditionalFormatting>
  <conditionalFormatting sqref="M20">
    <cfRule type="cellIs" dxfId="8066" priority="2979" operator="lessThan">
      <formula>$C$4</formula>
    </cfRule>
  </conditionalFormatting>
  <conditionalFormatting sqref="M20">
    <cfRule type="cellIs" dxfId="8065" priority="2980" operator="lessThan">
      <formula>$C$4</formula>
    </cfRule>
  </conditionalFormatting>
  <conditionalFormatting sqref="M21">
    <cfRule type="cellIs" dxfId="8064" priority="2981" operator="lessThan">
      <formula>$C$4</formula>
    </cfRule>
  </conditionalFormatting>
  <conditionalFormatting sqref="M21">
    <cfRule type="cellIs" dxfId="8063" priority="2982" operator="lessThan">
      <formula>$C$4</formula>
    </cfRule>
  </conditionalFormatting>
  <conditionalFormatting sqref="M22">
    <cfRule type="cellIs" dxfId="8062" priority="2983" operator="lessThan">
      <formula>$C$4</formula>
    </cfRule>
  </conditionalFormatting>
  <conditionalFormatting sqref="M22">
    <cfRule type="cellIs" dxfId="8061" priority="2984" operator="lessThan">
      <formula>$C$4</formula>
    </cfRule>
  </conditionalFormatting>
  <conditionalFormatting sqref="M23">
    <cfRule type="cellIs" dxfId="8060" priority="2985" operator="lessThan">
      <formula>$C$4</formula>
    </cfRule>
  </conditionalFormatting>
  <conditionalFormatting sqref="M23">
    <cfRule type="cellIs" dxfId="8059" priority="2986" operator="lessThan">
      <formula>$C$4</formula>
    </cfRule>
  </conditionalFormatting>
  <conditionalFormatting sqref="M24">
    <cfRule type="cellIs" dxfId="8058" priority="2987" operator="lessThan">
      <formula>$C$4</formula>
    </cfRule>
  </conditionalFormatting>
  <conditionalFormatting sqref="M24">
    <cfRule type="cellIs" dxfId="8057" priority="2988" operator="lessThan">
      <formula>$C$4</formula>
    </cfRule>
  </conditionalFormatting>
  <conditionalFormatting sqref="M25">
    <cfRule type="cellIs" dxfId="8056" priority="2989" operator="lessThan">
      <formula>$C$4</formula>
    </cfRule>
  </conditionalFormatting>
  <conditionalFormatting sqref="M25">
    <cfRule type="cellIs" dxfId="8055" priority="2990" operator="lessThan">
      <formula>$C$4</formula>
    </cfRule>
  </conditionalFormatting>
  <conditionalFormatting sqref="M26">
    <cfRule type="cellIs" dxfId="8054" priority="2991" operator="lessThan">
      <formula>$C$4</formula>
    </cfRule>
  </conditionalFormatting>
  <conditionalFormatting sqref="M26">
    <cfRule type="cellIs" dxfId="8053" priority="2992" operator="lessThan">
      <formula>$C$4</formula>
    </cfRule>
  </conditionalFormatting>
  <conditionalFormatting sqref="M27">
    <cfRule type="cellIs" dxfId="8052" priority="2993" operator="lessThan">
      <formula>$C$4</formula>
    </cfRule>
  </conditionalFormatting>
  <conditionalFormatting sqref="M27">
    <cfRule type="cellIs" dxfId="8051" priority="2994" operator="lessThan">
      <formula>$C$4</formula>
    </cfRule>
  </conditionalFormatting>
  <conditionalFormatting sqref="M28">
    <cfRule type="cellIs" dxfId="8050" priority="2995" operator="lessThan">
      <formula>$C$4</formula>
    </cfRule>
  </conditionalFormatting>
  <conditionalFormatting sqref="M28">
    <cfRule type="cellIs" dxfId="8049" priority="2996" operator="lessThan">
      <formula>$C$4</formula>
    </cfRule>
  </conditionalFormatting>
  <conditionalFormatting sqref="M29">
    <cfRule type="cellIs" dxfId="8048" priority="2997" operator="lessThan">
      <formula>$C$4</formula>
    </cfRule>
  </conditionalFormatting>
  <conditionalFormatting sqref="M29">
    <cfRule type="cellIs" dxfId="8047" priority="2998" operator="lessThan">
      <formula>$C$4</formula>
    </cfRule>
  </conditionalFormatting>
  <conditionalFormatting sqref="M30">
    <cfRule type="cellIs" dxfId="8046" priority="2999" operator="lessThan">
      <formula>$C$4</formula>
    </cfRule>
  </conditionalFormatting>
  <conditionalFormatting sqref="M30">
    <cfRule type="cellIs" dxfId="8045" priority="3000" operator="lessThan">
      <formula>$C$4</formula>
    </cfRule>
  </conditionalFormatting>
  <conditionalFormatting sqref="M31">
    <cfRule type="cellIs" dxfId="8044" priority="3001" operator="lessThan">
      <formula>$C$4</formula>
    </cfRule>
  </conditionalFormatting>
  <conditionalFormatting sqref="M31">
    <cfRule type="cellIs" dxfId="8043" priority="3002" operator="lessThan">
      <formula>$C$4</formula>
    </cfRule>
  </conditionalFormatting>
  <conditionalFormatting sqref="M32">
    <cfRule type="cellIs" dxfId="8042" priority="3003" operator="lessThan">
      <formula>$C$4</formula>
    </cfRule>
  </conditionalFormatting>
  <conditionalFormatting sqref="M32">
    <cfRule type="cellIs" dxfId="8041" priority="3004" operator="lessThan">
      <formula>$C$4</formula>
    </cfRule>
  </conditionalFormatting>
  <conditionalFormatting sqref="M33">
    <cfRule type="cellIs" dxfId="8040" priority="3005" operator="lessThan">
      <formula>$C$4</formula>
    </cfRule>
  </conditionalFormatting>
  <conditionalFormatting sqref="M33">
    <cfRule type="cellIs" dxfId="8039" priority="3006" operator="lessThan">
      <formula>$C$4</formula>
    </cfRule>
  </conditionalFormatting>
  <conditionalFormatting sqref="M34">
    <cfRule type="cellIs" dxfId="8038" priority="3007" operator="lessThan">
      <formula>$C$4</formula>
    </cfRule>
  </conditionalFormatting>
  <conditionalFormatting sqref="M34">
    <cfRule type="cellIs" dxfId="8037" priority="3008" operator="lessThan">
      <formula>$C$4</formula>
    </cfRule>
  </conditionalFormatting>
  <conditionalFormatting sqref="M35">
    <cfRule type="cellIs" dxfId="8036" priority="3009" operator="lessThan">
      <formula>$C$4</formula>
    </cfRule>
  </conditionalFormatting>
  <conditionalFormatting sqref="M35">
    <cfRule type="cellIs" dxfId="8035" priority="3010" operator="lessThan">
      <formula>$C$4</formula>
    </cfRule>
  </conditionalFormatting>
  <conditionalFormatting sqref="M36">
    <cfRule type="cellIs" dxfId="8034" priority="3011" operator="lessThan">
      <formula>$C$4</formula>
    </cfRule>
  </conditionalFormatting>
  <conditionalFormatting sqref="M36">
    <cfRule type="cellIs" dxfId="8033" priority="3012" operator="lessThan">
      <formula>$C$4</formula>
    </cfRule>
  </conditionalFormatting>
  <conditionalFormatting sqref="M37">
    <cfRule type="cellIs" dxfId="8032" priority="3013" operator="lessThan">
      <formula>$C$4</formula>
    </cfRule>
  </conditionalFormatting>
  <conditionalFormatting sqref="M37">
    <cfRule type="cellIs" dxfId="8031" priority="3014" operator="lessThan">
      <formula>$C$4</formula>
    </cfRule>
  </conditionalFormatting>
  <conditionalFormatting sqref="M38">
    <cfRule type="cellIs" dxfId="8030" priority="3015" operator="lessThan">
      <formula>$C$4</formula>
    </cfRule>
  </conditionalFormatting>
  <conditionalFormatting sqref="M38">
    <cfRule type="cellIs" dxfId="8029" priority="3016" operator="lessThan">
      <formula>$C$4</formula>
    </cfRule>
  </conditionalFormatting>
  <conditionalFormatting sqref="M39">
    <cfRule type="cellIs" dxfId="8028" priority="3017" operator="lessThan">
      <formula>$C$4</formula>
    </cfRule>
  </conditionalFormatting>
  <conditionalFormatting sqref="M39">
    <cfRule type="cellIs" dxfId="8027" priority="3018" operator="lessThan">
      <formula>$C$4</formula>
    </cfRule>
  </conditionalFormatting>
  <conditionalFormatting sqref="M40">
    <cfRule type="cellIs" dxfId="8026" priority="3019" operator="lessThan">
      <formula>$C$4</formula>
    </cfRule>
  </conditionalFormatting>
  <conditionalFormatting sqref="M40">
    <cfRule type="cellIs" dxfId="8025" priority="3020" operator="lessThan">
      <formula>$C$4</formula>
    </cfRule>
  </conditionalFormatting>
  <conditionalFormatting sqref="M41">
    <cfRule type="cellIs" dxfId="8024" priority="3021" operator="lessThan">
      <formula>$C$4</formula>
    </cfRule>
  </conditionalFormatting>
  <conditionalFormatting sqref="M41">
    <cfRule type="cellIs" dxfId="8023" priority="3022" operator="lessThan">
      <formula>$C$4</formula>
    </cfRule>
  </conditionalFormatting>
  <conditionalFormatting sqref="M42">
    <cfRule type="cellIs" dxfId="8022" priority="3023" operator="lessThan">
      <formula>$C$4</formula>
    </cfRule>
  </conditionalFormatting>
  <conditionalFormatting sqref="M42">
    <cfRule type="cellIs" dxfId="8021" priority="3024" operator="lessThan">
      <formula>$C$4</formula>
    </cfRule>
  </conditionalFormatting>
  <conditionalFormatting sqref="M43">
    <cfRule type="cellIs" dxfId="8020" priority="3025" operator="lessThan">
      <formula>$C$4</formula>
    </cfRule>
  </conditionalFormatting>
  <conditionalFormatting sqref="M43">
    <cfRule type="cellIs" dxfId="8019" priority="3026" operator="lessThan">
      <formula>$C$4</formula>
    </cfRule>
  </conditionalFormatting>
  <conditionalFormatting sqref="M44">
    <cfRule type="cellIs" dxfId="8018" priority="3027" operator="lessThan">
      <formula>$C$4</formula>
    </cfRule>
  </conditionalFormatting>
  <conditionalFormatting sqref="M44">
    <cfRule type="cellIs" dxfId="8017" priority="3028" operator="lessThan">
      <formula>$C$4</formula>
    </cfRule>
  </conditionalFormatting>
  <conditionalFormatting sqref="M45">
    <cfRule type="cellIs" dxfId="8016" priority="3029" operator="lessThan">
      <formula>$C$4</formula>
    </cfRule>
  </conditionalFormatting>
  <conditionalFormatting sqref="M45">
    <cfRule type="cellIs" dxfId="8015" priority="3030" operator="lessThan">
      <formula>$C$4</formula>
    </cfRule>
  </conditionalFormatting>
  <conditionalFormatting sqref="M46">
    <cfRule type="cellIs" dxfId="8014" priority="3031" operator="lessThan">
      <formula>$C$4</formula>
    </cfRule>
  </conditionalFormatting>
  <conditionalFormatting sqref="M46">
    <cfRule type="cellIs" dxfId="8013" priority="3032" operator="lessThan">
      <formula>$C$4</formula>
    </cfRule>
  </conditionalFormatting>
  <conditionalFormatting sqref="M47">
    <cfRule type="cellIs" dxfId="8012" priority="3033" operator="lessThan">
      <formula>$C$4</formula>
    </cfRule>
  </conditionalFormatting>
  <conditionalFormatting sqref="M47">
    <cfRule type="cellIs" dxfId="8011" priority="3034" operator="lessThan">
      <formula>$C$4</formula>
    </cfRule>
  </conditionalFormatting>
  <conditionalFormatting sqref="M48">
    <cfRule type="cellIs" dxfId="8010" priority="3035" operator="lessThan">
      <formula>$C$4</formula>
    </cfRule>
  </conditionalFormatting>
  <conditionalFormatting sqref="M48">
    <cfRule type="cellIs" dxfId="8009" priority="3036" operator="lessThan">
      <formula>$C$4</formula>
    </cfRule>
  </conditionalFormatting>
  <conditionalFormatting sqref="M49">
    <cfRule type="cellIs" dxfId="8008" priority="3037" operator="lessThan">
      <formula>$C$4</formula>
    </cfRule>
  </conditionalFormatting>
  <conditionalFormatting sqref="M49">
    <cfRule type="cellIs" dxfId="8007" priority="3038" operator="lessThan">
      <formula>$C$4</formula>
    </cfRule>
  </conditionalFormatting>
  <conditionalFormatting sqref="M50">
    <cfRule type="cellIs" dxfId="8006" priority="3039" operator="lessThan">
      <formula>$C$4</formula>
    </cfRule>
  </conditionalFormatting>
  <conditionalFormatting sqref="M50">
    <cfRule type="cellIs" dxfId="8005" priority="3040" operator="lessThan">
      <formula>$C$4</formula>
    </cfRule>
  </conditionalFormatting>
  <conditionalFormatting sqref="M51">
    <cfRule type="cellIs" dxfId="8004" priority="3041" operator="lessThan">
      <formula>$C$4</formula>
    </cfRule>
  </conditionalFormatting>
  <conditionalFormatting sqref="M51">
    <cfRule type="cellIs" dxfId="8003" priority="3042" operator="lessThan">
      <formula>$C$4</formula>
    </cfRule>
  </conditionalFormatting>
  <conditionalFormatting sqref="M52">
    <cfRule type="cellIs" dxfId="8002" priority="3043" operator="lessThan">
      <formula>$C$4</formula>
    </cfRule>
  </conditionalFormatting>
  <conditionalFormatting sqref="M52">
    <cfRule type="cellIs" dxfId="8001" priority="3044" operator="lessThan">
      <formula>$C$4</formula>
    </cfRule>
  </conditionalFormatting>
  <conditionalFormatting sqref="M53">
    <cfRule type="cellIs" dxfId="8000" priority="3045" operator="lessThan">
      <formula>$C$4</formula>
    </cfRule>
  </conditionalFormatting>
  <conditionalFormatting sqref="M53">
    <cfRule type="cellIs" dxfId="7999" priority="3046" operator="lessThan">
      <formula>$C$4</formula>
    </cfRule>
  </conditionalFormatting>
  <conditionalFormatting sqref="M54">
    <cfRule type="cellIs" dxfId="7998" priority="3047" operator="lessThan">
      <formula>$C$4</formula>
    </cfRule>
  </conditionalFormatting>
  <conditionalFormatting sqref="M54">
    <cfRule type="cellIs" dxfId="7997" priority="3048" operator="lessThan">
      <formula>$C$4</formula>
    </cfRule>
  </conditionalFormatting>
  <conditionalFormatting sqref="M55">
    <cfRule type="cellIs" dxfId="7996" priority="3049" operator="lessThan">
      <formula>$C$4</formula>
    </cfRule>
  </conditionalFormatting>
  <conditionalFormatting sqref="M55">
    <cfRule type="cellIs" dxfId="7995" priority="3050" operator="lessThan">
      <formula>$C$4</formula>
    </cfRule>
  </conditionalFormatting>
  <conditionalFormatting sqref="M56">
    <cfRule type="cellIs" dxfId="7994" priority="3051" operator="lessThan">
      <formula>$C$4</formula>
    </cfRule>
  </conditionalFormatting>
  <conditionalFormatting sqref="M56">
    <cfRule type="cellIs" dxfId="7993" priority="3052" operator="lessThan">
      <formula>$C$4</formula>
    </cfRule>
  </conditionalFormatting>
  <conditionalFormatting sqref="M57">
    <cfRule type="cellIs" dxfId="7992" priority="3053" operator="lessThan">
      <formula>$C$4</formula>
    </cfRule>
  </conditionalFormatting>
  <conditionalFormatting sqref="M57">
    <cfRule type="cellIs" dxfId="7991" priority="3054" operator="lessThan">
      <formula>$C$4</formula>
    </cfRule>
  </conditionalFormatting>
  <conditionalFormatting sqref="M58">
    <cfRule type="cellIs" dxfId="7990" priority="3055" operator="lessThan">
      <formula>$C$4</formula>
    </cfRule>
  </conditionalFormatting>
  <conditionalFormatting sqref="M58">
    <cfRule type="cellIs" dxfId="7989" priority="3056" operator="lessThan">
      <formula>$C$4</formula>
    </cfRule>
  </conditionalFormatting>
  <conditionalFormatting sqref="M59">
    <cfRule type="cellIs" dxfId="7988" priority="3057" operator="lessThan">
      <formula>$C$4</formula>
    </cfRule>
  </conditionalFormatting>
  <conditionalFormatting sqref="M59">
    <cfRule type="cellIs" dxfId="7987" priority="3058" operator="lessThan">
      <formula>$C$4</formula>
    </cfRule>
  </conditionalFormatting>
  <conditionalFormatting sqref="M60">
    <cfRule type="cellIs" dxfId="7986" priority="3059" operator="lessThan">
      <formula>$C$4</formula>
    </cfRule>
  </conditionalFormatting>
  <conditionalFormatting sqref="M60">
    <cfRule type="cellIs" dxfId="7985" priority="3060" operator="lessThan">
      <formula>$C$4</formula>
    </cfRule>
  </conditionalFormatting>
  <conditionalFormatting sqref="CW10">
    <cfRule type="cellIs" dxfId="7984" priority="3061" operator="lessThan">
      <formula>1</formula>
    </cfRule>
  </conditionalFormatting>
  <conditionalFormatting sqref="CW11">
    <cfRule type="cellIs" dxfId="7983" priority="3062" operator="lessThan">
      <formula>1</formula>
    </cfRule>
  </conditionalFormatting>
  <conditionalFormatting sqref="CW12">
    <cfRule type="cellIs" dxfId="7982" priority="3063" operator="lessThan">
      <formula>1</formula>
    </cfRule>
  </conditionalFormatting>
  <conditionalFormatting sqref="CW13">
    <cfRule type="cellIs" dxfId="7981" priority="3064" operator="lessThan">
      <formula>1</formula>
    </cfRule>
  </conditionalFormatting>
  <conditionalFormatting sqref="CW14">
    <cfRule type="cellIs" dxfId="7980" priority="3065" operator="lessThan">
      <formula>1</formula>
    </cfRule>
  </conditionalFormatting>
  <conditionalFormatting sqref="CW15">
    <cfRule type="cellIs" dxfId="7979" priority="3066" operator="lessThan">
      <formula>1</formula>
    </cfRule>
  </conditionalFormatting>
  <conditionalFormatting sqref="CW16">
    <cfRule type="cellIs" dxfId="7978" priority="3067" operator="lessThan">
      <formula>1</formula>
    </cfRule>
  </conditionalFormatting>
  <conditionalFormatting sqref="CW17">
    <cfRule type="cellIs" dxfId="7977" priority="3068" operator="lessThan">
      <formula>1</formula>
    </cfRule>
  </conditionalFormatting>
  <conditionalFormatting sqref="CW18">
    <cfRule type="cellIs" dxfId="7976" priority="3069" operator="lessThan">
      <formula>1</formula>
    </cfRule>
  </conditionalFormatting>
  <conditionalFormatting sqref="CW19">
    <cfRule type="cellIs" dxfId="7975" priority="3070" operator="lessThan">
      <formula>1</formula>
    </cfRule>
  </conditionalFormatting>
  <conditionalFormatting sqref="CW25">
    <cfRule type="cellIs" dxfId="7974" priority="3073" operator="lessThan">
      <formula>1</formula>
    </cfRule>
  </conditionalFormatting>
  <conditionalFormatting sqref="CW26">
    <cfRule type="cellIs" dxfId="7973" priority="3074" operator="lessThan">
      <formula>1</formula>
    </cfRule>
  </conditionalFormatting>
  <conditionalFormatting sqref="CW27">
    <cfRule type="cellIs" dxfId="7972" priority="3075" operator="lessThan">
      <formula>1</formula>
    </cfRule>
  </conditionalFormatting>
  <conditionalFormatting sqref="CW30">
    <cfRule type="cellIs" dxfId="7969" priority="3078" operator="lessThan">
      <formula>1</formula>
    </cfRule>
  </conditionalFormatting>
  <conditionalFormatting sqref="CW31">
    <cfRule type="cellIs" dxfId="7968" priority="3079" operator="lessThan">
      <formula>1</formula>
    </cfRule>
  </conditionalFormatting>
  <conditionalFormatting sqref="CW32">
    <cfRule type="cellIs" dxfId="7967" priority="3080" operator="lessThan">
      <formula>1</formula>
    </cfRule>
  </conditionalFormatting>
  <conditionalFormatting sqref="AX11">
    <cfRule type="cellIs" dxfId="7966" priority="3081" operator="lessThan">
      <formula>$C$4</formula>
    </cfRule>
  </conditionalFormatting>
  <conditionalFormatting sqref="AX11">
    <cfRule type="cellIs" dxfId="7965" priority="3082" operator="lessThan">
      <formula>$C$4</formula>
    </cfRule>
  </conditionalFormatting>
  <conditionalFormatting sqref="AX12">
    <cfRule type="cellIs" dxfId="7964" priority="3083" operator="lessThan">
      <formula>$C$4</formula>
    </cfRule>
  </conditionalFormatting>
  <conditionalFormatting sqref="AX12">
    <cfRule type="cellIs" dxfId="7963" priority="3084" operator="lessThan">
      <formula>$C$4</formula>
    </cfRule>
  </conditionalFormatting>
  <conditionalFormatting sqref="AX13">
    <cfRule type="cellIs" dxfId="7962" priority="3085" operator="lessThan">
      <formula>$C$4</formula>
    </cfRule>
  </conditionalFormatting>
  <conditionalFormatting sqref="AX13">
    <cfRule type="cellIs" dxfId="7961" priority="3086" operator="lessThan">
      <formula>$C$4</formula>
    </cfRule>
  </conditionalFormatting>
  <conditionalFormatting sqref="AX14">
    <cfRule type="cellIs" dxfId="7960" priority="3087" operator="lessThan">
      <formula>$C$4</formula>
    </cfRule>
  </conditionalFormatting>
  <conditionalFormatting sqref="AX14">
    <cfRule type="cellIs" dxfId="7959" priority="3088" operator="lessThan">
      <formula>$C$4</formula>
    </cfRule>
  </conditionalFormatting>
  <conditionalFormatting sqref="AX15">
    <cfRule type="cellIs" dxfId="7958" priority="3089" operator="lessThan">
      <formula>$C$4</formula>
    </cfRule>
  </conditionalFormatting>
  <conditionalFormatting sqref="AX15">
    <cfRule type="cellIs" dxfId="7957" priority="3090" operator="lessThan">
      <formula>$C$4</formula>
    </cfRule>
  </conditionalFormatting>
  <conditionalFormatting sqref="AX16">
    <cfRule type="cellIs" dxfId="7956" priority="3091" operator="lessThan">
      <formula>$C$4</formula>
    </cfRule>
  </conditionalFormatting>
  <conditionalFormatting sqref="AX16">
    <cfRule type="cellIs" dxfId="7955" priority="3092" operator="lessThan">
      <formula>$C$4</formula>
    </cfRule>
  </conditionalFormatting>
  <conditionalFormatting sqref="AX17">
    <cfRule type="cellIs" dxfId="7954" priority="3093" operator="lessThan">
      <formula>$C$4</formula>
    </cfRule>
  </conditionalFormatting>
  <conditionalFormatting sqref="AX17">
    <cfRule type="cellIs" dxfId="7953" priority="3094" operator="lessThan">
      <formula>$C$4</formula>
    </cfRule>
  </conditionalFormatting>
  <conditionalFormatting sqref="AX18">
    <cfRule type="cellIs" dxfId="7952" priority="3095" operator="lessThan">
      <formula>$C$4</formula>
    </cfRule>
  </conditionalFormatting>
  <conditionalFormatting sqref="AX18">
    <cfRule type="cellIs" dxfId="7951" priority="3096" operator="lessThan">
      <formula>$C$4</formula>
    </cfRule>
  </conditionalFormatting>
  <conditionalFormatting sqref="AX19">
    <cfRule type="cellIs" dxfId="7950" priority="3097" operator="lessThan">
      <formula>$C$4</formula>
    </cfRule>
  </conditionalFormatting>
  <conditionalFormatting sqref="AX19">
    <cfRule type="cellIs" dxfId="7949" priority="3098" operator="lessThan">
      <formula>$C$4</formula>
    </cfRule>
  </conditionalFormatting>
  <conditionalFormatting sqref="AX20">
    <cfRule type="cellIs" dxfId="7948" priority="3099" operator="lessThan">
      <formula>$C$4</formula>
    </cfRule>
  </conditionalFormatting>
  <conditionalFormatting sqref="AX20">
    <cfRule type="cellIs" dxfId="7947" priority="3100" operator="lessThan">
      <formula>$C$4</formula>
    </cfRule>
  </conditionalFormatting>
  <conditionalFormatting sqref="AX21">
    <cfRule type="cellIs" dxfId="7946" priority="3101" operator="lessThan">
      <formula>$C$4</formula>
    </cfRule>
  </conditionalFormatting>
  <conditionalFormatting sqref="AX21">
    <cfRule type="cellIs" dxfId="7945" priority="3102" operator="lessThan">
      <formula>$C$4</formula>
    </cfRule>
  </conditionalFormatting>
  <conditionalFormatting sqref="AX22">
    <cfRule type="cellIs" dxfId="7944" priority="3103" operator="lessThan">
      <formula>$C$4</formula>
    </cfRule>
  </conditionalFormatting>
  <conditionalFormatting sqref="AX22">
    <cfRule type="cellIs" dxfId="7943" priority="3104" operator="lessThan">
      <formula>$C$4</formula>
    </cfRule>
  </conditionalFormatting>
  <conditionalFormatting sqref="AX23">
    <cfRule type="cellIs" dxfId="7942" priority="3105" operator="lessThan">
      <formula>$C$4</formula>
    </cfRule>
  </conditionalFormatting>
  <conditionalFormatting sqref="AX23">
    <cfRule type="cellIs" dxfId="7941" priority="3106" operator="lessThan">
      <formula>$C$4</formula>
    </cfRule>
  </conditionalFormatting>
  <conditionalFormatting sqref="AX24">
    <cfRule type="cellIs" dxfId="7940" priority="3107" operator="lessThan">
      <formula>$C$4</formula>
    </cfRule>
  </conditionalFormatting>
  <conditionalFormatting sqref="AX24">
    <cfRule type="cellIs" dxfId="7939" priority="3108" operator="lessThan">
      <formula>$C$4</formula>
    </cfRule>
  </conditionalFormatting>
  <conditionalFormatting sqref="AX25">
    <cfRule type="cellIs" dxfId="7938" priority="3109" operator="lessThan">
      <formula>$C$4</formula>
    </cfRule>
  </conditionalFormatting>
  <conditionalFormatting sqref="AX25">
    <cfRule type="cellIs" dxfId="7937" priority="3110" operator="lessThan">
      <formula>$C$4</formula>
    </cfRule>
  </conditionalFormatting>
  <conditionalFormatting sqref="AX26">
    <cfRule type="cellIs" dxfId="7936" priority="3111" operator="lessThan">
      <formula>$C$4</formula>
    </cfRule>
  </conditionalFormatting>
  <conditionalFormatting sqref="AX26">
    <cfRule type="cellIs" dxfId="7935" priority="3112" operator="lessThan">
      <formula>$C$4</formula>
    </cfRule>
  </conditionalFormatting>
  <conditionalFormatting sqref="AX27">
    <cfRule type="cellIs" dxfId="7934" priority="3113" operator="lessThan">
      <formula>$C$4</formula>
    </cfRule>
  </conditionalFormatting>
  <conditionalFormatting sqref="AX27">
    <cfRule type="cellIs" dxfId="7933" priority="3114" operator="lessThan">
      <formula>$C$4</formula>
    </cfRule>
  </conditionalFormatting>
  <conditionalFormatting sqref="AX28">
    <cfRule type="cellIs" dxfId="7932" priority="3115" operator="lessThan">
      <formula>$C$4</formula>
    </cfRule>
  </conditionalFormatting>
  <conditionalFormatting sqref="AX28">
    <cfRule type="cellIs" dxfId="7931" priority="3116" operator="lessThan">
      <formula>$C$4</formula>
    </cfRule>
  </conditionalFormatting>
  <conditionalFormatting sqref="AX29">
    <cfRule type="cellIs" dxfId="7930" priority="3117" operator="lessThan">
      <formula>$C$4</formula>
    </cfRule>
  </conditionalFormatting>
  <conditionalFormatting sqref="AX29">
    <cfRule type="cellIs" dxfId="7929" priority="3118" operator="lessThan">
      <formula>$C$4</formula>
    </cfRule>
  </conditionalFormatting>
  <conditionalFormatting sqref="AX30">
    <cfRule type="cellIs" dxfId="7928" priority="3119" operator="lessThan">
      <formula>$C$4</formula>
    </cfRule>
  </conditionalFormatting>
  <conditionalFormatting sqref="AX30">
    <cfRule type="cellIs" dxfId="7927" priority="3120" operator="lessThan">
      <formula>$C$4</formula>
    </cfRule>
  </conditionalFormatting>
  <conditionalFormatting sqref="AX31">
    <cfRule type="cellIs" dxfId="7926" priority="3121" operator="lessThan">
      <formula>$C$4</formula>
    </cfRule>
  </conditionalFormatting>
  <conditionalFormatting sqref="AX31">
    <cfRule type="cellIs" dxfId="7925" priority="3122" operator="lessThan">
      <formula>$C$4</formula>
    </cfRule>
  </conditionalFormatting>
  <conditionalFormatting sqref="AX32">
    <cfRule type="cellIs" dxfId="7924" priority="3123" operator="lessThan">
      <formula>$C$4</formula>
    </cfRule>
  </conditionalFormatting>
  <conditionalFormatting sqref="AX32">
    <cfRule type="cellIs" dxfId="7923" priority="3124" operator="lessThan">
      <formula>$C$4</formula>
    </cfRule>
  </conditionalFormatting>
  <conditionalFormatting sqref="AX33">
    <cfRule type="cellIs" dxfId="7922" priority="3125" operator="lessThan">
      <formula>$C$4</formula>
    </cfRule>
  </conditionalFormatting>
  <conditionalFormatting sqref="AX33">
    <cfRule type="cellIs" dxfId="7921" priority="3126" operator="lessThan">
      <formula>$C$4</formula>
    </cfRule>
  </conditionalFormatting>
  <conditionalFormatting sqref="AX34">
    <cfRule type="cellIs" dxfId="7920" priority="3127" operator="lessThan">
      <formula>$C$4</formula>
    </cfRule>
  </conditionalFormatting>
  <conditionalFormatting sqref="AX34">
    <cfRule type="cellIs" dxfId="7919" priority="3128" operator="lessThan">
      <formula>$C$4</formula>
    </cfRule>
  </conditionalFormatting>
  <conditionalFormatting sqref="AX35">
    <cfRule type="cellIs" dxfId="7918" priority="3129" operator="lessThan">
      <formula>$C$4</formula>
    </cfRule>
  </conditionalFormatting>
  <conditionalFormatting sqref="AX35">
    <cfRule type="cellIs" dxfId="7917" priority="3130" operator="lessThan">
      <formula>$C$4</formula>
    </cfRule>
  </conditionalFormatting>
  <conditionalFormatting sqref="AX36">
    <cfRule type="cellIs" dxfId="7916" priority="3131" operator="lessThan">
      <formula>$C$4</formula>
    </cfRule>
  </conditionalFormatting>
  <conditionalFormatting sqref="AX36">
    <cfRule type="cellIs" dxfId="7915" priority="3132" operator="lessThan">
      <formula>$C$4</formula>
    </cfRule>
  </conditionalFormatting>
  <conditionalFormatting sqref="AX37">
    <cfRule type="cellIs" dxfId="7914" priority="3133" operator="lessThan">
      <formula>$C$4</formula>
    </cfRule>
  </conditionalFormatting>
  <conditionalFormatting sqref="AX37">
    <cfRule type="cellIs" dxfId="7913" priority="3134" operator="lessThan">
      <formula>$C$4</formula>
    </cfRule>
  </conditionalFormatting>
  <conditionalFormatting sqref="AX38">
    <cfRule type="cellIs" dxfId="7912" priority="3135" operator="lessThan">
      <formula>$C$4</formula>
    </cfRule>
  </conditionalFormatting>
  <conditionalFormatting sqref="AX38">
    <cfRule type="cellIs" dxfId="7911" priority="3136" operator="lessThan">
      <formula>$C$4</formula>
    </cfRule>
  </conditionalFormatting>
  <conditionalFormatting sqref="AX39">
    <cfRule type="cellIs" dxfId="7910" priority="3137" operator="lessThan">
      <formula>$C$4</formula>
    </cfRule>
  </conditionalFormatting>
  <conditionalFormatting sqref="AX39">
    <cfRule type="cellIs" dxfId="7909" priority="3138" operator="lessThan">
      <formula>$C$4</formula>
    </cfRule>
  </conditionalFormatting>
  <conditionalFormatting sqref="AX40">
    <cfRule type="cellIs" dxfId="7908" priority="3139" operator="lessThan">
      <formula>$C$4</formula>
    </cfRule>
  </conditionalFormatting>
  <conditionalFormatting sqref="AX40">
    <cfRule type="cellIs" dxfId="7907" priority="3140" operator="lessThan">
      <formula>$C$4</formula>
    </cfRule>
  </conditionalFormatting>
  <conditionalFormatting sqref="AX41">
    <cfRule type="cellIs" dxfId="7906" priority="3141" operator="lessThan">
      <formula>$C$4</formula>
    </cfRule>
  </conditionalFormatting>
  <conditionalFormatting sqref="AX41">
    <cfRule type="cellIs" dxfId="7905" priority="3142" operator="lessThan">
      <formula>$C$4</formula>
    </cfRule>
  </conditionalFormatting>
  <conditionalFormatting sqref="AX42">
    <cfRule type="cellIs" dxfId="7904" priority="3143" operator="lessThan">
      <formula>$C$4</formula>
    </cfRule>
  </conditionalFormatting>
  <conditionalFormatting sqref="AX42">
    <cfRule type="cellIs" dxfId="7903" priority="3144" operator="lessThan">
      <formula>$C$4</formula>
    </cfRule>
  </conditionalFormatting>
  <conditionalFormatting sqref="AX43">
    <cfRule type="cellIs" dxfId="7902" priority="3145" operator="lessThan">
      <formula>$C$4</formula>
    </cfRule>
  </conditionalFormatting>
  <conditionalFormatting sqref="AX43">
    <cfRule type="cellIs" dxfId="7901" priority="3146" operator="lessThan">
      <formula>$C$4</formula>
    </cfRule>
  </conditionalFormatting>
  <conditionalFormatting sqref="AX44">
    <cfRule type="cellIs" dxfId="7900" priority="3147" operator="lessThan">
      <formula>$C$4</formula>
    </cfRule>
  </conditionalFormatting>
  <conditionalFormatting sqref="AX44">
    <cfRule type="cellIs" dxfId="7899" priority="3148" operator="lessThan">
      <formula>$C$4</formula>
    </cfRule>
  </conditionalFormatting>
  <conditionalFormatting sqref="AX45">
    <cfRule type="cellIs" dxfId="7898" priority="3149" operator="lessThan">
      <formula>$C$4</formula>
    </cfRule>
  </conditionalFormatting>
  <conditionalFormatting sqref="AX45">
    <cfRule type="cellIs" dxfId="7897" priority="3150" operator="lessThan">
      <formula>$C$4</formula>
    </cfRule>
  </conditionalFormatting>
  <conditionalFormatting sqref="AX46">
    <cfRule type="cellIs" dxfId="7896" priority="3151" operator="lessThan">
      <formula>$C$4</formula>
    </cfRule>
  </conditionalFormatting>
  <conditionalFormatting sqref="AX46">
    <cfRule type="cellIs" dxfId="7895" priority="3152" operator="lessThan">
      <formula>$C$4</formula>
    </cfRule>
  </conditionalFormatting>
  <conditionalFormatting sqref="AX47">
    <cfRule type="cellIs" dxfId="7894" priority="3153" operator="lessThan">
      <formula>$C$4</formula>
    </cfRule>
  </conditionalFormatting>
  <conditionalFormatting sqref="AX47">
    <cfRule type="cellIs" dxfId="7893" priority="3154" operator="lessThan">
      <formula>$C$4</formula>
    </cfRule>
  </conditionalFormatting>
  <conditionalFormatting sqref="AX48">
    <cfRule type="cellIs" dxfId="7892" priority="3155" operator="lessThan">
      <formula>$C$4</formula>
    </cfRule>
  </conditionalFormatting>
  <conditionalFormatting sqref="AX48">
    <cfRule type="cellIs" dxfId="7891" priority="3156" operator="lessThan">
      <formula>$C$4</formula>
    </cfRule>
  </conditionalFormatting>
  <conditionalFormatting sqref="AX49">
    <cfRule type="cellIs" dxfId="7890" priority="3157" operator="lessThan">
      <formula>$C$4</formula>
    </cfRule>
  </conditionalFormatting>
  <conditionalFormatting sqref="AX49">
    <cfRule type="cellIs" dxfId="7889" priority="3158" operator="lessThan">
      <formula>$C$4</formula>
    </cfRule>
  </conditionalFormatting>
  <conditionalFormatting sqref="AX50">
    <cfRule type="cellIs" dxfId="7888" priority="3159" operator="lessThan">
      <formula>$C$4</formula>
    </cfRule>
  </conditionalFormatting>
  <conditionalFormatting sqref="AX50">
    <cfRule type="cellIs" dxfId="7887" priority="3160" operator="lessThan">
      <formula>$C$4</formula>
    </cfRule>
  </conditionalFormatting>
  <conditionalFormatting sqref="AX51">
    <cfRule type="cellIs" dxfId="7886" priority="3161" operator="lessThan">
      <formula>$C$4</formula>
    </cfRule>
  </conditionalFormatting>
  <conditionalFormatting sqref="AX51">
    <cfRule type="cellIs" dxfId="7885" priority="3162" operator="lessThan">
      <formula>$C$4</formula>
    </cfRule>
  </conditionalFormatting>
  <conditionalFormatting sqref="AX52">
    <cfRule type="cellIs" dxfId="7884" priority="3163" operator="lessThan">
      <formula>$C$4</formula>
    </cfRule>
  </conditionalFormatting>
  <conditionalFormatting sqref="AX52">
    <cfRule type="cellIs" dxfId="7883" priority="3164" operator="lessThan">
      <formula>$C$4</formula>
    </cfRule>
  </conditionalFormatting>
  <conditionalFormatting sqref="AX53">
    <cfRule type="cellIs" dxfId="7882" priority="3165" operator="lessThan">
      <formula>$C$4</formula>
    </cfRule>
  </conditionalFormatting>
  <conditionalFormatting sqref="AX53">
    <cfRule type="cellIs" dxfId="7881" priority="3166" operator="lessThan">
      <formula>$C$4</formula>
    </cfRule>
  </conditionalFormatting>
  <conditionalFormatting sqref="AX54">
    <cfRule type="cellIs" dxfId="7880" priority="3167" operator="lessThan">
      <formula>$C$4</formula>
    </cfRule>
  </conditionalFormatting>
  <conditionalFormatting sqref="AX54">
    <cfRule type="cellIs" dxfId="7879" priority="3168" operator="lessThan">
      <formula>$C$4</formula>
    </cfRule>
  </conditionalFormatting>
  <conditionalFormatting sqref="AX55">
    <cfRule type="cellIs" dxfId="7878" priority="3169" operator="lessThan">
      <formula>$C$4</formula>
    </cfRule>
  </conditionalFormatting>
  <conditionalFormatting sqref="AX55">
    <cfRule type="cellIs" dxfId="7877" priority="3170" operator="lessThan">
      <formula>$C$4</formula>
    </cfRule>
  </conditionalFormatting>
  <conditionalFormatting sqref="AX56">
    <cfRule type="cellIs" dxfId="7876" priority="3171" operator="lessThan">
      <formula>$C$4</formula>
    </cfRule>
  </conditionalFormatting>
  <conditionalFormatting sqref="AX56">
    <cfRule type="cellIs" dxfId="7875" priority="3172" operator="lessThan">
      <formula>$C$4</formula>
    </cfRule>
  </conditionalFormatting>
  <conditionalFormatting sqref="AX57">
    <cfRule type="cellIs" dxfId="7874" priority="3173" operator="lessThan">
      <formula>$C$4</formula>
    </cfRule>
  </conditionalFormatting>
  <conditionalFormatting sqref="AX57">
    <cfRule type="cellIs" dxfId="7873" priority="3174" operator="lessThan">
      <formula>$C$4</formula>
    </cfRule>
  </conditionalFormatting>
  <conditionalFormatting sqref="AX58">
    <cfRule type="cellIs" dxfId="7872" priority="3175" operator="lessThan">
      <formula>$C$4</formula>
    </cfRule>
  </conditionalFormatting>
  <conditionalFormatting sqref="AX58">
    <cfRule type="cellIs" dxfId="7871" priority="3176" operator="lessThan">
      <formula>$C$4</formula>
    </cfRule>
  </conditionalFormatting>
  <conditionalFormatting sqref="AX59">
    <cfRule type="cellIs" dxfId="7870" priority="3177" operator="lessThan">
      <formula>$C$4</formula>
    </cfRule>
  </conditionalFormatting>
  <conditionalFormatting sqref="AX59">
    <cfRule type="cellIs" dxfId="7869" priority="3178" operator="lessThan">
      <formula>$C$4</formula>
    </cfRule>
  </conditionalFormatting>
  <conditionalFormatting sqref="AX60">
    <cfRule type="cellIs" dxfId="7868" priority="3179" operator="lessThan">
      <formula>$C$4</formula>
    </cfRule>
  </conditionalFormatting>
  <conditionalFormatting sqref="AX60">
    <cfRule type="cellIs" dxfId="7867" priority="3180" operator="lessThan">
      <formula>$C$4</formula>
    </cfRule>
  </conditionalFormatting>
  <conditionalFormatting sqref="AY11">
    <cfRule type="cellIs" dxfId="7866" priority="3181" operator="lessThan">
      <formula>$C$4</formula>
    </cfRule>
  </conditionalFormatting>
  <conditionalFormatting sqref="AY11">
    <cfRule type="cellIs" dxfId="7865" priority="3182" operator="lessThan">
      <formula>$C$4</formula>
    </cfRule>
  </conditionalFormatting>
  <conditionalFormatting sqref="AY12">
    <cfRule type="cellIs" dxfId="7864" priority="3183" operator="lessThan">
      <formula>$C$4</formula>
    </cfRule>
  </conditionalFormatting>
  <conditionalFormatting sqref="AY12">
    <cfRule type="cellIs" dxfId="7863" priority="3184" operator="lessThan">
      <formula>$C$4</formula>
    </cfRule>
  </conditionalFormatting>
  <conditionalFormatting sqref="AY13">
    <cfRule type="cellIs" dxfId="7862" priority="3185" operator="lessThan">
      <formula>$C$4</formula>
    </cfRule>
  </conditionalFormatting>
  <conditionalFormatting sqref="AY13">
    <cfRule type="cellIs" dxfId="7861" priority="3186" operator="lessThan">
      <formula>$C$4</formula>
    </cfRule>
  </conditionalFormatting>
  <conditionalFormatting sqref="AY14">
    <cfRule type="cellIs" dxfId="7860" priority="3187" operator="lessThan">
      <formula>$C$4</formula>
    </cfRule>
  </conditionalFormatting>
  <conditionalFormatting sqref="AY14">
    <cfRule type="cellIs" dxfId="7859" priority="3188" operator="lessThan">
      <formula>$C$4</formula>
    </cfRule>
  </conditionalFormatting>
  <conditionalFormatting sqref="AY15">
    <cfRule type="cellIs" dxfId="7858" priority="3189" operator="lessThan">
      <formula>$C$4</formula>
    </cfRule>
  </conditionalFormatting>
  <conditionalFormatting sqref="AY15">
    <cfRule type="cellIs" dxfId="7857" priority="3190" operator="lessThan">
      <formula>$C$4</formula>
    </cfRule>
  </conditionalFormatting>
  <conditionalFormatting sqref="AY16">
    <cfRule type="cellIs" dxfId="7856" priority="3191" operator="lessThan">
      <formula>$C$4</formula>
    </cfRule>
  </conditionalFormatting>
  <conditionalFormatting sqref="AY16">
    <cfRule type="cellIs" dxfId="7855" priority="3192" operator="lessThan">
      <formula>$C$4</formula>
    </cfRule>
  </conditionalFormatting>
  <conditionalFormatting sqref="AY17">
    <cfRule type="cellIs" dxfId="7854" priority="3193" operator="lessThan">
      <formula>$C$4</formula>
    </cfRule>
  </conditionalFormatting>
  <conditionalFormatting sqref="AY17">
    <cfRule type="cellIs" dxfId="7853" priority="3194" operator="lessThan">
      <formula>$C$4</formula>
    </cfRule>
  </conditionalFormatting>
  <conditionalFormatting sqref="AY18">
    <cfRule type="cellIs" dxfId="7852" priority="3195" operator="lessThan">
      <formula>$C$4</formula>
    </cfRule>
  </conditionalFormatting>
  <conditionalFormatting sqref="AY18">
    <cfRule type="cellIs" dxfId="7851" priority="3196" operator="lessThan">
      <formula>$C$4</formula>
    </cfRule>
  </conditionalFormatting>
  <conditionalFormatting sqref="AY19">
    <cfRule type="cellIs" dxfId="7850" priority="3197" operator="lessThan">
      <formula>$C$4</formula>
    </cfRule>
  </conditionalFormatting>
  <conditionalFormatting sqref="AY19">
    <cfRule type="cellIs" dxfId="7849" priority="3198" operator="lessThan">
      <formula>$C$4</formula>
    </cfRule>
  </conditionalFormatting>
  <conditionalFormatting sqref="AY20">
    <cfRule type="cellIs" dxfId="7848" priority="3199" operator="lessThan">
      <formula>$C$4</formula>
    </cfRule>
  </conditionalFormatting>
  <conditionalFormatting sqref="AY20">
    <cfRule type="cellIs" dxfId="7847" priority="3200" operator="lessThan">
      <formula>$C$4</formula>
    </cfRule>
  </conditionalFormatting>
  <conditionalFormatting sqref="AY21">
    <cfRule type="cellIs" dxfId="7846" priority="3201" operator="lessThan">
      <formula>$C$4</formula>
    </cfRule>
  </conditionalFormatting>
  <conditionalFormatting sqref="AY21">
    <cfRule type="cellIs" dxfId="7845" priority="3202" operator="lessThan">
      <formula>$C$4</formula>
    </cfRule>
  </conditionalFormatting>
  <conditionalFormatting sqref="AY22">
    <cfRule type="cellIs" dxfId="7844" priority="3203" operator="lessThan">
      <formula>$C$4</formula>
    </cfRule>
  </conditionalFormatting>
  <conditionalFormatting sqref="AY22">
    <cfRule type="cellIs" dxfId="7843" priority="3204" operator="lessThan">
      <formula>$C$4</formula>
    </cfRule>
  </conditionalFormatting>
  <conditionalFormatting sqref="AY23">
    <cfRule type="cellIs" dxfId="7842" priority="3205" operator="lessThan">
      <formula>$C$4</formula>
    </cfRule>
  </conditionalFormatting>
  <conditionalFormatting sqref="AY23">
    <cfRule type="cellIs" dxfId="7841" priority="3206" operator="lessThan">
      <formula>$C$4</formula>
    </cfRule>
  </conditionalFormatting>
  <conditionalFormatting sqref="AY24">
    <cfRule type="cellIs" dxfId="7840" priority="3207" operator="lessThan">
      <formula>$C$4</formula>
    </cfRule>
  </conditionalFormatting>
  <conditionalFormatting sqref="AY24">
    <cfRule type="cellIs" dxfId="7839" priority="3208" operator="lessThan">
      <formula>$C$4</formula>
    </cfRule>
  </conditionalFormatting>
  <conditionalFormatting sqref="AY25">
    <cfRule type="cellIs" dxfId="7838" priority="3209" operator="lessThan">
      <formula>$C$4</formula>
    </cfRule>
  </conditionalFormatting>
  <conditionalFormatting sqref="AY25">
    <cfRule type="cellIs" dxfId="7837" priority="3210" operator="lessThan">
      <formula>$C$4</formula>
    </cfRule>
  </conditionalFormatting>
  <conditionalFormatting sqref="AY26">
    <cfRule type="cellIs" dxfId="7836" priority="3211" operator="lessThan">
      <formula>$C$4</formula>
    </cfRule>
  </conditionalFormatting>
  <conditionalFormatting sqref="AY26">
    <cfRule type="cellIs" dxfId="7835" priority="3212" operator="lessThan">
      <formula>$C$4</formula>
    </cfRule>
  </conditionalFormatting>
  <conditionalFormatting sqref="AY27">
    <cfRule type="cellIs" dxfId="7834" priority="3213" operator="lessThan">
      <formula>$C$4</formula>
    </cfRule>
  </conditionalFormatting>
  <conditionalFormatting sqref="AY27">
    <cfRule type="cellIs" dxfId="7833" priority="3214" operator="lessThan">
      <formula>$C$4</formula>
    </cfRule>
  </conditionalFormatting>
  <conditionalFormatting sqref="AY28">
    <cfRule type="cellIs" dxfId="7832" priority="3215" operator="lessThan">
      <formula>$C$4</formula>
    </cfRule>
  </conditionalFormatting>
  <conditionalFormatting sqref="AY28">
    <cfRule type="cellIs" dxfId="7831" priority="3216" operator="lessThan">
      <formula>$C$4</formula>
    </cfRule>
  </conditionalFormatting>
  <conditionalFormatting sqref="AY29">
    <cfRule type="cellIs" dxfId="7830" priority="3217" operator="lessThan">
      <formula>$C$4</formula>
    </cfRule>
  </conditionalFormatting>
  <conditionalFormatting sqref="AY29">
    <cfRule type="cellIs" dxfId="7829" priority="3218" operator="lessThan">
      <formula>$C$4</formula>
    </cfRule>
  </conditionalFormatting>
  <conditionalFormatting sqref="AY30">
    <cfRule type="cellIs" dxfId="7828" priority="3219" operator="lessThan">
      <formula>$C$4</formula>
    </cfRule>
  </conditionalFormatting>
  <conditionalFormatting sqref="AY30">
    <cfRule type="cellIs" dxfId="7827" priority="3220" operator="lessThan">
      <formula>$C$4</formula>
    </cfRule>
  </conditionalFormatting>
  <conditionalFormatting sqref="AY31">
    <cfRule type="cellIs" dxfId="7826" priority="3221" operator="lessThan">
      <formula>$C$4</formula>
    </cfRule>
  </conditionalFormatting>
  <conditionalFormatting sqref="AY31">
    <cfRule type="cellIs" dxfId="7825" priority="3222" operator="lessThan">
      <formula>$C$4</formula>
    </cfRule>
  </conditionalFormatting>
  <conditionalFormatting sqref="AY32">
    <cfRule type="cellIs" dxfId="7824" priority="3223" operator="lessThan">
      <formula>$C$4</formula>
    </cfRule>
  </conditionalFormatting>
  <conditionalFormatting sqref="AY32">
    <cfRule type="cellIs" dxfId="7823" priority="3224" operator="lessThan">
      <formula>$C$4</formula>
    </cfRule>
  </conditionalFormatting>
  <conditionalFormatting sqref="AY33">
    <cfRule type="cellIs" dxfId="7822" priority="3225" operator="lessThan">
      <formula>$C$4</formula>
    </cfRule>
  </conditionalFormatting>
  <conditionalFormatting sqref="AY33">
    <cfRule type="cellIs" dxfId="7821" priority="3226" operator="lessThan">
      <formula>$C$4</formula>
    </cfRule>
  </conditionalFormatting>
  <conditionalFormatting sqref="AY34">
    <cfRule type="cellIs" dxfId="7820" priority="3227" operator="lessThan">
      <formula>$C$4</formula>
    </cfRule>
  </conditionalFormatting>
  <conditionalFormatting sqref="AY34">
    <cfRule type="cellIs" dxfId="7819" priority="3228" operator="lessThan">
      <formula>$C$4</formula>
    </cfRule>
  </conditionalFormatting>
  <conditionalFormatting sqref="AY35">
    <cfRule type="cellIs" dxfId="7818" priority="3229" operator="lessThan">
      <formula>$C$4</formula>
    </cfRule>
  </conditionalFormatting>
  <conditionalFormatting sqref="AY35">
    <cfRule type="cellIs" dxfId="7817" priority="3230" operator="lessThan">
      <formula>$C$4</formula>
    </cfRule>
  </conditionalFormatting>
  <conditionalFormatting sqref="AY36">
    <cfRule type="cellIs" dxfId="7816" priority="3231" operator="lessThan">
      <formula>$C$4</formula>
    </cfRule>
  </conditionalFormatting>
  <conditionalFormatting sqref="AY36">
    <cfRule type="cellIs" dxfId="7815" priority="3232" operator="lessThan">
      <formula>$C$4</formula>
    </cfRule>
  </conditionalFormatting>
  <conditionalFormatting sqref="AY37">
    <cfRule type="cellIs" dxfId="7814" priority="3233" operator="lessThan">
      <formula>$C$4</formula>
    </cfRule>
  </conditionalFormatting>
  <conditionalFormatting sqref="AY37">
    <cfRule type="cellIs" dxfId="7813" priority="3234" operator="lessThan">
      <formula>$C$4</formula>
    </cfRule>
  </conditionalFormatting>
  <conditionalFormatting sqref="AY38">
    <cfRule type="cellIs" dxfId="7812" priority="3235" operator="lessThan">
      <formula>$C$4</formula>
    </cfRule>
  </conditionalFormatting>
  <conditionalFormatting sqref="AY38">
    <cfRule type="cellIs" dxfId="7811" priority="3236" operator="lessThan">
      <formula>$C$4</formula>
    </cfRule>
  </conditionalFormatting>
  <conditionalFormatting sqref="AY39">
    <cfRule type="cellIs" dxfId="7810" priority="3237" operator="lessThan">
      <formula>$C$4</formula>
    </cfRule>
  </conditionalFormatting>
  <conditionalFormatting sqref="AY39">
    <cfRule type="cellIs" dxfId="7809" priority="3238" operator="lessThan">
      <formula>$C$4</formula>
    </cfRule>
  </conditionalFormatting>
  <conditionalFormatting sqref="AY40">
    <cfRule type="cellIs" dxfId="7808" priority="3239" operator="lessThan">
      <formula>$C$4</formula>
    </cfRule>
  </conditionalFormatting>
  <conditionalFormatting sqref="AY40">
    <cfRule type="cellIs" dxfId="7807" priority="3240" operator="lessThan">
      <formula>$C$4</formula>
    </cfRule>
  </conditionalFormatting>
  <conditionalFormatting sqref="AY41">
    <cfRule type="cellIs" dxfId="7806" priority="3241" operator="lessThan">
      <formula>$C$4</formula>
    </cfRule>
  </conditionalFormatting>
  <conditionalFormatting sqref="AY41">
    <cfRule type="cellIs" dxfId="7805" priority="3242" operator="lessThan">
      <formula>$C$4</formula>
    </cfRule>
  </conditionalFormatting>
  <conditionalFormatting sqref="AY42">
    <cfRule type="cellIs" dxfId="7804" priority="3243" operator="lessThan">
      <formula>$C$4</formula>
    </cfRule>
  </conditionalFormatting>
  <conditionalFormatting sqref="AY42">
    <cfRule type="cellIs" dxfId="7803" priority="3244" operator="lessThan">
      <formula>$C$4</formula>
    </cfRule>
  </conditionalFormatting>
  <conditionalFormatting sqref="AY43">
    <cfRule type="cellIs" dxfId="7802" priority="3245" operator="lessThan">
      <formula>$C$4</formula>
    </cfRule>
  </conditionalFormatting>
  <conditionalFormatting sqref="AY43">
    <cfRule type="cellIs" dxfId="7801" priority="3246" operator="lessThan">
      <formula>$C$4</formula>
    </cfRule>
  </conditionalFormatting>
  <conditionalFormatting sqref="AY44">
    <cfRule type="cellIs" dxfId="7800" priority="3247" operator="lessThan">
      <formula>$C$4</formula>
    </cfRule>
  </conditionalFormatting>
  <conditionalFormatting sqref="AY44">
    <cfRule type="cellIs" dxfId="7799" priority="3248" operator="lessThan">
      <formula>$C$4</formula>
    </cfRule>
  </conditionalFormatting>
  <conditionalFormatting sqref="AY45">
    <cfRule type="cellIs" dxfId="7798" priority="3249" operator="lessThan">
      <formula>$C$4</formula>
    </cfRule>
  </conditionalFormatting>
  <conditionalFormatting sqref="AY45">
    <cfRule type="cellIs" dxfId="7797" priority="3250" operator="lessThan">
      <formula>$C$4</formula>
    </cfRule>
  </conditionalFormatting>
  <conditionalFormatting sqref="AY46">
    <cfRule type="cellIs" dxfId="7796" priority="3251" operator="lessThan">
      <formula>$C$4</formula>
    </cfRule>
  </conditionalFormatting>
  <conditionalFormatting sqref="AY46">
    <cfRule type="cellIs" dxfId="7795" priority="3252" operator="lessThan">
      <formula>$C$4</formula>
    </cfRule>
  </conditionalFormatting>
  <conditionalFormatting sqref="AY47">
    <cfRule type="cellIs" dxfId="7794" priority="3253" operator="lessThan">
      <formula>$C$4</formula>
    </cfRule>
  </conditionalFormatting>
  <conditionalFormatting sqref="AY47">
    <cfRule type="cellIs" dxfId="7793" priority="3254" operator="lessThan">
      <formula>$C$4</formula>
    </cfRule>
  </conditionalFormatting>
  <conditionalFormatting sqref="AY48">
    <cfRule type="cellIs" dxfId="7792" priority="3255" operator="lessThan">
      <formula>$C$4</formula>
    </cfRule>
  </conditionalFormatting>
  <conditionalFormatting sqref="AY48">
    <cfRule type="cellIs" dxfId="7791" priority="3256" operator="lessThan">
      <formula>$C$4</formula>
    </cfRule>
  </conditionalFormatting>
  <conditionalFormatting sqref="AY49">
    <cfRule type="cellIs" dxfId="7790" priority="3257" operator="lessThan">
      <formula>$C$4</formula>
    </cfRule>
  </conditionalFormatting>
  <conditionalFormatting sqref="AY49">
    <cfRule type="cellIs" dxfId="7789" priority="3258" operator="lessThan">
      <formula>$C$4</formula>
    </cfRule>
  </conditionalFormatting>
  <conditionalFormatting sqref="AY50">
    <cfRule type="cellIs" dxfId="7788" priority="3259" operator="lessThan">
      <formula>$C$4</formula>
    </cfRule>
  </conditionalFormatting>
  <conditionalFormatting sqref="AY50">
    <cfRule type="cellIs" dxfId="7787" priority="3260" operator="lessThan">
      <formula>$C$4</formula>
    </cfRule>
  </conditionalFormatting>
  <conditionalFormatting sqref="AY51">
    <cfRule type="cellIs" dxfId="7786" priority="3261" operator="lessThan">
      <formula>$C$4</formula>
    </cfRule>
  </conditionalFormatting>
  <conditionalFormatting sqref="AY51">
    <cfRule type="cellIs" dxfId="7785" priority="3262" operator="lessThan">
      <formula>$C$4</formula>
    </cfRule>
  </conditionalFormatting>
  <conditionalFormatting sqref="AY52">
    <cfRule type="cellIs" dxfId="7784" priority="3263" operator="lessThan">
      <formula>$C$4</formula>
    </cfRule>
  </conditionalFormatting>
  <conditionalFormatting sqref="AY52">
    <cfRule type="cellIs" dxfId="7783" priority="3264" operator="lessThan">
      <formula>$C$4</formula>
    </cfRule>
  </conditionalFormatting>
  <conditionalFormatting sqref="AY53">
    <cfRule type="cellIs" dxfId="7782" priority="3265" operator="lessThan">
      <formula>$C$4</formula>
    </cfRule>
  </conditionalFormatting>
  <conditionalFormatting sqref="AY53">
    <cfRule type="cellIs" dxfId="7781" priority="3266" operator="lessThan">
      <formula>$C$4</formula>
    </cfRule>
  </conditionalFormatting>
  <conditionalFormatting sqref="AY54">
    <cfRule type="cellIs" dxfId="7780" priority="3267" operator="lessThan">
      <formula>$C$4</formula>
    </cfRule>
  </conditionalFormatting>
  <conditionalFormatting sqref="AY54">
    <cfRule type="cellIs" dxfId="7779" priority="3268" operator="lessThan">
      <formula>$C$4</formula>
    </cfRule>
  </conditionalFormatting>
  <conditionalFormatting sqref="AY55">
    <cfRule type="cellIs" dxfId="7778" priority="3269" operator="lessThan">
      <formula>$C$4</formula>
    </cfRule>
  </conditionalFormatting>
  <conditionalFormatting sqref="AY55">
    <cfRule type="cellIs" dxfId="7777" priority="3270" operator="lessThan">
      <formula>$C$4</formula>
    </cfRule>
  </conditionalFormatting>
  <conditionalFormatting sqref="AY56">
    <cfRule type="cellIs" dxfId="7776" priority="3271" operator="lessThan">
      <formula>$C$4</formula>
    </cfRule>
  </conditionalFormatting>
  <conditionalFormatting sqref="AY56">
    <cfRule type="cellIs" dxfId="7775" priority="3272" operator="lessThan">
      <formula>$C$4</formula>
    </cfRule>
  </conditionalFormatting>
  <conditionalFormatting sqref="AY57">
    <cfRule type="cellIs" dxfId="7774" priority="3273" operator="lessThan">
      <formula>$C$4</formula>
    </cfRule>
  </conditionalFormatting>
  <conditionalFormatting sqref="AY57">
    <cfRule type="cellIs" dxfId="7773" priority="3274" operator="lessThan">
      <formula>$C$4</formula>
    </cfRule>
  </conditionalFormatting>
  <conditionalFormatting sqref="AY58">
    <cfRule type="cellIs" dxfId="7772" priority="3275" operator="lessThan">
      <formula>$C$4</formula>
    </cfRule>
  </conditionalFormatting>
  <conditionalFormatting sqref="AY58">
    <cfRule type="cellIs" dxfId="7771" priority="3276" operator="lessThan">
      <formula>$C$4</formula>
    </cfRule>
  </conditionalFormatting>
  <conditionalFormatting sqref="AY59">
    <cfRule type="cellIs" dxfId="7770" priority="3277" operator="lessThan">
      <formula>$C$4</formula>
    </cfRule>
  </conditionalFormatting>
  <conditionalFormatting sqref="AY59">
    <cfRule type="cellIs" dxfId="7769" priority="3278" operator="lessThan">
      <formula>$C$4</formula>
    </cfRule>
  </conditionalFormatting>
  <conditionalFormatting sqref="AY60">
    <cfRule type="cellIs" dxfId="7768" priority="3279" operator="lessThan">
      <formula>$C$4</formula>
    </cfRule>
  </conditionalFormatting>
  <conditionalFormatting sqref="AY60">
    <cfRule type="cellIs" dxfId="7767" priority="3280" operator="lessThan">
      <formula>$C$4</formula>
    </cfRule>
  </conditionalFormatting>
  <conditionalFormatting sqref="AZ11:AZ46">
    <cfRule type="cellIs" dxfId="7766" priority="3281" operator="lessThan">
      <formula>$C$4</formula>
    </cfRule>
  </conditionalFormatting>
  <conditionalFormatting sqref="AZ11:AZ46">
    <cfRule type="cellIs" dxfId="7765" priority="3282" operator="lessThan">
      <formula>$C$4</formula>
    </cfRule>
  </conditionalFormatting>
  <conditionalFormatting sqref="AZ47">
    <cfRule type="cellIs" dxfId="7764" priority="3353" operator="lessThan">
      <formula>$C$4</formula>
    </cfRule>
  </conditionalFormatting>
  <conditionalFormatting sqref="AZ47">
    <cfRule type="cellIs" dxfId="7763" priority="3354" operator="lessThan">
      <formula>$C$4</formula>
    </cfRule>
  </conditionalFormatting>
  <conditionalFormatting sqref="AZ48">
    <cfRule type="cellIs" dxfId="7762" priority="3355" operator="lessThan">
      <formula>$C$4</formula>
    </cfRule>
  </conditionalFormatting>
  <conditionalFormatting sqref="AZ48">
    <cfRule type="cellIs" dxfId="7761" priority="3356" operator="lessThan">
      <formula>$C$4</formula>
    </cfRule>
  </conditionalFormatting>
  <conditionalFormatting sqref="AZ49">
    <cfRule type="cellIs" dxfId="7760" priority="3357" operator="lessThan">
      <formula>$C$4</formula>
    </cfRule>
  </conditionalFormatting>
  <conditionalFormatting sqref="AZ49">
    <cfRule type="cellIs" dxfId="7759" priority="3358" operator="lessThan">
      <formula>$C$4</formula>
    </cfRule>
  </conditionalFormatting>
  <conditionalFormatting sqref="AZ50">
    <cfRule type="cellIs" dxfId="7758" priority="3359" operator="lessThan">
      <formula>$C$4</formula>
    </cfRule>
  </conditionalFormatting>
  <conditionalFormatting sqref="AZ50">
    <cfRule type="cellIs" dxfId="7757" priority="3360" operator="lessThan">
      <formula>$C$4</formula>
    </cfRule>
  </conditionalFormatting>
  <conditionalFormatting sqref="AZ51">
    <cfRule type="cellIs" dxfId="7756" priority="3361" operator="lessThan">
      <formula>$C$4</formula>
    </cfRule>
  </conditionalFormatting>
  <conditionalFormatting sqref="AZ51">
    <cfRule type="cellIs" dxfId="7755" priority="3362" operator="lessThan">
      <formula>$C$4</formula>
    </cfRule>
  </conditionalFormatting>
  <conditionalFormatting sqref="AZ52">
    <cfRule type="cellIs" dxfId="7754" priority="3363" operator="lessThan">
      <formula>$C$4</formula>
    </cfRule>
  </conditionalFormatting>
  <conditionalFormatting sqref="AZ52">
    <cfRule type="cellIs" dxfId="7753" priority="3364" operator="lessThan">
      <formula>$C$4</formula>
    </cfRule>
  </conditionalFormatting>
  <conditionalFormatting sqref="AZ53">
    <cfRule type="cellIs" dxfId="7752" priority="3365" operator="lessThan">
      <formula>$C$4</formula>
    </cfRule>
  </conditionalFormatting>
  <conditionalFormatting sqref="AZ53">
    <cfRule type="cellIs" dxfId="7751" priority="3366" operator="lessThan">
      <formula>$C$4</formula>
    </cfRule>
  </conditionalFormatting>
  <conditionalFormatting sqref="AZ54">
    <cfRule type="cellIs" dxfId="7750" priority="3367" operator="lessThan">
      <formula>$C$4</formula>
    </cfRule>
  </conditionalFormatting>
  <conditionalFormatting sqref="AZ54">
    <cfRule type="cellIs" dxfId="7749" priority="3368" operator="lessThan">
      <formula>$C$4</formula>
    </cfRule>
  </conditionalFormatting>
  <conditionalFormatting sqref="AZ55">
    <cfRule type="cellIs" dxfId="7748" priority="3369" operator="lessThan">
      <formula>$C$4</formula>
    </cfRule>
  </conditionalFormatting>
  <conditionalFormatting sqref="AZ55">
    <cfRule type="cellIs" dxfId="7747" priority="3370" operator="lessThan">
      <formula>$C$4</formula>
    </cfRule>
  </conditionalFormatting>
  <conditionalFormatting sqref="AZ56">
    <cfRule type="cellIs" dxfId="7746" priority="3371" operator="lessThan">
      <formula>$C$4</formula>
    </cfRule>
  </conditionalFormatting>
  <conditionalFormatting sqref="AZ56">
    <cfRule type="cellIs" dxfId="7745" priority="3372" operator="lessThan">
      <formula>$C$4</formula>
    </cfRule>
  </conditionalFormatting>
  <conditionalFormatting sqref="AZ57">
    <cfRule type="cellIs" dxfId="7744" priority="3373" operator="lessThan">
      <formula>$C$4</formula>
    </cfRule>
  </conditionalFormatting>
  <conditionalFormatting sqref="AZ57">
    <cfRule type="cellIs" dxfId="7743" priority="3374" operator="lessThan">
      <formula>$C$4</formula>
    </cfRule>
  </conditionalFormatting>
  <conditionalFormatting sqref="AZ58">
    <cfRule type="cellIs" dxfId="7742" priority="3375" operator="lessThan">
      <formula>$C$4</formula>
    </cfRule>
  </conditionalFormatting>
  <conditionalFormatting sqref="AZ58">
    <cfRule type="cellIs" dxfId="7741" priority="3376" operator="lessThan">
      <formula>$C$4</formula>
    </cfRule>
  </conditionalFormatting>
  <conditionalFormatting sqref="AZ59">
    <cfRule type="cellIs" dxfId="7740" priority="3377" operator="lessThan">
      <formula>$C$4</formula>
    </cfRule>
  </conditionalFormatting>
  <conditionalFormatting sqref="AZ59">
    <cfRule type="cellIs" dxfId="7739" priority="3378" operator="lessThan">
      <formula>$C$4</formula>
    </cfRule>
  </conditionalFormatting>
  <conditionalFormatting sqref="AZ60">
    <cfRule type="cellIs" dxfId="7738" priority="3379" operator="lessThan">
      <formula>$C$4</formula>
    </cfRule>
  </conditionalFormatting>
  <conditionalFormatting sqref="AZ60">
    <cfRule type="cellIs" dxfId="7737" priority="3380" operator="lessThan">
      <formula>$C$4</formula>
    </cfRule>
  </conditionalFormatting>
  <conditionalFormatting sqref="BA11">
    <cfRule type="cellIs" dxfId="7736" priority="3381" operator="lessThan">
      <formula>$C$4</formula>
    </cfRule>
  </conditionalFormatting>
  <conditionalFormatting sqref="BA11">
    <cfRule type="cellIs" dxfId="7735" priority="3382" operator="lessThan">
      <formula>$C$4</formula>
    </cfRule>
  </conditionalFormatting>
  <conditionalFormatting sqref="BA12">
    <cfRule type="cellIs" dxfId="7734" priority="3383" operator="lessThan">
      <formula>$C$4</formula>
    </cfRule>
  </conditionalFormatting>
  <conditionalFormatting sqref="BA12">
    <cfRule type="cellIs" dxfId="7733" priority="3384" operator="lessThan">
      <formula>$C$4</formula>
    </cfRule>
  </conditionalFormatting>
  <conditionalFormatting sqref="BA13">
    <cfRule type="cellIs" dxfId="7732" priority="3385" operator="lessThan">
      <formula>$C$4</formula>
    </cfRule>
  </conditionalFormatting>
  <conditionalFormatting sqref="BA13">
    <cfRule type="cellIs" dxfId="7731" priority="3386" operator="lessThan">
      <formula>$C$4</formula>
    </cfRule>
  </conditionalFormatting>
  <conditionalFormatting sqref="BA14">
    <cfRule type="cellIs" dxfId="7730" priority="3387" operator="lessThan">
      <formula>$C$4</formula>
    </cfRule>
  </conditionalFormatting>
  <conditionalFormatting sqref="BA14">
    <cfRule type="cellIs" dxfId="7729" priority="3388" operator="lessThan">
      <formula>$C$4</formula>
    </cfRule>
  </conditionalFormatting>
  <conditionalFormatting sqref="BA15">
    <cfRule type="cellIs" dxfId="7728" priority="3389" operator="lessThan">
      <formula>$C$4</formula>
    </cfRule>
  </conditionalFormatting>
  <conditionalFormatting sqref="BA15">
    <cfRule type="cellIs" dxfId="7727" priority="3390" operator="lessThan">
      <formula>$C$4</formula>
    </cfRule>
  </conditionalFormatting>
  <conditionalFormatting sqref="BA16">
    <cfRule type="cellIs" dxfId="7726" priority="3391" operator="lessThan">
      <formula>$C$4</formula>
    </cfRule>
  </conditionalFormatting>
  <conditionalFormatting sqref="BA16">
    <cfRule type="cellIs" dxfId="7725" priority="3392" operator="lessThan">
      <formula>$C$4</formula>
    </cfRule>
  </conditionalFormatting>
  <conditionalFormatting sqref="BA17">
    <cfRule type="cellIs" dxfId="7724" priority="3393" operator="lessThan">
      <formula>$C$4</formula>
    </cfRule>
  </conditionalFormatting>
  <conditionalFormatting sqref="BA17">
    <cfRule type="cellIs" dxfId="7723" priority="3394" operator="lessThan">
      <formula>$C$4</formula>
    </cfRule>
  </conditionalFormatting>
  <conditionalFormatting sqref="BA18">
    <cfRule type="cellIs" dxfId="7722" priority="3395" operator="lessThan">
      <formula>$C$4</formula>
    </cfRule>
  </conditionalFormatting>
  <conditionalFormatting sqref="BA18">
    <cfRule type="cellIs" dxfId="7721" priority="3396" operator="lessThan">
      <formula>$C$4</formula>
    </cfRule>
  </conditionalFormatting>
  <conditionalFormatting sqref="BA19">
    <cfRule type="cellIs" dxfId="7720" priority="3397" operator="lessThan">
      <formula>$C$4</formula>
    </cfRule>
  </conditionalFormatting>
  <conditionalFormatting sqref="BA19">
    <cfRule type="cellIs" dxfId="7719" priority="3398" operator="lessThan">
      <formula>$C$4</formula>
    </cfRule>
  </conditionalFormatting>
  <conditionalFormatting sqref="BA20">
    <cfRule type="cellIs" dxfId="7718" priority="3399" operator="lessThan">
      <formula>$C$4</formula>
    </cfRule>
  </conditionalFormatting>
  <conditionalFormatting sqref="BA20">
    <cfRule type="cellIs" dxfId="7717" priority="3400" operator="lessThan">
      <formula>$C$4</formula>
    </cfRule>
  </conditionalFormatting>
  <conditionalFormatting sqref="BA21">
    <cfRule type="cellIs" dxfId="7716" priority="3401" operator="lessThan">
      <formula>$C$4</formula>
    </cfRule>
  </conditionalFormatting>
  <conditionalFormatting sqref="BA21">
    <cfRule type="cellIs" dxfId="7715" priority="3402" operator="lessThan">
      <formula>$C$4</formula>
    </cfRule>
  </conditionalFormatting>
  <conditionalFormatting sqref="BA22">
    <cfRule type="cellIs" dxfId="7714" priority="3403" operator="lessThan">
      <formula>$C$4</formula>
    </cfRule>
  </conditionalFormatting>
  <conditionalFormatting sqref="BA22">
    <cfRule type="cellIs" dxfId="7713" priority="3404" operator="lessThan">
      <formula>$C$4</formula>
    </cfRule>
  </conditionalFormatting>
  <conditionalFormatting sqref="BA23">
    <cfRule type="cellIs" dxfId="7712" priority="3405" operator="lessThan">
      <formula>$C$4</formula>
    </cfRule>
  </conditionalFormatting>
  <conditionalFormatting sqref="BA23">
    <cfRule type="cellIs" dxfId="7711" priority="3406" operator="lessThan">
      <formula>$C$4</formula>
    </cfRule>
  </conditionalFormatting>
  <conditionalFormatting sqref="BA24">
    <cfRule type="cellIs" dxfId="7710" priority="3407" operator="lessThan">
      <formula>$C$4</formula>
    </cfRule>
  </conditionalFormatting>
  <conditionalFormatting sqref="BA24">
    <cfRule type="cellIs" dxfId="7709" priority="3408" operator="lessThan">
      <formula>$C$4</formula>
    </cfRule>
  </conditionalFormatting>
  <conditionalFormatting sqref="BA25">
    <cfRule type="cellIs" dxfId="7708" priority="3409" operator="lessThan">
      <formula>$C$4</formula>
    </cfRule>
  </conditionalFormatting>
  <conditionalFormatting sqref="BA25">
    <cfRule type="cellIs" dxfId="7707" priority="3410" operator="lessThan">
      <formula>$C$4</formula>
    </cfRule>
  </conditionalFormatting>
  <conditionalFormatting sqref="BA26">
    <cfRule type="cellIs" dxfId="7706" priority="3411" operator="lessThan">
      <formula>$C$4</formula>
    </cfRule>
  </conditionalFormatting>
  <conditionalFormatting sqref="BA26">
    <cfRule type="cellIs" dxfId="7705" priority="3412" operator="lessThan">
      <formula>$C$4</formula>
    </cfRule>
  </conditionalFormatting>
  <conditionalFormatting sqref="BA27">
    <cfRule type="cellIs" dxfId="7704" priority="3413" operator="lessThan">
      <formula>$C$4</formula>
    </cfRule>
  </conditionalFormatting>
  <conditionalFormatting sqref="BA27">
    <cfRule type="cellIs" dxfId="7703" priority="3414" operator="lessThan">
      <formula>$C$4</formula>
    </cfRule>
  </conditionalFormatting>
  <conditionalFormatting sqref="BA28">
    <cfRule type="cellIs" dxfId="7702" priority="3415" operator="lessThan">
      <formula>$C$4</formula>
    </cfRule>
  </conditionalFormatting>
  <conditionalFormatting sqref="BA28">
    <cfRule type="cellIs" dxfId="7701" priority="3416" operator="lessThan">
      <formula>$C$4</formula>
    </cfRule>
  </conditionalFormatting>
  <conditionalFormatting sqref="BA29">
    <cfRule type="cellIs" dxfId="7700" priority="3417" operator="lessThan">
      <formula>$C$4</formula>
    </cfRule>
  </conditionalFormatting>
  <conditionalFormatting sqref="BA29">
    <cfRule type="cellIs" dxfId="7699" priority="3418" operator="lessThan">
      <formula>$C$4</formula>
    </cfRule>
  </conditionalFormatting>
  <conditionalFormatting sqref="BA30">
    <cfRule type="cellIs" dxfId="7698" priority="3419" operator="lessThan">
      <formula>$C$4</formula>
    </cfRule>
  </conditionalFormatting>
  <conditionalFormatting sqref="BA30">
    <cfRule type="cellIs" dxfId="7697" priority="3420" operator="lessThan">
      <formula>$C$4</formula>
    </cfRule>
  </conditionalFormatting>
  <conditionalFormatting sqref="BA31">
    <cfRule type="cellIs" dxfId="7696" priority="3421" operator="lessThan">
      <formula>$C$4</formula>
    </cfRule>
  </conditionalFormatting>
  <conditionalFormatting sqref="BA31">
    <cfRule type="cellIs" dxfId="7695" priority="3422" operator="lessThan">
      <formula>$C$4</formula>
    </cfRule>
  </conditionalFormatting>
  <conditionalFormatting sqref="BA32">
    <cfRule type="cellIs" dxfId="7694" priority="3423" operator="lessThan">
      <formula>$C$4</formula>
    </cfRule>
  </conditionalFormatting>
  <conditionalFormatting sqref="BA32">
    <cfRule type="cellIs" dxfId="7693" priority="3424" operator="lessThan">
      <formula>$C$4</formula>
    </cfRule>
  </conditionalFormatting>
  <conditionalFormatting sqref="BA33">
    <cfRule type="cellIs" dxfId="7692" priority="3425" operator="lessThan">
      <formula>$C$4</formula>
    </cfRule>
  </conditionalFormatting>
  <conditionalFormatting sqref="BA33">
    <cfRule type="cellIs" dxfId="7691" priority="3426" operator="lessThan">
      <formula>$C$4</formula>
    </cfRule>
  </conditionalFormatting>
  <conditionalFormatting sqref="BA34">
    <cfRule type="cellIs" dxfId="7690" priority="3427" operator="lessThan">
      <formula>$C$4</formula>
    </cfRule>
  </conditionalFormatting>
  <conditionalFormatting sqref="BA34">
    <cfRule type="cellIs" dxfId="7689" priority="3428" operator="lessThan">
      <formula>$C$4</formula>
    </cfRule>
  </conditionalFormatting>
  <conditionalFormatting sqref="BA35">
    <cfRule type="cellIs" dxfId="7688" priority="3429" operator="lessThan">
      <formula>$C$4</formula>
    </cfRule>
  </conditionalFormatting>
  <conditionalFormatting sqref="BA35">
    <cfRule type="cellIs" dxfId="7687" priority="3430" operator="lessThan">
      <formula>$C$4</formula>
    </cfRule>
  </conditionalFormatting>
  <conditionalFormatting sqref="BA36">
    <cfRule type="cellIs" dxfId="7686" priority="3431" operator="lessThan">
      <formula>$C$4</formula>
    </cfRule>
  </conditionalFormatting>
  <conditionalFormatting sqref="BA36">
    <cfRule type="cellIs" dxfId="7685" priority="3432" operator="lessThan">
      <formula>$C$4</formula>
    </cfRule>
  </conditionalFormatting>
  <conditionalFormatting sqref="BA37">
    <cfRule type="cellIs" dxfId="7684" priority="3433" operator="lessThan">
      <formula>$C$4</formula>
    </cfRule>
  </conditionalFormatting>
  <conditionalFormatting sqref="BA37">
    <cfRule type="cellIs" dxfId="7683" priority="3434" operator="lessThan">
      <formula>$C$4</formula>
    </cfRule>
  </conditionalFormatting>
  <conditionalFormatting sqref="BA38">
    <cfRule type="cellIs" dxfId="7682" priority="3435" operator="lessThan">
      <formula>$C$4</formula>
    </cfRule>
  </conditionalFormatting>
  <conditionalFormatting sqref="BA38">
    <cfRule type="cellIs" dxfId="7681" priority="3436" operator="lessThan">
      <formula>$C$4</formula>
    </cfRule>
  </conditionalFormatting>
  <conditionalFormatting sqref="BA39">
    <cfRule type="cellIs" dxfId="7680" priority="3437" operator="lessThan">
      <formula>$C$4</formula>
    </cfRule>
  </conditionalFormatting>
  <conditionalFormatting sqref="BA39">
    <cfRule type="cellIs" dxfId="7679" priority="3438" operator="lessThan">
      <formula>$C$4</formula>
    </cfRule>
  </conditionalFormatting>
  <conditionalFormatting sqref="BA40">
    <cfRule type="cellIs" dxfId="7678" priority="3439" operator="lessThan">
      <formula>$C$4</formula>
    </cfRule>
  </conditionalFormatting>
  <conditionalFormatting sqref="BA40">
    <cfRule type="cellIs" dxfId="7677" priority="3440" operator="lessThan">
      <formula>$C$4</formula>
    </cfRule>
  </conditionalFormatting>
  <conditionalFormatting sqref="BA41">
    <cfRule type="cellIs" dxfId="7676" priority="3441" operator="lessThan">
      <formula>$C$4</formula>
    </cfRule>
  </conditionalFormatting>
  <conditionalFormatting sqref="BA41">
    <cfRule type="cellIs" dxfId="7675" priority="3442" operator="lessThan">
      <formula>$C$4</formula>
    </cfRule>
  </conditionalFormatting>
  <conditionalFormatting sqref="BA42">
    <cfRule type="cellIs" dxfId="7674" priority="3443" operator="lessThan">
      <formula>$C$4</formula>
    </cfRule>
  </conditionalFormatting>
  <conditionalFormatting sqref="BA42">
    <cfRule type="cellIs" dxfId="7673" priority="3444" operator="lessThan">
      <formula>$C$4</formula>
    </cfRule>
  </conditionalFormatting>
  <conditionalFormatting sqref="BA43">
    <cfRule type="cellIs" dxfId="7672" priority="3445" operator="lessThan">
      <formula>$C$4</formula>
    </cfRule>
  </conditionalFormatting>
  <conditionalFormatting sqref="BA43">
    <cfRule type="cellIs" dxfId="7671" priority="3446" operator="lessThan">
      <formula>$C$4</formula>
    </cfRule>
  </conditionalFormatting>
  <conditionalFormatting sqref="BA44">
    <cfRule type="cellIs" dxfId="7670" priority="3447" operator="lessThan">
      <formula>$C$4</formula>
    </cfRule>
  </conditionalFormatting>
  <conditionalFormatting sqref="BA44">
    <cfRule type="cellIs" dxfId="7669" priority="3448" operator="lessThan">
      <formula>$C$4</formula>
    </cfRule>
  </conditionalFormatting>
  <conditionalFormatting sqref="BA45">
    <cfRule type="cellIs" dxfId="7668" priority="3449" operator="lessThan">
      <formula>$C$4</formula>
    </cfRule>
  </conditionalFormatting>
  <conditionalFormatting sqref="BA45">
    <cfRule type="cellIs" dxfId="7667" priority="3450" operator="lessThan">
      <formula>$C$4</formula>
    </cfRule>
  </conditionalFormatting>
  <conditionalFormatting sqref="BA46">
    <cfRule type="cellIs" dxfId="7666" priority="3451" operator="lessThan">
      <formula>$C$4</formula>
    </cfRule>
  </conditionalFormatting>
  <conditionalFormatting sqref="BA46">
    <cfRule type="cellIs" dxfId="7665" priority="3452" operator="lessThan">
      <formula>$C$4</formula>
    </cfRule>
  </conditionalFormatting>
  <conditionalFormatting sqref="BA47">
    <cfRule type="cellIs" dxfId="7664" priority="3453" operator="lessThan">
      <formula>$C$4</formula>
    </cfRule>
  </conditionalFormatting>
  <conditionalFormatting sqref="BA47">
    <cfRule type="cellIs" dxfId="7663" priority="3454" operator="lessThan">
      <formula>$C$4</formula>
    </cfRule>
  </conditionalFormatting>
  <conditionalFormatting sqref="BA48">
    <cfRule type="cellIs" dxfId="7662" priority="3455" operator="lessThan">
      <formula>$C$4</formula>
    </cfRule>
  </conditionalFormatting>
  <conditionalFormatting sqref="BA48">
    <cfRule type="cellIs" dxfId="7661" priority="3456" operator="lessThan">
      <formula>$C$4</formula>
    </cfRule>
  </conditionalFormatting>
  <conditionalFormatting sqref="BA49">
    <cfRule type="cellIs" dxfId="7660" priority="3457" operator="lessThan">
      <formula>$C$4</formula>
    </cfRule>
  </conditionalFormatting>
  <conditionalFormatting sqref="BA49">
    <cfRule type="cellIs" dxfId="7659" priority="3458" operator="lessThan">
      <formula>$C$4</formula>
    </cfRule>
  </conditionalFormatting>
  <conditionalFormatting sqref="BA50">
    <cfRule type="cellIs" dxfId="7658" priority="3459" operator="lessThan">
      <formula>$C$4</formula>
    </cfRule>
  </conditionalFormatting>
  <conditionalFormatting sqref="BA50">
    <cfRule type="cellIs" dxfId="7657" priority="3460" operator="lessThan">
      <formula>$C$4</formula>
    </cfRule>
  </conditionalFormatting>
  <conditionalFormatting sqref="BA51">
    <cfRule type="cellIs" dxfId="7656" priority="3461" operator="lessThan">
      <formula>$C$4</formula>
    </cfRule>
  </conditionalFormatting>
  <conditionalFormatting sqref="BA51">
    <cfRule type="cellIs" dxfId="7655" priority="3462" operator="lessThan">
      <formula>$C$4</formula>
    </cfRule>
  </conditionalFormatting>
  <conditionalFormatting sqref="BA52">
    <cfRule type="cellIs" dxfId="7654" priority="3463" operator="lessThan">
      <formula>$C$4</formula>
    </cfRule>
  </conditionalFormatting>
  <conditionalFormatting sqref="BA52">
    <cfRule type="cellIs" dxfId="7653" priority="3464" operator="lessThan">
      <formula>$C$4</formula>
    </cfRule>
  </conditionalFormatting>
  <conditionalFormatting sqref="BA53">
    <cfRule type="cellIs" dxfId="7652" priority="3465" operator="lessThan">
      <formula>$C$4</formula>
    </cfRule>
  </conditionalFormatting>
  <conditionalFormatting sqref="BA53">
    <cfRule type="cellIs" dxfId="7651" priority="3466" operator="lessThan">
      <formula>$C$4</formula>
    </cfRule>
  </conditionalFormatting>
  <conditionalFormatting sqref="BA54">
    <cfRule type="cellIs" dxfId="7650" priority="3467" operator="lessThan">
      <formula>$C$4</formula>
    </cfRule>
  </conditionalFormatting>
  <conditionalFormatting sqref="BA54">
    <cfRule type="cellIs" dxfId="7649" priority="3468" operator="lessThan">
      <formula>$C$4</formula>
    </cfRule>
  </conditionalFormatting>
  <conditionalFormatting sqref="BA55">
    <cfRule type="cellIs" dxfId="7648" priority="3469" operator="lessThan">
      <formula>$C$4</formula>
    </cfRule>
  </conditionalFormatting>
  <conditionalFormatting sqref="BA55">
    <cfRule type="cellIs" dxfId="7647" priority="3470" operator="lessThan">
      <formula>$C$4</formula>
    </cfRule>
  </conditionalFormatting>
  <conditionalFormatting sqref="BA56">
    <cfRule type="cellIs" dxfId="7646" priority="3471" operator="lessThan">
      <formula>$C$4</formula>
    </cfRule>
  </conditionalFormatting>
  <conditionalFormatting sqref="BA56">
    <cfRule type="cellIs" dxfId="7645" priority="3472" operator="lessThan">
      <formula>$C$4</formula>
    </cfRule>
  </conditionalFormatting>
  <conditionalFormatting sqref="BA57">
    <cfRule type="cellIs" dxfId="7644" priority="3473" operator="lessThan">
      <formula>$C$4</formula>
    </cfRule>
  </conditionalFormatting>
  <conditionalFormatting sqref="BA57">
    <cfRule type="cellIs" dxfId="7643" priority="3474" operator="lessThan">
      <formula>$C$4</formula>
    </cfRule>
  </conditionalFormatting>
  <conditionalFormatting sqref="BA58">
    <cfRule type="cellIs" dxfId="7642" priority="3475" operator="lessThan">
      <formula>$C$4</formula>
    </cfRule>
  </conditionalFormatting>
  <conditionalFormatting sqref="BA58">
    <cfRule type="cellIs" dxfId="7641" priority="3476" operator="lessThan">
      <formula>$C$4</formula>
    </cfRule>
  </conditionalFormatting>
  <conditionalFormatting sqref="BA59">
    <cfRule type="cellIs" dxfId="7640" priority="3477" operator="lessThan">
      <formula>$C$4</formula>
    </cfRule>
  </conditionalFormatting>
  <conditionalFormatting sqref="BA59">
    <cfRule type="cellIs" dxfId="7639" priority="3478" operator="lessThan">
      <formula>$C$4</formula>
    </cfRule>
  </conditionalFormatting>
  <conditionalFormatting sqref="BA60">
    <cfRule type="cellIs" dxfId="7638" priority="3479" operator="lessThan">
      <formula>$C$4</formula>
    </cfRule>
  </conditionalFormatting>
  <conditionalFormatting sqref="BA60">
    <cfRule type="cellIs" dxfId="7637" priority="3480" operator="lessThan">
      <formula>$C$4</formula>
    </cfRule>
  </conditionalFormatting>
  <conditionalFormatting sqref="BB11">
    <cfRule type="cellIs" dxfId="7636" priority="3481" operator="lessThan">
      <formula>$C$4</formula>
    </cfRule>
  </conditionalFormatting>
  <conditionalFormatting sqref="BB11">
    <cfRule type="cellIs" dxfId="7635" priority="3482" operator="lessThan">
      <formula>$C$4</formula>
    </cfRule>
  </conditionalFormatting>
  <conditionalFormatting sqref="BB12">
    <cfRule type="cellIs" dxfId="7634" priority="3483" operator="lessThan">
      <formula>$C$4</formula>
    </cfRule>
  </conditionalFormatting>
  <conditionalFormatting sqref="BB12">
    <cfRule type="cellIs" dxfId="7633" priority="3484" operator="lessThan">
      <formula>$C$4</formula>
    </cfRule>
  </conditionalFormatting>
  <conditionalFormatting sqref="BB13">
    <cfRule type="cellIs" dxfId="7632" priority="3485" operator="lessThan">
      <formula>$C$4</formula>
    </cfRule>
  </conditionalFormatting>
  <conditionalFormatting sqref="BB13">
    <cfRule type="cellIs" dxfId="7631" priority="3486" operator="lessThan">
      <formula>$C$4</formula>
    </cfRule>
  </conditionalFormatting>
  <conditionalFormatting sqref="BB14">
    <cfRule type="cellIs" dxfId="7630" priority="3487" operator="lessThan">
      <formula>$C$4</formula>
    </cfRule>
  </conditionalFormatting>
  <conditionalFormatting sqref="BB14">
    <cfRule type="cellIs" dxfId="7629" priority="3488" operator="lessThan">
      <formula>$C$4</formula>
    </cfRule>
  </conditionalFormatting>
  <conditionalFormatting sqref="BB15">
    <cfRule type="cellIs" dxfId="7628" priority="3489" operator="lessThan">
      <formula>$C$4</formula>
    </cfRule>
  </conditionalFormatting>
  <conditionalFormatting sqref="BB15">
    <cfRule type="cellIs" dxfId="7627" priority="3490" operator="lessThan">
      <formula>$C$4</formula>
    </cfRule>
  </conditionalFormatting>
  <conditionalFormatting sqref="BB16">
    <cfRule type="cellIs" dxfId="7626" priority="3491" operator="lessThan">
      <formula>$C$4</formula>
    </cfRule>
  </conditionalFormatting>
  <conditionalFormatting sqref="BB16">
    <cfRule type="cellIs" dxfId="7625" priority="3492" operator="lessThan">
      <formula>$C$4</formula>
    </cfRule>
  </conditionalFormatting>
  <conditionalFormatting sqref="BB17">
    <cfRule type="cellIs" dxfId="7624" priority="3493" operator="lessThan">
      <formula>$C$4</formula>
    </cfRule>
  </conditionalFormatting>
  <conditionalFormatting sqref="BB17">
    <cfRule type="cellIs" dxfId="7623" priority="3494" operator="lessThan">
      <formula>$C$4</formula>
    </cfRule>
  </conditionalFormatting>
  <conditionalFormatting sqref="BB18">
    <cfRule type="cellIs" dxfId="7622" priority="3495" operator="lessThan">
      <formula>$C$4</formula>
    </cfRule>
  </conditionalFormatting>
  <conditionalFormatting sqref="BB18">
    <cfRule type="cellIs" dxfId="7621" priority="3496" operator="lessThan">
      <formula>$C$4</formula>
    </cfRule>
  </conditionalFormatting>
  <conditionalFormatting sqref="BB19">
    <cfRule type="cellIs" dxfId="7620" priority="3497" operator="lessThan">
      <formula>$C$4</formula>
    </cfRule>
  </conditionalFormatting>
  <conditionalFormatting sqref="BB19">
    <cfRule type="cellIs" dxfId="7619" priority="3498" operator="lessThan">
      <formula>$C$4</formula>
    </cfRule>
  </conditionalFormatting>
  <conditionalFormatting sqref="BB20">
    <cfRule type="cellIs" dxfId="7618" priority="3499" operator="lessThan">
      <formula>$C$4</formula>
    </cfRule>
  </conditionalFormatting>
  <conditionalFormatting sqref="BB20">
    <cfRule type="cellIs" dxfId="7617" priority="3500" operator="lessThan">
      <formula>$C$4</formula>
    </cfRule>
  </conditionalFormatting>
  <conditionalFormatting sqref="BB21">
    <cfRule type="cellIs" dxfId="7616" priority="3501" operator="lessThan">
      <formula>$C$4</formula>
    </cfRule>
  </conditionalFormatting>
  <conditionalFormatting sqref="BB21">
    <cfRule type="cellIs" dxfId="7615" priority="3502" operator="lessThan">
      <formula>$C$4</formula>
    </cfRule>
  </conditionalFormatting>
  <conditionalFormatting sqref="BB22">
    <cfRule type="cellIs" dxfId="7614" priority="3503" operator="lessThan">
      <formula>$C$4</formula>
    </cfRule>
  </conditionalFormatting>
  <conditionalFormatting sqref="BB22">
    <cfRule type="cellIs" dxfId="7613" priority="3504" operator="lessThan">
      <formula>$C$4</formula>
    </cfRule>
  </conditionalFormatting>
  <conditionalFormatting sqref="BB23">
    <cfRule type="cellIs" dxfId="7612" priority="3505" operator="lessThan">
      <formula>$C$4</formula>
    </cfRule>
  </conditionalFormatting>
  <conditionalFormatting sqref="BB23">
    <cfRule type="cellIs" dxfId="7611" priority="3506" operator="lessThan">
      <formula>$C$4</formula>
    </cfRule>
  </conditionalFormatting>
  <conditionalFormatting sqref="BB24">
    <cfRule type="cellIs" dxfId="7610" priority="3507" operator="lessThan">
      <formula>$C$4</formula>
    </cfRule>
  </conditionalFormatting>
  <conditionalFormatting sqref="BB24">
    <cfRule type="cellIs" dxfId="7609" priority="3508" operator="lessThan">
      <formula>$C$4</formula>
    </cfRule>
  </conditionalFormatting>
  <conditionalFormatting sqref="BB25">
    <cfRule type="cellIs" dxfId="7608" priority="3509" operator="lessThan">
      <formula>$C$4</formula>
    </cfRule>
  </conditionalFormatting>
  <conditionalFormatting sqref="BB25">
    <cfRule type="cellIs" dxfId="7607" priority="3510" operator="lessThan">
      <formula>$C$4</formula>
    </cfRule>
  </conditionalFormatting>
  <conditionalFormatting sqref="BB26">
    <cfRule type="cellIs" dxfId="7606" priority="3511" operator="lessThan">
      <formula>$C$4</formula>
    </cfRule>
  </conditionalFormatting>
  <conditionalFormatting sqref="BB26">
    <cfRule type="cellIs" dxfId="7605" priority="3512" operator="lessThan">
      <formula>$C$4</formula>
    </cfRule>
  </conditionalFormatting>
  <conditionalFormatting sqref="BB27">
    <cfRule type="cellIs" dxfId="7604" priority="3513" operator="lessThan">
      <formula>$C$4</formula>
    </cfRule>
  </conditionalFormatting>
  <conditionalFormatting sqref="BB27">
    <cfRule type="cellIs" dxfId="7603" priority="3514" operator="lessThan">
      <formula>$C$4</formula>
    </cfRule>
  </conditionalFormatting>
  <conditionalFormatting sqref="BB28">
    <cfRule type="cellIs" dxfId="7602" priority="3515" operator="lessThan">
      <formula>$C$4</formula>
    </cfRule>
  </conditionalFormatting>
  <conditionalFormatting sqref="BB28">
    <cfRule type="cellIs" dxfId="7601" priority="3516" operator="lessThan">
      <formula>$C$4</formula>
    </cfRule>
  </conditionalFormatting>
  <conditionalFormatting sqref="BB29">
    <cfRule type="cellIs" dxfId="7600" priority="3517" operator="lessThan">
      <formula>$C$4</formula>
    </cfRule>
  </conditionalFormatting>
  <conditionalFormatting sqref="BB29">
    <cfRule type="cellIs" dxfId="7599" priority="3518" operator="lessThan">
      <formula>$C$4</formula>
    </cfRule>
  </conditionalFormatting>
  <conditionalFormatting sqref="BB30">
    <cfRule type="cellIs" dxfId="7598" priority="3519" operator="lessThan">
      <formula>$C$4</formula>
    </cfRule>
  </conditionalFormatting>
  <conditionalFormatting sqref="BB30">
    <cfRule type="cellIs" dxfId="7597" priority="3520" operator="lessThan">
      <formula>$C$4</formula>
    </cfRule>
  </conditionalFormatting>
  <conditionalFormatting sqref="BB31">
    <cfRule type="cellIs" dxfId="7596" priority="3521" operator="lessThan">
      <formula>$C$4</formula>
    </cfRule>
  </conditionalFormatting>
  <conditionalFormatting sqref="BB31">
    <cfRule type="cellIs" dxfId="7595" priority="3522" operator="lessThan">
      <formula>$C$4</formula>
    </cfRule>
  </conditionalFormatting>
  <conditionalFormatting sqref="BB32">
    <cfRule type="cellIs" dxfId="7594" priority="3523" operator="lessThan">
      <formula>$C$4</formula>
    </cfRule>
  </conditionalFormatting>
  <conditionalFormatting sqref="BB32">
    <cfRule type="cellIs" dxfId="7593" priority="3524" operator="lessThan">
      <formula>$C$4</formula>
    </cfRule>
  </conditionalFormatting>
  <conditionalFormatting sqref="BB33">
    <cfRule type="cellIs" dxfId="7592" priority="3525" operator="lessThan">
      <formula>$C$4</formula>
    </cfRule>
  </conditionalFormatting>
  <conditionalFormatting sqref="BB33">
    <cfRule type="cellIs" dxfId="7591" priority="3526" operator="lessThan">
      <formula>$C$4</formula>
    </cfRule>
  </conditionalFormatting>
  <conditionalFormatting sqref="BB34">
    <cfRule type="cellIs" dxfId="7590" priority="3527" operator="lessThan">
      <formula>$C$4</formula>
    </cfRule>
  </conditionalFormatting>
  <conditionalFormatting sqref="BB34">
    <cfRule type="cellIs" dxfId="7589" priority="3528" operator="lessThan">
      <formula>$C$4</formula>
    </cfRule>
  </conditionalFormatting>
  <conditionalFormatting sqref="BB35">
    <cfRule type="cellIs" dxfId="7588" priority="3529" operator="lessThan">
      <formula>$C$4</formula>
    </cfRule>
  </conditionalFormatting>
  <conditionalFormatting sqref="BB35">
    <cfRule type="cellIs" dxfId="7587" priority="3530" operator="lessThan">
      <formula>$C$4</formula>
    </cfRule>
  </conditionalFormatting>
  <conditionalFormatting sqref="BB36">
    <cfRule type="cellIs" dxfId="7586" priority="3531" operator="lessThan">
      <formula>$C$4</formula>
    </cfRule>
  </conditionalFormatting>
  <conditionalFormatting sqref="BB36">
    <cfRule type="cellIs" dxfId="7585" priority="3532" operator="lessThan">
      <formula>$C$4</formula>
    </cfRule>
  </conditionalFormatting>
  <conditionalFormatting sqref="BB37">
    <cfRule type="cellIs" dxfId="7584" priority="3533" operator="lessThan">
      <formula>$C$4</formula>
    </cfRule>
  </conditionalFormatting>
  <conditionalFormatting sqref="BB37">
    <cfRule type="cellIs" dxfId="7583" priority="3534" operator="lessThan">
      <formula>$C$4</formula>
    </cfRule>
  </conditionalFormatting>
  <conditionalFormatting sqref="BB38">
    <cfRule type="cellIs" dxfId="7582" priority="3535" operator="lessThan">
      <formula>$C$4</formula>
    </cfRule>
  </conditionalFormatting>
  <conditionalFormatting sqref="BB38">
    <cfRule type="cellIs" dxfId="7581" priority="3536" operator="lessThan">
      <formula>$C$4</formula>
    </cfRule>
  </conditionalFormatting>
  <conditionalFormatting sqref="BB39">
    <cfRule type="cellIs" dxfId="7580" priority="3537" operator="lessThan">
      <formula>$C$4</formula>
    </cfRule>
  </conditionalFormatting>
  <conditionalFormatting sqref="BB39">
    <cfRule type="cellIs" dxfId="7579" priority="3538" operator="lessThan">
      <formula>$C$4</formula>
    </cfRule>
  </conditionalFormatting>
  <conditionalFormatting sqref="BB40">
    <cfRule type="cellIs" dxfId="7578" priority="3539" operator="lessThan">
      <formula>$C$4</formula>
    </cfRule>
  </conditionalFormatting>
  <conditionalFormatting sqref="BB40">
    <cfRule type="cellIs" dxfId="7577" priority="3540" operator="lessThan">
      <formula>$C$4</formula>
    </cfRule>
  </conditionalFormatting>
  <conditionalFormatting sqref="BB41">
    <cfRule type="cellIs" dxfId="7576" priority="3541" operator="lessThan">
      <formula>$C$4</formula>
    </cfRule>
  </conditionalFormatting>
  <conditionalFormatting sqref="BB41">
    <cfRule type="cellIs" dxfId="7575" priority="3542" operator="lessThan">
      <formula>$C$4</formula>
    </cfRule>
  </conditionalFormatting>
  <conditionalFormatting sqref="BB42">
    <cfRule type="cellIs" dxfId="7574" priority="3543" operator="lessThan">
      <formula>$C$4</formula>
    </cfRule>
  </conditionalFormatting>
  <conditionalFormatting sqref="BB42">
    <cfRule type="cellIs" dxfId="7573" priority="3544" operator="lessThan">
      <formula>$C$4</formula>
    </cfRule>
  </conditionalFormatting>
  <conditionalFormatting sqref="BB43">
    <cfRule type="cellIs" dxfId="7572" priority="3545" operator="lessThan">
      <formula>$C$4</formula>
    </cfRule>
  </conditionalFormatting>
  <conditionalFormatting sqref="BB43">
    <cfRule type="cellIs" dxfId="7571" priority="3546" operator="lessThan">
      <formula>$C$4</formula>
    </cfRule>
  </conditionalFormatting>
  <conditionalFormatting sqref="BB44">
    <cfRule type="cellIs" dxfId="7570" priority="3547" operator="lessThan">
      <formula>$C$4</formula>
    </cfRule>
  </conditionalFormatting>
  <conditionalFormatting sqref="BB44">
    <cfRule type="cellIs" dxfId="7569" priority="3548" operator="lessThan">
      <formula>$C$4</formula>
    </cfRule>
  </conditionalFormatting>
  <conditionalFormatting sqref="BB45">
    <cfRule type="cellIs" dxfId="7568" priority="3549" operator="lessThan">
      <formula>$C$4</formula>
    </cfRule>
  </conditionalFormatting>
  <conditionalFormatting sqref="BB45">
    <cfRule type="cellIs" dxfId="7567" priority="3550" operator="lessThan">
      <formula>$C$4</formula>
    </cfRule>
  </conditionalFormatting>
  <conditionalFormatting sqref="BB46">
    <cfRule type="cellIs" dxfId="7566" priority="3551" operator="lessThan">
      <formula>$C$4</formula>
    </cfRule>
  </conditionalFormatting>
  <conditionalFormatting sqref="BB46">
    <cfRule type="cellIs" dxfId="7565" priority="3552" operator="lessThan">
      <formula>$C$4</formula>
    </cfRule>
  </conditionalFormatting>
  <conditionalFormatting sqref="BB47">
    <cfRule type="cellIs" dxfId="7564" priority="3553" operator="lessThan">
      <formula>$C$4</formula>
    </cfRule>
  </conditionalFormatting>
  <conditionalFormatting sqref="BB47">
    <cfRule type="cellIs" dxfId="7563" priority="3554" operator="lessThan">
      <formula>$C$4</formula>
    </cfRule>
  </conditionalFormatting>
  <conditionalFormatting sqref="BB48">
    <cfRule type="cellIs" dxfId="7562" priority="3555" operator="lessThan">
      <formula>$C$4</formula>
    </cfRule>
  </conditionalFormatting>
  <conditionalFormatting sqref="BB48">
    <cfRule type="cellIs" dxfId="7561" priority="3556" operator="lessThan">
      <formula>$C$4</formula>
    </cfRule>
  </conditionalFormatting>
  <conditionalFormatting sqref="BB49">
    <cfRule type="cellIs" dxfId="7560" priority="3557" operator="lessThan">
      <formula>$C$4</formula>
    </cfRule>
  </conditionalFormatting>
  <conditionalFormatting sqref="BB49">
    <cfRule type="cellIs" dxfId="7559" priority="3558" operator="lessThan">
      <formula>$C$4</formula>
    </cfRule>
  </conditionalFormatting>
  <conditionalFormatting sqref="BB50">
    <cfRule type="cellIs" dxfId="7558" priority="3559" operator="lessThan">
      <formula>$C$4</formula>
    </cfRule>
  </conditionalFormatting>
  <conditionalFormatting sqref="BB50">
    <cfRule type="cellIs" dxfId="7557" priority="3560" operator="lessThan">
      <formula>$C$4</formula>
    </cfRule>
  </conditionalFormatting>
  <conditionalFormatting sqref="BB51">
    <cfRule type="cellIs" dxfId="7556" priority="3561" operator="lessThan">
      <formula>$C$4</formula>
    </cfRule>
  </conditionalFormatting>
  <conditionalFormatting sqref="BB51">
    <cfRule type="cellIs" dxfId="7555" priority="3562" operator="lessThan">
      <formula>$C$4</formula>
    </cfRule>
  </conditionalFormatting>
  <conditionalFormatting sqref="BB52">
    <cfRule type="cellIs" dxfId="7554" priority="3563" operator="lessThan">
      <formula>$C$4</formula>
    </cfRule>
  </conditionalFormatting>
  <conditionalFormatting sqref="BB52">
    <cfRule type="cellIs" dxfId="7553" priority="3564" operator="lessThan">
      <formula>$C$4</formula>
    </cfRule>
  </conditionalFormatting>
  <conditionalFormatting sqref="BB53">
    <cfRule type="cellIs" dxfId="7552" priority="3565" operator="lessThan">
      <formula>$C$4</formula>
    </cfRule>
  </conditionalFormatting>
  <conditionalFormatting sqref="BB53">
    <cfRule type="cellIs" dxfId="7551" priority="3566" operator="lessThan">
      <formula>$C$4</formula>
    </cfRule>
  </conditionalFormatting>
  <conditionalFormatting sqref="BB54">
    <cfRule type="cellIs" dxfId="7550" priority="3567" operator="lessThan">
      <formula>$C$4</formula>
    </cfRule>
  </conditionalFormatting>
  <conditionalFormatting sqref="BB54">
    <cfRule type="cellIs" dxfId="7549" priority="3568" operator="lessThan">
      <formula>$C$4</formula>
    </cfRule>
  </conditionalFormatting>
  <conditionalFormatting sqref="BB55">
    <cfRule type="cellIs" dxfId="7548" priority="3569" operator="lessThan">
      <formula>$C$4</formula>
    </cfRule>
  </conditionalFormatting>
  <conditionalFormatting sqref="BB55">
    <cfRule type="cellIs" dxfId="7547" priority="3570" operator="lessThan">
      <formula>$C$4</formula>
    </cfRule>
  </conditionalFormatting>
  <conditionalFormatting sqref="BB56">
    <cfRule type="cellIs" dxfId="7546" priority="3571" operator="lessThan">
      <formula>$C$4</formula>
    </cfRule>
  </conditionalFormatting>
  <conditionalFormatting sqref="BB56">
    <cfRule type="cellIs" dxfId="7545" priority="3572" operator="lessThan">
      <formula>$C$4</formula>
    </cfRule>
  </conditionalFormatting>
  <conditionalFormatting sqref="BB57">
    <cfRule type="cellIs" dxfId="7544" priority="3573" operator="lessThan">
      <formula>$C$4</formula>
    </cfRule>
  </conditionalFormatting>
  <conditionalFormatting sqref="BB57">
    <cfRule type="cellIs" dxfId="7543" priority="3574" operator="lessThan">
      <formula>$C$4</formula>
    </cfRule>
  </conditionalFormatting>
  <conditionalFormatting sqref="BB58">
    <cfRule type="cellIs" dxfId="7542" priority="3575" operator="lessThan">
      <formula>$C$4</formula>
    </cfRule>
  </conditionalFormatting>
  <conditionalFormatting sqref="BB58">
    <cfRule type="cellIs" dxfId="7541" priority="3576" operator="lessThan">
      <formula>$C$4</formula>
    </cfRule>
  </conditionalFormatting>
  <conditionalFormatting sqref="BB59">
    <cfRule type="cellIs" dxfId="7540" priority="3577" operator="lessThan">
      <formula>$C$4</formula>
    </cfRule>
  </conditionalFormatting>
  <conditionalFormatting sqref="BB59">
    <cfRule type="cellIs" dxfId="7539" priority="3578" operator="lessThan">
      <formula>$C$4</formula>
    </cfRule>
  </conditionalFormatting>
  <conditionalFormatting sqref="BB60">
    <cfRule type="cellIs" dxfId="7538" priority="3579" operator="lessThan">
      <formula>$C$4</formula>
    </cfRule>
  </conditionalFormatting>
  <conditionalFormatting sqref="BB60">
    <cfRule type="cellIs" dxfId="7537" priority="3580" operator="lessThan">
      <formula>$C$4</formula>
    </cfRule>
  </conditionalFormatting>
  <conditionalFormatting sqref="BC11:BC46">
    <cfRule type="cellIs" dxfId="7536" priority="3581" operator="lessThan">
      <formula>$C$4</formula>
    </cfRule>
  </conditionalFormatting>
  <conditionalFormatting sqref="BC11:BC46">
    <cfRule type="cellIs" dxfId="7535" priority="3582" operator="lessThan">
      <formula>$C$4</formula>
    </cfRule>
  </conditionalFormatting>
  <conditionalFormatting sqref="BC47">
    <cfRule type="cellIs" dxfId="7534" priority="3653" operator="lessThan">
      <formula>$C$4</formula>
    </cfRule>
  </conditionalFormatting>
  <conditionalFormatting sqref="BC47">
    <cfRule type="cellIs" dxfId="7533" priority="3654" operator="lessThan">
      <formula>$C$4</formula>
    </cfRule>
  </conditionalFormatting>
  <conditionalFormatting sqref="BC48">
    <cfRule type="cellIs" dxfId="7532" priority="3655" operator="lessThan">
      <formula>$C$4</formula>
    </cfRule>
  </conditionalFormatting>
  <conditionalFormatting sqref="BC48">
    <cfRule type="cellIs" dxfId="7531" priority="3656" operator="lessThan">
      <formula>$C$4</formula>
    </cfRule>
  </conditionalFormatting>
  <conditionalFormatting sqref="BC49">
    <cfRule type="cellIs" dxfId="7530" priority="3657" operator="lessThan">
      <formula>$C$4</formula>
    </cfRule>
  </conditionalFormatting>
  <conditionalFormatting sqref="BC49">
    <cfRule type="cellIs" dxfId="7529" priority="3658" operator="lessThan">
      <formula>$C$4</formula>
    </cfRule>
  </conditionalFormatting>
  <conditionalFormatting sqref="BC50">
    <cfRule type="cellIs" dxfId="7528" priority="3659" operator="lessThan">
      <formula>$C$4</formula>
    </cfRule>
  </conditionalFormatting>
  <conditionalFormatting sqref="BC50">
    <cfRule type="cellIs" dxfId="7527" priority="3660" operator="lessThan">
      <formula>$C$4</formula>
    </cfRule>
  </conditionalFormatting>
  <conditionalFormatting sqref="BC51">
    <cfRule type="cellIs" dxfId="7526" priority="3661" operator="lessThan">
      <formula>$C$4</formula>
    </cfRule>
  </conditionalFormatting>
  <conditionalFormatting sqref="BC51">
    <cfRule type="cellIs" dxfId="7525" priority="3662" operator="lessThan">
      <formula>$C$4</formula>
    </cfRule>
  </conditionalFormatting>
  <conditionalFormatting sqref="BC52">
    <cfRule type="cellIs" dxfId="7524" priority="3663" operator="lessThan">
      <formula>$C$4</formula>
    </cfRule>
  </conditionalFormatting>
  <conditionalFormatting sqref="BC52">
    <cfRule type="cellIs" dxfId="7523" priority="3664" operator="lessThan">
      <formula>$C$4</formula>
    </cfRule>
  </conditionalFormatting>
  <conditionalFormatting sqref="BC53">
    <cfRule type="cellIs" dxfId="7522" priority="3665" operator="lessThan">
      <formula>$C$4</formula>
    </cfRule>
  </conditionalFormatting>
  <conditionalFormatting sqref="BC53">
    <cfRule type="cellIs" dxfId="7521" priority="3666" operator="lessThan">
      <formula>$C$4</formula>
    </cfRule>
  </conditionalFormatting>
  <conditionalFormatting sqref="BC54">
    <cfRule type="cellIs" dxfId="7520" priority="3667" operator="lessThan">
      <formula>$C$4</formula>
    </cfRule>
  </conditionalFormatting>
  <conditionalFormatting sqref="BC54">
    <cfRule type="cellIs" dxfId="7519" priority="3668" operator="lessThan">
      <formula>$C$4</formula>
    </cfRule>
  </conditionalFormatting>
  <conditionalFormatting sqref="BC55">
    <cfRule type="cellIs" dxfId="7518" priority="3669" operator="lessThan">
      <formula>$C$4</formula>
    </cfRule>
  </conditionalFormatting>
  <conditionalFormatting sqref="BC55">
    <cfRule type="cellIs" dxfId="7517" priority="3670" operator="lessThan">
      <formula>$C$4</formula>
    </cfRule>
  </conditionalFormatting>
  <conditionalFormatting sqref="BC56">
    <cfRule type="cellIs" dxfId="7516" priority="3671" operator="lessThan">
      <formula>$C$4</formula>
    </cfRule>
  </conditionalFormatting>
  <conditionalFormatting sqref="BC56">
    <cfRule type="cellIs" dxfId="7515" priority="3672" operator="lessThan">
      <formula>$C$4</formula>
    </cfRule>
  </conditionalFormatting>
  <conditionalFormatting sqref="BC57">
    <cfRule type="cellIs" dxfId="7514" priority="3673" operator="lessThan">
      <formula>$C$4</formula>
    </cfRule>
  </conditionalFormatting>
  <conditionalFormatting sqref="BC57">
    <cfRule type="cellIs" dxfId="7513" priority="3674" operator="lessThan">
      <formula>$C$4</formula>
    </cfRule>
  </conditionalFormatting>
  <conditionalFormatting sqref="BC58">
    <cfRule type="cellIs" dxfId="7512" priority="3675" operator="lessThan">
      <formula>$C$4</formula>
    </cfRule>
  </conditionalFormatting>
  <conditionalFormatting sqref="BC58">
    <cfRule type="cellIs" dxfId="7511" priority="3676" operator="lessThan">
      <formula>$C$4</formula>
    </cfRule>
  </conditionalFormatting>
  <conditionalFormatting sqref="BC59">
    <cfRule type="cellIs" dxfId="7510" priority="3677" operator="lessThan">
      <formula>$C$4</formula>
    </cfRule>
  </conditionalFormatting>
  <conditionalFormatting sqref="BC59">
    <cfRule type="cellIs" dxfId="7509" priority="3678" operator="lessThan">
      <formula>$C$4</formula>
    </cfRule>
  </conditionalFormatting>
  <conditionalFormatting sqref="BC60">
    <cfRule type="cellIs" dxfId="7508" priority="3679" operator="lessThan">
      <formula>$C$4</formula>
    </cfRule>
  </conditionalFormatting>
  <conditionalFormatting sqref="BC60">
    <cfRule type="cellIs" dxfId="7507" priority="3680" operator="lessThan">
      <formula>$C$4</formula>
    </cfRule>
  </conditionalFormatting>
  <conditionalFormatting sqref="BD11">
    <cfRule type="cellIs" dxfId="7506" priority="3681" operator="lessThan">
      <formula>$C$4</formula>
    </cfRule>
  </conditionalFormatting>
  <conditionalFormatting sqref="BD11">
    <cfRule type="cellIs" dxfId="7505" priority="3682" operator="lessThan">
      <formula>$C$4</formula>
    </cfRule>
  </conditionalFormatting>
  <conditionalFormatting sqref="BD12">
    <cfRule type="cellIs" dxfId="7504" priority="3683" operator="lessThan">
      <formula>$C$4</formula>
    </cfRule>
  </conditionalFormatting>
  <conditionalFormatting sqref="BD12">
    <cfRule type="cellIs" dxfId="7503" priority="3684" operator="lessThan">
      <formula>$C$4</formula>
    </cfRule>
  </conditionalFormatting>
  <conditionalFormatting sqref="BD13">
    <cfRule type="cellIs" dxfId="7502" priority="3685" operator="lessThan">
      <formula>$C$4</formula>
    </cfRule>
  </conditionalFormatting>
  <conditionalFormatting sqref="BD13">
    <cfRule type="cellIs" dxfId="7501" priority="3686" operator="lessThan">
      <formula>$C$4</formula>
    </cfRule>
  </conditionalFormatting>
  <conditionalFormatting sqref="BD14">
    <cfRule type="cellIs" dxfId="7500" priority="3687" operator="lessThan">
      <formula>$C$4</formula>
    </cfRule>
  </conditionalFormatting>
  <conditionalFormatting sqref="BD14">
    <cfRule type="cellIs" dxfId="7499" priority="3688" operator="lessThan">
      <formula>$C$4</formula>
    </cfRule>
  </conditionalFormatting>
  <conditionalFormatting sqref="BD15">
    <cfRule type="cellIs" dxfId="7498" priority="3689" operator="lessThan">
      <formula>$C$4</formula>
    </cfRule>
  </conditionalFormatting>
  <conditionalFormatting sqref="BD15">
    <cfRule type="cellIs" dxfId="7497" priority="3690" operator="lessThan">
      <formula>$C$4</formula>
    </cfRule>
  </conditionalFormatting>
  <conditionalFormatting sqref="BD16">
    <cfRule type="cellIs" dxfId="7496" priority="3691" operator="lessThan">
      <formula>$C$4</formula>
    </cfRule>
  </conditionalFormatting>
  <conditionalFormatting sqref="BD16">
    <cfRule type="cellIs" dxfId="7495" priority="3692" operator="lessThan">
      <formula>$C$4</formula>
    </cfRule>
  </conditionalFormatting>
  <conditionalFormatting sqref="BD17">
    <cfRule type="cellIs" dxfId="7494" priority="3693" operator="lessThan">
      <formula>$C$4</formula>
    </cfRule>
  </conditionalFormatting>
  <conditionalFormatting sqref="BD17">
    <cfRule type="cellIs" dxfId="7493" priority="3694" operator="lessThan">
      <formula>$C$4</formula>
    </cfRule>
  </conditionalFormatting>
  <conditionalFormatting sqref="BD18">
    <cfRule type="cellIs" dxfId="7492" priority="3695" operator="lessThan">
      <formula>$C$4</formula>
    </cfRule>
  </conditionalFormatting>
  <conditionalFormatting sqref="BD18">
    <cfRule type="cellIs" dxfId="7491" priority="3696" operator="lessThan">
      <formula>$C$4</formula>
    </cfRule>
  </conditionalFormatting>
  <conditionalFormatting sqref="BD19">
    <cfRule type="cellIs" dxfId="7490" priority="3697" operator="lessThan">
      <formula>$C$4</formula>
    </cfRule>
  </conditionalFormatting>
  <conditionalFormatting sqref="BD19">
    <cfRule type="cellIs" dxfId="7489" priority="3698" operator="lessThan">
      <formula>$C$4</formula>
    </cfRule>
  </conditionalFormatting>
  <conditionalFormatting sqref="BD20">
    <cfRule type="cellIs" dxfId="7488" priority="3699" operator="lessThan">
      <formula>$C$4</formula>
    </cfRule>
  </conditionalFormatting>
  <conditionalFormatting sqref="BD20">
    <cfRule type="cellIs" dxfId="7487" priority="3700" operator="lessThan">
      <formula>$C$4</formula>
    </cfRule>
  </conditionalFormatting>
  <conditionalFormatting sqref="BD21">
    <cfRule type="cellIs" dxfId="7486" priority="3701" operator="lessThan">
      <formula>$C$4</formula>
    </cfRule>
  </conditionalFormatting>
  <conditionalFormatting sqref="BD21">
    <cfRule type="cellIs" dxfId="7485" priority="3702" operator="lessThan">
      <formula>$C$4</formula>
    </cfRule>
  </conditionalFormatting>
  <conditionalFormatting sqref="BD22">
    <cfRule type="cellIs" dxfId="7484" priority="3703" operator="lessThan">
      <formula>$C$4</formula>
    </cfRule>
  </conditionalFormatting>
  <conditionalFormatting sqref="BD22">
    <cfRule type="cellIs" dxfId="7483" priority="3704" operator="lessThan">
      <formula>$C$4</formula>
    </cfRule>
  </conditionalFormatting>
  <conditionalFormatting sqref="BD23">
    <cfRule type="cellIs" dxfId="7482" priority="3705" operator="lessThan">
      <formula>$C$4</formula>
    </cfRule>
  </conditionalFormatting>
  <conditionalFormatting sqref="BD23">
    <cfRule type="cellIs" dxfId="7481" priority="3706" operator="lessThan">
      <formula>$C$4</formula>
    </cfRule>
  </conditionalFormatting>
  <conditionalFormatting sqref="BD24">
    <cfRule type="cellIs" dxfId="7480" priority="3707" operator="lessThan">
      <formula>$C$4</formula>
    </cfRule>
  </conditionalFormatting>
  <conditionalFormatting sqref="BD24">
    <cfRule type="cellIs" dxfId="7479" priority="3708" operator="lessThan">
      <formula>$C$4</formula>
    </cfRule>
  </conditionalFormatting>
  <conditionalFormatting sqref="BD25">
    <cfRule type="cellIs" dxfId="7478" priority="3709" operator="lessThan">
      <formula>$C$4</formula>
    </cfRule>
  </conditionalFormatting>
  <conditionalFormatting sqref="BD25">
    <cfRule type="cellIs" dxfId="7477" priority="3710" operator="lessThan">
      <formula>$C$4</formula>
    </cfRule>
  </conditionalFormatting>
  <conditionalFormatting sqref="BD26">
    <cfRule type="cellIs" dxfId="7476" priority="3711" operator="lessThan">
      <formula>$C$4</formula>
    </cfRule>
  </conditionalFormatting>
  <conditionalFormatting sqref="BD26">
    <cfRule type="cellIs" dxfId="7475" priority="3712" operator="lessThan">
      <formula>$C$4</formula>
    </cfRule>
  </conditionalFormatting>
  <conditionalFormatting sqref="BD27">
    <cfRule type="cellIs" dxfId="7474" priority="3713" operator="lessThan">
      <formula>$C$4</formula>
    </cfRule>
  </conditionalFormatting>
  <conditionalFormatting sqref="BD27">
    <cfRule type="cellIs" dxfId="7473" priority="3714" operator="lessThan">
      <formula>$C$4</formula>
    </cfRule>
  </conditionalFormatting>
  <conditionalFormatting sqref="BD28">
    <cfRule type="cellIs" dxfId="7472" priority="3715" operator="lessThan">
      <formula>$C$4</formula>
    </cfRule>
  </conditionalFormatting>
  <conditionalFormatting sqref="BD28">
    <cfRule type="cellIs" dxfId="7471" priority="3716" operator="lessThan">
      <formula>$C$4</formula>
    </cfRule>
  </conditionalFormatting>
  <conditionalFormatting sqref="BD29">
    <cfRule type="cellIs" dxfId="7470" priority="3717" operator="lessThan">
      <formula>$C$4</formula>
    </cfRule>
  </conditionalFormatting>
  <conditionalFormatting sqref="BD29">
    <cfRule type="cellIs" dxfId="7469" priority="3718" operator="lessThan">
      <formula>$C$4</formula>
    </cfRule>
  </conditionalFormatting>
  <conditionalFormatting sqref="BD30">
    <cfRule type="cellIs" dxfId="7468" priority="3719" operator="lessThan">
      <formula>$C$4</formula>
    </cfRule>
  </conditionalFormatting>
  <conditionalFormatting sqref="BD30">
    <cfRule type="cellIs" dxfId="7467" priority="3720" operator="lessThan">
      <formula>$C$4</formula>
    </cfRule>
  </conditionalFormatting>
  <conditionalFormatting sqref="BD31">
    <cfRule type="cellIs" dxfId="7466" priority="3721" operator="lessThan">
      <formula>$C$4</formula>
    </cfRule>
  </conditionalFormatting>
  <conditionalFormatting sqref="BD31">
    <cfRule type="cellIs" dxfId="7465" priority="3722" operator="lessThan">
      <formula>$C$4</formula>
    </cfRule>
  </conditionalFormatting>
  <conditionalFormatting sqref="BD32">
    <cfRule type="cellIs" dxfId="7464" priority="3723" operator="lessThan">
      <formula>$C$4</formula>
    </cfRule>
  </conditionalFormatting>
  <conditionalFormatting sqref="BD32">
    <cfRule type="cellIs" dxfId="7463" priority="3724" operator="lessThan">
      <formula>$C$4</formula>
    </cfRule>
  </conditionalFormatting>
  <conditionalFormatting sqref="BD33">
    <cfRule type="cellIs" dxfId="7462" priority="3725" operator="lessThan">
      <formula>$C$4</formula>
    </cfRule>
  </conditionalFormatting>
  <conditionalFormatting sqref="BD33">
    <cfRule type="cellIs" dxfId="7461" priority="3726" operator="lessThan">
      <formula>$C$4</formula>
    </cfRule>
  </conditionalFormatting>
  <conditionalFormatting sqref="BD34">
    <cfRule type="cellIs" dxfId="7460" priority="3727" operator="lessThan">
      <formula>$C$4</formula>
    </cfRule>
  </conditionalFormatting>
  <conditionalFormatting sqref="BD34">
    <cfRule type="cellIs" dxfId="7459" priority="3728" operator="lessThan">
      <formula>$C$4</formula>
    </cfRule>
  </conditionalFormatting>
  <conditionalFormatting sqref="BD35">
    <cfRule type="cellIs" dxfId="7458" priority="3729" operator="lessThan">
      <formula>$C$4</formula>
    </cfRule>
  </conditionalFormatting>
  <conditionalFormatting sqref="BD35">
    <cfRule type="cellIs" dxfId="7457" priority="3730" operator="lessThan">
      <formula>$C$4</formula>
    </cfRule>
  </conditionalFormatting>
  <conditionalFormatting sqref="BD36">
    <cfRule type="cellIs" dxfId="7456" priority="3731" operator="lessThan">
      <formula>$C$4</formula>
    </cfRule>
  </conditionalFormatting>
  <conditionalFormatting sqref="BD36">
    <cfRule type="cellIs" dxfId="7455" priority="3732" operator="lessThan">
      <formula>$C$4</formula>
    </cfRule>
  </conditionalFormatting>
  <conditionalFormatting sqref="BD37">
    <cfRule type="cellIs" dxfId="7454" priority="3733" operator="lessThan">
      <formula>$C$4</formula>
    </cfRule>
  </conditionalFormatting>
  <conditionalFormatting sqref="BD37">
    <cfRule type="cellIs" dxfId="7453" priority="3734" operator="lessThan">
      <formula>$C$4</formula>
    </cfRule>
  </conditionalFormatting>
  <conditionalFormatting sqref="BD38">
    <cfRule type="cellIs" dxfId="7452" priority="3735" operator="lessThan">
      <formula>$C$4</formula>
    </cfRule>
  </conditionalFormatting>
  <conditionalFormatting sqref="BD38">
    <cfRule type="cellIs" dxfId="7451" priority="3736" operator="lessThan">
      <formula>$C$4</formula>
    </cfRule>
  </conditionalFormatting>
  <conditionalFormatting sqref="BD39">
    <cfRule type="cellIs" dxfId="7450" priority="3737" operator="lessThan">
      <formula>$C$4</formula>
    </cfRule>
  </conditionalFormatting>
  <conditionalFormatting sqref="BD39">
    <cfRule type="cellIs" dxfId="7449" priority="3738" operator="lessThan">
      <formula>$C$4</formula>
    </cfRule>
  </conditionalFormatting>
  <conditionalFormatting sqref="BD40">
    <cfRule type="cellIs" dxfId="7448" priority="3739" operator="lessThan">
      <formula>$C$4</formula>
    </cfRule>
  </conditionalFormatting>
  <conditionalFormatting sqref="BD40">
    <cfRule type="cellIs" dxfId="7447" priority="3740" operator="lessThan">
      <formula>$C$4</formula>
    </cfRule>
  </conditionalFormatting>
  <conditionalFormatting sqref="BD41">
    <cfRule type="cellIs" dxfId="7446" priority="3741" operator="lessThan">
      <formula>$C$4</formula>
    </cfRule>
  </conditionalFormatting>
  <conditionalFormatting sqref="BD41">
    <cfRule type="cellIs" dxfId="7445" priority="3742" operator="lessThan">
      <formula>$C$4</formula>
    </cfRule>
  </conditionalFormatting>
  <conditionalFormatting sqref="BD42">
    <cfRule type="cellIs" dxfId="7444" priority="3743" operator="lessThan">
      <formula>$C$4</formula>
    </cfRule>
  </conditionalFormatting>
  <conditionalFormatting sqref="BD42">
    <cfRule type="cellIs" dxfId="7443" priority="3744" operator="lessThan">
      <formula>$C$4</formula>
    </cfRule>
  </conditionalFormatting>
  <conditionalFormatting sqref="BD43">
    <cfRule type="cellIs" dxfId="7442" priority="3745" operator="lessThan">
      <formula>$C$4</formula>
    </cfRule>
  </conditionalFormatting>
  <conditionalFormatting sqref="BD43">
    <cfRule type="cellIs" dxfId="7441" priority="3746" operator="lessThan">
      <formula>$C$4</formula>
    </cfRule>
  </conditionalFormatting>
  <conditionalFormatting sqref="BD44">
    <cfRule type="cellIs" dxfId="7440" priority="3747" operator="lessThan">
      <formula>$C$4</formula>
    </cfRule>
  </conditionalFormatting>
  <conditionalFormatting sqref="BD44">
    <cfRule type="cellIs" dxfId="7439" priority="3748" operator="lessThan">
      <formula>$C$4</formula>
    </cfRule>
  </conditionalFormatting>
  <conditionalFormatting sqref="BD45">
    <cfRule type="cellIs" dxfId="7438" priority="3749" operator="lessThan">
      <formula>$C$4</formula>
    </cfRule>
  </conditionalFormatting>
  <conditionalFormatting sqref="BD45">
    <cfRule type="cellIs" dxfId="7437" priority="3750" operator="lessThan">
      <formula>$C$4</formula>
    </cfRule>
  </conditionalFormatting>
  <conditionalFormatting sqref="BD46">
    <cfRule type="cellIs" dxfId="7436" priority="3751" operator="lessThan">
      <formula>$C$4</formula>
    </cfRule>
  </conditionalFormatting>
  <conditionalFormatting sqref="BD46">
    <cfRule type="cellIs" dxfId="7435" priority="3752" operator="lessThan">
      <formula>$C$4</formula>
    </cfRule>
  </conditionalFormatting>
  <conditionalFormatting sqref="BD47">
    <cfRule type="cellIs" dxfId="7434" priority="3753" operator="lessThan">
      <formula>$C$4</formula>
    </cfRule>
  </conditionalFormatting>
  <conditionalFormatting sqref="BD47">
    <cfRule type="cellIs" dxfId="7433" priority="3754" operator="lessThan">
      <formula>$C$4</formula>
    </cfRule>
  </conditionalFormatting>
  <conditionalFormatting sqref="BD48">
    <cfRule type="cellIs" dxfId="7432" priority="3755" operator="lessThan">
      <formula>$C$4</formula>
    </cfRule>
  </conditionalFormatting>
  <conditionalFormatting sqref="BD48">
    <cfRule type="cellIs" dxfId="7431" priority="3756" operator="lessThan">
      <formula>$C$4</formula>
    </cfRule>
  </conditionalFormatting>
  <conditionalFormatting sqref="BD49">
    <cfRule type="cellIs" dxfId="7430" priority="3757" operator="lessThan">
      <formula>$C$4</formula>
    </cfRule>
  </conditionalFormatting>
  <conditionalFormatting sqref="BD49">
    <cfRule type="cellIs" dxfId="7429" priority="3758" operator="lessThan">
      <formula>$C$4</formula>
    </cfRule>
  </conditionalFormatting>
  <conditionalFormatting sqref="BD50">
    <cfRule type="cellIs" dxfId="7428" priority="3759" operator="lessThan">
      <formula>$C$4</formula>
    </cfRule>
  </conditionalFormatting>
  <conditionalFormatting sqref="BD50">
    <cfRule type="cellIs" dxfId="7427" priority="3760" operator="lessThan">
      <formula>$C$4</formula>
    </cfRule>
  </conditionalFormatting>
  <conditionalFormatting sqref="BD51">
    <cfRule type="cellIs" dxfId="7426" priority="3761" operator="lessThan">
      <formula>$C$4</formula>
    </cfRule>
  </conditionalFormatting>
  <conditionalFormatting sqref="BD51">
    <cfRule type="cellIs" dxfId="7425" priority="3762" operator="lessThan">
      <formula>$C$4</formula>
    </cfRule>
  </conditionalFormatting>
  <conditionalFormatting sqref="BD52">
    <cfRule type="cellIs" dxfId="7424" priority="3763" operator="lessThan">
      <formula>$C$4</formula>
    </cfRule>
  </conditionalFormatting>
  <conditionalFormatting sqref="BD52">
    <cfRule type="cellIs" dxfId="7423" priority="3764" operator="lessThan">
      <formula>$C$4</formula>
    </cfRule>
  </conditionalFormatting>
  <conditionalFormatting sqref="BD53">
    <cfRule type="cellIs" dxfId="7422" priority="3765" operator="lessThan">
      <formula>$C$4</formula>
    </cfRule>
  </conditionalFormatting>
  <conditionalFormatting sqref="BD53">
    <cfRule type="cellIs" dxfId="7421" priority="3766" operator="lessThan">
      <formula>$C$4</formula>
    </cfRule>
  </conditionalFormatting>
  <conditionalFormatting sqref="BD54">
    <cfRule type="cellIs" dxfId="7420" priority="3767" operator="lessThan">
      <formula>$C$4</formula>
    </cfRule>
  </conditionalFormatting>
  <conditionalFormatting sqref="BD54">
    <cfRule type="cellIs" dxfId="7419" priority="3768" operator="lessThan">
      <formula>$C$4</formula>
    </cfRule>
  </conditionalFormatting>
  <conditionalFormatting sqref="BD55">
    <cfRule type="cellIs" dxfId="7418" priority="3769" operator="lessThan">
      <formula>$C$4</formula>
    </cfRule>
  </conditionalFormatting>
  <conditionalFormatting sqref="BD55">
    <cfRule type="cellIs" dxfId="7417" priority="3770" operator="lessThan">
      <formula>$C$4</formula>
    </cfRule>
  </conditionalFormatting>
  <conditionalFormatting sqref="BD56">
    <cfRule type="cellIs" dxfId="7416" priority="3771" operator="lessThan">
      <formula>$C$4</formula>
    </cfRule>
  </conditionalFormatting>
  <conditionalFormatting sqref="BD56">
    <cfRule type="cellIs" dxfId="7415" priority="3772" operator="lessThan">
      <formula>$C$4</formula>
    </cfRule>
  </conditionalFormatting>
  <conditionalFormatting sqref="BD57">
    <cfRule type="cellIs" dxfId="7414" priority="3773" operator="lessThan">
      <formula>$C$4</formula>
    </cfRule>
  </conditionalFormatting>
  <conditionalFormatting sqref="BD57">
    <cfRule type="cellIs" dxfId="7413" priority="3774" operator="lessThan">
      <formula>$C$4</formula>
    </cfRule>
  </conditionalFormatting>
  <conditionalFormatting sqref="BD58">
    <cfRule type="cellIs" dxfId="7412" priority="3775" operator="lessThan">
      <formula>$C$4</formula>
    </cfRule>
  </conditionalFormatting>
  <conditionalFormatting sqref="BD58">
    <cfRule type="cellIs" dxfId="7411" priority="3776" operator="lessThan">
      <formula>$C$4</formula>
    </cfRule>
  </conditionalFormatting>
  <conditionalFormatting sqref="BD59">
    <cfRule type="cellIs" dxfId="7410" priority="3777" operator="lessThan">
      <formula>$C$4</formula>
    </cfRule>
  </conditionalFormatting>
  <conditionalFormatting sqref="BD59">
    <cfRule type="cellIs" dxfId="7409" priority="3778" operator="lessThan">
      <formula>$C$4</formula>
    </cfRule>
  </conditionalFormatting>
  <conditionalFormatting sqref="BD60">
    <cfRule type="cellIs" dxfId="7408" priority="3779" operator="lessThan">
      <formula>$C$4</formula>
    </cfRule>
  </conditionalFormatting>
  <conditionalFormatting sqref="BD60">
    <cfRule type="cellIs" dxfId="7407" priority="3780" operator="lessThan">
      <formula>$C$4</formula>
    </cfRule>
  </conditionalFormatting>
  <conditionalFormatting sqref="BE11">
    <cfRule type="cellIs" dxfId="7406" priority="3781" operator="lessThan">
      <formula>$C$4</formula>
    </cfRule>
  </conditionalFormatting>
  <conditionalFormatting sqref="BE11">
    <cfRule type="cellIs" dxfId="7405" priority="3782" operator="lessThan">
      <formula>$C$4</formula>
    </cfRule>
  </conditionalFormatting>
  <conditionalFormatting sqref="BE12">
    <cfRule type="cellIs" dxfId="7404" priority="3783" operator="lessThan">
      <formula>$C$4</formula>
    </cfRule>
  </conditionalFormatting>
  <conditionalFormatting sqref="BE12">
    <cfRule type="cellIs" dxfId="7403" priority="3784" operator="lessThan">
      <formula>$C$4</formula>
    </cfRule>
  </conditionalFormatting>
  <conditionalFormatting sqref="BE13">
    <cfRule type="cellIs" dxfId="7402" priority="3785" operator="lessThan">
      <formula>$C$4</formula>
    </cfRule>
  </conditionalFormatting>
  <conditionalFormatting sqref="BE13">
    <cfRule type="cellIs" dxfId="7401" priority="3786" operator="lessThan">
      <formula>$C$4</formula>
    </cfRule>
  </conditionalFormatting>
  <conditionalFormatting sqref="BE14">
    <cfRule type="cellIs" dxfId="7400" priority="3787" operator="lessThan">
      <formula>$C$4</formula>
    </cfRule>
  </conditionalFormatting>
  <conditionalFormatting sqref="BE14">
    <cfRule type="cellIs" dxfId="7399" priority="3788" operator="lessThan">
      <formula>$C$4</formula>
    </cfRule>
  </conditionalFormatting>
  <conditionalFormatting sqref="BE15">
    <cfRule type="cellIs" dxfId="7398" priority="3789" operator="lessThan">
      <formula>$C$4</formula>
    </cfRule>
  </conditionalFormatting>
  <conditionalFormatting sqref="BE15">
    <cfRule type="cellIs" dxfId="7397" priority="3790" operator="lessThan">
      <formula>$C$4</formula>
    </cfRule>
  </conditionalFormatting>
  <conditionalFormatting sqref="BE16">
    <cfRule type="cellIs" dxfId="7396" priority="3791" operator="lessThan">
      <formula>$C$4</formula>
    </cfRule>
  </conditionalFormatting>
  <conditionalFormatting sqref="BE16">
    <cfRule type="cellIs" dxfId="7395" priority="3792" operator="lessThan">
      <formula>$C$4</formula>
    </cfRule>
  </conditionalFormatting>
  <conditionalFormatting sqref="BE17">
    <cfRule type="cellIs" dxfId="7394" priority="3793" operator="lessThan">
      <formula>$C$4</formula>
    </cfRule>
  </conditionalFormatting>
  <conditionalFormatting sqref="BE17">
    <cfRule type="cellIs" dxfId="7393" priority="3794" operator="lessThan">
      <formula>$C$4</formula>
    </cfRule>
  </conditionalFormatting>
  <conditionalFormatting sqref="BE18">
    <cfRule type="cellIs" dxfId="7392" priority="3795" operator="lessThan">
      <formula>$C$4</formula>
    </cfRule>
  </conditionalFormatting>
  <conditionalFormatting sqref="BE18">
    <cfRule type="cellIs" dxfId="7391" priority="3796" operator="lessThan">
      <formula>$C$4</formula>
    </cfRule>
  </conditionalFormatting>
  <conditionalFormatting sqref="BE19">
    <cfRule type="cellIs" dxfId="7390" priority="3797" operator="lessThan">
      <formula>$C$4</formula>
    </cfRule>
  </conditionalFormatting>
  <conditionalFormatting sqref="BE19">
    <cfRule type="cellIs" dxfId="7389" priority="3798" operator="lessThan">
      <formula>$C$4</formula>
    </cfRule>
  </conditionalFormatting>
  <conditionalFormatting sqref="BE20">
    <cfRule type="cellIs" dxfId="7388" priority="3799" operator="lessThan">
      <formula>$C$4</formula>
    </cfRule>
  </conditionalFormatting>
  <conditionalFormatting sqref="BE20">
    <cfRule type="cellIs" dxfId="7387" priority="3800" operator="lessThan">
      <formula>$C$4</formula>
    </cfRule>
  </conditionalFormatting>
  <conditionalFormatting sqref="BE21">
    <cfRule type="cellIs" dxfId="7386" priority="3801" operator="lessThan">
      <formula>$C$4</formula>
    </cfRule>
  </conditionalFormatting>
  <conditionalFormatting sqref="BE21">
    <cfRule type="cellIs" dxfId="7385" priority="3802" operator="lessThan">
      <formula>$C$4</formula>
    </cfRule>
  </conditionalFormatting>
  <conditionalFormatting sqref="BE22">
    <cfRule type="cellIs" dxfId="7384" priority="3803" operator="lessThan">
      <formula>$C$4</formula>
    </cfRule>
  </conditionalFormatting>
  <conditionalFormatting sqref="BE22">
    <cfRule type="cellIs" dxfId="7383" priority="3804" operator="lessThan">
      <formula>$C$4</formula>
    </cfRule>
  </conditionalFormatting>
  <conditionalFormatting sqref="BE23">
    <cfRule type="cellIs" dxfId="7382" priority="3805" operator="lessThan">
      <formula>$C$4</formula>
    </cfRule>
  </conditionalFormatting>
  <conditionalFormatting sqref="BE23">
    <cfRule type="cellIs" dxfId="7381" priority="3806" operator="lessThan">
      <formula>$C$4</formula>
    </cfRule>
  </conditionalFormatting>
  <conditionalFormatting sqref="BE24">
    <cfRule type="cellIs" dxfId="7380" priority="3807" operator="lessThan">
      <formula>$C$4</formula>
    </cfRule>
  </conditionalFormatting>
  <conditionalFormatting sqref="BE24">
    <cfRule type="cellIs" dxfId="7379" priority="3808" operator="lessThan">
      <formula>$C$4</formula>
    </cfRule>
  </conditionalFormatting>
  <conditionalFormatting sqref="BE25">
    <cfRule type="cellIs" dxfId="7378" priority="3809" operator="lessThan">
      <formula>$C$4</formula>
    </cfRule>
  </conditionalFormatting>
  <conditionalFormatting sqref="BE25">
    <cfRule type="cellIs" dxfId="7377" priority="3810" operator="lessThan">
      <formula>$C$4</formula>
    </cfRule>
  </conditionalFormatting>
  <conditionalFormatting sqref="BE26">
    <cfRule type="cellIs" dxfId="7376" priority="3811" operator="lessThan">
      <formula>$C$4</formula>
    </cfRule>
  </conditionalFormatting>
  <conditionalFormatting sqref="BE26">
    <cfRule type="cellIs" dxfId="7375" priority="3812" operator="lessThan">
      <formula>$C$4</formula>
    </cfRule>
  </conditionalFormatting>
  <conditionalFormatting sqref="BE27">
    <cfRule type="cellIs" dxfId="7374" priority="3813" operator="lessThan">
      <formula>$C$4</formula>
    </cfRule>
  </conditionalFormatting>
  <conditionalFormatting sqref="BE27">
    <cfRule type="cellIs" dxfId="7373" priority="3814" operator="lessThan">
      <formula>$C$4</formula>
    </cfRule>
  </conditionalFormatting>
  <conditionalFormatting sqref="BE28">
    <cfRule type="cellIs" dxfId="7372" priority="3815" operator="lessThan">
      <formula>$C$4</formula>
    </cfRule>
  </conditionalFormatting>
  <conditionalFormatting sqref="BE28">
    <cfRule type="cellIs" dxfId="7371" priority="3816" operator="lessThan">
      <formula>$C$4</formula>
    </cfRule>
  </conditionalFormatting>
  <conditionalFormatting sqref="BE29">
    <cfRule type="cellIs" dxfId="7370" priority="3817" operator="lessThan">
      <formula>$C$4</formula>
    </cfRule>
  </conditionalFormatting>
  <conditionalFormatting sqref="BE29">
    <cfRule type="cellIs" dxfId="7369" priority="3818" operator="lessThan">
      <formula>$C$4</formula>
    </cfRule>
  </conditionalFormatting>
  <conditionalFormatting sqref="BE30">
    <cfRule type="cellIs" dxfId="7368" priority="3819" operator="lessThan">
      <formula>$C$4</formula>
    </cfRule>
  </conditionalFormatting>
  <conditionalFormatting sqref="BE30">
    <cfRule type="cellIs" dxfId="7367" priority="3820" operator="lessThan">
      <formula>$C$4</formula>
    </cfRule>
  </conditionalFormatting>
  <conditionalFormatting sqref="BE31">
    <cfRule type="cellIs" dxfId="7366" priority="3821" operator="lessThan">
      <formula>$C$4</formula>
    </cfRule>
  </conditionalFormatting>
  <conditionalFormatting sqref="BE31">
    <cfRule type="cellIs" dxfId="7365" priority="3822" operator="lessThan">
      <formula>$C$4</formula>
    </cfRule>
  </conditionalFormatting>
  <conditionalFormatting sqref="BE32">
    <cfRule type="cellIs" dxfId="7364" priority="3823" operator="lessThan">
      <formula>$C$4</formula>
    </cfRule>
  </conditionalFormatting>
  <conditionalFormatting sqref="BE32">
    <cfRule type="cellIs" dxfId="7363" priority="3824" operator="lessThan">
      <formula>$C$4</formula>
    </cfRule>
  </conditionalFormatting>
  <conditionalFormatting sqref="BE33">
    <cfRule type="cellIs" dxfId="7362" priority="3825" operator="lessThan">
      <formula>$C$4</formula>
    </cfRule>
  </conditionalFormatting>
  <conditionalFormatting sqref="BE33">
    <cfRule type="cellIs" dxfId="7361" priority="3826" operator="lessThan">
      <formula>$C$4</formula>
    </cfRule>
  </conditionalFormatting>
  <conditionalFormatting sqref="BE34">
    <cfRule type="cellIs" dxfId="7360" priority="3827" operator="lessThan">
      <formula>$C$4</formula>
    </cfRule>
  </conditionalFormatting>
  <conditionalFormatting sqref="BE34">
    <cfRule type="cellIs" dxfId="7359" priority="3828" operator="lessThan">
      <formula>$C$4</formula>
    </cfRule>
  </conditionalFormatting>
  <conditionalFormatting sqref="BE35">
    <cfRule type="cellIs" dxfId="7358" priority="3829" operator="lessThan">
      <formula>$C$4</formula>
    </cfRule>
  </conditionalFormatting>
  <conditionalFormatting sqref="BE35">
    <cfRule type="cellIs" dxfId="7357" priority="3830" operator="lessThan">
      <formula>$C$4</formula>
    </cfRule>
  </conditionalFormatting>
  <conditionalFormatting sqref="BE36">
    <cfRule type="cellIs" dxfId="7356" priority="3831" operator="lessThan">
      <formula>$C$4</formula>
    </cfRule>
  </conditionalFormatting>
  <conditionalFormatting sqref="BE36">
    <cfRule type="cellIs" dxfId="7355" priority="3832" operator="lessThan">
      <formula>$C$4</formula>
    </cfRule>
  </conditionalFormatting>
  <conditionalFormatting sqref="BE37">
    <cfRule type="cellIs" dxfId="7354" priority="3833" operator="lessThan">
      <formula>$C$4</formula>
    </cfRule>
  </conditionalFormatting>
  <conditionalFormatting sqref="BE37">
    <cfRule type="cellIs" dxfId="7353" priority="3834" operator="lessThan">
      <formula>$C$4</formula>
    </cfRule>
  </conditionalFormatting>
  <conditionalFormatting sqref="BE38">
    <cfRule type="cellIs" dxfId="7352" priority="3835" operator="lessThan">
      <formula>$C$4</formula>
    </cfRule>
  </conditionalFormatting>
  <conditionalFormatting sqref="BE38">
    <cfRule type="cellIs" dxfId="7351" priority="3836" operator="lessThan">
      <formula>$C$4</formula>
    </cfRule>
  </conditionalFormatting>
  <conditionalFormatting sqref="BE39">
    <cfRule type="cellIs" dxfId="7350" priority="3837" operator="lessThan">
      <formula>$C$4</formula>
    </cfRule>
  </conditionalFormatting>
  <conditionalFormatting sqref="BE39">
    <cfRule type="cellIs" dxfId="7349" priority="3838" operator="lessThan">
      <formula>$C$4</formula>
    </cfRule>
  </conditionalFormatting>
  <conditionalFormatting sqref="BE40">
    <cfRule type="cellIs" dxfId="7348" priority="3839" operator="lessThan">
      <formula>$C$4</formula>
    </cfRule>
  </conditionalFormatting>
  <conditionalFormatting sqref="BE40">
    <cfRule type="cellIs" dxfId="7347" priority="3840" operator="lessThan">
      <formula>$C$4</formula>
    </cfRule>
  </conditionalFormatting>
  <conditionalFormatting sqref="BE41">
    <cfRule type="cellIs" dxfId="7346" priority="3841" operator="lessThan">
      <formula>$C$4</formula>
    </cfRule>
  </conditionalFormatting>
  <conditionalFormatting sqref="BE41">
    <cfRule type="cellIs" dxfId="7345" priority="3842" operator="lessThan">
      <formula>$C$4</formula>
    </cfRule>
  </conditionalFormatting>
  <conditionalFormatting sqref="BE42">
    <cfRule type="cellIs" dxfId="7344" priority="3843" operator="lessThan">
      <formula>$C$4</formula>
    </cfRule>
  </conditionalFormatting>
  <conditionalFormatting sqref="BE42">
    <cfRule type="cellIs" dxfId="7343" priority="3844" operator="lessThan">
      <formula>$C$4</formula>
    </cfRule>
  </conditionalFormatting>
  <conditionalFormatting sqref="BE43">
    <cfRule type="cellIs" dxfId="7342" priority="3845" operator="lessThan">
      <formula>$C$4</formula>
    </cfRule>
  </conditionalFormatting>
  <conditionalFormatting sqref="BE43">
    <cfRule type="cellIs" dxfId="7341" priority="3846" operator="lessThan">
      <formula>$C$4</formula>
    </cfRule>
  </conditionalFormatting>
  <conditionalFormatting sqref="BE44">
    <cfRule type="cellIs" dxfId="7340" priority="3847" operator="lessThan">
      <formula>$C$4</formula>
    </cfRule>
  </conditionalFormatting>
  <conditionalFormatting sqref="BE44">
    <cfRule type="cellIs" dxfId="7339" priority="3848" operator="lessThan">
      <formula>$C$4</formula>
    </cfRule>
  </conditionalFormatting>
  <conditionalFormatting sqref="BE45">
    <cfRule type="cellIs" dxfId="7338" priority="3849" operator="lessThan">
      <formula>$C$4</formula>
    </cfRule>
  </conditionalFormatting>
  <conditionalFormatting sqref="BE45">
    <cfRule type="cellIs" dxfId="7337" priority="3850" operator="lessThan">
      <formula>$C$4</formula>
    </cfRule>
  </conditionalFormatting>
  <conditionalFormatting sqref="BE46">
    <cfRule type="cellIs" dxfId="7336" priority="3851" operator="lessThan">
      <formula>$C$4</formula>
    </cfRule>
  </conditionalFormatting>
  <conditionalFormatting sqref="BE46">
    <cfRule type="cellIs" dxfId="7335" priority="3852" operator="lessThan">
      <formula>$C$4</formula>
    </cfRule>
  </conditionalFormatting>
  <conditionalFormatting sqref="BE47">
    <cfRule type="cellIs" dxfId="7334" priority="3853" operator="lessThan">
      <formula>$C$4</formula>
    </cfRule>
  </conditionalFormatting>
  <conditionalFormatting sqref="BE47">
    <cfRule type="cellIs" dxfId="7333" priority="3854" operator="lessThan">
      <formula>$C$4</formula>
    </cfRule>
  </conditionalFormatting>
  <conditionalFormatting sqref="BE48">
    <cfRule type="cellIs" dxfId="7332" priority="3855" operator="lessThan">
      <formula>$C$4</formula>
    </cfRule>
  </conditionalFormatting>
  <conditionalFormatting sqref="BE48">
    <cfRule type="cellIs" dxfId="7331" priority="3856" operator="lessThan">
      <formula>$C$4</formula>
    </cfRule>
  </conditionalFormatting>
  <conditionalFormatting sqref="BE49">
    <cfRule type="cellIs" dxfId="7330" priority="3857" operator="lessThan">
      <formula>$C$4</formula>
    </cfRule>
  </conditionalFormatting>
  <conditionalFormatting sqref="BE49">
    <cfRule type="cellIs" dxfId="7329" priority="3858" operator="lessThan">
      <formula>$C$4</formula>
    </cfRule>
  </conditionalFormatting>
  <conditionalFormatting sqref="BE50">
    <cfRule type="cellIs" dxfId="7328" priority="3859" operator="lessThan">
      <formula>$C$4</formula>
    </cfRule>
  </conditionalFormatting>
  <conditionalFormatting sqref="BE50">
    <cfRule type="cellIs" dxfId="7327" priority="3860" operator="lessThan">
      <formula>$C$4</formula>
    </cfRule>
  </conditionalFormatting>
  <conditionalFormatting sqref="BE51">
    <cfRule type="cellIs" dxfId="7326" priority="3861" operator="lessThan">
      <formula>$C$4</formula>
    </cfRule>
  </conditionalFormatting>
  <conditionalFormatting sqref="BE51">
    <cfRule type="cellIs" dxfId="7325" priority="3862" operator="lessThan">
      <formula>$C$4</formula>
    </cfRule>
  </conditionalFormatting>
  <conditionalFormatting sqref="BE52">
    <cfRule type="cellIs" dxfId="7324" priority="3863" operator="lessThan">
      <formula>$C$4</formula>
    </cfRule>
  </conditionalFormatting>
  <conditionalFormatting sqref="BE52">
    <cfRule type="cellIs" dxfId="7323" priority="3864" operator="lessThan">
      <formula>$C$4</formula>
    </cfRule>
  </conditionalFormatting>
  <conditionalFormatting sqref="BE53">
    <cfRule type="cellIs" dxfId="7322" priority="3865" operator="lessThan">
      <formula>$C$4</formula>
    </cfRule>
  </conditionalFormatting>
  <conditionalFormatting sqref="BE53">
    <cfRule type="cellIs" dxfId="7321" priority="3866" operator="lessThan">
      <formula>$C$4</formula>
    </cfRule>
  </conditionalFormatting>
  <conditionalFormatting sqref="BE54">
    <cfRule type="cellIs" dxfId="7320" priority="3867" operator="lessThan">
      <formula>$C$4</formula>
    </cfRule>
  </conditionalFormatting>
  <conditionalFormatting sqref="BE54">
    <cfRule type="cellIs" dxfId="7319" priority="3868" operator="lessThan">
      <formula>$C$4</formula>
    </cfRule>
  </conditionalFormatting>
  <conditionalFormatting sqref="BE55">
    <cfRule type="cellIs" dxfId="7318" priority="3869" operator="lessThan">
      <formula>$C$4</formula>
    </cfRule>
  </conditionalFormatting>
  <conditionalFormatting sqref="BE55">
    <cfRule type="cellIs" dxfId="7317" priority="3870" operator="lessThan">
      <formula>$C$4</formula>
    </cfRule>
  </conditionalFormatting>
  <conditionalFormatting sqref="BE56">
    <cfRule type="cellIs" dxfId="7316" priority="3871" operator="lessThan">
      <formula>$C$4</formula>
    </cfRule>
  </conditionalFormatting>
  <conditionalFormatting sqref="BE56">
    <cfRule type="cellIs" dxfId="7315" priority="3872" operator="lessThan">
      <formula>$C$4</formula>
    </cfRule>
  </conditionalFormatting>
  <conditionalFormatting sqref="BE57">
    <cfRule type="cellIs" dxfId="7314" priority="3873" operator="lessThan">
      <formula>$C$4</formula>
    </cfRule>
  </conditionalFormatting>
  <conditionalFormatting sqref="BE57">
    <cfRule type="cellIs" dxfId="7313" priority="3874" operator="lessThan">
      <formula>$C$4</formula>
    </cfRule>
  </conditionalFormatting>
  <conditionalFormatting sqref="BE58">
    <cfRule type="cellIs" dxfId="7312" priority="3875" operator="lessThan">
      <formula>$C$4</formula>
    </cfRule>
  </conditionalFormatting>
  <conditionalFormatting sqref="BE58">
    <cfRule type="cellIs" dxfId="7311" priority="3876" operator="lessThan">
      <formula>$C$4</formula>
    </cfRule>
  </conditionalFormatting>
  <conditionalFormatting sqref="BE59">
    <cfRule type="cellIs" dxfId="7310" priority="3877" operator="lessThan">
      <formula>$C$4</formula>
    </cfRule>
  </conditionalFormatting>
  <conditionalFormatting sqref="BE59">
    <cfRule type="cellIs" dxfId="7309" priority="3878" operator="lessThan">
      <formula>$C$4</formula>
    </cfRule>
  </conditionalFormatting>
  <conditionalFormatting sqref="BE60">
    <cfRule type="cellIs" dxfId="7308" priority="3879" operator="lessThan">
      <formula>$C$4</formula>
    </cfRule>
  </conditionalFormatting>
  <conditionalFormatting sqref="BE60">
    <cfRule type="cellIs" dxfId="7307" priority="3880" operator="lessThan">
      <formula>$C$4</formula>
    </cfRule>
  </conditionalFormatting>
  <conditionalFormatting sqref="BF11">
    <cfRule type="cellIs" dxfId="7306" priority="3881" operator="lessThan">
      <formula>$C$4</formula>
    </cfRule>
  </conditionalFormatting>
  <conditionalFormatting sqref="BF11">
    <cfRule type="cellIs" dxfId="7305" priority="3882" operator="lessThan">
      <formula>$C$4</formula>
    </cfRule>
  </conditionalFormatting>
  <conditionalFormatting sqref="BF12">
    <cfRule type="cellIs" dxfId="7304" priority="3883" operator="lessThan">
      <formula>$C$4</formula>
    </cfRule>
  </conditionalFormatting>
  <conditionalFormatting sqref="BF12">
    <cfRule type="cellIs" dxfId="7303" priority="3884" operator="lessThan">
      <formula>$C$4</formula>
    </cfRule>
  </conditionalFormatting>
  <conditionalFormatting sqref="BF13">
    <cfRule type="cellIs" dxfId="7302" priority="3885" operator="lessThan">
      <formula>$C$4</formula>
    </cfRule>
  </conditionalFormatting>
  <conditionalFormatting sqref="BF13">
    <cfRule type="cellIs" dxfId="7301" priority="3886" operator="lessThan">
      <formula>$C$4</formula>
    </cfRule>
  </conditionalFormatting>
  <conditionalFormatting sqref="BF14">
    <cfRule type="cellIs" dxfId="7300" priority="3887" operator="lessThan">
      <formula>$C$4</formula>
    </cfRule>
  </conditionalFormatting>
  <conditionalFormatting sqref="BF14">
    <cfRule type="cellIs" dxfId="7299" priority="3888" operator="lessThan">
      <formula>$C$4</formula>
    </cfRule>
  </conditionalFormatting>
  <conditionalFormatting sqref="BF15">
    <cfRule type="cellIs" dxfId="7298" priority="3889" operator="lessThan">
      <formula>$C$4</formula>
    </cfRule>
  </conditionalFormatting>
  <conditionalFormatting sqref="BF15">
    <cfRule type="cellIs" dxfId="7297" priority="3890" operator="lessThan">
      <formula>$C$4</formula>
    </cfRule>
  </conditionalFormatting>
  <conditionalFormatting sqref="BF16">
    <cfRule type="cellIs" dxfId="7296" priority="3891" operator="lessThan">
      <formula>$C$4</formula>
    </cfRule>
  </conditionalFormatting>
  <conditionalFormatting sqref="BF16">
    <cfRule type="cellIs" dxfId="7295" priority="3892" operator="lessThan">
      <formula>$C$4</formula>
    </cfRule>
  </conditionalFormatting>
  <conditionalFormatting sqref="BF17">
    <cfRule type="cellIs" dxfId="7294" priority="3893" operator="lessThan">
      <formula>$C$4</formula>
    </cfRule>
  </conditionalFormatting>
  <conditionalFormatting sqref="BF17">
    <cfRule type="cellIs" dxfId="7293" priority="3894" operator="lessThan">
      <formula>$C$4</formula>
    </cfRule>
  </conditionalFormatting>
  <conditionalFormatting sqref="BF18">
    <cfRule type="cellIs" dxfId="7292" priority="3895" operator="lessThan">
      <formula>$C$4</formula>
    </cfRule>
  </conditionalFormatting>
  <conditionalFormatting sqref="BF18">
    <cfRule type="cellIs" dxfId="7291" priority="3896" operator="lessThan">
      <formula>$C$4</formula>
    </cfRule>
  </conditionalFormatting>
  <conditionalFormatting sqref="BF19">
    <cfRule type="cellIs" dxfId="7290" priority="3897" operator="lessThan">
      <formula>$C$4</formula>
    </cfRule>
  </conditionalFormatting>
  <conditionalFormatting sqref="BF19">
    <cfRule type="cellIs" dxfId="7289" priority="3898" operator="lessThan">
      <formula>$C$4</formula>
    </cfRule>
  </conditionalFormatting>
  <conditionalFormatting sqref="BF20">
    <cfRule type="cellIs" dxfId="7288" priority="3899" operator="lessThan">
      <formula>$C$4</formula>
    </cfRule>
  </conditionalFormatting>
  <conditionalFormatting sqref="BF20">
    <cfRule type="cellIs" dxfId="7287" priority="3900" operator="lessThan">
      <formula>$C$4</formula>
    </cfRule>
  </conditionalFormatting>
  <conditionalFormatting sqref="BF21">
    <cfRule type="cellIs" dxfId="7286" priority="3901" operator="lessThan">
      <formula>$C$4</formula>
    </cfRule>
  </conditionalFormatting>
  <conditionalFormatting sqref="BF21">
    <cfRule type="cellIs" dxfId="7285" priority="3902" operator="lessThan">
      <formula>$C$4</formula>
    </cfRule>
  </conditionalFormatting>
  <conditionalFormatting sqref="BF22">
    <cfRule type="cellIs" dxfId="7284" priority="3903" operator="lessThan">
      <formula>$C$4</formula>
    </cfRule>
  </conditionalFormatting>
  <conditionalFormatting sqref="BF22">
    <cfRule type="cellIs" dxfId="7283" priority="3904" operator="lessThan">
      <formula>$C$4</formula>
    </cfRule>
  </conditionalFormatting>
  <conditionalFormatting sqref="BF23">
    <cfRule type="cellIs" dxfId="7282" priority="3905" operator="lessThan">
      <formula>$C$4</formula>
    </cfRule>
  </conditionalFormatting>
  <conditionalFormatting sqref="BF23">
    <cfRule type="cellIs" dxfId="7281" priority="3906" operator="lessThan">
      <formula>$C$4</formula>
    </cfRule>
  </conditionalFormatting>
  <conditionalFormatting sqref="BF24">
    <cfRule type="cellIs" dxfId="7280" priority="3907" operator="lessThan">
      <formula>$C$4</formula>
    </cfRule>
  </conditionalFormatting>
  <conditionalFormatting sqref="BF24">
    <cfRule type="cellIs" dxfId="7279" priority="3908" operator="lessThan">
      <formula>$C$4</formula>
    </cfRule>
  </conditionalFormatting>
  <conditionalFormatting sqref="BF25">
    <cfRule type="cellIs" dxfId="7278" priority="3909" operator="lessThan">
      <formula>$C$4</formula>
    </cfRule>
  </conditionalFormatting>
  <conditionalFormatting sqref="BF25">
    <cfRule type="cellIs" dxfId="7277" priority="3910" operator="lessThan">
      <formula>$C$4</formula>
    </cfRule>
  </conditionalFormatting>
  <conditionalFormatting sqref="BF26">
    <cfRule type="cellIs" dxfId="7276" priority="3911" operator="lessThan">
      <formula>$C$4</formula>
    </cfRule>
  </conditionalFormatting>
  <conditionalFormatting sqref="BF26">
    <cfRule type="cellIs" dxfId="7275" priority="3912" operator="lessThan">
      <formula>$C$4</formula>
    </cfRule>
  </conditionalFormatting>
  <conditionalFormatting sqref="BF27">
    <cfRule type="cellIs" dxfId="7274" priority="3913" operator="lessThan">
      <formula>$C$4</formula>
    </cfRule>
  </conditionalFormatting>
  <conditionalFormatting sqref="BF27">
    <cfRule type="cellIs" dxfId="7273" priority="3914" operator="lessThan">
      <formula>$C$4</formula>
    </cfRule>
  </conditionalFormatting>
  <conditionalFormatting sqref="BF28">
    <cfRule type="cellIs" dxfId="7272" priority="3915" operator="lessThan">
      <formula>$C$4</formula>
    </cfRule>
  </conditionalFormatting>
  <conditionalFormatting sqref="BF28">
    <cfRule type="cellIs" dxfId="7271" priority="3916" operator="lessThan">
      <formula>$C$4</formula>
    </cfRule>
  </conditionalFormatting>
  <conditionalFormatting sqref="BF29">
    <cfRule type="cellIs" dxfId="7270" priority="3917" operator="lessThan">
      <formula>$C$4</formula>
    </cfRule>
  </conditionalFormatting>
  <conditionalFormatting sqref="BF29">
    <cfRule type="cellIs" dxfId="7269" priority="3918" operator="lessThan">
      <formula>$C$4</formula>
    </cfRule>
  </conditionalFormatting>
  <conditionalFormatting sqref="BF30">
    <cfRule type="cellIs" dxfId="7268" priority="3919" operator="lessThan">
      <formula>$C$4</formula>
    </cfRule>
  </conditionalFormatting>
  <conditionalFormatting sqref="BF30">
    <cfRule type="cellIs" dxfId="7267" priority="3920" operator="lessThan">
      <formula>$C$4</formula>
    </cfRule>
  </conditionalFormatting>
  <conditionalFormatting sqref="BF31">
    <cfRule type="cellIs" dxfId="7266" priority="3921" operator="lessThan">
      <formula>$C$4</formula>
    </cfRule>
  </conditionalFormatting>
  <conditionalFormatting sqref="BF31">
    <cfRule type="cellIs" dxfId="7265" priority="3922" operator="lessThan">
      <formula>$C$4</formula>
    </cfRule>
  </conditionalFormatting>
  <conditionalFormatting sqref="BF32">
    <cfRule type="cellIs" dxfId="7264" priority="3923" operator="lessThan">
      <formula>$C$4</formula>
    </cfRule>
  </conditionalFormatting>
  <conditionalFormatting sqref="BF32">
    <cfRule type="cellIs" dxfId="7263" priority="3924" operator="lessThan">
      <formula>$C$4</formula>
    </cfRule>
  </conditionalFormatting>
  <conditionalFormatting sqref="BF33">
    <cfRule type="cellIs" dxfId="7262" priority="3925" operator="lessThan">
      <formula>$C$4</formula>
    </cfRule>
  </conditionalFormatting>
  <conditionalFormatting sqref="BF33">
    <cfRule type="cellIs" dxfId="7261" priority="3926" operator="lessThan">
      <formula>$C$4</formula>
    </cfRule>
  </conditionalFormatting>
  <conditionalFormatting sqref="BF34">
    <cfRule type="cellIs" dxfId="7260" priority="3927" operator="lessThan">
      <formula>$C$4</formula>
    </cfRule>
  </conditionalFormatting>
  <conditionalFormatting sqref="BF34">
    <cfRule type="cellIs" dxfId="7259" priority="3928" operator="lessThan">
      <formula>$C$4</formula>
    </cfRule>
  </conditionalFormatting>
  <conditionalFormatting sqref="BF35">
    <cfRule type="cellIs" dxfId="7258" priority="3929" operator="lessThan">
      <formula>$C$4</formula>
    </cfRule>
  </conditionalFormatting>
  <conditionalFormatting sqref="BF35">
    <cfRule type="cellIs" dxfId="7257" priority="3930" operator="lessThan">
      <formula>$C$4</formula>
    </cfRule>
  </conditionalFormatting>
  <conditionalFormatting sqref="BF36">
    <cfRule type="cellIs" dxfId="7256" priority="3931" operator="lessThan">
      <formula>$C$4</formula>
    </cfRule>
  </conditionalFormatting>
  <conditionalFormatting sqref="BF36">
    <cfRule type="cellIs" dxfId="7255" priority="3932" operator="lessThan">
      <formula>$C$4</formula>
    </cfRule>
  </conditionalFormatting>
  <conditionalFormatting sqref="BF37">
    <cfRule type="cellIs" dxfId="7254" priority="3933" operator="lessThan">
      <formula>$C$4</formula>
    </cfRule>
  </conditionalFormatting>
  <conditionalFormatting sqref="BF37">
    <cfRule type="cellIs" dxfId="7253" priority="3934" operator="lessThan">
      <formula>$C$4</formula>
    </cfRule>
  </conditionalFormatting>
  <conditionalFormatting sqref="BF38">
    <cfRule type="cellIs" dxfId="7252" priority="3935" operator="lessThan">
      <formula>$C$4</formula>
    </cfRule>
  </conditionalFormatting>
  <conditionalFormatting sqref="BF38">
    <cfRule type="cellIs" dxfId="7251" priority="3936" operator="lessThan">
      <formula>$C$4</formula>
    </cfRule>
  </conditionalFormatting>
  <conditionalFormatting sqref="BF39">
    <cfRule type="cellIs" dxfId="7250" priority="3937" operator="lessThan">
      <formula>$C$4</formula>
    </cfRule>
  </conditionalFormatting>
  <conditionalFormatting sqref="BF39">
    <cfRule type="cellIs" dxfId="7249" priority="3938" operator="lessThan">
      <formula>$C$4</formula>
    </cfRule>
  </conditionalFormatting>
  <conditionalFormatting sqref="BF40">
    <cfRule type="cellIs" dxfId="7248" priority="3939" operator="lessThan">
      <formula>$C$4</formula>
    </cfRule>
  </conditionalFormatting>
  <conditionalFormatting sqref="BF40">
    <cfRule type="cellIs" dxfId="7247" priority="3940" operator="lessThan">
      <formula>$C$4</formula>
    </cfRule>
  </conditionalFormatting>
  <conditionalFormatting sqref="BF41">
    <cfRule type="cellIs" dxfId="7246" priority="3941" operator="lessThan">
      <formula>$C$4</formula>
    </cfRule>
  </conditionalFormatting>
  <conditionalFormatting sqref="BF41">
    <cfRule type="cellIs" dxfId="7245" priority="3942" operator="lessThan">
      <formula>$C$4</formula>
    </cfRule>
  </conditionalFormatting>
  <conditionalFormatting sqref="BF42">
    <cfRule type="cellIs" dxfId="7244" priority="3943" operator="lessThan">
      <formula>$C$4</formula>
    </cfRule>
  </conditionalFormatting>
  <conditionalFormatting sqref="BF42">
    <cfRule type="cellIs" dxfId="7243" priority="3944" operator="lessThan">
      <formula>$C$4</formula>
    </cfRule>
  </conditionalFormatting>
  <conditionalFormatting sqref="BF43">
    <cfRule type="cellIs" dxfId="7242" priority="3945" operator="lessThan">
      <formula>$C$4</formula>
    </cfRule>
  </conditionalFormatting>
  <conditionalFormatting sqref="BF43">
    <cfRule type="cellIs" dxfId="7241" priority="3946" operator="lessThan">
      <formula>$C$4</formula>
    </cfRule>
  </conditionalFormatting>
  <conditionalFormatting sqref="BF44">
    <cfRule type="cellIs" dxfId="7240" priority="3947" operator="lessThan">
      <formula>$C$4</formula>
    </cfRule>
  </conditionalFormatting>
  <conditionalFormatting sqref="BF44">
    <cfRule type="cellIs" dxfId="7239" priority="3948" operator="lessThan">
      <formula>$C$4</formula>
    </cfRule>
  </conditionalFormatting>
  <conditionalFormatting sqref="BF45">
    <cfRule type="cellIs" dxfId="7238" priority="3949" operator="lessThan">
      <formula>$C$4</formula>
    </cfRule>
  </conditionalFormatting>
  <conditionalFormatting sqref="BF45">
    <cfRule type="cellIs" dxfId="7237" priority="3950" operator="lessThan">
      <formula>$C$4</formula>
    </cfRule>
  </conditionalFormatting>
  <conditionalFormatting sqref="BF46">
    <cfRule type="cellIs" dxfId="7236" priority="3951" operator="lessThan">
      <formula>$C$4</formula>
    </cfRule>
  </conditionalFormatting>
  <conditionalFormatting sqref="BF46">
    <cfRule type="cellIs" dxfId="7235" priority="3952" operator="lessThan">
      <formula>$C$4</formula>
    </cfRule>
  </conditionalFormatting>
  <conditionalFormatting sqref="BF47">
    <cfRule type="cellIs" dxfId="7234" priority="3953" operator="lessThan">
      <formula>$C$4</formula>
    </cfRule>
  </conditionalFormatting>
  <conditionalFormatting sqref="BF47">
    <cfRule type="cellIs" dxfId="7233" priority="3954" operator="lessThan">
      <formula>$C$4</formula>
    </cfRule>
  </conditionalFormatting>
  <conditionalFormatting sqref="BF48">
    <cfRule type="cellIs" dxfId="7232" priority="3955" operator="lessThan">
      <formula>$C$4</formula>
    </cfRule>
  </conditionalFormatting>
  <conditionalFormatting sqref="BF48">
    <cfRule type="cellIs" dxfId="7231" priority="3956" operator="lessThan">
      <formula>$C$4</formula>
    </cfRule>
  </conditionalFormatting>
  <conditionalFormatting sqref="BF49">
    <cfRule type="cellIs" dxfId="7230" priority="3957" operator="lessThan">
      <formula>$C$4</formula>
    </cfRule>
  </conditionalFormatting>
  <conditionalFormatting sqref="BF49">
    <cfRule type="cellIs" dxfId="7229" priority="3958" operator="lessThan">
      <formula>$C$4</formula>
    </cfRule>
  </conditionalFormatting>
  <conditionalFormatting sqref="BF50">
    <cfRule type="cellIs" dxfId="7228" priority="3959" operator="lessThan">
      <formula>$C$4</formula>
    </cfRule>
  </conditionalFormatting>
  <conditionalFormatting sqref="BF50">
    <cfRule type="cellIs" dxfId="7227" priority="3960" operator="lessThan">
      <formula>$C$4</formula>
    </cfRule>
  </conditionalFormatting>
  <conditionalFormatting sqref="BF51">
    <cfRule type="cellIs" dxfId="7226" priority="3961" operator="lessThan">
      <formula>$C$4</formula>
    </cfRule>
  </conditionalFormatting>
  <conditionalFormatting sqref="BF51">
    <cfRule type="cellIs" dxfId="7225" priority="3962" operator="lessThan">
      <formula>$C$4</formula>
    </cfRule>
  </conditionalFormatting>
  <conditionalFormatting sqref="BF52">
    <cfRule type="cellIs" dxfId="7224" priority="3963" operator="lessThan">
      <formula>$C$4</formula>
    </cfRule>
  </conditionalFormatting>
  <conditionalFormatting sqref="BF52">
    <cfRule type="cellIs" dxfId="7223" priority="3964" operator="lessThan">
      <formula>$C$4</formula>
    </cfRule>
  </conditionalFormatting>
  <conditionalFormatting sqref="BF53">
    <cfRule type="cellIs" dxfId="7222" priority="3965" operator="lessThan">
      <formula>$C$4</formula>
    </cfRule>
  </conditionalFormatting>
  <conditionalFormatting sqref="BF53">
    <cfRule type="cellIs" dxfId="7221" priority="3966" operator="lessThan">
      <formula>$C$4</formula>
    </cfRule>
  </conditionalFormatting>
  <conditionalFormatting sqref="BF54">
    <cfRule type="cellIs" dxfId="7220" priority="3967" operator="lessThan">
      <formula>$C$4</formula>
    </cfRule>
  </conditionalFormatting>
  <conditionalFormatting sqref="BF54">
    <cfRule type="cellIs" dxfId="7219" priority="3968" operator="lessThan">
      <formula>$C$4</formula>
    </cfRule>
  </conditionalFormatting>
  <conditionalFormatting sqref="BF55">
    <cfRule type="cellIs" dxfId="7218" priority="3969" operator="lessThan">
      <formula>$C$4</formula>
    </cfRule>
  </conditionalFormatting>
  <conditionalFormatting sqref="BF55">
    <cfRule type="cellIs" dxfId="7217" priority="3970" operator="lessThan">
      <formula>$C$4</formula>
    </cfRule>
  </conditionalFormatting>
  <conditionalFormatting sqref="BF56">
    <cfRule type="cellIs" dxfId="7216" priority="3971" operator="lessThan">
      <formula>$C$4</formula>
    </cfRule>
  </conditionalFormatting>
  <conditionalFormatting sqref="BF56">
    <cfRule type="cellIs" dxfId="7215" priority="3972" operator="lessThan">
      <formula>$C$4</formula>
    </cfRule>
  </conditionalFormatting>
  <conditionalFormatting sqref="BF57">
    <cfRule type="cellIs" dxfId="7214" priority="3973" operator="lessThan">
      <formula>$C$4</formula>
    </cfRule>
  </conditionalFormatting>
  <conditionalFormatting sqref="BF57">
    <cfRule type="cellIs" dxfId="7213" priority="3974" operator="lessThan">
      <formula>$C$4</formula>
    </cfRule>
  </conditionalFormatting>
  <conditionalFormatting sqref="BF58">
    <cfRule type="cellIs" dxfId="7212" priority="3975" operator="lessThan">
      <formula>$C$4</formula>
    </cfRule>
  </conditionalFormatting>
  <conditionalFormatting sqref="BF58">
    <cfRule type="cellIs" dxfId="7211" priority="3976" operator="lessThan">
      <formula>$C$4</formula>
    </cfRule>
  </conditionalFormatting>
  <conditionalFormatting sqref="BF59">
    <cfRule type="cellIs" dxfId="7210" priority="3977" operator="lessThan">
      <formula>$C$4</formula>
    </cfRule>
  </conditionalFormatting>
  <conditionalFormatting sqref="BF59">
    <cfRule type="cellIs" dxfId="7209" priority="3978" operator="lessThan">
      <formula>$C$4</formula>
    </cfRule>
  </conditionalFormatting>
  <conditionalFormatting sqref="BF60">
    <cfRule type="cellIs" dxfId="7208" priority="3979" operator="lessThan">
      <formula>$C$4</formula>
    </cfRule>
  </conditionalFormatting>
  <conditionalFormatting sqref="BF60">
    <cfRule type="cellIs" dxfId="7207" priority="3980" operator="lessThan">
      <formula>$C$4</formula>
    </cfRule>
  </conditionalFormatting>
  <conditionalFormatting sqref="BG11">
    <cfRule type="cellIs" dxfId="7206" priority="3981" operator="lessThan">
      <formula>$C$4</formula>
    </cfRule>
  </conditionalFormatting>
  <conditionalFormatting sqref="BG11">
    <cfRule type="cellIs" dxfId="7205" priority="3982" operator="lessThan">
      <formula>$C$4</formula>
    </cfRule>
  </conditionalFormatting>
  <conditionalFormatting sqref="BG12">
    <cfRule type="cellIs" dxfId="7204" priority="3983" operator="lessThan">
      <formula>$C$4</formula>
    </cfRule>
  </conditionalFormatting>
  <conditionalFormatting sqref="BG12">
    <cfRule type="cellIs" dxfId="7203" priority="3984" operator="lessThan">
      <formula>$C$4</formula>
    </cfRule>
  </conditionalFormatting>
  <conditionalFormatting sqref="BG13">
    <cfRule type="cellIs" dxfId="7202" priority="3985" operator="lessThan">
      <formula>$C$4</formula>
    </cfRule>
  </conditionalFormatting>
  <conditionalFormatting sqref="BG13">
    <cfRule type="cellIs" dxfId="7201" priority="3986" operator="lessThan">
      <formula>$C$4</formula>
    </cfRule>
  </conditionalFormatting>
  <conditionalFormatting sqref="BG14">
    <cfRule type="cellIs" dxfId="7200" priority="3987" operator="lessThan">
      <formula>$C$4</formula>
    </cfRule>
  </conditionalFormatting>
  <conditionalFormatting sqref="BG14">
    <cfRule type="cellIs" dxfId="7199" priority="3988" operator="lessThan">
      <formula>$C$4</formula>
    </cfRule>
  </conditionalFormatting>
  <conditionalFormatting sqref="BG15">
    <cfRule type="cellIs" dxfId="7198" priority="3989" operator="lessThan">
      <formula>$C$4</formula>
    </cfRule>
  </conditionalFormatting>
  <conditionalFormatting sqref="BG15">
    <cfRule type="cellIs" dxfId="7197" priority="3990" operator="lessThan">
      <formula>$C$4</formula>
    </cfRule>
  </conditionalFormatting>
  <conditionalFormatting sqref="BG16">
    <cfRule type="cellIs" dxfId="7196" priority="3991" operator="lessThan">
      <formula>$C$4</formula>
    </cfRule>
  </conditionalFormatting>
  <conditionalFormatting sqref="BG16">
    <cfRule type="cellIs" dxfId="7195" priority="3992" operator="lessThan">
      <formula>$C$4</formula>
    </cfRule>
  </conditionalFormatting>
  <conditionalFormatting sqref="BG17">
    <cfRule type="cellIs" dxfId="7194" priority="3993" operator="lessThan">
      <formula>$C$4</formula>
    </cfRule>
  </conditionalFormatting>
  <conditionalFormatting sqref="BG17">
    <cfRule type="cellIs" dxfId="7193" priority="3994" operator="lessThan">
      <formula>$C$4</formula>
    </cfRule>
  </conditionalFormatting>
  <conditionalFormatting sqref="BG18">
    <cfRule type="cellIs" dxfId="7192" priority="3995" operator="lessThan">
      <formula>$C$4</formula>
    </cfRule>
  </conditionalFormatting>
  <conditionalFormatting sqref="BG18">
    <cfRule type="cellIs" dxfId="7191" priority="3996" operator="lessThan">
      <formula>$C$4</formula>
    </cfRule>
  </conditionalFormatting>
  <conditionalFormatting sqref="BG19">
    <cfRule type="cellIs" dxfId="7190" priority="3997" operator="lessThan">
      <formula>$C$4</formula>
    </cfRule>
  </conditionalFormatting>
  <conditionalFormatting sqref="BG19">
    <cfRule type="cellIs" dxfId="7189" priority="3998" operator="lessThan">
      <formula>$C$4</formula>
    </cfRule>
  </conditionalFormatting>
  <conditionalFormatting sqref="BG20">
    <cfRule type="cellIs" dxfId="7188" priority="3999" operator="lessThan">
      <formula>$C$4</formula>
    </cfRule>
  </conditionalFormatting>
  <conditionalFormatting sqref="BG20">
    <cfRule type="cellIs" dxfId="7187" priority="4000" operator="lessThan">
      <formula>$C$4</formula>
    </cfRule>
  </conditionalFormatting>
  <conditionalFormatting sqref="BG21">
    <cfRule type="cellIs" dxfId="7186" priority="4001" operator="lessThan">
      <formula>$C$4</formula>
    </cfRule>
  </conditionalFormatting>
  <conditionalFormatting sqref="BG21">
    <cfRule type="cellIs" dxfId="7185" priority="4002" operator="lessThan">
      <formula>$C$4</formula>
    </cfRule>
  </conditionalFormatting>
  <conditionalFormatting sqref="BG22">
    <cfRule type="cellIs" dxfId="7184" priority="4003" operator="lessThan">
      <formula>$C$4</formula>
    </cfRule>
  </conditionalFormatting>
  <conditionalFormatting sqref="BG22">
    <cfRule type="cellIs" dxfId="7183" priority="4004" operator="lessThan">
      <formula>$C$4</formula>
    </cfRule>
  </conditionalFormatting>
  <conditionalFormatting sqref="BG23">
    <cfRule type="cellIs" dxfId="7182" priority="4005" operator="lessThan">
      <formula>$C$4</formula>
    </cfRule>
  </conditionalFormatting>
  <conditionalFormatting sqref="BG23">
    <cfRule type="cellIs" dxfId="7181" priority="4006" operator="lessThan">
      <formula>$C$4</formula>
    </cfRule>
  </conditionalFormatting>
  <conditionalFormatting sqref="BG24">
    <cfRule type="cellIs" dxfId="7180" priority="4007" operator="lessThan">
      <formula>$C$4</formula>
    </cfRule>
  </conditionalFormatting>
  <conditionalFormatting sqref="BG24">
    <cfRule type="cellIs" dxfId="7179" priority="4008" operator="lessThan">
      <formula>$C$4</formula>
    </cfRule>
  </conditionalFormatting>
  <conditionalFormatting sqref="BG25">
    <cfRule type="cellIs" dxfId="7178" priority="4009" operator="lessThan">
      <formula>$C$4</formula>
    </cfRule>
  </conditionalFormatting>
  <conditionalFormatting sqref="BG25">
    <cfRule type="cellIs" dxfId="7177" priority="4010" operator="lessThan">
      <formula>$C$4</formula>
    </cfRule>
  </conditionalFormatting>
  <conditionalFormatting sqref="BG26">
    <cfRule type="cellIs" dxfId="7176" priority="4011" operator="lessThan">
      <formula>$C$4</formula>
    </cfRule>
  </conditionalFormatting>
  <conditionalFormatting sqref="BG26">
    <cfRule type="cellIs" dxfId="7175" priority="4012" operator="lessThan">
      <formula>$C$4</formula>
    </cfRule>
  </conditionalFormatting>
  <conditionalFormatting sqref="BG27">
    <cfRule type="cellIs" dxfId="7174" priority="4013" operator="lessThan">
      <formula>$C$4</formula>
    </cfRule>
  </conditionalFormatting>
  <conditionalFormatting sqref="BG27">
    <cfRule type="cellIs" dxfId="7173" priority="4014" operator="lessThan">
      <formula>$C$4</formula>
    </cfRule>
  </conditionalFormatting>
  <conditionalFormatting sqref="BG28">
    <cfRule type="cellIs" dxfId="7172" priority="4015" operator="lessThan">
      <formula>$C$4</formula>
    </cfRule>
  </conditionalFormatting>
  <conditionalFormatting sqref="BG28">
    <cfRule type="cellIs" dxfId="7171" priority="4016" operator="lessThan">
      <formula>$C$4</formula>
    </cfRule>
  </conditionalFormatting>
  <conditionalFormatting sqref="BG29">
    <cfRule type="cellIs" dxfId="7170" priority="4017" operator="lessThan">
      <formula>$C$4</formula>
    </cfRule>
  </conditionalFormatting>
  <conditionalFormatting sqref="BG29">
    <cfRule type="cellIs" dxfId="7169" priority="4018" operator="lessThan">
      <formula>$C$4</formula>
    </cfRule>
  </conditionalFormatting>
  <conditionalFormatting sqref="BG30">
    <cfRule type="cellIs" dxfId="7168" priority="4019" operator="lessThan">
      <formula>$C$4</formula>
    </cfRule>
  </conditionalFormatting>
  <conditionalFormatting sqref="BG30">
    <cfRule type="cellIs" dxfId="7167" priority="4020" operator="lessThan">
      <formula>$C$4</formula>
    </cfRule>
  </conditionalFormatting>
  <conditionalFormatting sqref="BG31">
    <cfRule type="cellIs" dxfId="7166" priority="4021" operator="lessThan">
      <formula>$C$4</formula>
    </cfRule>
  </conditionalFormatting>
  <conditionalFormatting sqref="BG31">
    <cfRule type="cellIs" dxfId="7165" priority="4022" operator="lessThan">
      <formula>$C$4</formula>
    </cfRule>
  </conditionalFormatting>
  <conditionalFormatting sqref="BG32">
    <cfRule type="cellIs" dxfId="7164" priority="4023" operator="lessThan">
      <formula>$C$4</formula>
    </cfRule>
  </conditionalFormatting>
  <conditionalFormatting sqref="BG32">
    <cfRule type="cellIs" dxfId="7163" priority="4024" operator="lessThan">
      <formula>$C$4</formula>
    </cfRule>
  </conditionalFormatting>
  <conditionalFormatting sqref="BG33">
    <cfRule type="cellIs" dxfId="7162" priority="4025" operator="lessThan">
      <formula>$C$4</formula>
    </cfRule>
  </conditionalFormatting>
  <conditionalFormatting sqref="BG33">
    <cfRule type="cellIs" dxfId="7161" priority="4026" operator="lessThan">
      <formula>$C$4</formula>
    </cfRule>
  </conditionalFormatting>
  <conditionalFormatting sqref="BG34">
    <cfRule type="cellIs" dxfId="7160" priority="4027" operator="lessThan">
      <formula>$C$4</formula>
    </cfRule>
  </conditionalFormatting>
  <conditionalFormatting sqref="BG34">
    <cfRule type="cellIs" dxfId="7159" priority="4028" operator="lessThan">
      <formula>$C$4</formula>
    </cfRule>
  </conditionalFormatting>
  <conditionalFormatting sqref="BG35">
    <cfRule type="cellIs" dxfId="7158" priority="4029" operator="lessThan">
      <formula>$C$4</formula>
    </cfRule>
  </conditionalFormatting>
  <conditionalFormatting sqref="BG35">
    <cfRule type="cellIs" dxfId="7157" priority="4030" operator="lessThan">
      <formula>$C$4</formula>
    </cfRule>
  </conditionalFormatting>
  <conditionalFormatting sqref="BG36">
    <cfRule type="cellIs" dxfId="7156" priority="4031" operator="lessThan">
      <formula>$C$4</formula>
    </cfRule>
  </conditionalFormatting>
  <conditionalFormatting sqref="BG36">
    <cfRule type="cellIs" dxfId="7155" priority="4032" operator="lessThan">
      <formula>$C$4</formula>
    </cfRule>
  </conditionalFormatting>
  <conditionalFormatting sqref="BG37">
    <cfRule type="cellIs" dxfId="7154" priority="4033" operator="lessThan">
      <formula>$C$4</formula>
    </cfRule>
  </conditionalFormatting>
  <conditionalFormatting sqref="BG37">
    <cfRule type="cellIs" dxfId="7153" priority="4034" operator="lessThan">
      <formula>$C$4</formula>
    </cfRule>
  </conditionalFormatting>
  <conditionalFormatting sqref="BG38">
    <cfRule type="cellIs" dxfId="7152" priority="4035" operator="lessThan">
      <formula>$C$4</formula>
    </cfRule>
  </conditionalFormatting>
  <conditionalFormatting sqref="BG38">
    <cfRule type="cellIs" dxfId="7151" priority="4036" operator="lessThan">
      <formula>$C$4</formula>
    </cfRule>
  </conditionalFormatting>
  <conditionalFormatting sqref="BG39">
    <cfRule type="cellIs" dxfId="7150" priority="4037" operator="lessThan">
      <formula>$C$4</formula>
    </cfRule>
  </conditionalFormatting>
  <conditionalFormatting sqref="BG39">
    <cfRule type="cellIs" dxfId="7149" priority="4038" operator="lessThan">
      <formula>$C$4</formula>
    </cfRule>
  </conditionalFormatting>
  <conditionalFormatting sqref="BG40">
    <cfRule type="cellIs" dxfId="7148" priority="4039" operator="lessThan">
      <formula>$C$4</formula>
    </cfRule>
  </conditionalFormatting>
  <conditionalFormatting sqref="BG40">
    <cfRule type="cellIs" dxfId="7147" priority="4040" operator="lessThan">
      <formula>$C$4</formula>
    </cfRule>
  </conditionalFormatting>
  <conditionalFormatting sqref="BG41">
    <cfRule type="cellIs" dxfId="7146" priority="4041" operator="lessThan">
      <formula>$C$4</formula>
    </cfRule>
  </conditionalFormatting>
  <conditionalFormatting sqref="BG41">
    <cfRule type="cellIs" dxfId="7145" priority="4042" operator="lessThan">
      <formula>$C$4</formula>
    </cfRule>
  </conditionalFormatting>
  <conditionalFormatting sqref="BG42">
    <cfRule type="cellIs" dxfId="7144" priority="4043" operator="lessThan">
      <formula>$C$4</formula>
    </cfRule>
  </conditionalFormatting>
  <conditionalFormatting sqref="BG42">
    <cfRule type="cellIs" dxfId="7143" priority="4044" operator="lessThan">
      <formula>$C$4</formula>
    </cfRule>
  </conditionalFormatting>
  <conditionalFormatting sqref="BG43">
    <cfRule type="cellIs" dxfId="7142" priority="4045" operator="lessThan">
      <formula>$C$4</formula>
    </cfRule>
  </conditionalFormatting>
  <conditionalFormatting sqref="BG43">
    <cfRule type="cellIs" dxfId="7141" priority="4046" operator="lessThan">
      <formula>$C$4</formula>
    </cfRule>
  </conditionalFormatting>
  <conditionalFormatting sqref="BG44">
    <cfRule type="cellIs" dxfId="7140" priority="4047" operator="lessThan">
      <formula>$C$4</formula>
    </cfRule>
  </conditionalFormatting>
  <conditionalFormatting sqref="BG44">
    <cfRule type="cellIs" dxfId="7139" priority="4048" operator="lessThan">
      <formula>$C$4</formula>
    </cfRule>
  </conditionalFormatting>
  <conditionalFormatting sqref="BG45">
    <cfRule type="cellIs" dxfId="7138" priority="4049" operator="lessThan">
      <formula>$C$4</formula>
    </cfRule>
  </conditionalFormatting>
  <conditionalFormatting sqref="BG45">
    <cfRule type="cellIs" dxfId="7137" priority="4050" operator="lessThan">
      <formula>$C$4</formula>
    </cfRule>
  </conditionalFormatting>
  <conditionalFormatting sqref="BG46">
    <cfRule type="cellIs" dxfId="7136" priority="4051" operator="lessThan">
      <formula>$C$4</formula>
    </cfRule>
  </conditionalFormatting>
  <conditionalFormatting sqref="BG46">
    <cfRule type="cellIs" dxfId="7135" priority="4052" operator="lessThan">
      <formula>$C$4</formula>
    </cfRule>
  </conditionalFormatting>
  <conditionalFormatting sqref="BG47">
    <cfRule type="cellIs" dxfId="7134" priority="4053" operator="lessThan">
      <formula>$C$4</formula>
    </cfRule>
  </conditionalFormatting>
  <conditionalFormatting sqref="BG47">
    <cfRule type="cellIs" dxfId="7133" priority="4054" operator="lessThan">
      <formula>$C$4</formula>
    </cfRule>
  </conditionalFormatting>
  <conditionalFormatting sqref="BG48">
    <cfRule type="cellIs" dxfId="7132" priority="4055" operator="lessThan">
      <formula>$C$4</formula>
    </cfRule>
  </conditionalFormatting>
  <conditionalFormatting sqref="BG48">
    <cfRule type="cellIs" dxfId="7131" priority="4056" operator="lessThan">
      <formula>$C$4</formula>
    </cfRule>
  </conditionalFormatting>
  <conditionalFormatting sqref="BG49">
    <cfRule type="cellIs" dxfId="7130" priority="4057" operator="lessThan">
      <formula>$C$4</formula>
    </cfRule>
  </conditionalFormatting>
  <conditionalFormatting sqref="BG49">
    <cfRule type="cellIs" dxfId="7129" priority="4058" operator="lessThan">
      <formula>$C$4</formula>
    </cfRule>
  </conditionalFormatting>
  <conditionalFormatting sqref="BG50">
    <cfRule type="cellIs" dxfId="7128" priority="4059" operator="lessThan">
      <formula>$C$4</formula>
    </cfRule>
  </conditionalFormatting>
  <conditionalFormatting sqref="BG50">
    <cfRule type="cellIs" dxfId="7127" priority="4060" operator="lessThan">
      <formula>$C$4</formula>
    </cfRule>
  </conditionalFormatting>
  <conditionalFormatting sqref="BG51">
    <cfRule type="cellIs" dxfId="7126" priority="4061" operator="lessThan">
      <formula>$C$4</formula>
    </cfRule>
  </conditionalFormatting>
  <conditionalFormatting sqref="BG51">
    <cfRule type="cellIs" dxfId="7125" priority="4062" operator="lessThan">
      <formula>$C$4</formula>
    </cfRule>
  </conditionalFormatting>
  <conditionalFormatting sqref="BG52">
    <cfRule type="cellIs" dxfId="7124" priority="4063" operator="lessThan">
      <formula>$C$4</formula>
    </cfRule>
  </conditionalFormatting>
  <conditionalFormatting sqref="BG52">
    <cfRule type="cellIs" dxfId="7123" priority="4064" operator="lessThan">
      <formula>$C$4</formula>
    </cfRule>
  </conditionalFormatting>
  <conditionalFormatting sqref="BG53">
    <cfRule type="cellIs" dxfId="7122" priority="4065" operator="lessThan">
      <formula>$C$4</formula>
    </cfRule>
  </conditionalFormatting>
  <conditionalFormatting sqref="BG53">
    <cfRule type="cellIs" dxfId="7121" priority="4066" operator="lessThan">
      <formula>$C$4</formula>
    </cfRule>
  </conditionalFormatting>
  <conditionalFormatting sqref="BG54">
    <cfRule type="cellIs" dxfId="7120" priority="4067" operator="lessThan">
      <formula>$C$4</formula>
    </cfRule>
  </conditionalFormatting>
  <conditionalFormatting sqref="BG54">
    <cfRule type="cellIs" dxfId="7119" priority="4068" operator="lessThan">
      <formula>$C$4</formula>
    </cfRule>
  </conditionalFormatting>
  <conditionalFormatting sqref="BG55">
    <cfRule type="cellIs" dxfId="7118" priority="4069" operator="lessThan">
      <formula>$C$4</formula>
    </cfRule>
  </conditionalFormatting>
  <conditionalFormatting sqref="BG55">
    <cfRule type="cellIs" dxfId="7117" priority="4070" operator="lessThan">
      <formula>$C$4</formula>
    </cfRule>
  </conditionalFormatting>
  <conditionalFormatting sqref="BG56">
    <cfRule type="cellIs" dxfId="7116" priority="4071" operator="lessThan">
      <formula>$C$4</formula>
    </cfRule>
  </conditionalFormatting>
  <conditionalFormatting sqref="BG56">
    <cfRule type="cellIs" dxfId="7115" priority="4072" operator="lessThan">
      <formula>$C$4</formula>
    </cfRule>
  </conditionalFormatting>
  <conditionalFormatting sqref="BG57">
    <cfRule type="cellIs" dxfId="7114" priority="4073" operator="lessThan">
      <formula>$C$4</formula>
    </cfRule>
  </conditionalFormatting>
  <conditionalFormatting sqref="BG57">
    <cfRule type="cellIs" dxfId="7113" priority="4074" operator="lessThan">
      <formula>$C$4</formula>
    </cfRule>
  </conditionalFormatting>
  <conditionalFormatting sqref="BG58">
    <cfRule type="cellIs" dxfId="7112" priority="4075" operator="lessThan">
      <formula>$C$4</formula>
    </cfRule>
  </conditionalFormatting>
  <conditionalFormatting sqref="BG58">
    <cfRule type="cellIs" dxfId="7111" priority="4076" operator="lessThan">
      <formula>$C$4</formula>
    </cfRule>
  </conditionalFormatting>
  <conditionalFormatting sqref="BG59">
    <cfRule type="cellIs" dxfId="7110" priority="4077" operator="lessThan">
      <formula>$C$4</formula>
    </cfRule>
  </conditionalFormatting>
  <conditionalFormatting sqref="BG59">
    <cfRule type="cellIs" dxfId="7109" priority="4078" operator="lessThan">
      <formula>$C$4</formula>
    </cfRule>
  </conditionalFormatting>
  <conditionalFormatting sqref="BG60">
    <cfRule type="cellIs" dxfId="7108" priority="4079" operator="lessThan">
      <formula>$C$4</formula>
    </cfRule>
  </conditionalFormatting>
  <conditionalFormatting sqref="BG60">
    <cfRule type="cellIs" dxfId="7107" priority="4080" operator="lessThan">
      <formula>$C$4</formula>
    </cfRule>
  </conditionalFormatting>
  <conditionalFormatting sqref="BH11">
    <cfRule type="cellIs" dxfId="7106" priority="4081" operator="lessThan">
      <formula>$C$4</formula>
    </cfRule>
  </conditionalFormatting>
  <conditionalFormatting sqref="BH11">
    <cfRule type="cellIs" dxfId="7105" priority="4082" operator="lessThan">
      <formula>$C$4</formula>
    </cfRule>
  </conditionalFormatting>
  <conditionalFormatting sqref="BH12">
    <cfRule type="cellIs" dxfId="7104" priority="4083" operator="lessThan">
      <formula>$C$4</formula>
    </cfRule>
  </conditionalFormatting>
  <conditionalFormatting sqref="BH12">
    <cfRule type="cellIs" dxfId="7103" priority="4084" operator="lessThan">
      <formula>$C$4</formula>
    </cfRule>
  </conditionalFormatting>
  <conditionalFormatting sqref="BH13">
    <cfRule type="cellIs" dxfId="7102" priority="4085" operator="lessThan">
      <formula>$C$4</formula>
    </cfRule>
  </conditionalFormatting>
  <conditionalFormatting sqref="BH13">
    <cfRule type="cellIs" dxfId="7101" priority="4086" operator="lessThan">
      <formula>$C$4</formula>
    </cfRule>
  </conditionalFormatting>
  <conditionalFormatting sqref="BH14">
    <cfRule type="cellIs" dxfId="7100" priority="4087" operator="lessThan">
      <formula>$C$4</formula>
    </cfRule>
  </conditionalFormatting>
  <conditionalFormatting sqref="BH14">
    <cfRule type="cellIs" dxfId="7099" priority="4088" operator="lessThan">
      <formula>$C$4</formula>
    </cfRule>
  </conditionalFormatting>
  <conditionalFormatting sqref="BH15">
    <cfRule type="cellIs" dxfId="7098" priority="4089" operator="lessThan">
      <formula>$C$4</formula>
    </cfRule>
  </conditionalFormatting>
  <conditionalFormatting sqref="BH15">
    <cfRule type="cellIs" dxfId="7097" priority="4090" operator="lessThan">
      <formula>$C$4</formula>
    </cfRule>
  </conditionalFormatting>
  <conditionalFormatting sqref="BH16">
    <cfRule type="cellIs" dxfId="7096" priority="4091" operator="lessThan">
      <formula>$C$4</formula>
    </cfRule>
  </conditionalFormatting>
  <conditionalFormatting sqref="BH16">
    <cfRule type="cellIs" dxfId="7095" priority="4092" operator="lessThan">
      <formula>$C$4</formula>
    </cfRule>
  </conditionalFormatting>
  <conditionalFormatting sqref="BH17">
    <cfRule type="cellIs" dxfId="7094" priority="4093" operator="lessThan">
      <formula>$C$4</formula>
    </cfRule>
  </conditionalFormatting>
  <conditionalFormatting sqref="BH17">
    <cfRule type="cellIs" dxfId="7093" priority="4094" operator="lessThan">
      <formula>$C$4</formula>
    </cfRule>
  </conditionalFormatting>
  <conditionalFormatting sqref="BH18">
    <cfRule type="cellIs" dxfId="7092" priority="4095" operator="lessThan">
      <formula>$C$4</formula>
    </cfRule>
  </conditionalFormatting>
  <conditionalFormatting sqref="BH18">
    <cfRule type="cellIs" dxfId="7091" priority="4096" operator="lessThan">
      <formula>$C$4</formula>
    </cfRule>
  </conditionalFormatting>
  <conditionalFormatting sqref="BH19">
    <cfRule type="cellIs" dxfId="7090" priority="4097" operator="lessThan">
      <formula>$C$4</formula>
    </cfRule>
  </conditionalFormatting>
  <conditionalFormatting sqref="BH19">
    <cfRule type="cellIs" dxfId="7089" priority="4098" operator="lessThan">
      <formula>$C$4</formula>
    </cfRule>
  </conditionalFormatting>
  <conditionalFormatting sqref="BH20">
    <cfRule type="cellIs" dxfId="7088" priority="4099" operator="lessThan">
      <formula>$C$4</formula>
    </cfRule>
  </conditionalFormatting>
  <conditionalFormatting sqref="BH20">
    <cfRule type="cellIs" dxfId="7087" priority="4100" operator="lessThan">
      <formula>$C$4</formula>
    </cfRule>
  </conditionalFormatting>
  <conditionalFormatting sqref="BH21">
    <cfRule type="cellIs" dxfId="7086" priority="4101" operator="lessThan">
      <formula>$C$4</formula>
    </cfRule>
  </conditionalFormatting>
  <conditionalFormatting sqref="BH21">
    <cfRule type="cellIs" dxfId="7085" priority="4102" operator="lessThan">
      <formula>$C$4</formula>
    </cfRule>
  </conditionalFormatting>
  <conditionalFormatting sqref="BH22">
    <cfRule type="cellIs" dxfId="7084" priority="4103" operator="lessThan">
      <formula>$C$4</formula>
    </cfRule>
  </conditionalFormatting>
  <conditionalFormatting sqref="BH22">
    <cfRule type="cellIs" dxfId="7083" priority="4104" operator="lessThan">
      <formula>$C$4</formula>
    </cfRule>
  </conditionalFormatting>
  <conditionalFormatting sqref="BH23">
    <cfRule type="cellIs" dxfId="7082" priority="4105" operator="lessThan">
      <formula>$C$4</formula>
    </cfRule>
  </conditionalFormatting>
  <conditionalFormatting sqref="BH23">
    <cfRule type="cellIs" dxfId="7081" priority="4106" operator="lessThan">
      <formula>$C$4</formula>
    </cfRule>
  </conditionalFormatting>
  <conditionalFormatting sqref="BH24">
    <cfRule type="cellIs" dxfId="7080" priority="4107" operator="lessThan">
      <formula>$C$4</formula>
    </cfRule>
  </conditionalFormatting>
  <conditionalFormatting sqref="BH24">
    <cfRule type="cellIs" dxfId="7079" priority="4108" operator="lessThan">
      <formula>$C$4</formula>
    </cfRule>
  </conditionalFormatting>
  <conditionalFormatting sqref="BH25">
    <cfRule type="cellIs" dxfId="7078" priority="4109" operator="lessThan">
      <formula>$C$4</formula>
    </cfRule>
  </conditionalFormatting>
  <conditionalFormatting sqref="BH25">
    <cfRule type="cellIs" dxfId="7077" priority="4110" operator="lessThan">
      <formula>$C$4</formula>
    </cfRule>
  </conditionalFormatting>
  <conditionalFormatting sqref="BH26">
    <cfRule type="cellIs" dxfId="7076" priority="4111" operator="lessThan">
      <formula>$C$4</formula>
    </cfRule>
  </conditionalFormatting>
  <conditionalFormatting sqref="BH26">
    <cfRule type="cellIs" dxfId="7075" priority="4112" operator="lessThan">
      <formula>$C$4</formula>
    </cfRule>
  </conditionalFormatting>
  <conditionalFormatting sqref="BH27">
    <cfRule type="cellIs" dxfId="7074" priority="4113" operator="lessThan">
      <formula>$C$4</formula>
    </cfRule>
  </conditionalFormatting>
  <conditionalFormatting sqref="BH27">
    <cfRule type="cellIs" dxfId="7073" priority="4114" operator="lessThan">
      <formula>$C$4</formula>
    </cfRule>
  </conditionalFormatting>
  <conditionalFormatting sqref="BH28">
    <cfRule type="cellIs" dxfId="7072" priority="4115" operator="lessThan">
      <formula>$C$4</formula>
    </cfRule>
  </conditionalFormatting>
  <conditionalFormatting sqref="BH28">
    <cfRule type="cellIs" dxfId="7071" priority="4116" operator="lessThan">
      <formula>$C$4</formula>
    </cfRule>
  </conditionalFormatting>
  <conditionalFormatting sqref="BH29">
    <cfRule type="cellIs" dxfId="7070" priority="4117" operator="lessThan">
      <formula>$C$4</formula>
    </cfRule>
  </conditionalFormatting>
  <conditionalFormatting sqref="BH29">
    <cfRule type="cellIs" dxfId="7069" priority="4118" operator="lessThan">
      <formula>$C$4</formula>
    </cfRule>
  </conditionalFormatting>
  <conditionalFormatting sqref="BH30">
    <cfRule type="cellIs" dxfId="7068" priority="4119" operator="lessThan">
      <formula>$C$4</formula>
    </cfRule>
  </conditionalFormatting>
  <conditionalFormatting sqref="BH30">
    <cfRule type="cellIs" dxfId="7067" priority="4120" operator="lessThan">
      <formula>$C$4</formula>
    </cfRule>
  </conditionalFormatting>
  <conditionalFormatting sqref="BH31">
    <cfRule type="cellIs" dxfId="7066" priority="4121" operator="lessThan">
      <formula>$C$4</formula>
    </cfRule>
  </conditionalFormatting>
  <conditionalFormatting sqref="BH31">
    <cfRule type="cellIs" dxfId="7065" priority="4122" operator="lessThan">
      <formula>$C$4</formula>
    </cfRule>
  </conditionalFormatting>
  <conditionalFormatting sqref="BH32">
    <cfRule type="cellIs" dxfId="7064" priority="4123" operator="lessThan">
      <formula>$C$4</formula>
    </cfRule>
  </conditionalFormatting>
  <conditionalFormatting sqref="BH32">
    <cfRule type="cellIs" dxfId="7063" priority="4124" operator="lessThan">
      <formula>$C$4</formula>
    </cfRule>
  </conditionalFormatting>
  <conditionalFormatting sqref="BH33">
    <cfRule type="cellIs" dxfId="7062" priority="4125" operator="lessThan">
      <formula>$C$4</formula>
    </cfRule>
  </conditionalFormatting>
  <conditionalFormatting sqref="BH33">
    <cfRule type="cellIs" dxfId="7061" priority="4126" operator="lessThan">
      <formula>$C$4</formula>
    </cfRule>
  </conditionalFormatting>
  <conditionalFormatting sqref="BH34">
    <cfRule type="cellIs" dxfId="7060" priority="4127" operator="lessThan">
      <formula>$C$4</formula>
    </cfRule>
  </conditionalFormatting>
  <conditionalFormatting sqref="BH34">
    <cfRule type="cellIs" dxfId="7059" priority="4128" operator="lessThan">
      <formula>$C$4</formula>
    </cfRule>
  </conditionalFormatting>
  <conditionalFormatting sqref="BH35">
    <cfRule type="cellIs" dxfId="7058" priority="4129" operator="lessThan">
      <formula>$C$4</formula>
    </cfRule>
  </conditionalFormatting>
  <conditionalFormatting sqref="BH35">
    <cfRule type="cellIs" dxfId="7057" priority="4130" operator="lessThan">
      <formula>$C$4</formula>
    </cfRule>
  </conditionalFormatting>
  <conditionalFormatting sqref="BH36">
    <cfRule type="cellIs" dxfId="7056" priority="4131" operator="lessThan">
      <formula>$C$4</formula>
    </cfRule>
  </conditionalFormatting>
  <conditionalFormatting sqref="BH36">
    <cfRule type="cellIs" dxfId="7055" priority="4132" operator="lessThan">
      <formula>$C$4</formula>
    </cfRule>
  </conditionalFormatting>
  <conditionalFormatting sqref="BH37">
    <cfRule type="cellIs" dxfId="7054" priority="4133" operator="lessThan">
      <formula>$C$4</formula>
    </cfRule>
  </conditionalFormatting>
  <conditionalFormatting sqref="BH37">
    <cfRule type="cellIs" dxfId="7053" priority="4134" operator="lessThan">
      <formula>$C$4</formula>
    </cfRule>
  </conditionalFormatting>
  <conditionalFormatting sqref="BH38">
    <cfRule type="cellIs" dxfId="7052" priority="4135" operator="lessThan">
      <formula>$C$4</formula>
    </cfRule>
  </conditionalFormatting>
  <conditionalFormatting sqref="BH38">
    <cfRule type="cellIs" dxfId="7051" priority="4136" operator="lessThan">
      <formula>$C$4</formula>
    </cfRule>
  </conditionalFormatting>
  <conditionalFormatting sqref="BH39">
    <cfRule type="cellIs" dxfId="7050" priority="4137" operator="lessThan">
      <formula>$C$4</formula>
    </cfRule>
  </conditionalFormatting>
  <conditionalFormatting sqref="BH39">
    <cfRule type="cellIs" dxfId="7049" priority="4138" operator="lessThan">
      <formula>$C$4</formula>
    </cfRule>
  </conditionalFormatting>
  <conditionalFormatting sqref="BH40">
    <cfRule type="cellIs" dxfId="7048" priority="4139" operator="lessThan">
      <formula>$C$4</formula>
    </cfRule>
  </conditionalFormatting>
  <conditionalFormatting sqref="BH40">
    <cfRule type="cellIs" dxfId="7047" priority="4140" operator="lessThan">
      <formula>$C$4</formula>
    </cfRule>
  </conditionalFormatting>
  <conditionalFormatting sqref="BH41">
    <cfRule type="cellIs" dxfId="7046" priority="4141" operator="lessThan">
      <formula>$C$4</formula>
    </cfRule>
  </conditionalFormatting>
  <conditionalFormatting sqref="BH41">
    <cfRule type="cellIs" dxfId="7045" priority="4142" operator="lessThan">
      <formula>$C$4</formula>
    </cfRule>
  </conditionalFormatting>
  <conditionalFormatting sqref="BH42">
    <cfRule type="cellIs" dxfId="7044" priority="4143" operator="lessThan">
      <formula>$C$4</formula>
    </cfRule>
  </conditionalFormatting>
  <conditionalFormatting sqref="BH42">
    <cfRule type="cellIs" dxfId="7043" priority="4144" operator="lessThan">
      <formula>$C$4</formula>
    </cfRule>
  </conditionalFormatting>
  <conditionalFormatting sqref="BH43">
    <cfRule type="cellIs" dxfId="7042" priority="4145" operator="lessThan">
      <formula>$C$4</formula>
    </cfRule>
  </conditionalFormatting>
  <conditionalFormatting sqref="BH43">
    <cfRule type="cellIs" dxfId="7041" priority="4146" operator="lessThan">
      <formula>$C$4</formula>
    </cfRule>
  </conditionalFormatting>
  <conditionalFormatting sqref="BH44">
    <cfRule type="cellIs" dxfId="7040" priority="4147" operator="lessThan">
      <formula>$C$4</formula>
    </cfRule>
  </conditionalFormatting>
  <conditionalFormatting sqref="BH44">
    <cfRule type="cellIs" dxfId="7039" priority="4148" operator="lessThan">
      <formula>$C$4</formula>
    </cfRule>
  </conditionalFormatting>
  <conditionalFormatting sqref="BH45">
    <cfRule type="cellIs" dxfId="7038" priority="4149" operator="lessThan">
      <formula>$C$4</formula>
    </cfRule>
  </conditionalFormatting>
  <conditionalFormatting sqref="BH45">
    <cfRule type="cellIs" dxfId="7037" priority="4150" operator="lessThan">
      <formula>$C$4</formula>
    </cfRule>
  </conditionalFormatting>
  <conditionalFormatting sqref="BH46">
    <cfRule type="cellIs" dxfId="7036" priority="4151" operator="lessThan">
      <formula>$C$4</formula>
    </cfRule>
  </conditionalFormatting>
  <conditionalFormatting sqref="BH46">
    <cfRule type="cellIs" dxfId="7035" priority="4152" operator="lessThan">
      <formula>$C$4</formula>
    </cfRule>
  </conditionalFormatting>
  <conditionalFormatting sqref="BH47">
    <cfRule type="cellIs" dxfId="7034" priority="4153" operator="lessThan">
      <formula>$C$4</formula>
    </cfRule>
  </conditionalFormatting>
  <conditionalFormatting sqref="BH47">
    <cfRule type="cellIs" dxfId="7033" priority="4154" operator="lessThan">
      <formula>$C$4</formula>
    </cfRule>
  </conditionalFormatting>
  <conditionalFormatting sqref="BH48">
    <cfRule type="cellIs" dxfId="7032" priority="4155" operator="lessThan">
      <formula>$C$4</formula>
    </cfRule>
  </conditionalFormatting>
  <conditionalFormatting sqref="BH48">
    <cfRule type="cellIs" dxfId="7031" priority="4156" operator="lessThan">
      <formula>$C$4</formula>
    </cfRule>
  </conditionalFormatting>
  <conditionalFormatting sqref="BH49">
    <cfRule type="cellIs" dxfId="7030" priority="4157" operator="lessThan">
      <formula>$C$4</formula>
    </cfRule>
  </conditionalFormatting>
  <conditionalFormatting sqref="BH49">
    <cfRule type="cellIs" dxfId="7029" priority="4158" operator="lessThan">
      <formula>$C$4</formula>
    </cfRule>
  </conditionalFormatting>
  <conditionalFormatting sqref="BH50">
    <cfRule type="cellIs" dxfId="7028" priority="4159" operator="lessThan">
      <formula>$C$4</formula>
    </cfRule>
  </conditionalFormatting>
  <conditionalFormatting sqref="BH50">
    <cfRule type="cellIs" dxfId="7027" priority="4160" operator="lessThan">
      <formula>$C$4</formula>
    </cfRule>
  </conditionalFormatting>
  <conditionalFormatting sqref="BH51">
    <cfRule type="cellIs" dxfId="7026" priority="4161" operator="lessThan">
      <formula>$C$4</formula>
    </cfRule>
  </conditionalFormatting>
  <conditionalFormatting sqref="BH51">
    <cfRule type="cellIs" dxfId="7025" priority="4162" operator="lessThan">
      <formula>$C$4</formula>
    </cfRule>
  </conditionalFormatting>
  <conditionalFormatting sqref="BH52">
    <cfRule type="cellIs" dxfId="7024" priority="4163" operator="lessThan">
      <formula>$C$4</formula>
    </cfRule>
  </conditionalFormatting>
  <conditionalFormatting sqref="BH52">
    <cfRule type="cellIs" dxfId="7023" priority="4164" operator="lessThan">
      <formula>$C$4</formula>
    </cfRule>
  </conditionalFormatting>
  <conditionalFormatting sqref="BH53">
    <cfRule type="cellIs" dxfId="7022" priority="4165" operator="lessThan">
      <formula>$C$4</formula>
    </cfRule>
  </conditionalFormatting>
  <conditionalFormatting sqref="BH53">
    <cfRule type="cellIs" dxfId="7021" priority="4166" operator="lessThan">
      <formula>$C$4</formula>
    </cfRule>
  </conditionalFormatting>
  <conditionalFormatting sqref="BH54">
    <cfRule type="cellIs" dxfId="7020" priority="4167" operator="lessThan">
      <formula>$C$4</formula>
    </cfRule>
  </conditionalFormatting>
  <conditionalFormatting sqref="BH54">
    <cfRule type="cellIs" dxfId="7019" priority="4168" operator="lessThan">
      <formula>$C$4</formula>
    </cfRule>
  </conditionalFormatting>
  <conditionalFormatting sqref="BH55">
    <cfRule type="cellIs" dxfId="7018" priority="4169" operator="lessThan">
      <formula>$C$4</formula>
    </cfRule>
  </conditionalFormatting>
  <conditionalFormatting sqref="BH55">
    <cfRule type="cellIs" dxfId="7017" priority="4170" operator="lessThan">
      <formula>$C$4</formula>
    </cfRule>
  </conditionalFormatting>
  <conditionalFormatting sqref="BH56">
    <cfRule type="cellIs" dxfId="7016" priority="4171" operator="lessThan">
      <formula>$C$4</formula>
    </cfRule>
  </conditionalFormatting>
  <conditionalFormatting sqref="BH56">
    <cfRule type="cellIs" dxfId="7015" priority="4172" operator="lessThan">
      <formula>$C$4</formula>
    </cfRule>
  </conditionalFormatting>
  <conditionalFormatting sqref="BH57">
    <cfRule type="cellIs" dxfId="7014" priority="4173" operator="lessThan">
      <formula>$C$4</formula>
    </cfRule>
  </conditionalFormatting>
  <conditionalFormatting sqref="BH57">
    <cfRule type="cellIs" dxfId="7013" priority="4174" operator="lessThan">
      <formula>$C$4</formula>
    </cfRule>
  </conditionalFormatting>
  <conditionalFormatting sqref="BH58">
    <cfRule type="cellIs" dxfId="7012" priority="4175" operator="lessThan">
      <formula>$C$4</formula>
    </cfRule>
  </conditionalFormatting>
  <conditionalFormatting sqref="BH58">
    <cfRule type="cellIs" dxfId="7011" priority="4176" operator="lessThan">
      <formula>$C$4</formula>
    </cfRule>
  </conditionalFormatting>
  <conditionalFormatting sqref="BH59">
    <cfRule type="cellIs" dxfId="7010" priority="4177" operator="lessThan">
      <formula>$C$4</formula>
    </cfRule>
  </conditionalFormatting>
  <conditionalFormatting sqref="BH59">
    <cfRule type="cellIs" dxfId="7009" priority="4178" operator="lessThan">
      <formula>$C$4</formula>
    </cfRule>
  </conditionalFormatting>
  <conditionalFormatting sqref="BH60">
    <cfRule type="cellIs" dxfId="7008" priority="4179" operator="lessThan">
      <formula>$C$4</formula>
    </cfRule>
  </conditionalFormatting>
  <conditionalFormatting sqref="BH60">
    <cfRule type="cellIs" dxfId="7007" priority="4180" operator="lessThan">
      <formula>$C$4</formula>
    </cfRule>
  </conditionalFormatting>
  <conditionalFormatting sqref="BI11">
    <cfRule type="cellIs" dxfId="7006" priority="4181" operator="lessThan">
      <formula>$C$4</formula>
    </cfRule>
  </conditionalFormatting>
  <conditionalFormatting sqref="BI11">
    <cfRule type="cellIs" dxfId="7005" priority="4182" operator="lessThan">
      <formula>$C$4</formula>
    </cfRule>
  </conditionalFormatting>
  <conditionalFormatting sqref="BI12">
    <cfRule type="cellIs" dxfId="7004" priority="4183" operator="lessThan">
      <formula>$C$4</formula>
    </cfRule>
  </conditionalFormatting>
  <conditionalFormatting sqref="BI12">
    <cfRule type="cellIs" dxfId="7003" priority="4184" operator="lessThan">
      <formula>$C$4</formula>
    </cfRule>
  </conditionalFormatting>
  <conditionalFormatting sqref="BI13">
    <cfRule type="cellIs" dxfId="7002" priority="4185" operator="lessThan">
      <formula>$C$4</formula>
    </cfRule>
  </conditionalFormatting>
  <conditionalFormatting sqref="BI13">
    <cfRule type="cellIs" dxfId="7001" priority="4186" operator="lessThan">
      <formula>$C$4</formula>
    </cfRule>
  </conditionalFormatting>
  <conditionalFormatting sqref="BI14">
    <cfRule type="cellIs" dxfId="7000" priority="4187" operator="lessThan">
      <formula>$C$4</formula>
    </cfRule>
  </conditionalFormatting>
  <conditionalFormatting sqref="BI14">
    <cfRule type="cellIs" dxfId="6999" priority="4188" operator="lessThan">
      <formula>$C$4</formula>
    </cfRule>
  </conditionalFormatting>
  <conditionalFormatting sqref="BI15">
    <cfRule type="cellIs" dxfId="6998" priority="4189" operator="lessThan">
      <formula>$C$4</formula>
    </cfRule>
  </conditionalFormatting>
  <conditionalFormatting sqref="BI15">
    <cfRule type="cellIs" dxfId="6997" priority="4190" operator="lessThan">
      <formula>$C$4</formula>
    </cfRule>
  </conditionalFormatting>
  <conditionalFormatting sqref="BI16">
    <cfRule type="cellIs" dxfId="6996" priority="4191" operator="lessThan">
      <formula>$C$4</formula>
    </cfRule>
  </conditionalFormatting>
  <conditionalFormatting sqref="BI16">
    <cfRule type="cellIs" dxfId="6995" priority="4192" operator="lessThan">
      <formula>$C$4</formula>
    </cfRule>
  </conditionalFormatting>
  <conditionalFormatting sqref="BI17">
    <cfRule type="cellIs" dxfId="6994" priority="4193" operator="lessThan">
      <formula>$C$4</formula>
    </cfRule>
  </conditionalFormatting>
  <conditionalFormatting sqref="BI17">
    <cfRule type="cellIs" dxfId="6993" priority="4194" operator="lessThan">
      <formula>$C$4</formula>
    </cfRule>
  </conditionalFormatting>
  <conditionalFormatting sqref="BI18">
    <cfRule type="cellIs" dxfId="6992" priority="4195" operator="lessThan">
      <formula>$C$4</formula>
    </cfRule>
  </conditionalFormatting>
  <conditionalFormatting sqref="BI18">
    <cfRule type="cellIs" dxfId="6991" priority="4196" operator="lessThan">
      <formula>$C$4</formula>
    </cfRule>
  </conditionalFormatting>
  <conditionalFormatting sqref="BI19">
    <cfRule type="cellIs" dxfId="6990" priority="4197" operator="lessThan">
      <formula>$C$4</formula>
    </cfRule>
  </conditionalFormatting>
  <conditionalFormatting sqref="BI19">
    <cfRule type="cellIs" dxfId="6989" priority="4198" operator="lessThan">
      <formula>$C$4</formula>
    </cfRule>
  </conditionalFormatting>
  <conditionalFormatting sqref="BI20">
    <cfRule type="cellIs" dxfId="6988" priority="4199" operator="lessThan">
      <formula>$C$4</formula>
    </cfRule>
  </conditionalFormatting>
  <conditionalFormatting sqref="BI20">
    <cfRule type="cellIs" dxfId="6987" priority="4200" operator="lessThan">
      <formula>$C$4</formula>
    </cfRule>
  </conditionalFormatting>
  <conditionalFormatting sqref="BI21">
    <cfRule type="cellIs" dxfId="6986" priority="4201" operator="lessThan">
      <formula>$C$4</formula>
    </cfRule>
  </conditionalFormatting>
  <conditionalFormatting sqref="BI21">
    <cfRule type="cellIs" dxfId="6985" priority="4202" operator="lessThan">
      <formula>$C$4</formula>
    </cfRule>
  </conditionalFormatting>
  <conditionalFormatting sqref="BI22">
    <cfRule type="cellIs" dxfId="6984" priority="4203" operator="lessThan">
      <formula>$C$4</formula>
    </cfRule>
  </conditionalFormatting>
  <conditionalFormatting sqref="BI22">
    <cfRule type="cellIs" dxfId="6983" priority="4204" operator="lessThan">
      <formula>$C$4</formula>
    </cfRule>
  </conditionalFormatting>
  <conditionalFormatting sqref="BI23">
    <cfRule type="cellIs" dxfId="6982" priority="4205" operator="lessThan">
      <formula>$C$4</formula>
    </cfRule>
  </conditionalFormatting>
  <conditionalFormatting sqref="BI23">
    <cfRule type="cellIs" dxfId="6981" priority="4206" operator="lessThan">
      <formula>$C$4</formula>
    </cfRule>
  </conditionalFormatting>
  <conditionalFormatting sqref="BI24">
    <cfRule type="cellIs" dxfId="6980" priority="4207" operator="lessThan">
      <formula>$C$4</formula>
    </cfRule>
  </conditionalFormatting>
  <conditionalFormatting sqref="BI24">
    <cfRule type="cellIs" dxfId="6979" priority="4208" operator="lessThan">
      <formula>$C$4</formula>
    </cfRule>
  </conditionalFormatting>
  <conditionalFormatting sqref="BI25">
    <cfRule type="cellIs" dxfId="6978" priority="4209" operator="lessThan">
      <formula>$C$4</formula>
    </cfRule>
  </conditionalFormatting>
  <conditionalFormatting sqref="BI25">
    <cfRule type="cellIs" dxfId="6977" priority="4210" operator="lessThan">
      <formula>$C$4</formula>
    </cfRule>
  </conditionalFormatting>
  <conditionalFormatting sqref="BI26">
    <cfRule type="cellIs" dxfId="6976" priority="4211" operator="lessThan">
      <formula>$C$4</formula>
    </cfRule>
  </conditionalFormatting>
  <conditionalFormatting sqref="BI26">
    <cfRule type="cellIs" dxfId="6975" priority="4212" operator="lessThan">
      <formula>$C$4</formula>
    </cfRule>
  </conditionalFormatting>
  <conditionalFormatting sqref="BI27">
    <cfRule type="cellIs" dxfId="6974" priority="4213" operator="lessThan">
      <formula>$C$4</formula>
    </cfRule>
  </conditionalFormatting>
  <conditionalFormatting sqref="BI27">
    <cfRule type="cellIs" dxfId="6973" priority="4214" operator="lessThan">
      <formula>$C$4</formula>
    </cfRule>
  </conditionalFormatting>
  <conditionalFormatting sqref="BI28">
    <cfRule type="cellIs" dxfId="6972" priority="4215" operator="lessThan">
      <formula>$C$4</formula>
    </cfRule>
  </conditionalFormatting>
  <conditionalFormatting sqref="BI28">
    <cfRule type="cellIs" dxfId="6971" priority="4216" operator="lessThan">
      <formula>$C$4</formula>
    </cfRule>
  </conditionalFormatting>
  <conditionalFormatting sqref="BI29">
    <cfRule type="cellIs" dxfId="6970" priority="4217" operator="lessThan">
      <formula>$C$4</formula>
    </cfRule>
  </conditionalFormatting>
  <conditionalFormatting sqref="BI29">
    <cfRule type="cellIs" dxfId="6969" priority="4218" operator="lessThan">
      <formula>$C$4</formula>
    </cfRule>
  </conditionalFormatting>
  <conditionalFormatting sqref="BI30">
    <cfRule type="cellIs" dxfId="6968" priority="4219" operator="lessThan">
      <formula>$C$4</formula>
    </cfRule>
  </conditionalFormatting>
  <conditionalFormatting sqref="BI30">
    <cfRule type="cellIs" dxfId="6967" priority="4220" operator="lessThan">
      <formula>$C$4</formula>
    </cfRule>
  </conditionalFormatting>
  <conditionalFormatting sqref="BI31">
    <cfRule type="cellIs" dxfId="6966" priority="4221" operator="lessThan">
      <formula>$C$4</formula>
    </cfRule>
  </conditionalFormatting>
  <conditionalFormatting sqref="BI31">
    <cfRule type="cellIs" dxfId="6965" priority="4222" operator="lessThan">
      <formula>$C$4</formula>
    </cfRule>
  </conditionalFormatting>
  <conditionalFormatting sqref="BI32">
    <cfRule type="cellIs" dxfId="6964" priority="4223" operator="lessThan">
      <formula>$C$4</formula>
    </cfRule>
  </conditionalFormatting>
  <conditionalFormatting sqref="BI32">
    <cfRule type="cellIs" dxfId="6963" priority="4224" operator="lessThan">
      <formula>$C$4</formula>
    </cfRule>
  </conditionalFormatting>
  <conditionalFormatting sqref="BI33">
    <cfRule type="cellIs" dxfId="6962" priority="4225" operator="lessThan">
      <formula>$C$4</formula>
    </cfRule>
  </conditionalFormatting>
  <conditionalFormatting sqref="BI33">
    <cfRule type="cellIs" dxfId="6961" priority="4226" operator="lessThan">
      <formula>$C$4</formula>
    </cfRule>
  </conditionalFormatting>
  <conditionalFormatting sqref="BI34">
    <cfRule type="cellIs" dxfId="6960" priority="4227" operator="lessThan">
      <formula>$C$4</formula>
    </cfRule>
  </conditionalFormatting>
  <conditionalFormatting sqref="BI34">
    <cfRule type="cellIs" dxfId="6959" priority="4228" operator="lessThan">
      <formula>$C$4</formula>
    </cfRule>
  </conditionalFormatting>
  <conditionalFormatting sqref="BI35">
    <cfRule type="cellIs" dxfId="6958" priority="4229" operator="lessThan">
      <formula>$C$4</formula>
    </cfRule>
  </conditionalFormatting>
  <conditionalFormatting sqref="BI35">
    <cfRule type="cellIs" dxfId="6957" priority="4230" operator="lessThan">
      <formula>$C$4</formula>
    </cfRule>
  </conditionalFormatting>
  <conditionalFormatting sqref="BI36">
    <cfRule type="cellIs" dxfId="6956" priority="4231" operator="lessThan">
      <formula>$C$4</formula>
    </cfRule>
  </conditionalFormatting>
  <conditionalFormatting sqref="BI36">
    <cfRule type="cellIs" dxfId="6955" priority="4232" operator="lessThan">
      <formula>$C$4</formula>
    </cfRule>
  </conditionalFormatting>
  <conditionalFormatting sqref="BI37">
    <cfRule type="cellIs" dxfId="6954" priority="4233" operator="lessThan">
      <formula>$C$4</formula>
    </cfRule>
  </conditionalFormatting>
  <conditionalFormatting sqref="BI37">
    <cfRule type="cellIs" dxfId="6953" priority="4234" operator="lessThan">
      <formula>$C$4</formula>
    </cfRule>
  </conditionalFormatting>
  <conditionalFormatting sqref="BI38">
    <cfRule type="cellIs" dxfId="6952" priority="4235" operator="lessThan">
      <formula>$C$4</formula>
    </cfRule>
  </conditionalFormatting>
  <conditionalFormatting sqref="BI38">
    <cfRule type="cellIs" dxfId="6951" priority="4236" operator="lessThan">
      <formula>$C$4</formula>
    </cfRule>
  </conditionalFormatting>
  <conditionalFormatting sqref="BI39">
    <cfRule type="cellIs" dxfId="6950" priority="4237" operator="lessThan">
      <formula>$C$4</formula>
    </cfRule>
  </conditionalFormatting>
  <conditionalFormatting sqref="BI39">
    <cfRule type="cellIs" dxfId="6949" priority="4238" operator="lessThan">
      <formula>$C$4</formula>
    </cfRule>
  </conditionalFormatting>
  <conditionalFormatting sqref="BI40">
    <cfRule type="cellIs" dxfId="6948" priority="4239" operator="lessThan">
      <formula>$C$4</formula>
    </cfRule>
  </conditionalFormatting>
  <conditionalFormatting sqref="BI40">
    <cfRule type="cellIs" dxfId="6947" priority="4240" operator="lessThan">
      <formula>$C$4</formula>
    </cfRule>
  </conditionalFormatting>
  <conditionalFormatting sqref="BI41">
    <cfRule type="cellIs" dxfId="6946" priority="4241" operator="lessThan">
      <formula>$C$4</formula>
    </cfRule>
  </conditionalFormatting>
  <conditionalFormatting sqref="BI41">
    <cfRule type="cellIs" dxfId="6945" priority="4242" operator="lessThan">
      <formula>$C$4</formula>
    </cfRule>
  </conditionalFormatting>
  <conditionalFormatting sqref="BI42">
    <cfRule type="cellIs" dxfId="6944" priority="4243" operator="lessThan">
      <formula>$C$4</formula>
    </cfRule>
  </conditionalFormatting>
  <conditionalFormatting sqref="BI42">
    <cfRule type="cellIs" dxfId="6943" priority="4244" operator="lessThan">
      <formula>$C$4</formula>
    </cfRule>
  </conditionalFormatting>
  <conditionalFormatting sqref="BI43">
    <cfRule type="cellIs" dxfId="6942" priority="4245" operator="lessThan">
      <formula>$C$4</formula>
    </cfRule>
  </conditionalFormatting>
  <conditionalFormatting sqref="BI43">
    <cfRule type="cellIs" dxfId="6941" priority="4246" operator="lessThan">
      <formula>$C$4</formula>
    </cfRule>
  </conditionalFormatting>
  <conditionalFormatting sqref="BI44">
    <cfRule type="cellIs" dxfId="6940" priority="4247" operator="lessThan">
      <formula>$C$4</formula>
    </cfRule>
  </conditionalFormatting>
  <conditionalFormatting sqref="BI44">
    <cfRule type="cellIs" dxfId="6939" priority="4248" operator="lessThan">
      <formula>$C$4</formula>
    </cfRule>
  </conditionalFormatting>
  <conditionalFormatting sqref="BI45">
    <cfRule type="cellIs" dxfId="6938" priority="4249" operator="lessThan">
      <formula>$C$4</formula>
    </cfRule>
  </conditionalFormatting>
  <conditionalFormatting sqref="BI45">
    <cfRule type="cellIs" dxfId="6937" priority="4250" operator="lessThan">
      <formula>$C$4</formula>
    </cfRule>
  </conditionalFormatting>
  <conditionalFormatting sqref="BI46">
    <cfRule type="cellIs" dxfId="6936" priority="4251" operator="lessThan">
      <formula>$C$4</formula>
    </cfRule>
  </conditionalFormatting>
  <conditionalFormatting sqref="BI46">
    <cfRule type="cellIs" dxfId="6935" priority="4252" operator="lessThan">
      <formula>$C$4</formula>
    </cfRule>
  </conditionalFormatting>
  <conditionalFormatting sqref="BI47">
    <cfRule type="cellIs" dxfId="6934" priority="4253" operator="lessThan">
      <formula>$C$4</formula>
    </cfRule>
  </conditionalFormatting>
  <conditionalFormatting sqref="BI47">
    <cfRule type="cellIs" dxfId="6933" priority="4254" operator="lessThan">
      <formula>$C$4</formula>
    </cfRule>
  </conditionalFormatting>
  <conditionalFormatting sqref="BI48">
    <cfRule type="cellIs" dxfId="6932" priority="4255" operator="lessThan">
      <formula>$C$4</formula>
    </cfRule>
  </conditionalFormatting>
  <conditionalFormatting sqref="BI48">
    <cfRule type="cellIs" dxfId="6931" priority="4256" operator="lessThan">
      <formula>$C$4</formula>
    </cfRule>
  </conditionalFormatting>
  <conditionalFormatting sqref="BI49">
    <cfRule type="cellIs" dxfId="6930" priority="4257" operator="lessThan">
      <formula>$C$4</formula>
    </cfRule>
  </conditionalFormatting>
  <conditionalFormatting sqref="BI49">
    <cfRule type="cellIs" dxfId="6929" priority="4258" operator="lessThan">
      <formula>$C$4</formula>
    </cfRule>
  </conditionalFormatting>
  <conditionalFormatting sqref="BI50">
    <cfRule type="cellIs" dxfId="6928" priority="4259" operator="lessThan">
      <formula>$C$4</formula>
    </cfRule>
  </conditionalFormatting>
  <conditionalFormatting sqref="BI50">
    <cfRule type="cellIs" dxfId="6927" priority="4260" operator="lessThan">
      <formula>$C$4</formula>
    </cfRule>
  </conditionalFormatting>
  <conditionalFormatting sqref="BI51">
    <cfRule type="cellIs" dxfId="6926" priority="4261" operator="lessThan">
      <formula>$C$4</formula>
    </cfRule>
  </conditionalFormatting>
  <conditionalFormatting sqref="BI51">
    <cfRule type="cellIs" dxfId="6925" priority="4262" operator="lessThan">
      <formula>$C$4</formula>
    </cfRule>
  </conditionalFormatting>
  <conditionalFormatting sqref="BI52">
    <cfRule type="cellIs" dxfId="6924" priority="4263" operator="lessThan">
      <formula>$C$4</formula>
    </cfRule>
  </conditionalFormatting>
  <conditionalFormatting sqref="BI52">
    <cfRule type="cellIs" dxfId="6923" priority="4264" operator="lessThan">
      <formula>$C$4</formula>
    </cfRule>
  </conditionalFormatting>
  <conditionalFormatting sqref="BI53">
    <cfRule type="cellIs" dxfId="6922" priority="4265" operator="lessThan">
      <formula>$C$4</formula>
    </cfRule>
  </conditionalFormatting>
  <conditionalFormatting sqref="BI53">
    <cfRule type="cellIs" dxfId="6921" priority="4266" operator="lessThan">
      <formula>$C$4</formula>
    </cfRule>
  </conditionalFormatting>
  <conditionalFormatting sqref="BI54">
    <cfRule type="cellIs" dxfId="6920" priority="4267" operator="lessThan">
      <formula>$C$4</formula>
    </cfRule>
  </conditionalFormatting>
  <conditionalFormatting sqref="BI54">
    <cfRule type="cellIs" dxfId="6919" priority="4268" operator="lessThan">
      <formula>$C$4</formula>
    </cfRule>
  </conditionalFormatting>
  <conditionalFormatting sqref="BI55">
    <cfRule type="cellIs" dxfId="6918" priority="4269" operator="lessThan">
      <formula>$C$4</formula>
    </cfRule>
  </conditionalFormatting>
  <conditionalFormatting sqref="BI55">
    <cfRule type="cellIs" dxfId="6917" priority="4270" operator="lessThan">
      <formula>$C$4</formula>
    </cfRule>
  </conditionalFormatting>
  <conditionalFormatting sqref="BI56">
    <cfRule type="cellIs" dxfId="6916" priority="4271" operator="lessThan">
      <formula>$C$4</formula>
    </cfRule>
  </conditionalFormatting>
  <conditionalFormatting sqref="BI56">
    <cfRule type="cellIs" dxfId="6915" priority="4272" operator="lessThan">
      <formula>$C$4</formula>
    </cfRule>
  </conditionalFormatting>
  <conditionalFormatting sqref="BI57">
    <cfRule type="cellIs" dxfId="6914" priority="4273" operator="lessThan">
      <formula>$C$4</formula>
    </cfRule>
  </conditionalFormatting>
  <conditionalFormatting sqref="BI57">
    <cfRule type="cellIs" dxfId="6913" priority="4274" operator="lessThan">
      <formula>$C$4</formula>
    </cfRule>
  </conditionalFormatting>
  <conditionalFormatting sqref="BI58">
    <cfRule type="cellIs" dxfId="6912" priority="4275" operator="lessThan">
      <formula>$C$4</formula>
    </cfRule>
  </conditionalFormatting>
  <conditionalFormatting sqref="BI58">
    <cfRule type="cellIs" dxfId="6911" priority="4276" operator="lessThan">
      <formula>$C$4</formula>
    </cfRule>
  </conditionalFormatting>
  <conditionalFormatting sqref="BI59">
    <cfRule type="cellIs" dxfId="6910" priority="4277" operator="lessThan">
      <formula>$C$4</formula>
    </cfRule>
  </conditionalFormatting>
  <conditionalFormatting sqref="BI59">
    <cfRule type="cellIs" dxfId="6909" priority="4278" operator="lessThan">
      <formula>$C$4</formula>
    </cfRule>
  </conditionalFormatting>
  <conditionalFormatting sqref="BI60">
    <cfRule type="cellIs" dxfId="6908" priority="4279" operator="lessThan">
      <formula>$C$4</formula>
    </cfRule>
  </conditionalFormatting>
  <conditionalFormatting sqref="BI60">
    <cfRule type="cellIs" dxfId="6907" priority="4280" operator="lessThan">
      <formula>$C$4</formula>
    </cfRule>
  </conditionalFormatting>
  <conditionalFormatting sqref="BJ11">
    <cfRule type="cellIs" dxfId="6906" priority="4281" operator="lessThan">
      <formula>$C$4</formula>
    </cfRule>
  </conditionalFormatting>
  <conditionalFormatting sqref="BJ11">
    <cfRule type="cellIs" dxfId="6905" priority="4282" operator="lessThan">
      <formula>$C$4</formula>
    </cfRule>
  </conditionalFormatting>
  <conditionalFormatting sqref="BJ12">
    <cfRule type="cellIs" dxfId="6904" priority="4283" operator="lessThan">
      <formula>$C$4</formula>
    </cfRule>
  </conditionalFormatting>
  <conditionalFormatting sqref="BJ12">
    <cfRule type="cellIs" dxfId="6903" priority="4284" operator="lessThan">
      <formula>$C$4</formula>
    </cfRule>
  </conditionalFormatting>
  <conditionalFormatting sqref="BJ13">
    <cfRule type="cellIs" dxfId="6902" priority="4285" operator="lessThan">
      <formula>$C$4</formula>
    </cfRule>
  </conditionalFormatting>
  <conditionalFormatting sqref="BJ13">
    <cfRule type="cellIs" dxfId="6901" priority="4286" operator="lessThan">
      <formula>$C$4</formula>
    </cfRule>
  </conditionalFormatting>
  <conditionalFormatting sqref="BJ14">
    <cfRule type="cellIs" dxfId="6900" priority="4287" operator="lessThan">
      <formula>$C$4</formula>
    </cfRule>
  </conditionalFormatting>
  <conditionalFormatting sqref="BJ14">
    <cfRule type="cellIs" dxfId="6899" priority="4288" operator="lessThan">
      <formula>$C$4</formula>
    </cfRule>
  </conditionalFormatting>
  <conditionalFormatting sqref="BJ15">
    <cfRule type="cellIs" dxfId="6898" priority="4289" operator="lessThan">
      <formula>$C$4</formula>
    </cfRule>
  </conditionalFormatting>
  <conditionalFormatting sqref="BJ15">
    <cfRule type="cellIs" dxfId="6897" priority="4290" operator="lessThan">
      <formula>$C$4</formula>
    </cfRule>
  </conditionalFormatting>
  <conditionalFormatting sqref="BJ16">
    <cfRule type="cellIs" dxfId="6896" priority="4291" operator="lessThan">
      <formula>$C$4</formula>
    </cfRule>
  </conditionalFormatting>
  <conditionalFormatting sqref="BJ16">
    <cfRule type="cellIs" dxfId="6895" priority="4292" operator="lessThan">
      <formula>$C$4</formula>
    </cfRule>
  </conditionalFormatting>
  <conditionalFormatting sqref="BJ17">
    <cfRule type="cellIs" dxfId="6894" priority="4293" operator="lessThan">
      <formula>$C$4</formula>
    </cfRule>
  </conditionalFormatting>
  <conditionalFormatting sqref="BJ17">
    <cfRule type="cellIs" dxfId="6893" priority="4294" operator="lessThan">
      <formula>$C$4</formula>
    </cfRule>
  </conditionalFormatting>
  <conditionalFormatting sqref="BJ18">
    <cfRule type="cellIs" dxfId="6892" priority="4295" operator="lessThan">
      <formula>$C$4</formula>
    </cfRule>
  </conditionalFormatting>
  <conditionalFormatting sqref="BJ18">
    <cfRule type="cellIs" dxfId="6891" priority="4296" operator="lessThan">
      <formula>$C$4</formula>
    </cfRule>
  </conditionalFormatting>
  <conditionalFormatting sqref="BJ19">
    <cfRule type="cellIs" dxfId="6890" priority="4297" operator="lessThan">
      <formula>$C$4</formula>
    </cfRule>
  </conditionalFormatting>
  <conditionalFormatting sqref="BJ19">
    <cfRule type="cellIs" dxfId="6889" priority="4298" operator="lessThan">
      <formula>$C$4</formula>
    </cfRule>
  </conditionalFormatting>
  <conditionalFormatting sqref="BJ20">
    <cfRule type="cellIs" dxfId="6888" priority="4299" operator="lessThan">
      <formula>$C$4</formula>
    </cfRule>
  </conditionalFormatting>
  <conditionalFormatting sqref="BJ20">
    <cfRule type="cellIs" dxfId="6887" priority="4300" operator="lessThan">
      <formula>$C$4</formula>
    </cfRule>
  </conditionalFormatting>
  <conditionalFormatting sqref="BJ21">
    <cfRule type="cellIs" dxfId="6886" priority="4301" operator="lessThan">
      <formula>$C$4</formula>
    </cfRule>
  </conditionalFormatting>
  <conditionalFormatting sqref="BJ21">
    <cfRule type="cellIs" dxfId="6885" priority="4302" operator="lessThan">
      <formula>$C$4</formula>
    </cfRule>
  </conditionalFormatting>
  <conditionalFormatting sqref="BJ22">
    <cfRule type="cellIs" dxfId="6884" priority="4303" operator="lessThan">
      <formula>$C$4</formula>
    </cfRule>
  </conditionalFormatting>
  <conditionalFormatting sqref="BJ22">
    <cfRule type="cellIs" dxfId="6883" priority="4304" operator="lessThan">
      <formula>$C$4</formula>
    </cfRule>
  </conditionalFormatting>
  <conditionalFormatting sqref="BJ23">
    <cfRule type="cellIs" dxfId="6882" priority="4305" operator="lessThan">
      <formula>$C$4</formula>
    </cfRule>
  </conditionalFormatting>
  <conditionalFormatting sqref="BJ23">
    <cfRule type="cellIs" dxfId="6881" priority="4306" operator="lessThan">
      <formula>$C$4</formula>
    </cfRule>
  </conditionalFormatting>
  <conditionalFormatting sqref="BJ24">
    <cfRule type="cellIs" dxfId="6880" priority="4307" operator="lessThan">
      <formula>$C$4</formula>
    </cfRule>
  </conditionalFormatting>
  <conditionalFormatting sqref="BJ24">
    <cfRule type="cellIs" dxfId="6879" priority="4308" operator="lessThan">
      <formula>$C$4</formula>
    </cfRule>
  </conditionalFormatting>
  <conditionalFormatting sqref="BJ25">
    <cfRule type="cellIs" dxfId="6878" priority="4309" operator="lessThan">
      <formula>$C$4</formula>
    </cfRule>
  </conditionalFormatting>
  <conditionalFormatting sqref="BJ25">
    <cfRule type="cellIs" dxfId="6877" priority="4310" operator="lessThan">
      <formula>$C$4</formula>
    </cfRule>
  </conditionalFormatting>
  <conditionalFormatting sqref="BJ26">
    <cfRule type="cellIs" dxfId="6876" priority="4311" operator="lessThan">
      <formula>$C$4</formula>
    </cfRule>
  </conditionalFormatting>
  <conditionalFormatting sqref="BJ26">
    <cfRule type="cellIs" dxfId="6875" priority="4312" operator="lessThan">
      <formula>$C$4</formula>
    </cfRule>
  </conditionalFormatting>
  <conditionalFormatting sqref="BJ27">
    <cfRule type="cellIs" dxfId="6874" priority="4313" operator="lessThan">
      <formula>$C$4</formula>
    </cfRule>
  </conditionalFormatting>
  <conditionalFormatting sqref="BJ27">
    <cfRule type="cellIs" dxfId="6873" priority="4314" operator="lessThan">
      <formula>$C$4</formula>
    </cfRule>
  </conditionalFormatting>
  <conditionalFormatting sqref="BJ28">
    <cfRule type="cellIs" dxfId="6872" priority="4315" operator="lessThan">
      <formula>$C$4</formula>
    </cfRule>
  </conditionalFormatting>
  <conditionalFormatting sqref="BJ28">
    <cfRule type="cellIs" dxfId="6871" priority="4316" operator="lessThan">
      <formula>$C$4</formula>
    </cfRule>
  </conditionalFormatting>
  <conditionalFormatting sqref="BJ29">
    <cfRule type="cellIs" dxfId="6870" priority="4317" operator="lessThan">
      <formula>$C$4</formula>
    </cfRule>
  </conditionalFormatting>
  <conditionalFormatting sqref="BJ29">
    <cfRule type="cellIs" dxfId="6869" priority="4318" operator="lessThan">
      <formula>$C$4</formula>
    </cfRule>
  </conditionalFormatting>
  <conditionalFormatting sqref="BJ30">
    <cfRule type="cellIs" dxfId="6868" priority="4319" operator="lessThan">
      <formula>$C$4</formula>
    </cfRule>
  </conditionalFormatting>
  <conditionalFormatting sqref="BJ30">
    <cfRule type="cellIs" dxfId="6867" priority="4320" operator="lessThan">
      <formula>$C$4</formula>
    </cfRule>
  </conditionalFormatting>
  <conditionalFormatting sqref="BJ31">
    <cfRule type="cellIs" dxfId="6866" priority="4321" operator="lessThan">
      <formula>$C$4</formula>
    </cfRule>
  </conditionalFormatting>
  <conditionalFormatting sqref="BJ31">
    <cfRule type="cellIs" dxfId="6865" priority="4322" operator="lessThan">
      <formula>$C$4</formula>
    </cfRule>
  </conditionalFormatting>
  <conditionalFormatting sqref="BJ32">
    <cfRule type="cellIs" dxfId="6864" priority="4323" operator="lessThan">
      <formula>$C$4</formula>
    </cfRule>
  </conditionalFormatting>
  <conditionalFormatting sqref="BJ32">
    <cfRule type="cellIs" dxfId="6863" priority="4324" operator="lessThan">
      <formula>$C$4</formula>
    </cfRule>
  </conditionalFormatting>
  <conditionalFormatting sqref="BJ33">
    <cfRule type="cellIs" dxfId="6862" priority="4325" operator="lessThan">
      <formula>$C$4</formula>
    </cfRule>
  </conditionalFormatting>
  <conditionalFormatting sqref="BJ33">
    <cfRule type="cellIs" dxfId="6861" priority="4326" operator="lessThan">
      <formula>$C$4</formula>
    </cfRule>
  </conditionalFormatting>
  <conditionalFormatting sqref="BJ34">
    <cfRule type="cellIs" dxfId="6860" priority="4327" operator="lessThan">
      <formula>$C$4</formula>
    </cfRule>
  </conditionalFormatting>
  <conditionalFormatting sqref="BJ34">
    <cfRule type="cellIs" dxfId="6859" priority="4328" operator="lessThan">
      <formula>$C$4</formula>
    </cfRule>
  </conditionalFormatting>
  <conditionalFormatting sqref="BJ35">
    <cfRule type="cellIs" dxfId="6858" priority="4329" operator="lessThan">
      <formula>$C$4</formula>
    </cfRule>
  </conditionalFormatting>
  <conditionalFormatting sqref="BJ35">
    <cfRule type="cellIs" dxfId="6857" priority="4330" operator="lessThan">
      <formula>$C$4</formula>
    </cfRule>
  </conditionalFormatting>
  <conditionalFormatting sqref="BJ36">
    <cfRule type="cellIs" dxfId="6856" priority="4331" operator="lessThan">
      <formula>$C$4</formula>
    </cfRule>
  </conditionalFormatting>
  <conditionalFormatting sqref="BJ36">
    <cfRule type="cellIs" dxfId="6855" priority="4332" operator="lessThan">
      <formula>$C$4</formula>
    </cfRule>
  </conditionalFormatting>
  <conditionalFormatting sqref="BJ37">
    <cfRule type="cellIs" dxfId="6854" priority="4333" operator="lessThan">
      <formula>$C$4</formula>
    </cfRule>
  </conditionalFormatting>
  <conditionalFormatting sqref="BJ37">
    <cfRule type="cellIs" dxfId="6853" priority="4334" operator="lessThan">
      <formula>$C$4</formula>
    </cfRule>
  </conditionalFormatting>
  <conditionalFormatting sqref="BJ38">
    <cfRule type="cellIs" dxfId="6852" priority="4335" operator="lessThan">
      <formula>$C$4</formula>
    </cfRule>
  </conditionalFormatting>
  <conditionalFormatting sqref="BJ38">
    <cfRule type="cellIs" dxfId="6851" priority="4336" operator="lessThan">
      <formula>$C$4</formula>
    </cfRule>
  </conditionalFormatting>
  <conditionalFormatting sqref="BJ39">
    <cfRule type="cellIs" dxfId="6850" priority="4337" operator="lessThan">
      <formula>$C$4</formula>
    </cfRule>
  </conditionalFormatting>
  <conditionalFormatting sqref="BJ39">
    <cfRule type="cellIs" dxfId="6849" priority="4338" operator="lessThan">
      <formula>$C$4</formula>
    </cfRule>
  </conditionalFormatting>
  <conditionalFormatting sqref="BJ40">
    <cfRule type="cellIs" dxfId="6848" priority="4339" operator="lessThan">
      <formula>$C$4</formula>
    </cfRule>
  </conditionalFormatting>
  <conditionalFormatting sqref="BJ40">
    <cfRule type="cellIs" dxfId="6847" priority="4340" operator="lessThan">
      <formula>$C$4</formula>
    </cfRule>
  </conditionalFormatting>
  <conditionalFormatting sqref="BJ41">
    <cfRule type="cellIs" dxfId="6846" priority="4341" operator="lessThan">
      <formula>$C$4</formula>
    </cfRule>
  </conditionalFormatting>
  <conditionalFormatting sqref="BJ41">
    <cfRule type="cellIs" dxfId="6845" priority="4342" operator="lessThan">
      <formula>$C$4</formula>
    </cfRule>
  </conditionalFormatting>
  <conditionalFormatting sqref="BJ42">
    <cfRule type="cellIs" dxfId="6844" priority="4343" operator="lessThan">
      <formula>$C$4</formula>
    </cfRule>
  </conditionalFormatting>
  <conditionalFormatting sqref="BJ42">
    <cfRule type="cellIs" dxfId="6843" priority="4344" operator="lessThan">
      <formula>$C$4</formula>
    </cfRule>
  </conditionalFormatting>
  <conditionalFormatting sqref="BJ43">
    <cfRule type="cellIs" dxfId="6842" priority="4345" operator="lessThan">
      <formula>$C$4</formula>
    </cfRule>
  </conditionalFormatting>
  <conditionalFormatting sqref="BJ43">
    <cfRule type="cellIs" dxfId="6841" priority="4346" operator="lessThan">
      <formula>$C$4</formula>
    </cfRule>
  </conditionalFormatting>
  <conditionalFormatting sqref="BJ44">
    <cfRule type="cellIs" dxfId="6840" priority="4347" operator="lessThan">
      <formula>$C$4</formula>
    </cfRule>
  </conditionalFormatting>
  <conditionalFormatting sqref="BJ44">
    <cfRule type="cellIs" dxfId="6839" priority="4348" operator="lessThan">
      <formula>$C$4</formula>
    </cfRule>
  </conditionalFormatting>
  <conditionalFormatting sqref="BJ45">
    <cfRule type="cellIs" dxfId="6838" priority="4349" operator="lessThan">
      <formula>$C$4</formula>
    </cfRule>
  </conditionalFormatting>
  <conditionalFormatting sqref="BJ45">
    <cfRule type="cellIs" dxfId="6837" priority="4350" operator="lessThan">
      <formula>$C$4</formula>
    </cfRule>
  </conditionalFormatting>
  <conditionalFormatting sqref="BJ46">
    <cfRule type="cellIs" dxfId="6836" priority="4351" operator="lessThan">
      <formula>$C$4</formula>
    </cfRule>
  </conditionalFormatting>
  <conditionalFormatting sqref="BJ46">
    <cfRule type="cellIs" dxfId="6835" priority="4352" operator="lessThan">
      <formula>$C$4</formula>
    </cfRule>
  </conditionalFormatting>
  <conditionalFormatting sqref="BJ47">
    <cfRule type="cellIs" dxfId="6834" priority="4353" operator="lessThan">
      <formula>$C$4</formula>
    </cfRule>
  </conditionalFormatting>
  <conditionalFormatting sqref="BJ47">
    <cfRule type="cellIs" dxfId="6833" priority="4354" operator="lessThan">
      <formula>$C$4</formula>
    </cfRule>
  </conditionalFormatting>
  <conditionalFormatting sqref="BJ48">
    <cfRule type="cellIs" dxfId="6832" priority="4355" operator="lessThan">
      <formula>$C$4</formula>
    </cfRule>
  </conditionalFormatting>
  <conditionalFormatting sqref="BJ48">
    <cfRule type="cellIs" dxfId="6831" priority="4356" operator="lessThan">
      <formula>$C$4</formula>
    </cfRule>
  </conditionalFormatting>
  <conditionalFormatting sqref="BJ49">
    <cfRule type="cellIs" dxfId="6830" priority="4357" operator="lessThan">
      <formula>$C$4</formula>
    </cfRule>
  </conditionalFormatting>
  <conditionalFormatting sqref="BJ49">
    <cfRule type="cellIs" dxfId="6829" priority="4358" operator="lessThan">
      <formula>$C$4</formula>
    </cfRule>
  </conditionalFormatting>
  <conditionalFormatting sqref="BJ50">
    <cfRule type="cellIs" dxfId="6828" priority="4359" operator="lessThan">
      <formula>$C$4</formula>
    </cfRule>
  </conditionalFormatting>
  <conditionalFormatting sqref="BJ50">
    <cfRule type="cellIs" dxfId="6827" priority="4360" operator="lessThan">
      <formula>$C$4</formula>
    </cfRule>
  </conditionalFormatting>
  <conditionalFormatting sqref="BJ51">
    <cfRule type="cellIs" dxfId="6826" priority="4361" operator="lessThan">
      <formula>$C$4</formula>
    </cfRule>
  </conditionalFormatting>
  <conditionalFormatting sqref="BJ51">
    <cfRule type="cellIs" dxfId="6825" priority="4362" operator="lessThan">
      <formula>$C$4</formula>
    </cfRule>
  </conditionalFormatting>
  <conditionalFormatting sqref="BJ52">
    <cfRule type="cellIs" dxfId="6824" priority="4363" operator="lessThan">
      <formula>$C$4</formula>
    </cfRule>
  </conditionalFormatting>
  <conditionalFormatting sqref="BJ52">
    <cfRule type="cellIs" dxfId="6823" priority="4364" operator="lessThan">
      <formula>$C$4</formula>
    </cfRule>
  </conditionalFormatting>
  <conditionalFormatting sqref="BJ53">
    <cfRule type="cellIs" dxfId="6822" priority="4365" operator="lessThan">
      <formula>$C$4</formula>
    </cfRule>
  </conditionalFormatting>
  <conditionalFormatting sqref="BJ53">
    <cfRule type="cellIs" dxfId="6821" priority="4366" operator="lessThan">
      <formula>$C$4</formula>
    </cfRule>
  </conditionalFormatting>
  <conditionalFormatting sqref="BJ54">
    <cfRule type="cellIs" dxfId="6820" priority="4367" operator="lessThan">
      <formula>$C$4</formula>
    </cfRule>
  </conditionalFormatting>
  <conditionalFormatting sqref="BJ54">
    <cfRule type="cellIs" dxfId="6819" priority="4368" operator="lessThan">
      <formula>$C$4</formula>
    </cfRule>
  </conditionalFormatting>
  <conditionalFormatting sqref="BJ55">
    <cfRule type="cellIs" dxfId="6818" priority="4369" operator="lessThan">
      <formula>$C$4</formula>
    </cfRule>
  </conditionalFormatting>
  <conditionalFormatting sqref="BJ55">
    <cfRule type="cellIs" dxfId="6817" priority="4370" operator="lessThan">
      <formula>$C$4</formula>
    </cfRule>
  </conditionalFormatting>
  <conditionalFormatting sqref="BJ56">
    <cfRule type="cellIs" dxfId="6816" priority="4371" operator="lessThan">
      <formula>$C$4</formula>
    </cfRule>
  </conditionalFormatting>
  <conditionalFormatting sqref="BJ56">
    <cfRule type="cellIs" dxfId="6815" priority="4372" operator="lessThan">
      <formula>$C$4</formula>
    </cfRule>
  </conditionalFormatting>
  <conditionalFormatting sqref="BJ57">
    <cfRule type="cellIs" dxfId="6814" priority="4373" operator="lessThan">
      <formula>$C$4</formula>
    </cfRule>
  </conditionalFormatting>
  <conditionalFormatting sqref="BJ57">
    <cfRule type="cellIs" dxfId="6813" priority="4374" operator="lessThan">
      <formula>$C$4</formula>
    </cfRule>
  </conditionalFormatting>
  <conditionalFormatting sqref="BJ58">
    <cfRule type="cellIs" dxfId="6812" priority="4375" operator="lessThan">
      <formula>$C$4</formula>
    </cfRule>
  </conditionalFormatting>
  <conditionalFormatting sqref="BJ58">
    <cfRule type="cellIs" dxfId="6811" priority="4376" operator="lessThan">
      <formula>$C$4</formula>
    </cfRule>
  </conditionalFormatting>
  <conditionalFormatting sqref="BJ59">
    <cfRule type="cellIs" dxfId="6810" priority="4377" operator="lessThan">
      <formula>$C$4</formula>
    </cfRule>
  </conditionalFormatting>
  <conditionalFormatting sqref="BJ59">
    <cfRule type="cellIs" dxfId="6809" priority="4378" operator="lessThan">
      <formula>$C$4</formula>
    </cfRule>
  </conditionalFormatting>
  <conditionalFormatting sqref="BJ60">
    <cfRule type="cellIs" dxfId="6808" priority="4379" operator="lessThan">
      <formula>$C$4</formula>
    </cfRule>
  </conditionalFormatting>
  <conditionalFormatting sqref="BJ60">
    <cfRule type="cellIs" dxfId="6807" priority="4380" operator="lessThan">
      <formula>$C$4</formula>
    </cfRule>
  </conditionalFormatting>
  <conditionalFormatting sqref="BK11">
    <cfRule type="cellIs" dxfId="6806" priority="4381" operator="lessThan">
      <formula>$C$4</formula>
    </cfRule>
  </conditionalFormatting>
  <conditionalFormatting sqref="BK11">
    <cfRule type="cellIs" dxfId="6805" priority="4382" operator="lessThan">
      <formula>$C$4</formula>
    </cfRule>
  </conditionalFormatting>
  <conditionalFormatting sqref="BK12">
    <cfRule type="cellIs" dxfId="6804" priority="4383" operator="lessThan">
      <formula>$C$4</formula>
    </cfRule>
  </conditionalFormatting>
  <conditionalFormatting sqref="BK12">
    <cfRule type="cellIs" dxfId="6803" priority="4384" operator="lessThan">
      <formula>$C$4</formula>
    </cfRule>
  </conditionalFormatting>
  <conditionalFormatting sqref="BK13">
    <cfRule type="cellIs" dxfId="6802" priority="4385" operator="lessThan">
      <formula>$C$4</formula>
    </cfRule>
  </conditionalFormatting>
  <conditionalFormatting sqref="BK13">
    <cfRule type="cellIs" dxfId="6801" priority="4386" operator="lessThan">
      <formula>$C$4</formula>
    </cfRule>
  </conditionalFormatting>
  <conditionalFormatting sqref="BK14">
    <cfRule type="cellIs" dxfId="6800" priority="4387" operator="lessThan">
      <formula>$C$4</formula>
    </cfRule>
  </conditionalFormatting>
  <conditionalFormatting sqref="BK14">
    <cfRule type="cellIs" dxfId="6799" priority="4388" operator="lessThan">
      <formula>$C$4</formula>
    </cfRule>
  </conditionalFormatting>
  <conditionalFormatting sqref="BK15">
    <cfRule type="cellIs" dxfId="6798" priority="4389" operator="lessThan">
      <formula>$C$4</formula>
    </cfRule>
  </conditionalFormatting>
  <conditionalFormatting sqref="BK15">
    <cfRule type="cellIs" dxfId="6797" priority="4390" operator="lessThan">
      <formula>$C$4</formula>
    </cfRule>
  </conditionalFormatting>
  <conditionalFormatting sqref="BK16">
    <cfRule type="cellIs" dxfId="6796" priority="4391" operator="lessThan">
      <formula>$C$4</formula>
    </cfRule>
  </conditionalFormatting>
  <conditionalFormatting sqref="BK16">
    <cfRule type="cellIs" dxfId="6795" priority="4392" operator="lessThan">
      <formula>$C$4</formula>
    </cfRule>
  </conditionalFormatting>
  <conditionalFormatting sqref="BK17">
    <cfRule type="cellIs" dxfId="6794" priority="4393" operator="lessThan">
      <formula>$C$4</formula>
    </cfRule>
  </conditionalFormatting>
  <conditionalFormatting sqref="BK17">
    <cfRule type="cellIs" dxfId="6793" priority="4394" operator="lessThan">
      <formula>$C$4</formula>
    </cfRule>
  </conditionalFormatting>
  <conditionalFormatting sqref="BK18">
    <cfRule type="cellIs" dxfId="6792" priority="4395" operator="lessThan">
      <formula>$C$4</formula>
    </cfRule>
  </conditionalFormatting>
  <conditionalFormatting sqref="BK18">
    <cfRule type="cellIs" dxfId="6791" priority="4396" operator="lessThan">
      <formula>$C$4</formula>
    </cfRule>
  </conditionalFormatting>
  <conditionalFormatting sqref="BK19">
    <cfRule type="cellIs" dxfId="6790" priority="4397" operator="lessThan">
      <formula>$C$4</formula>
    </cfRule>
  </conditionalFormatting>
  <conditionalFormatting sqref="BK19">
    <cfRule type="cellIs" dxfId="6789" priority="4398" operator="lessThan">
      <formula>$C$4</formula>
    </cfRule>
  </conditionalFormatting>
  <conditionalFormatting sqref="BK20">
    <cfRule type="cellIs" dxfId="6788" priority="4399" operator="lessThan">
      <formula>$C$4</formula>
    </cfRule>
  </conditionalFormatting>
  <conditionalFormatting sqref="BK20">
    <cfRule type="cellIs" dxfId="6787" priority="4400" operator="lessThan">
      <formula>$C$4</formula>
    </cfRule>
  </conditionalFormatting>
  <conditionalFormatting sqref="BK21">
    <cfRule type="cellIs" dxfId="6786" priority="4401" operator="lessThan">
      <formula>$C$4</formula>
    </cfRule>
  </conditionalFormatting>
  <conditionalFormatting sqref="BK21">
    <cfRule type="cellIs" dxfId="6785" priority="4402" operator="lessThan">
      <formula>$C$4</formula>
    </cfRule>
  </conditionalFormatting>
  <conditionalFormatting sqref="BK22">
    <cfRule type="cellIs" dxfId="6784" priority="4403" operator="lessThan">
      <formula>$C$4</formula>
    </cfRule>
  </conditionalFormatting>
  <conditionalFormatting sqref="BK22">
    <cfRule type="cellIs" dxfId="6783" priority="4404" operator="lessThan">
      <formula>$C$4</formula>
    </cfRule>
  </conditionalFormatting>
  <conditionalFormatting sqref="BK23">
    <cfRule type="cellIs" dxfId="6782" priority="4405" operator="lessThan">
      <formula>$C$4</formula>
    </cfRule>
  </conditionalFormatting>
  <conditionalFormatting sqref="BK23">
    <cfRule type="cellIs" dxfId="6781" priority="4406" operator="lessThan">
      <formula>$C$4</formula>
    </cfRule>
  </conditionalFormatting>
  <conditionalFormatting sqref="BK24">
    <cfRule type="cellIs" dxfId="6780" priority="4407" operator="lessThan">
      <formula>$C$4</formula>
    </cfRule>
  </conditionalFormatting>
  <conditionalFormatting sqref="BK24">
    <cfRule type="cellIs" dxfId="6779" priority="4408" operator="lessThan">
      <formula>$C$4</formula>
    </cfRule>
  </conditionalFormatting>
  <conditionalFormatting sqref="BK25">
    <cfRule type="cellIs" dxfId="6778" priority="4409" operator="lessThan">
      <formula>$C$4</formula>
    </cfRule>
  </conditionalFormatting>
  <conditionalFormatting sqref="BK25">
    <cfRule type="cellIs" dxfId="6777" priority="4410" operator="lessThan">
      <formula>$C$4</formula>
    </cfRule>
  </conditionalFormatting>
  <conditionalFormatting sqref="BK26">
    <cfRule type="cellIs" dxfId="6776" priority="4411" operator="lessThan">
      <formula>$C$4</formula>
    </cfRule>
  </conditionalFormatting>
  <conditionalFormatting sqref="BK26">
    <cfRule type="cellIs" dxfId="6775" priority="4412" operator="lessThan">
      <formula>$C$4</formula>
    </cfRule>
  </conditionalFormatting>
  <conditionalFormatting sqref="BK27">
    <cfRule type="cellIs" dxfId="6774" priority="4413" operator="lessThan">
      <formula>$C$4</formula>
    </cfRule>
  </conditionalFormatting>
  <conditionalFormatting sqref="BK27">
    <cfRule type="cellIs" dxfId="6773" priority="4414" operator="lessThan">
      <formula>$C$4</formula>
    </cfRule>
  </conditionalFormatting>
  <conditionalFormatting sqref="BK28">
    <cfRule type="cellIs" dxfId="6772" priority="4415" operator="lessThan">
      <formula>$C$4</formula>
    </cfRule>
  </conditionalFormatting>
  <conditionalFormatting sqref="BK28">
    <cfRule type="cellIs" dxfId="6771" priority="4416" operator="lessThan">
      <formula>$C$4</formula>
    </cfRule>
  </conditionalFormatting>
  <conditionalFormatting sqref="BK29">
    <cfRule type="cellIs" dxfId="6770" priority="4417" operator="lessThan">
      <formula>$C$4</formula>
    </cfRule>
  </conditionalFormatting>
  <conditionalFormatting sqref="BK29">
    <cfRule type="cellIs" dxfId="6769" priority="4418" operator="lessThan">
      <formula>$C$4</formula>
    </cfRule>
  </conditionalFormatting>
  <conditionalFormatting sqref="BK30">
    <cfRule type="cellIs" dxfId="6768" priority="4419" operator="lessThan">
      <formula>$C$4</formula>
    </cfRule>
  </conditionalFormatting>
  <conditionalFormatting sqref="BK30">
    <cfRule type="cellIs" dxfId="6767" priority="4420" operator="lessThan">
      <formula>$C$4</formula>
    </cfRule>
  </conditionalFormatting>
  <conditionalFormatting sqref="BK31">
    <cfRule type="cellIs" dxfId="6766" priority="4421" operator="lessThan">
      <formula>$C$4</formula>
    </cfRule>
  </conditionalFormatting>
  <conditionalFormatting sqref="BK31">
    <cfRule type="cellIs" dxfId="6765" priority="4422" operator="lessThan">
      <formula>$C$4</formula>
    </cfRule>
  </conditionalFormatting>
  <conditionalFormatting sqref="BK32">
    <cfRule type="cellIs" dxfId="6764" priority="4423" operator="lessThan">
      <formula>$C$4</formula>
    </cfRule>
  </conditionalFormatting>
  <conditionalFormatting sqref="BK32">
    <cfRule type="cellIs" dxfId="6763" priority="4424" operator="lessThan">
      <formula>$C$4</formula>
    </cfRule>
  </conditionalFormatting>
  <conditionalFormatting sqref="BK33">
    <cfRule type="cellIs" dxfId="6762" priority="4425" operator="lessThan">
      <formula>$C$4</formula>
    </cfRule>
  </conditionalFormatting>
  <conditionalFormatting sqref="BK33">
    <cfRule type="cellIs" dxfId="6761" priority="4426" operator="lessThan">
      <formula>$C$4</formula>
    </cfRule>
  </conditionalFormatting>
  <conditionalFormatting sqref="BK34">
    <cfRule type="cellIs" dxfId="6760" priority="4427" operator="lessThan">
      <formula>$C$4</formula>
    </cfRule>
  </conditionalFormatting>
  <conditionalFormatting sqref="BK34">
    <cfRule type="cellIs" dxfId="6759" priority="4428" operator="lessThan">
      <formula>$C$4</formula>
    </cfRule>
  </conditionalFormatting>
  <conditionalFormatting sqref="BK35">
    <cfRule type="cellIs" dxfId="6758" priority="4429" operator="lessThan">
      <formula>$C$4</formula>
    </cfRule>
  </conditionalFormatting>
  <conditionalFormatting sqref="BK35">
    <cfRule type="cellIs" dxfId="6757" priority="4430" operator="lessThan">
      <formula>$C$4</formula>
    </cfRule>
  </conditionalFormatting>
  <conditionalFormatting sqref="BK36">
    <cfRule type="cellIs" dxfId="6756" priority="4431" operator="lessThan">
      <formula>$C$4</formula>
    </cfRule>
  </conditionalFormatting>
  <conditionalFormatting sqref="BK36">
    <cfRule type="cellIs" dxfId="6755" priority="4432" operator="lessThan">
      <formula>$C$4</formula>
    </cfRule>
  </conditionalFormatting>
  <conditionalFormatting sqref="BK37">
    <cfRule type="cellIs" dxfId="6754" priority="4433" operator="lessThan">
      <formula>$C$4</formula>
    </cfRule>
  </conditionalFormatting>
  <conditionalFormatting sqref="BK37">
    <cfRule type="cellIs" dxfId="6753" priority="4434" operator="lessThan">
      <formula>$C$4</formula>
    </cfRule>
  </conditionalFormatting>
  <conditionalFormatting sqref="BK38">
    <cfRule type="cellIs" dxfId="6752" priority="4435" operator="lessThan">
      <formula>$C$4</formula>
    </cfRule>
  </conditionalFormatting>
  <conditionalFormatting sqref="BK38">
    <cfRule type="cellIs" dxfId="6751" priority="4436" operator="lessThan">
      <formula>$C$4</formula>
    </cfRule>
  </conditionalFormatting>
  <conditionalFormatting sqref="BK39">
    <cfRule type="cellIs" dxfId="6750" priority="4437" operator="lessThan">
      <formula>$C$4</formula>
    </cfRule>
  </conditionalFormatting>
  <conditionalFormatting sqref="BK39">
    <cfRule type="cellIs" dxfId="6749" priority="4438" operator="lessThan">
      <formula>$C$4</formula>
    </cfRule>
  </conditionalFormatting>
  <conditionalFormatting sqref="BK40">
    <cfRule type="cellIs" dxfId="6748" priority="4439" operator="lessThan">
      <formula>$C$4</formula>
    </cfRule>
  </conditionalFormatting>
  <conditionalFormatting sqref="BK40">
    <cfRule type="cellIs" dxfId="6747" priority="4440" operator="lessThan">
      <formula>$C$4</formula>
    </cfRule>
  </conditionalFormatting>
  <conditionalFormatting sqref="BK41">
    <cfRule type="cellIs" dxfId="6746" priority="4441" operator="lessThan">
      <formula>$C$4</formula>
    </cfRule>
  </conditionalFormatting>
  <conditionalFormatting sqref="BK41">
    <cfRule type="cellIs" dxfId="6745" priority="4442" operator="lessThan">
      <formula>$C$4</formula>
    </cfRule>
  </conditionalFormatting>
  <conditionalFormatting sqref="BK42">
    <cfRule type="cellIs" dxfId="6744" priority="4443" operator="lessThan">
      <formula>$C$4</formula>
    </cfRule>
  </conditionalFormatting>
  <conditionalFormatting sqref="BK42">
    <cfRule type="cellIs" dxfId="6743" priority="4444" operator="lessThan">
      <formula>$C$4</formula>
    </cfRule>
  </conditionalFormatting>
  <conditionalFormatting sqref="BK43">
    <cfRule type="cellIs" dxfId="6742" priority="4445" operator="lessThan">
      <formula>$C$4</formula>
    </cfRule>
  </conditionalFormatting>
  <conditionalFormatting sqref="BK43">
    <cfRule type="cellIs" dxfId="6741" priority="4446" operator="lessThan">
      <formula>$C$4</formula>
    </cfRule>
  </conditionalFormatting>
  <conditionalFormatting sqref="BK44">
    <cfRule type="cellIs" dxfId="6740" priority="4447" operator="lessThan">
      <formula>$C$4</formula>
    </cfRule>
  </conditionalFormatting>
  <conditionalFormatting sqref="BK44">
    <cfRule type="cellIs" dxfId="6739" priority="4448" operator="lessThan">
      <formula>$C$4</formula>
    </cfRule>
  </conditionalFormatting>
  <conditionalFormatting sqref="BK45">
    <cfRule type="cellIs" dxfId="6738" priority="4449" operator="lessThan">
      <formula>$C$4</formula>
    </cfRule>
  </conditionalFormatting>
  <conditionalFormatting sqref="BK45">
    <cfRule type="cellIs" dxfId="6737" priority="4450" operator="lessThan">
      <formula>$C$4</formula>
    </cfRule>
  </conditionalFormatting>
  <conditionalFormatting sqref="BK46">
    <cfRule type="cellIs" dxfId="6736" priority="4451" operator="lessThan">
      <formula>$C$4</formula>
    </cfRule>
  </conditionalFormatting>
  <conditionalFormatting sqref="BK46">
    <cfRule type="cellIs" dxfId="6735" priority="4452" operator="lessThan">
      <formula>$C$4</formula>
    </cfRule>
  </conditionalFormatting>
  <conditionalFormatting sqref="BK47">
    <cfRule type="cellIs" dxfId="6734" priority="4453" operator="lessThan">
      <formula>$C$4</formula>
    </cfRule>
  </conditionalFormatting>
  <conditionalFormatting sqref="BK47">
    <cfRule type="cellIs" dxfId="6733" priority="4454" operator="lessThan">
      <formula>$C$4</formula>
    </cfRule>
  </conditionalFormatting>
  <conditionalFormatting sqref="BK48">
    <cfRule type="cellIs" dxfId="6732" priority="4455" operator="lessThan">
      <formula>$C$4</formula>
    </cfRule>
  </conditionalFormatting>
  <conditionalFormatting sqref="BK48">
    <cfRule type="cellIs" dxfId="6731" priority="4456" operator="lessThan">
      <formula>$C$4</formula>
    </cfRule>
  </conditionalFormatting>
  <conditionalFormatting sqref="BK49">
    <cfRule type="cellIs" dxfId="6730" priority="4457" operator="lessThan">
      <formula>$C$4</formula>
    </cfRule>
  </conditionalFormatting>
  <conditionalFormatting sqref="BK49">
    <cfRule type="cellIs" dxfId="6729" priority="4458" operator="lessThan">
      <formula>$C$4</formula>
    </cfRule>
  </conditionalFormatting>
  <conditionalFormatting sqref="BK50">
    <cfRule type="cellIs" dxfId="6728" priority="4459" operator="lessThan">
      <formula>$C$4</formula>
    </cfRule>
  </conditionalFormatting>
  <conditionalFormatting sqref="BK50">
    <cfRule type="cellIs" dxfId="6727" priority="4460" operator="lessThan">
      <formula>$C$4</formula>
    </cfRule>
  </conditionalFormatting>
  <conditionalFormatting sqref="BK51">
    <cfRule type="cellIs" dxfId="6726" priority="4461" operator="lessThan">
      <formula>$C$4</formula>
    </cfRule>
  </conditionalFormatting>
  <conditionalFormatting sqref="BK51">
    <cfRule type="cellIs" dxfId="6725" priority="4462" operator="lessThan">
      <formula>$C$4</formula>
    </cfRule>
  </conditionalFormatting>
  <conditionalFormatting sqref="BK52">
    <cfRule type="cellIs" dxfId="6724" priority="4463" operator="lessThan">
      <formula>$C$4</formula>
    </cfRule>
  </conditionalFormatting>
  <conditionalFormatting sqref="BK52">
    <cfRule type="cellIs" dxfId="6723" priority="4464" operator="lessThan">
      <formula>$C$4</formula>
    </cfRule>
  </conditionalFormatting>
  <conditionalFormatting sqref="BK53">
    <cfRule type="cellIs" dxfId="6722" priority="4465" operator="lessThan">
      <formula>$C$4</formula>
    </cfRule>
  </conditionalFormatting>
  <conditionalFormatting sqref="BK53">
    <cfRule type="cellIs" dxfId="6721" priority="4466" operator="lessThan">
      <formula>$C$4</formula>
    </cfRule>
  </conditionalFormatting>
  <conditionalFormatting sqref="BK54">
    <cfRule type="cellIs" dxfId="6720" priority="4467" operator="lessThan">
      <formula>$C$4</formula>
    </cfRule>
  </conditionalFormatting>
  <conditionalFormatting sqref="BK54">
    <cfRule type="cellIs" dxfId="6719" priority="4468" operator="lessThan">
      <formula>$C$4</formula>
    </cfRule>
  </conditionalFormatting>
  <conditionalFormatting sqref="BK55">
    <cfRule type="cellIs" dxfId="6718" priority="4469" operator="lessThan">
      <formula>$C$4</formula>
    </cfRule>
  </conditionalFormatting>
  <conditionalFormatting sqref="BK55">
    <cfRule type="cellIs" dxfId="6717" priority="4470" operator="lessThan">
      <formula>$C$4</formula>
    </cfRule>
  </conditionalFormatting>
  <conditionalFormatting sqref="BK56">
    <cfRule type="cellIs" dxfId="6716" priority="4471" operator="lessThan">
      <formula>$C$4</formula>
    </cfRule>
  </conditionalFormatting>
  <conditionalFormatting sqref="BK56">
    <cfRule type="cellIs" dxfId="6715" priority="4472" operator="lessThan">
      <formula>$C$4</formula>
    </cfRule>
  </conditionalFormatting>
  <conditionalFormatting sqref="BK57">
    <cfRule type="cellIs" dxfId="6714" priority="4473" operator="lessThan">
      <formula>$C$4</formula>
    </cfRule>
  </conditionalFormatting>
  <conditionalFormatting sqref="BK57">
    <cfRule type="cellIs" dxfId="6713" priority="4474" operator="lessThan">
      <formula>$C$4</formula>
    </cfRule>
  </conditionalFormatting>
  <conditionalFormatting sqref="BK58">
    <cfRule type="cellIs" dxfId="6712" priority="4475" operator="lessThan">
      <formula>$C$4</formula>
    </cfRule>
  </conditionalFormatting>
  <conditionalFormatting sqref="BK58">
    <cfRule type="cellIs" dxfId="6711" priority="4476" operator="lessThan">
      <formula>$C$4</formula>
    </cfRule>
  </conditionalFormatting>
  <conditionalFormatting sqref="BK59">
    <cfRule type="cellIs" dxfId="6710" priority="4477" operator="lessThan">
      <formula>$C$4</formula>
    </cfRule>
  </conditionalFormatting>
  <conditionalFormatting sqref="BK59">
    <cfRule type="cellIs" dxfId="6709" priority="4478" operator="lessThan">
      <formula>$C$4</formula>
    </cfRule>
  </conditionalFormatting>
  <conditionalFormatting sqref="BK60">
    <cfRule type="cellIs" dxfId="6708" priority="4479" operator="lessThan">
      <formula>$C$4</formula>
    </cfRule>
  </conditionalFormatting>
  <conditionalFormatting sqref="BK60">
    <cfRule type="cellIs" dxfId="6707" priority="4480" operator="lessThan">
      <formula>$C$4</formula>
    </cfRule>
  </conditionalFormatting>
  <conditionalFormatting sqref="BL11">
    <cfRule type="cellIs" dxfId="6706" priority="4481" operator="lessThan">
      <formula>$C$4</formula>
    </cfRule>
  </conditionalFormatting>
  <conditionalFormatting sqref="BL11">
    <cfRule type="cellIs" dxfId="6705" priority="4482" operator="lessThan">
      <formula>$C$4</formula>
    </cfRule>
  </conditionalFormatting>
  <conditionalFormatting sqref="BL12">
    <cfRule type="cellIs" dxfId="6704" priority="4483" operator="lessThan">
      <formula>$C$4</formula>
    </cfRule>
  </conditionalFormatting>
  <conditionalFormatting sqref="BL12">
    <cfRule type="cellIs" dxfId="6703" priority="4484" operator="lessThan">
      <formula>$C$4</formula>
    </cfRule>
  </conditionalFormatting>
  <conditionalFormatting sqref="BL13">
    <cfRule type="cellIs" dxfId="6702" priority="4485" operator="lessThan">
      <formula>$C$4</formula>
    </cfRule>
  </conditionalFormatting>
  <conditionalFormatting sqref="BL13">
    <cfRule type="cellIs" dxfId="6701" priority="4486" operator="lessThan">
      <formula>$C$4</formula>
    </cfRule>
  </conditionalFormatting>
  <conditionalFormatting sqref="BL14">
    <cfRule type="cellIs" dxfId="6700" priority="4487" operator="lessThan">
      <formula>$C$4</formula>
    </cfRule>
  </conditionalFormatting>
  <conditionalFormatting sqref="BL14">
    <cfRule type="cellIs" dxfId="6699" priority="4488" operator="lessThan">
      <formula>$C$4</formula>
    </cfRule>
  </conditionalFormatting>
  <conditionalFormatting sqref="BL15">
    <cfRule type="cellIs" dxfId="6698" priority="4489" operator="lessThan">
      <formula>$C$4</formula>
    </cfRule>
  </conditionalFormatting>
  <conditionalFormatting sqref="BL15">
    <cfRule type="cellIs" dxfId="6697" priority="4490" operator="lessThan">
      <formula>$C$4</formula>
    </cfRule>
  </conditionalFormatting>
  <conditionalFormatting sqref="BL16">
    <cfRule type="cellIs" dxfId="6696" priority="4491" operator="lessThan">
      <formula>$C$4</formula>
    </cfRule>
  </conditionalFormatting>
  <conditionalFormatting sqref="BL16">
    <cfRule type="cellIs" dxfId="6695" priority="4492" operator="lessThan">
      <formula>$C$4</formula>
    </cfRule>
  </conditionalFormatting>
  <conditionalFormatting sqref="BL17">
    <cfRule type="cellIs" dxfId="6694" priority="4493" operator="lessThan">
      <formula>$C$4</formula>
    </cfRule>
  </conditionalFormatting>
  <conditionalFormatting sqref="BL17">
    <cfRule type="cellIs" dxfId="6693" priority="4494" operator="lessThan">
      <formula>$C$4</formula>
    </cfRule>
  </conditionalFormatting>
  <conditionalFormatting sqref="BL18">
    <cfRule type="cellIs" dxfId="6692" priority="4495" operator="lessThan">
      <formula>$C$4</formula>
    </cfRule>
  </conditionalFormatting>
  <conditionalFormatting sqref="BL18">
    <cfRule type="cellIs" dxfId="6691" priority="4496" operator="lessThan">
      <formula>$C$4</formula>
    </cfRule>
  </conditionalFormatting>
  <conditionalFormatting sqref="BL19">
    <cfRule type="cellIs" dxfId="6690" priority="4497" operator="lessThan">
      <formula>$C$4</formula>
    </cfRule>
  </conditionalFormatting>
  <conditionalFormatting sqref="BL19">
    <cfRule type="cellIs" dxfId="6689" priority="4498" operator="lessThan">
      <formula>$C$4</formula>
    </cfRule>
  </conditionalFormatting>
  <conditionalFormatting sqref="BL20">
    <cfRule type="cellIs" dxfId="6688" priority="4499" operator="lessThan">
      <formula>$C$4</formula>
    </cfRule>
  </conditionalFormatting>
  <conditionalFormatting sqref="BL20">
    <cfRule type="cellIs" dxfId="6687" priority="4500" operator="lessThan">
      <formula>$C$4</formula>
    </cfRule>
  </conditionalFormatting>
  <conditionalFormatting sqref="BL21">
    <cfRule type="cellIs" dxfId="6686" priority="4501" operator="lessThan">
      <formula>$C$4</formula>
    </cfRule>
  </conditionalFormatting>
  <conditionalFormatting sqref="BL21">
    <cfRule type="cellIs" dxfId="6685" priority="4502" operator="lessThan">
      <formula>$C$4</formula>
    </cfRule>
  </conditionalFormatting>
  <conditionalFormatting sqref="BL22">
    <cfRule type="cellIs" dxfId="6684" priority="4503" operator="lessThan">
      <formula>$C$4</formula>
    </cfRule>
  </conditionalFormatting>
  <conditionalFormatting sqref="BL22">
    <cfRule type="cellIs" dxfId="6683" priority="4504" operator="lessThan">
      <formula>$C$4</formula>
    </cfRule>
  </conditionalFormatting>
  <conditionalFormatting sqref="BL23">
    <cfRule type="cellIs" dxfId="6682" priority="4505" operator="lessThan">
      <formula>$C$4</formula>
    </cfRule>
  </conditionalFormatting>
  <conditionalFormatting sqref="BL23">
    <cfRule type="cellIs" dxfId="6681" priority="4506" operator="lessThan">
      <formula>$C$4</formula>
    </cfRule>
  </conditionalFormatting>
  <conditionalFormatting sqref="BL24">
    <cfRule type="cellIs" dxfId="6680" priority="4507" operator="lessThan">
      <formula>$C$4</formula>
    </cfRule>
  </conditionalFormatting>
  <conditionalFormatting sqref="BL24">
    <cfRule type="cellIs" dxfId="6679" priority="4508" operator="lessThan">
      <formula>$C$4</formula>
    </cfRule>
  </conditionalFormatting>
  <conditionalFormatting sqref="BL25">
    <cfRule type="cellIs" dxfId="6678" priority="4509" operator="lessThan">
      <formula>$C$4</formula>
    </cfRule>
  </conditionalFormatting>
  <conditionalFormatting sqref="BL25">
    <cfRule type="cellIs" dxfId="6677" priority="4510" operator="lessThan">
      <formula>$C$4</formula>
    </cfRule>
  </conditionalFormatting>
  <conditionalFormatting sqref="BL26">
    <cfRule type="cellIs" dxfId="6676" priority="4511" operator="lessThan">
      <formula>$C$4</formula>
    </cfRule>
  </conditionalFormatting>
  <conditionalFormatting sqref="BL26">
    <cfRule type="cellIs" dxfId="6675" priority="4512" operator="lessThan">
      <formula>$C$4</formula>
    </cfRule>
  </conditionalFormatting>
  <conditionalFormatting sqref="BL27">
    <cfRule type="cellIs" dxfId="6674" priority="4513" operator="lessThan">
      <formula>$C$4</formula>
    </cfRule>
  </conditionalFormatting>
  <conditionalFormatting sqref="BL27">
    <cfRule type="cellIs" dxfId="6673" priority="4514" operator="lessThan">
      <formula>$C$4</formula>
    </cfRule>
  </conditionalFormatting>
  <conditionalFormatting sqref="BL28">
    <cfRule type="cellIs" dxfId="6672" priority="4515" operator="lessThan">
      <formula>$C$4</formula>
    </cfRule>
  </conditionalFormatting>
  <conditionalFormatting sqref="BL28">
    <cfRule type="cellIs" dxfId="6671" priority="4516" operator="lessThan">
      <formula>$C$4</formula>
    </cfRule>
  </conditionalFormatting>
  <conditionalFormatting sqref="BL29">
    <cfRule type="cellIs" dxfId="6670" priority="4517" operator="lessThan">
      <formula>$C$4</formula>
    </cfRule>
  </conditionalFormatting>
  <conditionalFormatting sqref="BL29">
    <cfRule type="cellIs" dxfId="6669" priority="4518" operator="lessThan">
      <formula>$C$4</formula>
    </cfRule>
  </conditionalFormatting>
  <conditionalFormatting sqref="BL30">
    <cfRule type="cellIs" dxfId="6668" priority="4519" operator="lessThan">
      <formula>$C$4</formula>
    </cfRule>
  </conditionalFormatting>
  <conditionalFormatting sqref="BL30">
    <cfRule type="cellIs" dxfId="6667" priority="4520" operator="lessThan">
      <formula>$C$4</formula>
    </cfRule>
  </conditionalFormatting>
  <conditionalFormatting sqref="BL31">
    <cfRule type="cellIs" dxfId="6666" priority="4521" operator="lessThan">
      <formula>$C$4</formula>
    </cfRule>
  </conditionalFormatting>
  <conditionalFormatting sqref="BL31">
    <cfRule type="cellIs" dxfId="6665" priority="4522" operator="lessThan">
      <formula>$C$4</formula>
    </cfRule>
  </conditionalFormatting>
  <conditionalFormatting sqref="BL32">
    <cfRule type="cellIs" dxfId="6664" priority="4523" operator="lessThan">
      <formula>$C$4</formula>
    </cfRule>
  </conditionalFormatting>
  <conditionalFormatting sqref="BL32">
    <cfRule type="cellIs" dxfId="6663" priority="4524" operator="lessThan">
      <formula>$C$4</formula>
    </cfRule>
  </conditionalFormatting>
  <conditionalFormatting sqref="BL33">
    <cfRule type="cellIs" dxfId="6662" priority="4525" operator="lessThan">
      <formula>$C$4</formula>
    </cfRule>
  </conditionalFormatting>
  <conditionalFormatting sqref="BL33">
    <cfRule type="cellIs" dxfId="6661" priority="4526" operator="lessThan">
      <formula>$C$4</formula>
    </cfRule>
  </conditionalFormatting>
  <conditionalFormatting sqref="BL34">
    <cfRule type="cellIs" dxfId="6660" priority="4527" operator="lessThan">
      <formula>$C$4</formula>
    </cfRule>
  </conditionalFormatting>
  <conditionalFormatting sqref="BL34">
    <cfRule type="cellIs" dxfId="6659" priority="4528" operator="lessThan">
      <formula>$C$4</formula>
    </cfRule>
  </conditionalFormatting>
  <conditionalFormatting sqref="BL35">
    <cfRule type="cellIs" dxfId="6658" priority="4529" operator="lessThan">
      <formula>$C$4</formula>
    </cfRule>
  </conditionalFormatting>
  <conditionalFormatting sqref="BL35">
    <cfRule type="cellIs" dxfId="6657" priority="4530" operator="lessThan">
      <formula>$C$4</formula>
    </cfRule>
  </conditionalFormatting>
  <conditionalFormatting sqref="BL36">
    <cfRule type="cellIs" dxfId="6656" priority="4531" operator="lessThan">
      <formula>$C$4</formula>
    </cfRule>
  </conditionalFormatting>
  <conditionalFormatting sqref="BL36">
    <cfRule type="cellIs" dxfId="6655" priority="4532" operator="lessThan">
      <formula>$C$4</formula>
    </cfRule>
  </conditionalFormatting>
  <conditionalFormatting sqref="BL37">
    <cfRule type="cellIs" dxfId="6654" priority="4533" operator="lessThan">
      <formula>$C$4</formula>
    </cfRule>
  </conditionalFormatting>
  <conditionalFormatting sqref="BL37">
    <cfRule type="cellIs" dxfId="6653" priority="4534" operator="lessThan">
      <formula>$C$4</formula>
    </cfRule>
  </conditionalFormatting>
  <conditionalFormatting sqref="BL38">
    <cfRule type="cellIs" dxfId="6652" priority="4535" operator="lessThan">
      <formula>$C$4</formula>
    </cfRule>
  </conditionalFormatting>
  <conditionalFormatting sqref="BL38">
    <cfRule type="cellIs" dxfId="6651" priority="4536" operator="lessThan">
      <formula>$C$4</formula>
    </cfRule>
  </conditionalFormatting>
  <conditionalFormatting sqref="BL39">
    <cfRule type="cellIs" dxfId="6650" priority="4537" operator="lessThan">
      <formula>$C$4</formula>
    </cfRule>
  </conditionalFormatting>
  <conditionalFormatting sqref="BL39">
    <cfRule type="cellIs" dxfId="6649" priority="4538" operator="lessThan">
      <formula>$C$4</formula>
    </cfRule>
  </conditionalFormatting>
  <conditionalFormatting sqref="BL40">
    <cfRule type="cellIs" dxfId="6648" priority="4539" operator="lessThan">
      <formula>$C$4</formula>
    </cfRule>
  </conditionalFormatting>
  <conditionalFormatting sqref="BL40">
    <cfRule type="cellIs" dxfId="6647" priority="4540" operator="lessThan">
      <formula>$C$4</formula>
    </cfRule>
  </conditionalFormatting>
  <conditionalFormatting sqref="BL41">
    <cfRule type="cellIs" dxfId="6646" priority="4541" operator="lessThan">
      <formula>$C$4</formula>
    </cfRule>
  </conditionalFormatting>
  <conditionalFormatting sqref="BL41">
    <cfRule type="cellIs" dxfId="6645" priority="4542" operator="lessThan">
      <formula>$C$4</formula>
    </cfRule>
  </conditionalFormatting>
  <conditionalFormatting sqref="BL42">
    <cfRule type="cellIs" dxfId="6644" priority="4543" operator="lessThan">
      <formula>$C$4</formula>
    </cfRule>
  </conditionalFormatting>
  <conditionalFormatting sqref="BL42">
    <cfRule type="cellIs" dxfId="6643" priority="4544" operator="lessThan">
      <formula>$C$4</formula>
    </cfRule>
  </conditionalFormatting>
  <conditionalFormatting sqref="BL43">
    <cfRule type="cellIs" dxfId="6642" priority="4545" operator="lessThan">
      <formula>$C$4</formula>
    </cfRule>
  </conditionalFormatting>
  <conditionalFormatting sqref="BL43">
    <cfRule type="cellIs" dxfId="6641" priority="4546" operator="lessThan">
      <formula>$C$4</formula>
    </cfRule>
  </conditionalFormatting>
  <conditionalFormatting sqref="BL44">
    <cfRule type="cellIs" dxfId="6640" priority="4547" operator="lessThan">
      <formula>$C$4</formula>
    </cfRule>
  </conditionalFormatting>
  <conditionalFormatting sqref="BL44">
    <cfRule type="cellIs" dxfId="6639" priority="4548" operator="lessThan">
      <formula>$C$4</formula>
    </cfRule>
  </conditionalFormatting>
  <conditionalFormatting sqref="BL45">
    <cfRule type="cellIs" dxfId="6638" priority="4549" operator="lessThan">
      <formula>$C$4</formula>
    </cfRule>
  </conditionalFormatting>
  <conditionalFormatting sqref="BL45">
    <cfRule type="cellIs" dxfId="6637" priority="4550" operator="lessThan">
      <formula>$C$4</formula>
    </cfRule>
  </conditionalFormatting>
  <conditionalFormatting sqref="BL46">
    <cfRule type="cellIs" dxfId="6636" priority="4551" operator="lessThan">
      <formula>$C$4</formula>
    </cfRule>
  </conditionalFormatting>
  <conditionalFormatting sqref="BL46">
    <cfRule type="cellIs" dxfId="6635" priority="4552" operator="lessThan">
      <formula>$C$4</formula>
    </cfRule>
  </conditionalFormatting>
  <conditionalFormatting sqref="BL47">
    <cfRule type="cellIs" dxfId="6634" priority="4553" operator="lessThan">
      <formula>$C$4</formula>
    </cfRule>
  </conditionalFormatting>
  <conditionalFormatting sqref="BL47">
    <cfRule type="cellIs" dxfId="6633" priority="4554" operator="lessThan">
      <formula>$C$4</formula>
    </cfRule>
  </conditionalFormatting>
  <conditionalFormatting sqref="BL48">
    <cfRule type="cellIs" dxfId="6632" priority="4555" operator="lessThan">
      <formula>$C$4</formula>
    </cfRule>
  </conditionalFormatting>
  <conditionalFormatting sqref="BL48">
    <cfRule type="cellIs" dxfId="6631" priority="4556" operator="lessThan">
      <formula>$C$4</formula>
    </cfRule>
  </conditionalFormatting>
  <conditionalFormatting sqref="BL49">
    <cfRule type="cellIs" dxfId="6630" priority="4557" operator="lessThan">
      <formula>$C$4</formula>
    </cfRule>
  </conditionalFormatting>
  <conditionalFormatting sqref="BL49">
    <cfRule type="cellIs" dxfId="6629" priority="4558" operator="lessThan">
      <formula>$C$4</formula>
    </cfRule>
  </conditionalFormatting>
  <conditionalFormatting sqref="BL50">
    <cfRule type="cellIs" dxfId="6628" priority="4559" operator="lessThan">
      <formula>$C$4</formula>
    </cfRule>
  </conditionalFormatting>
  <conditionalFormatting sqref="BL50">
    <cfRule type="cellIs" dxfId="6627" priority="4560" operator="lessThan">
      <formula>$C$4</formula>
    </cfRule>
  </conditionalFormatting>
  <conditionalFormatting sqref="BL51">
    <cfRule type="cellIs" dxfId="6626" priority="4561" operator="lessThan">
      <formula>$C$4</formula>
    </cfRule>
  </conditionalFormatting>
  <conditionalFormatting sqref="BL51">
    <cfRule type="cellIs" dxfId="6625" priority="4562" operator="lessThan">
      <formula>$C$4</formula>
    </cfRule>
  </conditionalFormatting>
  <conditionalFormatting sqref="BL52">
    <cfRule type="cellIs" dxfId="6624" priority="4563" operator="lessThan">
      <formula>$C$4</formula>
    </cfRule>
  </conditionalFormatting>
  <conditionalFormatting sqref="BL52">
    <cfRule type="cellIs" dxfId="6623" priority="4564" operator="lessThan">
      <formula>$C$4</formula>
    </cfRule>
  </conditionalFormatting>
  <conditionalFormatting sqref="BL53">
    <cfRule type="cellIs" dxfId="6622" priority="4565" operator="lessThan">
      <formula>$C$4</formula>
    </cfRule>
  </conditionalFormatting>
  <conditionalFormatting sqref="BL53">
    <cfRule type="cellIs" dxfId="6621" priority="4566" operator="lessThan">
      <formula>$C$4</formula>
    </cfRule>
  </conditionalFormatting>
  <conditionalFormatting sqref="BL54">
    <cfRule type="cellIs" dxfId="6620" priority="4567" operator="lessThan">
      <formula>$C$4</formula>
    </cfRule>
  </conditionalFormatting>
  <conditionalFormatting sqref="BL54">
    <cfRule type="cellIs" dxfId="6619" priority="4568" operator="lessThan">
      <formula>$C$4</formula>
    </cfRule>
  </conditionalFormatting>
  <conditionalFormatting sqref="BL55">
    <cfRule type="cellIs" dxfId="6618" priority="4569" operator="lessThan">
      <formula>$C$4</formula>
    </cfRule>
  </conditionalFormatting>
  <conditionalFormatting sqref="BL55">
    <cfRule type="cellIs" dxfId="6617" priority="4570" operator="lessThan">
      <formula>$C$4</formula>
    </cfRule>
  </conditionalFormatting>
  <conditionalFormatting sqref="BL56">
    <cfRule type="cellIs" dxfId="6616" priority="4571" operator="lessThan">
      <formula>$C$4</formula>
    </cfRule>
  </conditionalFormatting>
  <conditionalFormatting sqref="BL56">
    <cfRule type="cellIs" dxfId="6615" priority="4572" operator="lessThan">
      <formula>$C$4</formula>
    </cfRule>
  </conditionalFormatting>
  <conditionalFormatting sqref="BL57">
    <cfRule type="cellIs" dxfId="6614" priority="4573" operator="lessThan">
      <formula>$C$4</formula>
    </cfRule>
  </conditionalFormatting>
  <conditionalFormatting sqref="BL57">
    <cfRule type="cellIs" dxfId="6613" priority="4574" operator="lessThan">
      <formula>$C$4</formula>
    </cfRule>
  </conditionalFormatting>
  <conditionalFormatting sqref="BL58">
    <cfRule type="cellIs" dxfId="6612" priority="4575" operator="lessThan">
      <formula>$C$4</formula>
    </cfRule>
  </conditionalFormatting>
  <conditionalFormatting sqref="BL58">
    <cfRule type="cellIs" dxfId="6611" priority="4576" operator="lessThan">
      <formula>$C$4</formula>
    </cfRule>
  </conditionalFormatting>
  <conditionalFormatting sqref="BL59">
    <cfRule type="cellIs" dxfId="6610" priority="4577" operator="lessThan">
      <formula>$C$4</formula>
    </cfRule>
  </conditionalFormatting>
  <conditionalFormatting sqref="BL59">
    <cfRule type="cellIs" dxfId="6609" priority="4578" operator="lessThan">
      <formula>$C$4</formula>
    </cfRule>
  </conditionalFormatting>
  <conditionalFormatting sqref="BL60">
    <cfRule type="cellIs" dxfId="6608" priority="4579" operator="lessThan">
      <formula>$C$4</formula>
    </cfRule>
  </conditionalFormatting>
  <conditionalFormatting sqref="BL60">
    <cfRule type="cellIs" dxfId="6607" priority="4580" operator="lessThan">
      <formula>$C$4</formula>
    </cfRule>
  </conditionalFormatting>
  <conditionalFormatting sqref="BM11">
    <cfRule type="cellIs" dxfId="6606" priority="4581" operator="lessThan">
      <formula>$C$4</formula>
    </cfRule>
  </conditionalFormatting>
  <conditionalFormatting sqref="BM11">
    <cfRule type="cellIs" dxfId="6605" priority="4582" operator="lessThan">
      <formula>$C$4</formula>
    </cfRule>
  </conditionalFormatting>
  <conditionalFormatting sqref="BM12">
    <cfRule type="cellIs" dxfId="6604" priority="4583" operator="lessThan">
      <formula>$C$4</formula>
    </cfRule>
  </conditionalFormatting>
  <conditionalFormatting sqref="BM12">
    <cfRule type="cellIs" dxfId="6603" priority="4584" operator="lessThan">
      <formula>$C$4</formula>
    </cfRule>
  </conditionalFormatting>
  <conditionalFormatting sqref="BM13">
    <cfRule type="cellIs" dxfId="6602" priority="4585" operator="lessThan">
      <formula>$C$4</formula>
    </cfRule>
  </conditionalFormatting>
  <conditionalFormatting sqref="BM13">
    <cfRule type="cellIs" dxfId="6601" priority="4586" operator="lessThan">
      <formula>$C$4</formula>
    </cfRule>
  </conditionalFormatting>
  <conditionalFormatting sqref="BM14">
    <cfRule type="cellIs" dxfId="6600" priority="4587" operator="lessThan">
      <formula>$C$4</formula>
    </cfRule>
  </conditionalFormatting>
  <conditionalFormatting sqref="BM14">
    <cfRule type="cellIs" dxfId="6599" priority="4588" operator="lessThan">
      <formula>$C$4</formula>
    </cfRule>
  </conditionalFormatting>
  <conditionalFormatting sqref="BM15">
    <cfRule type="cellIs" dxfId="6598" priority="4589" operator="lessThan">
      <formula>$C$4</formula>
    </cfRule>
  </conditionalFormatting>
  <conditionalFormatting sqref="BM15">
    <cfRule type="cellIs" dxfId="6597" priority="4590" operator="lessThan">
      <formula>$C$4</formula>
    </cfRule>
  </conditionalFormatting>
  <conditionalFormatting sqref="BM16">
    <cfRule type="cellIs" dxfId="6596" priority="4591" operator="lessThan">
      <formula>$C$4</formula>
    </cfRule>
  </conditionalFormatting>
  <conditionalFormatting sqref="BM16">
    <cfRule type="cellIs" dxfId="6595" priority="4592" operator="lessThan">
      <formula>$C$4</formula>
    </cfRule>
  </conditionalFormatting>
  <conditionalFormatting sqref="BM17">
    <cfRule type="cellIs" dxfId="6594" priority="4593" operator="lessThan">
      <formula>$C$4</formula>
    </cfRule>
  </conditionalFormatting>
  <conditionalFormatting sqref="BM17">
    <cfRule type="cellIs" dxfId="6593" priority="4594" operator="lessThan">
      <formula>$C$4</formula>
    </cfRule>
  </conditionalFormatting>
  <conditionalFormatting sqref="BM18">
    <cfRule type="cellIs" dxfId="6592" priority="4595" operator="lessThan">
      <formula>$C$4</formula>
    </cfRule>
  </conditionalFormatting>
  <conditionalFormatting sqref="BM18">
    <cfRule type="cellIs" dxfId="6591" priority="4596" operator="lessThan">
      <formula>$C$4</formula>
    </cfRule>
  </conditionalFormatting>
  <conditionalFormatting sqref="BM19">
    <cfRule type="cellIs" dxfId="6590" priority="4597" operator="lessThan">
      <formula>$C$4</formula>
    </cfRule>
  </conditionalFormatting>
  <conditionalFormatting sqref="BM19">
    <cfRule type="cellIs" dxfId="6589" priority="4598" operator="lessThan">
      <formula>$C$4</formula>
    </cfRule>
  </conditionalFormatting>
  <conditionalFormatting sqref="BM20">
    <cfRule type="cellIs" dxfId="6588" priority="4599" operator="lessThan">
      <formula>$C$4</formula>
    </cfRule>
  </conditionalFormatting>
  <conditionalFormatting sqref="BM20">
    <cfRule type="cellIs" dxfId="6587" priority="4600" operator="lessThan">
      <formula>$C$4</formula>
    </cfRule>
  </conditionalFormatting>
  <conditionalFormatting sqref="BM21">
    <cfRule type="cellIs" dxfId="6586" priority="4601" operator="lessThan">
      <formula>$C$4</formula>
    </cfRule>
  </conditionalFormatting>
  <conditionalFormatting sqref="BM21">
    <cfRule type="cellIs" dxfId="6585" priority="4602" operator="lessThan">
      <formula>$C$4</formula>
    </cfRule>
  </conditionalFormatting>
  <conditionalFormatting sqref="BM22">
    <cfRule type="cellIs" dxfId="6584" priority="4603" operator="lessThan">
      <formula>$C$4</formula>
    </cfRule>
  </conditionalFormatting>
  <conditionalFormatting sqref="BM22">
    <cfRule type="cellIs" dxfId="6583" priority="4604" operator="lessThan">
      <formula>$C$4</formula>
    </cfRule>
  </conditionalFormatting>
  <conditionalFormatting sqref="BM23">
    <cfRule type="cellIs" dxfId="6582" priority="4605" operator="lessThan">
      <formula>$C$4</formula>
    </cfRule>
  </conditionalFormatting>
  <conditionalFormatting sqref="BM23">
    <cfRule type="cellIs" dxfId="6581" priority="4606" operator="lessThan">
      <formula>$C$4</formula>
    </cfRule>
  </conditionalFormatting>
  <conditionalFormatting sqref="BM24">
    <cfRule type="cellIs" dxfId="6580" priority="4607" operator="lessThan">
      <formula>$C$4</formula>
    </cfRule>
  </conditionalFormatting>
  <conditionalFormatting sqref="BM24">
    <cfRule type="cellIs" dxfId="6579" priority="4608" operator="lessThan">
      <formula>$C$4</formula>
    </cfRule>
  </conditionalFormatting>
  <conditionalFormatting sqref="BM25">
    <cfRule type="cellIs" dxfId="6578" priority="4609" operator="lessThan">
      <formula>$C$4</formula>
    </cfRule>
  </conditionalFormatting>
  <conditionalFormatting sqref="BM25">
    <cfRule type="cellIs" dxfId="6577" priority="4610" operator="lessThan">
      <formula>$C$4</formula>
    </cfRule>
  </conditionalFormatting>
  <conditionalFormatting sqref="BM26">
    <cfRule type="cellIs" dxfId="6576" priority="4611" operator="lessThan">
      <formula>$C$4</formula>
    </cfRule>
  </conditionalFormatting>
  <conditionalFormatting sqref="BM26">
    <cfRule type="cellIs" dxfId="6575" priority="4612" operator="lessThan">
      <formula>$C$4</formula>
    </cfRule>
  </conditionalFormatting>
  <conditionalFormatting sqref="BM27">
    <cfRule type="cellIs" dxfId="6574" priority="4613" operator="lessThan">
      <formula>$C$4</formula>
    </cfRule>
  </conditionalFormatting>
  <conditionalFormatting sqref="BM27">
    <cfRule type="cellIs" dxfId="6573" priority="4614" operator="lessThan">
      <formula>$C$4</formula>
    </cfRule>
  </conditionalFormatting>
  <conditionalFormatting sqref="BM28">
    <cfRule type="cellIs" dxfId="6572" priority="4615" operator="lessThan">
      <formula>$C$4</formula>
    </cfRule>
  </conditionalFormatting>
  <conditionalFormatting sqref="BM28">
    <cfRule type="cellIs" dxfId="6571" priority="4616" operator="lessThan">
      <formula>$C$4</formula>
    </cfRule>
  </conditionalFormatting>
  <conditionalFormatting sqref="BM29">
    <cfRule type="cellIs" dxfId="6570" priority="4617" operator="lessThan">
      <formula>$C$4</formula>
    </cfRule>
  </conditionalFormatting>
  <conditionalFormatting sqref="BM29">
    <cfRule type="cellIs" dxfId="6569" priority="4618" operator="lessThan">
      <formula>$C$4</formula>
    </cfRule>
  </conditionalFormatting>
  <conditionalFormatting sqref="BM30">
    <cfRule type="cellIs" dxfId="6568" priority="4619" operator="lessThan">
      <formula>$C$4</formula>
    </cfRule>
  </conditionalFormatting>
  <conditionalFormatting sqref="BM30">
    <cfRule type="cellIs" dxfId="6567" priority="4620" operator="lessThan">
      <formula>$C$4</formula>
    </cfRule>
  </conditionalFormatting>
  <conditionalFormatting sqref="BM31">
    <cfRule type="cellIs" dxfId="6566" priority="4621" operator="lessThan">
      <formula>$C$4</formula>
    </cfRule>
  </conditionalFormatting>
  <conditionalFormatting sqref="BM31">
    <cfRule type="cellIs" dxfId="6565" priority="4622" operator="lessThan">
      <formula>$C$4</formula>
    </cfRule>
  </conditionalFormatting>
  <conditionalFormatting sqref="BM32">
    <cfRule type="cellIs" dxfId="6564" priority="4623" operator="lessThan">
      <formula>$C$4</formula>
    </cfRule>
  </conditionalFormatting>
  <conditionalFormatting sqref="BM32">
    <cfRule type="cellIs" dxfId="6563" priority="4624" operator="lessThan">
      <formula>$C$4</formula>
    </cfRule>
  </conditionalFormatting>
  <conditionalFormatting sqref="BM33">
    <cfRule type="cellIs" dxfId="6562" priority="4625" operator="lessThan">
      <formula>$C$4</formula>
    </cfRule>
  </conditionalFormatting>
  <conditionalFormatting sqref="BM33">
    <cfRule type="cellIs" dxfId="6561" priority="4626" operator="lessThan">
      <formula>$C$4</formula>
    </cfRule>
  </conditionalFormatting>
  <conditionalFormatting sqref="BM34">
    <cfRule type="cellIs" dxfId="6560" priority="4627" operator="lessThan">
      <formula>$C$4</formula>
    </cfRule>
  </conditionalFormatting>
  <conditionalFormatting sqref="BM34">
    <cfRule type="cellIs" dxfId="6559" priority="4628" operator="lessThan">
      <formula>$C$4</formula>
    </cfRule>
  </conditionalFormatting>
  <conditionalFormatting sqref="BM35">
    <cfRule type="cellIs" dxfId="6558" priority="4629" operator="lessThan">
      <formula>$C$4</formula>
    </cfRule>
  </conditionalFormatting>
  <conditionalFormatting sqref="BM35">
    <cfRule type="cellIs" dxfId="6557" priority="4630" operator="lessThan">
      <formula>$C$4</formula>
    </cfRule>
  </conditionalFormatting>
  <conditionalFormatting sqref="BM36">
    <cfRule type="cellIs" dxfId="6556" priority="4631" operator="lessThan">
      <formula>$C$4</formula>
    </cfRule>
  </conditionalFormatting>
  <conditionalFormatting sqref="BM36">
    <cfRule type="cellIs" dxfId="6555" priority="4632" operator="lessThan">
      <formula>$C$4</formula>
    </cfRule>
  </conditionalFormatting>
  <conditionalFormatting sqref="BM37">
    <cfRule type="cellIs" dxfId="6554" priority="4633" operator="lessThan">
      <formula>$C$4</formula>
    </cfRule>
  </conditionalFormatting>
  <conditionalFormatting sqref="BM37">
    <cfRule type="cellIs" dxfId="6553" priority="4634" operator="lessThan">
      <formula>$C$4</formula>
    </cfRule>
  </conditionalFormatting>
  <conditionalFormatting sqref="BM38">
    <cfRule type="cellIs" dxfId="6552" priority="4635" operator="lessThan">
      <formula>$C$4</formula>
    </cfRule>
  </conditionalFormatting>
  <conditionalFormatting sqref="BM38">
    <cfRule type="cellIs" dxfId="6551" priority="4636" operator="lessThan">
      <formula>$C$4</formula>
    </cfRule>
  </conditionalFormatting>
  <conditionalFormatting sqref="BM39">
    <cfRule type="cellIs" dxfId="6550" priority="4637" operator="lessThan">
      <formula>$C$4</formula>
    </cfRule>
  </conditionalFormatting>
  <conditionalFormatting sqref="BM39">
    <cfRule type="cellIs" dxfId="6549" priority="4638" operator="lessThan">
      <formula>$C$4</formula>
    </cfRule>
  </conditionalFormatting>
  <conditionalFormatting sqref="BM40">
    <cfRule type="cellIs" dxfId="6548" priority="4639" operator="lessThan">
      <formula>$C$4</formula>
    </cfRule>
  </conditionalFormatting>
  <conditionalFormatting sqref="BM40">
    <cfRule type="cellIs" dxfId="6547" priority="4640" operator="lessThan">
      <formula>$C$4</formula>
    </cfRule>
  </conditionalFormatting>
  <conditionalFormatting sqref="BM41">
    <cfRule type="cellIs" dxfId="6546" priority="4641" operator="lessThan">
      <formula>$C$4</formula>
    </cfRule>
  </conditionalFormatting>
  <conditionalFormatting sqref="BM41">
    <cfRule type="cellIs" dxfId="6545" priority="4642" operator="lessThan">
      <formula>$C$4</formula>
    </cfRule>
  </conditionalFormatting>
  <conditionalFormatting sqref="BM42">
    <cfRule type="cellIs" dxfId="6544" priority="4643" operator="lessThan">
      <formula>$C$4</formula>
    </cfRule>
  </conditionalFormatting>
  <conditionalFormatting sqref="BM42">
    <cfRule type="cellIs" dxfId="6543" priority="4644" operator="lessThan">
      <formula>$C$4</formula>
    </cfRule>
  </conditionalFormatting>
  <conditionalFormatting sqref="BM43">
    <cfRule type="cellIs" dxfId="6542" priority="4645" operator="lessThan">
      <formula>$C$4</formula>
    </cfRule>
  </conditionalFormatting>
  <conditionalFormatting sqref="BM43">
    <cfRule type="cellIs" dxfId="6541" priority="4646" operator="lessThan">
      <formula>$C$4</formula>
    </cfRule>
  </conditionalFormatting>
  <conditionalFormatting sqref="BM44">
    <cfRule type="cellIs" dxfId="6540" priority="4647" operator="lessThan">
      <formula>$C$4</formula>
    </cfRule>
  </conditionalFormatting>
  <conditionalFormatting sqref="BM44">
    <cfRule type="cellIs" dxfId="6539" priority="4648" operator="lessThan">
      <formula>$C$4</formula>
    </cfRule>
  </conditionalFormatting>
  <conditionalFormatting sqref="BM45">
    <cfRule type="cellIs" dxfId="6538" priority="4649" operator="lessThan">
      <formula>$C$4</formula>
    </cfRule>
  </conditionalFormatting>
  <conditionalFormatting sqref="BM45">
    <cfRule type="cellIs" dxfId="6537" priority="4650" operator="lessThan">
      <formula>$C$4</formula>
    </cfRule>
  </conditionalFormatting>
  <conditionalFormatting sqref="BM46">
    <cfRule type="cellIs" dxfId="6536" priority="4651" operator="lessThan">
      <formula>$C$4</formula>
    </cfRule>
  </conditionalFormatting>
  <conditionalFormatting sqref="BM46">
    <cfRule type="cellIs" dxfId="6535" priority="4652" operator="lessThan">
      <formula>$C$4</formula>
    </cfRule>
  </conditionalFormatting>
  <conditionalFormatting sqref="BM47">
    <cfRule type="cellIs" dxfId="6534" priority="4653" operator="lessThan">
      <formula>$C$4</formula>
    </cfRule>
  </conditionalFormatting>
  <conditionalFormatting sqref="BM47">
    <cfRule type="cellIs" dxfId="6533" priority="4654" operator="lessThan">
      <formula>$C$4</formula>
    </cfRule>
  </conditionalFormatting>
  <conditionalFormatting sqref="BM48">
    <cfRule type="cellIs" dxfId="6532" priority="4655" operator="lessThan">
      <formula>$C$4</formula>
    </cfRule>
  </conditionalFormatting>
  <conditionalFormatting sqref="BM48">
    <cfRule type="cellIs" dxfId="6531" priority="4656" operator="lessThan">
      <formula>$C$4</formula>
    </cfRule>
  </conditionalFormatting>
  <conditionalFormatting sqref="BM49">
    <cfRule type="cellIs" dxfId="6530" priority="4657" operator="lessThan">
      <formula>$C$4</formula>
    </cfRule>
  </conditionalFormatting>
  <conditionalFormatting sqref="BM49">
    <cfRule type="cellIs" dxfId="6529" priority="4658" operator="lessThan">
      <formula>$C$4</formula>
    </cfRule>
  </conditionalFormatting>
  <conditionalFormatting sqref="BM50">
    <cfRule type="cellIs" dxfId="6528" priority="4659" operator="lessThan">
      <formula>$C$4</formula>
    </cfRule>
  </conditionalFormatting>
  <conditionalFormatting sqref="BM50">
    <cfRule type="cellIs" dxfId="6527" priority="4660" operator="lessThan">
      <formula>$C$4</formula>
    </cfRule>
  </conditionalFormatting>
  <conditionalFormatting sqref="BM51">
    <cfRule type="cellIs" dxfId="6526" priority="4661" operator="lessThan">
      <formula>$C$4</formula>
    </cfRule>
  </conditionalFormatting>
  <conditionalFormatting sqref="BM51">
    <cfRule type="cellIs" dxfId="6525" priority="4662" operator="lessThan">
      <formula>$C$4</formula>
    </cfRule>
  </conditionalFormatting>
  <conditionalFormatting sqref="BM52">
    <cfRule type="cellIs" dxfId="6524" priority="4663" operator="lessThan">
      <formula>$C$4</formula>
    </cfRule>
  </conditionalFormatting>
  <conditionalFormatting sqref="BM52">
    <cfRule type="cellIs" dxfId="6523" priority="4664" operator="lessThan">
      <formula>$C$4</formula>
    </cfRule>
  </conditionalFormatting>
  <conditionalFormatting sqref="BM53">
    <cfRule type="cellIs" dxfId="6522" priority="4665" operator="lessThan">
      <formula>$C$4</formula>
    </cfRule>
  </conditionalFormatting>
  <conditionalFormatting sqref="BM53">
    <cfRule type="cellIs" dxfId="6521" priority="4666" operator="lessThan">
      <formula>$C$4</formula>
    </cfRule>
  </conditionalFormatting>
  <conditionalFormatting sqref="BM54">
    <cfRule type="cellIs" dxfId="6520" priority="4667" operator="lessThan">
      <formula>$C$4</formula>
    </cfRule>
  </conditionalFormatting>
  <conditionalFormatting sqref="BM54">
    <cfRule type="cellIs" dxfId="6519" priority="4668" operator="lessThan">
      <formula>$C$4</formula>
    </cfRule>
  </conditionalFormatting>
  <conditionalFormatting sqref="BM55">
    <cfRule type="cellIs" dxfId="6518" priority="4669" operator="lessThan">
      <formula>$C$4</formula>
    </cfRule>
  </conditionalFormatting>
  <conditionalFormatting sqref="BM55">
    <cfRule type="cellIs" dxfId="6517" priority="4670" operator="lessThan">
      <formula>$C$4</formula>
    </cfRule>
  </conditionalFormatting>
  <conditionalFormatting sqref="BM56">
    <cfRule type="cellIs" dxfId="6516" priority="4671" operator="lessThan">
      <formula>$C$4</formula>
    </cfRule>
  </conditionalFormatting>
  <conditionalFormatting sqref="BM56">
    <cfRule type="cellIs" dxfId="6515" priority="4672" operator="lessThan">
      <formula>$C$4</formula>
    </cfRule>
  </conditionalFormatting>
  <conditionalFormatting sqref="BM57">
    <cfRule type="cellIs" dxfId="6514" priority="4673" operator="lessThan">
      <formula>$C$4</formula>
    </cfRule>
  </conditionalFormatting>
  <conditionalFormatting sqref="BM57">
    <cfRule type="cellIs" dxfId="6513" priority="4674" operator="lessThan">
      <formula>$C$4</formula>
    </cfRule>
  </conditionalFormatting>
  <conditionalFormatting sqref="BM58">
    <cfRule type="cellIs" dxfId="6512" priority="4675" operator="lessThan">
      <formula>$C$4</formula>
    </cfRule>
  </conditionalFormatting>
  <conditionalFormatting sqref="BM58">
    <cfRule type="cellIs" dxfId="6511" priority="4676" operator="lessThan">
      <formula>$C$4</formula>
    </cfRule>
  </conditionalFormatting>
  <conditionalFormatting sqref="BM59">
    <cfRule type="cellIs" dxfId="6510" priority="4677" operator="lessThan">
      <formula>$C$4</formula>
    </cfRule>
  </conditionalFormatting>
  <conditionalFormatting sqref="BM59">
    <cfRule type="cellIs" dxfId="6509" priority="4678" operator="lessThan">
      <formula>$C$4</formula>
    </cfRule>
  </conditionalFormatting>
  <conditionalFormatting sqref="BM60">
    <cfRule type="cellIs" dxfId="6508" priority="4679" operator="lessThan">
      <formula>$C$4</formula>
    </cfRule>
  </conditionalFormatting>
  <conditionalFormatting sqref="BM60">
    <cfRule type="cellIs" dxfId="6507" priority="4680" operator="lessThan">
      <formula>$C$4</formula>
    </cfRule>
  </conditionalFormatting>
  <conditionalFormatting sqref="BN11">
    <cfRule type="cellIs" dxfId="6506" priority="4681" operator="lessThan">
      <formula>$C$4</formula>
    </cfRule>
  </conditionalFormatting>
  <conditionalFormatting sqref="BN11">
    <cfRule type="cellIs" dxfId="6505" priority="4682" operator="lessThan">
      <formula>$C$4</formula>
    </cfRule>
  </conditionalFormatting>
  <conditionalFormatting sqref="BN12">
    <cfRule type="cellIs" dxfId="6504" priority="4683" operator="lessThan">
      <formula>$C$4</formula>
    </cfRule>
  </conditionalFormatting>
  <conditionalFormatting sqref="BN12">
    <cfRule type="cellIs" dxfId="6503" priority="4684" operator="lessThan">
      <formula>$C$4</formula>
    </cfRule>
  </conditionalFormatting>
  <conditionalFormatting sqref="BN13">
    <cfRule type="cellIs" dxfId="6502" priority="4685" operator="lessThan">
      <formula>$C$4</formula>
    </cfRule>
  </conditionalFormatting>
  <conditionalFormatting sqref="BN13">
    <cfRule type="cellIs" dxfId="6501" priority="4686" operator="lessThan">
      <formula>$C$4</formula>
    </cfRule>
  </conditionalFormatting>
  <conditionalFormatting sqref="BN14">
    <cfRule type="cellIs" dxfId="6500" priority="4687" operator="lessThan">
      <formula>$C$4</formula>
    </cfRule>
  </conditionalFormatting>
  <conditionalFormatting sqref="BN14">
    <cfRule type="cellIs" dxfId="6499" priority="4688" operator="lessThan">
      <formula>$C$4</formula>
    </cfRule>
  </conditionalFormatting>
  <conditionalFormatting sqref="BN15">
    <cfRule type="cellIs" dxfId="6498" priority="4689" operator="lessThan">
      <formula>$C$4</formula>
    </cfRule>
  </conditionalFormatting>
  <conditionalFormatting sqref="BN15">
    <cfRule type="cellIs" dxfId="6497" priority="4690" operator="lessThan">
      <formula>$C$4</formula>
    </cfRule>
  </conditionalFormatting>
  <conditionalFormatting sqref="BN16">
    <cfRule type="cellIs" dxfId="6496" priority="4691" operator="lessThan">
      <formula>$C$4</formula>
    </cfRule>
  </conditionalFormatting>
  <conditionalFormatting sqref="BN16">
    <cfRule type="cellIs" dxfId="6495" priority="4692" operator="lessThan">
      <formula>$C$4</formula>
    </cfRule>
  </conditionalFormatting>
  <conditionalFormatting sqref="BN17">
    <cfRule type="cellIs" dxfId="6494" priority="4693" operator="lessThan">
      <formula>$C$4</formula>
    </cfRule>
  </conditionalFormatting>
  <conditionalFormatting sqref="BN17">
    <cfRule type="cellIs" dxfId="6493" priority="4694" operator="lessThan">
      <formula>$C$4</formula>
    </cfRule>
  </conditionalFormatting>
  <conditionalFormatting sqref="BN18">
    <cfRule type="cellIs" dxfId="6492" priority="4695" operator="lessThan">
      <formula>$C$4</formula>
    </cfRule>
  </conditionalFormatting>
  <conditionalFormatting sqref="BN18">
    <cfRule type="cellIs" dxfId="6491" priority="4696" operator="lessThan">
      <formula>$C$4</formula>
    </cfRule>
  </conditionalFormatting>
  <conditionalFormatting sqref="BN19">
    <cfRule type="cellIs" dxfId="6490" priority="4697" operator="lessThan">
      <formula>$C$4</formula>
    </cfRule>
  </conditionalFormatting>
  <conditionalFormatting sqref="BN19">
    <cfRule type="cellIs" dxfId="6489" priority="4698" operator="lessThan">
      <formula>$C$4</formula>
    </cfRule>
  </conditionalFormatting>
  <conditionalFormatting sqref="BN20">
    <cfRule type="cellIs" dxfId="6488" priority="4699" operator="lessThan">
      <formula>$C$4</formula>
    </cfRule>
  </conditionalFormatting>
  <conditionalFormatting sqref="BN20">
    <cfRule type="cellIs" dxfId="6487" priority="4700" operator="lessThan">
      <formula>$C$4</formula>
    </cfRule>
  </conditionalFormatting>
  <conditionalFormatting sqref="BN21">
    <cfRule type="cellIs" dxfId="6486" priority="4701" operator="lessThan">
      <formula>$C$4</formula>
    </cfRule>
  </conditionalFormatting>
  <conditionalFormatting sqref="BN21">
    <cfRule type="cellIs" dxfId="6485" priority="4702" operator="lessThan">
      <formula>$C$4</formula>
    </cfRule>
  </conditionalFormatting>
  <conditionalFormatting sqref="BN22">
    <cfRule type="cellIs" dxfId="6484" priority="4703" operator="lessThan">
      <formula>$C$4</formula>
    </cfRule>
  </conditionalFormatting>
  <conditionalFormatting sqref="BN22">
    <cfRule type="cellIs" dxfId="6483" priority="4704" operator="lessThan">
      <formula>$C$4</formula>
    </cfRule>
  </conditionalFormatting>
  <conditionalFormatting sqref="BN23">
    <cfRule type="cellIs" dxfId="6482" priority="4705" operator="lessThan">
      <formula>$C$4</formula>
    </cfRule>
  </conditionalFormatting>
  <conditionalFormatting sqref="BN23">
    <cfRule type="cellIs" dxfId="6481" priority="4706" operator="lessThan">
      <formula>$C$4</formula>
    </cfRule>
  </conditionalFormatting>
  <conditionalFormatting sqref="BN24">
    <cfRule type="cellIs" dxfId="6480" priority="4707" operator="lessThan">
      <formula>$C$4</formula>
    </cfRule>
  </conditionalFormatting>
  <conditionalFormatting sqref="BN24">
    <cfRule type="cellIs" dxfId="6479" priority="4708" operator="lessThan">
      <formula>$C$4</formula>
    </cfRule>
  </conditionalFormatting>
  <conditionalFormatting sqref="BN25">
    <cfRule type="cellIs" dxfId="6478" priority="4709" operator="lessThan">
      <formula>$C$4</formula>
    </cfRule>
  </conditionalFormatting>
  <conditionalFormatting sqref="BN25">
    <cfRule type="cellIs" dxfId="6477" priority="4710" operator="lessThan">
      <formula>$C$4</formula>
    </cfRule>
  </conditionalFormatting>
  <conditionalFormatting sqref="BN26">
    <cfRule type="cellIs" dxfId="6476" priority="4711" operator="lessThan">
      <formula>$C$4</formula>
    </cfRule>
  </conditionalFormatting>
  <conditionalFormatting sqref="BN26">
    <cfRule type="cellIs" dxfId="6475" priority="4712" operator="lessThan">
      <formula>$C$4</formula>
    </cfRule>
  </conditionalFormatting>
  <conditionalFormatting sqref="BN27">
    <cfRule type="cellIs" dxfId="6474" priority="4713" operator="lessThan">
      <formula>$C$4</formula>
    </cfRule>
  </conditionalFormatting>
  <conditionalFormatting sqref="BN27">
    <cfRule type="cellIs" dxfId="6473" priority="4714" operator="lessThan">
      <formula>$C$4</formula>
    </cfRule>
  </conditionalFormatting>
  <conditionalFormatting sqref="BN28">
    <cfRule type="cellIs" dxfId="6472" priority="4715" operator="lessThan">
      <formula>$C$4</formula>
    </cfRule>
  </conditionalFormatting>
  <conditionalFormatting sqref="BN28">
    <cfRule type="cellIs" dxfId="6471" priority="4716" operator="lessThan">
      <formula>$C$4</formula>
    </cfRule>
  </conditionalFormatting>
  <conditionalFormatting sqref="BN29">
    <cfRule type="cellIs" dxfId="6470" priority="4717" operator="lessThan">
      <formula>$C$4</formula>
    </cfRule>
  </conditionalFormatting>
  <conditionalFormatting sqref="BN29">
    <cfRule type="cellIs" dxfId="6469" priority="4718" operator="lessThan">
      <formula>$C$4</formula>
    </cfRule>
  </conditionalFormatting>
  <conditionalFormatting sqref="BN30">
    <cfRule type="cellIs" dxfId="6468" priority="4719" operator="lessThan">
      <formula>$C$4</formula>
    </cfRule>
  </conditionalFormatting>
  <conditionalFormatting sqref="BN30">
    <cfRule type="cellIs" dxfId="6467" priority="4720" operator="lessThan">
      <formula>$C$4</formula>
    </cfRule>
  </conditionalFormatting>
  <conditionalFormatting sqref="BN31">
    <cfRule type="cellIs" dxfId="6466" priority="4721" operator="lessThan">
      <formula>$C$4</formula>
    </cfRule>
  </conditionalFormatting>
  <conditionalFormatting sqref="BN31">
    <cfRule type="cellIs" dxfId="6465" priority="4722" operator="lessThan">
      <formula>$C$4</formula>
    </cfRule>
  </conditionalFormatting>
  <conditionalFormatting sqref="BN32">
    <cfRule type="cellIs" dxfId="6464" priority="4723" operator="lessThan">
      <formula>$C$4</formula>
    </cfRule>
  </conditionalFormatting>
  <conditionalFormatting sqref="BN32">
    <cfRule type="cellIs" dxfId="6463" priority="4724" operator="lessThan">
      <formula>$C$4</formula>
    </cfRule>
  </conditionalFormatting>
  <conditionalFormatting sqref="BN33">
    <cfRule type="cellIs" dxfId="6462" priority="4725" operator="lessThan">
      <formula>$C$4</formula>
    </cfRule>
  </conditionalFormatting>
  <conditionalFormatting sqref="BN33">
    <cfRule type="cellIs" dxfId="6461" priority="4726" operator="lessThan">
      <formula>$C$4</formula>
    </cfRule>
  </conditionalFormatting>
  <conditionalFormatting sqref="BN34">
    <cfRule type="cellIs" dxfId="6460" priority="4727" operator="lessThan">
      <formula>$C$4</formula>
    </cfRule>
  </conditionalFormatting>
  <conditionalFormatting sqref="BN34">
    <cfRule type="cellIs" dxfId="6459" priority="4728" operator="lessThan">
      <formula>$C$4</formula>
    </cfRule>
  </conditionalFormatting>
  <conditionalFormatting sqref="BN35">
    <cfRule type="cellIs" dxfId="6458" priority="4729" operator="lessThan">
      <formula>$C$4</formula>
    </cfRule>
  </conditionalFormatting>
  <conditionalFormatting sqref="BN35">
    <cfRule type="cellIs" dxfId="6457" priority="4730" operator="lessThan">
      <formula>$C$4</formula>
    </cfRule>
  </conditionalFormatting>
  <conditionalFormatting sqref="BN36">
    <cfRule type="cellIs" dxfId="6456" priority="4731" operator="lessThan">
      <formula>$C$4</formula>
    </cfRule>
  </conditionalFormatting>
  <conditionalFormatting sqref="BN36">
    <cfRule type="cellIs" dxfId="6455" priority="4732" operator="lessThan">
      <formula>$C$4</formula>
    </cfRule>
  </conditionalFormatting>
  <conditionalFormatting sqref="BN37">
    <cfRule type="cellIs" dxfId="6454" priority="4733" operator="lessThan">
      <formula>$C$4</formula>
    </cfRule>
  </conditionalFormatting>
  <conditionalFormatting sqref="BN37">
    <cfRule type="cellIs" dxfId="6453" priority="4734" operator="lessThan">
      <formula>$C$4</formula>
    </cfRule>
  </conditionalFormatting>
  <conditionalFormatting sqref="BN38">
    <cfRule type="cellIs" dxfId="6452" priority="4735" operator="lessThan">
      <formula>$C$4</formula>
    </cfRule>
  </conditionalFormatting>
  <conditionalFormatting sqref="BN38">
    <cfRule type="cellIs" dxfId="6451" priority="4736" operator="lessThan">
      <formula>$C$4</formula>
    </cfRule>
  </conditionalFormatting>
  <conditionalFormatting sqref="BN39">
    <cfRule type="cellIs" dxfId="6450" priority="4737" operator="lessThan">
      <formula>$C$4</formula>
    </cfRule>
  </conditionalFormatting>
  <conditionalFormatting sqref="BN39">
    <cfRule type="cellIs" dxfId="6449" priority="4738" operator="lessThan">
      <formula>$C$4</formula>
    </cfRule>
  </conditionalFormatting>
  <conditionalFormatting sqref="BN40">
    <cfRule type="cellIs" dxfId="6448" priority="4739" operator="lessThan">
      <formula>$C$4</formula>
    </cfRule>
  </conditionalFormatting>
  <conditionalFormatting sqref="BN40">
    <cfRule type="cellIs" dxfId="6447" priority="4740" operator="lessThan">
      <formula>$C$4</formula>
    </cfRule>
  </conditionalFormatting>
  <conditionalFormatting sqref="BN41">
    <cfRule type="cellIs" dxfId="6446" priority="4741" operator="lessThan">
      <formula>$C$4</formula>
    </cfRule>
  </conditionalFormatting>
  <conditionalFormatting sqref="BN41">
    <cfRule type="cellIs" dxfId="6445" priority="4742" operator="lessThan">
      <formula>$C$4</formula>
    </cfRule>
  </conditionalFormatting>
  <conditionalFormatting sqref="BN42">
    <cfRule type="cellIs" dxfId="6444" priority="4743" operator="lessThan">
      <formula>$C$4</formula>
    </cfRule>
  </conditionalFormatting>
  <conditionalFormatting sqref="BN42">
    <cfRule type="cellIs" dxfId="6443" priority="4744" operator="lessThan">
      <formula>$C$4</formula>
    </cfRule>
  </conditionalFormatting>
  <conditionalFormatting sqref="BN43">
    <cfRule type="cellIs" dxfId="6442" priority="4745" operator="lessThan">
      <formula>$C$4</formula>
    </cfRule>
  </conditionalFormatting>
  <conditionalFormatting sqref="BN43">
    <cfRule type="cellIs" dxfId="6441" priority="4746" operator="lessThan">
      <formula>$C$4</formula>
    </cfRule>
  </conditionalFormatting>
  <conditionalFormatting sqref="BN44">
    <cfRule type="cellIs" dxfId="6440" priority="4747" operator="lessThan">
      <formula>$C$4</formula>
    </cfRule>
  </conditionalFormatting>
  <conditionalFormatting sqref="BN44">
    <cfRule type="cellIs" dxfId="6439" priority="4748" operator="lessThan">
      <formula>$C$4</formula>
    </cfRule>
  </conditionalFormatting>
  <conditionalFormatting sqref="BN45">
    <cfRule type="cellIs" dxfId="6438" priority="4749" operator="lessThan">
      <formula>$C$4</formula>
    </cfRule>
  </conditionalFormatting>
  <conditionalFormatting sqref="BN45">
    <cfRule type="cellIs" dxfId="6437" priority="4750" operator="lessThan">
      <formula>$C$4</formula>
    </cfRule>
  </conditionalFormatting>
  <conditionalFormatting sqref="BN46">
    <cfRule type="cellIs" dxfId="6436" priority="4751" operator="lessThan">
      <formula>$C$4</formula>
    </cfRule>
  </conditionalFormatting>
  <conditionalFormatting sqref="BN46">
    <cfRule type="cellIs" dxfId="6435" priority="4752" operator="lessThan">
      <formula>$C$4</formula>
    </cfRule>
  </conditionalFormatting>
  <conditionalFormatting sqref="BN47">
    <cfRule type="cellIs" dxfId="6434" priority="4753" operator="lessThan">
      <formula>$C$4</formula>
    </cfRule>
  </conditionalFormatting>
  <conditionalFormatting sqref="BN47">
    <cfRule type="cellIs" dxfId="6433" priority="4754" operator="lessThan">
      <formula>$C$4</formula>
    </cfRule>
  </conditionalFormatting>
  <conditionalFormatting sqref="BN48">
    <cfRule type="cellIs" dxfId="6432" priority="4755" operator="lessThan">
      <formula>$C$4</formula>
    </cfRule>
  </conditionalFormatting>
  <conditionalFormatting sqref="BN48">
    <cfRule type="cellIs" dxfId="6431" priority="4756" operator="lessThan">
      <formula>$C$4</formula>
    </cfRule>
  </conditionalFormatting>
  <conditionalFormatting sqref="BN49">
    <cfRule type="cellIs" dxfId="6430" priority="4757" operator="lessThan">
      <formula>$C$4</formula>
    </cfRule>
  </conditionalFormatting>
  <conditionalFormatting sqref="BN49">
    <cfRule type="cellIs" dxfId="6429" priority="4758" operator="lessThan">
      <formula>$C$4</formula>
    </cfRule>
  </conditionalFormatting>
  <conditionalFormatting sqref="BN50">
    <cfRule type="cellIs" dxfId="6428" priority="4759" operator="lessThan">
      <formula>$C$4</formula>
    </cfRule>
  </conditionalFormatting>
  <conditionalFormatting sqref="BN50">
    <cfRule type="cellIs" dxfId="6427" priority="4760" operator="lessThan">
      <formula>$C$4</formula>
    </cfRule>
  </conditionalFormatting>
  <conditionalFormatting sqref="BN51">
    <cfRule type="cellIs" dxfId="6426" priority="4761" operator="lessThan">
      <formula>$C$4</formula>
    </cfRule>
  </conditionalFormatting>
  <conditionalFormatting sqref="BN51">
    <cfRule type="cellIs" dxfId="6425" priority="4762" operator="lessThan">
      <formula>$C$4</formula>
    </cfRule>
  </conditionalFormatting>
  <conditionalFormatting sqref="BN52">
    <cfRule type="cellIs" dxfId="6424" priority="4763" operator="lessThan">
      <formula>$C$4</formula>
    </cfRule>
  </conditionalFormatting>
  <conditionalFormatting sqref="BN52">
    <cfRule type="cellIs" dxfId="6423" priority="4764" operator="lessThan">
      <formula>$C$4</formula>
    </cfRule>
  </conditionalFormatting>
  <conditionalFormatting sqref="BN53">
    <cfRule type="cellIs" dxfId="6422" priority="4765" operator="lessThan">
      <formula>$C$4</formula>
    </cfRule>
  </conditionalFormatting>
  <conditionalFormatting sqref="BN53">
    <cfRule type="cellIs" dxfId="6421" priority="4766" operator="lessThan">
      <formula>$C$4</formula>
    </cfRule>
  </conditionalFormatting>
  <conditionalFormatting sqref="BN54">
    <cfRule type="cellIs" dxfId="6420" priority="4767" operator="lessThan">
      <formula>$C$4</formula>
    </cfRule>
  </conditionalFormatting>
  <conditionalFormatting sqref="BN54">
    <cfRule type="cellIs" dxfId="6419" priority="4768" operator="lessThan">
      <formula>$C$4</formula>
    </cfRule>
  </conditionalFormatting>
  <conditionalFormatting sqref="BN55">
    <cfRule type="cellIs" dxfId="6418" priority="4769" operator="lessThan">
      <formula>$C$4</formula>
    </cfRule>
  </conditionalFormatting>
  <conditionalFormatting sqref="BN55">
    <cfRule type="cellIs" dxfId="6417" priority="4770" operator="lessThan">
      <formula>$C$4</formula>
    </cfRule>
  </conditionalFormatting>
  <conditionalFormatting sqref="BN56">
    <cfRule type="cellIs" dxfId="6416" priority="4771" operator="lessThan">
      <formula>$C$4</formula>
    </cfRule>
  </conditionalFormatting>
  <conditionalFormatting sqref="BN56">
    <cfRule type="cellIs" dxfId="6415" priority="4772" operator="lessThan">
      <formula>$C$4</formula>
    </cfRule>
  </conditionalFormatting>
  <conditionalFormatting sqref="BN57">
    <cfRule type="cellIs" dxfId="6414" priority="4773" operator="lessThan">
      <formula>$C$4</formula>
    </cfRule>
  </conditionalFormatting>
  <conditionalFormatting sqref="BN57">
    <cfRule type="cellIs" dxfId="6413" priority="4774" operator="lessThan">
      <formula>$C$4</formula>
    </cfRule>
  </conditionalFormatting>
  <conditionalFormatting sqref="BN58">
    <cfRule type="cellIs" dxfId="6412" priority="4775" operator="lessThan">
      <formula>$C$4</formula>
    </cfRule>
  </conditionalFormatting>
  <conditionalFormatting sqref="BN58">
    <cfRule type="cellIs" dxfId="6411" priority="4776" operator="lessThan">
      <formula>$C$4</formula>
    </cfRule>
  </conditionalFormatting>
  <conditionalFormatting sqref="BN59">
    <cfRule type="cellIs" dxfId="6410" priority="4777" operator="lessThan">
      <formula>$C$4</formula>
    </cfRule>
  </conditionalFormatting>
  <conditionalFormatting sqref="BN59">
    <cfRule type="cellIs" dxfId="6409" priority="4778" operator="lessThan">
      <formula>$C$4</formula>
    </cfRule>
  </conditionalFormatting>
  <conditionalFormatting sqref="BN60">
    <cfRule type="cellIs" dxfId="6408" priority="4779" operator="lessThan">
      <formula>$C$4</formula>
    </cfRule>
  </conditionalFormatting>
  <conditionalFormatting sqref="BN60">
    <cfRule type="cellIs" dxfId="6407" priority="4780" operator="lessThan">
      <formula>$C$4</formula>
    </cfRule>
  </conditionalFormatting>
  <conditionalFormatting sqref="BO11">
    <cfRule type="cellIs" dxfId="6406" priority="4781" operator="lessThan">
      <formula>$C$4</formula>
    </cfRule>
  </conditionalFormatting>
  <conditionalFormatting sqref="BO11">
    <cfRule type="cellIs" dxfId="6405" priority="4782" operator="lessThan">
      <formula>$C$4</formula>
    </cfRule>
  </conditionalFormatting>
  <conditionalFormatting sqref="BO12">
    <cfRule type="cellIs" dxfId="6404" priority="4783" operator="lessThan">
      <formula>$C$4</formula>
    </cfRule>
  </conditionalFormatting>
  <conditionalFormatting sqref="BO12">
    <cfRule type="cellIs" dxfId="6403" priority="4784" operator="lessThan">
      <formula>$C$4</formula>
    </cfRule>
  </conditionalFormatting>
  <conditionalFormatting sqref="BO13">
    <cfRule type="cellIs" dxfId="6402" priority="4785" operator="lessThan">
      <formula>$C$4</formula>
    </cfRule>
  </conditionalFormatting>
  <conditionalFormatting sqref="BO13">
    <cfRule type="cellIs" dxfId="6401" priority="4786" operator="lessThan">
      <formula>$C$4</formula>
    </cfRule>
  </conditionalFormatting>
  <conditionalFormatting sqref="BO14">
    <cfRule type="cellIs" dxfId="6400" priority="4787" operator="lessThan">
      <formula>$C$4</formula>
    </cfRule>
  </conditionalFormatting>
  <conditionalFormatting sqref="BO14">
    <cfRule type="cellIs" dxfId="6399" priority="4788" operator="lessThan">
      <formula>$C$4</formula>
    </cfRule>
  </conditionalFormatting>
  <conditionalFormatting sqref="BO15">
    <cfRule type="cellIs" dxfId="6398" priority="4789" operator="lessThan">
      <formula>$C$4</formula>
    </cfRule>
  </conditionalFormatting>
  <conditionalFormatting sqref="BO15">
    <cfRule type="cellIs" dxfId="6397" priority="4790" operator="lessThan">
      <formula>$C$4</formula>
    </cfRule>
  </conditionalFormatting>
  <conditionalFormatting sqref="BO16">
    <cfRule type="cellIs" dxfId="6396" priority="4791" operator="lessThan">
      <formula>$C$4</formula>
    </cfRule>
  </conditionalFormatting>
  <conditionalFormatting sqref="BO16">
    <cfRule type="cellIs" dxfId="6395" priority="4792" operator="lessThan">
      <formula>$C$4</formula>
    </cfRule>
  </conditionalFormatting>
  <conditionalFormatting sqref="BO17">
    <cfRule type="cellIs" dxfId="6394" priority="4793" operator="lessThan">
      <formula>$C$4</formula>
    </cfRule>
  </conditionalFormatting>
  <conditionalFormatting sqref="BO17">
    <cfRule type="cellIs" dxfId="6393" priority="4794" operator="lessThan">
      <formula>$C$4</formula>
    </cfRule>
  </conditionalFormatting>
  <conditionalFormatting sqref="BO18">
    <cfRule type="cellIs" dxfId="6392" priority="4795" operator="lessThan">
      <formula>$C$4</formula>
    </cfRule>
  </conditionalFormatting>
  <conditionalFormatting sqref="BO18">
    <cfRule type="cellIs" dxfId="6391" priority="4796" operator="lessThan">
      <formula>$C$4</formula>
    </cfRule>
  </conditionalFormatting>
  <conditionalFormatting sqref="BO19">
    <cfRule type="cellIs" dxfId="6390" priority="4797" operator="lessThan">
      <formula>$C$4</formula>
    </cfRule>
  </conditionalFormatting>
  <conditionalFormatting sqref="BO19">
    <cfRule type="cellIs" dxfId="6389" priority="4798" operator="lessThan">
      <formula>$C$4</formula>
    </cfRule>
  </conditionalFormatting>
  <conditionalFormatting sqref="BO20">
    <cfRule type="cellIs" dxfId="6388" priority="4799" operator="lessThan">
      <formula>$C$4</formula>
    </cfRule>
  </conditionalFormatting>
  <conditionalFormatting sqref="BO20">
    <cfRule type="cellIs" dxfId="6387" priority="4800" operator="lessThan">
      <formula>$C$4</formula>
    </cfRule>
  </conditionalFormatting>
  <conditionalFormatting sqref="BO21">
    <cfRule type="cellIs" dxfId="6386" priority="4801" operator="lessThan">
      <formula>$C$4</formula>
    </cfRule>
  </conditionalFormatting>
  <conditionalFormatting sqref="BO21">
    <cfRule type="cellIs" dxfId="6385" priority="4802" operator="lessThan">
      <formula>$C$4</formula>
    </cfRule>
  </conditionalFormatting>
  <conditionalFormatting sqref="BO22">
    <cfRule type="cellIs" dxfId="6384" priority="4803" operator="lessThan">
      <formula>$C$4</formula>
    </cfRule>
  </conditionalFormatting>
  <conditionalFormatting sqref="BO22">
    <cfRule type="cellIs" dxfId="6383" priority="4804" operator="lessThan">
      <formula>$C$4</formula>
    </cfRule>
  </conditionalFormatting>
  <conditionalFormatting sqref="BO23">
    <cfRule type="cellIs" dxfId="6382" priority="4805" operator="lessThan">
      <formula>$C$4</formula>
    </cfRule>
  </conditionalFormatting>
  <conditionalFormatting sqref="BO23">
    <cfRule type="cellIs" dxfId="6381" priority="4806" operator="lessThan">
      <formula>$C$4</formula>
    </cfRule>
  </conditionalFormatting>
  <conditionalFormatting sqref="BO24">
    <cfRule type="cellIs" dxfId="6380" priority="4807" operator="lessThan">
      <formula>$C$4</formula>
    </cfRule>
  </conditionalFormatting>
  <conditionalFormatting sqref="BO24">
    <cfRule type="cellIs" dxfId="6379" priority="4808" operator="lessThan">
      <formula>$C$4</formula>
    </cfRule>
  </conditionalFormatting>
  <conditionalFormatting sqref="BO25">
    <cfRule type="cellIs" dxfId="6378" priority="4809" operator="lessThan">
      <formula>$C$4</formula>
    </cfRule>
  </conditionalFormatting>
  <conditionalFormatting sqref="BO25">
    <cfRule type="cellIs" dxfId="6377" priority="4810" operator="lessThan">
      <formula>$C$4</formula>
    </cfRule>
  </conditionalFormatting>
  <conditionalFormatting sqref="BO26">
    <cfRule type="cellIs" dxfId="6376" priority="4811" operator="lessThan">
      <formula>$C$4</formula>
    </cfRule>
  </conditionalFormatting>
  <conditionalFormatting sqref="BO26">
    <cfRule type="cellIs" dxfId="6375" priority="4812" operator="lessThan">
      <formula>$C$4</formula>
    </cfRule>
  </conditionalFormatting>
  <conditionalFormatting sqref="BO27">
    <cfRule type="cellIs" dxfId="6374" priority="4813" operator="lessThan">
      <formula>$C$4</formula>
    </cfRule>
  </conditionalFormatting>
  <conditionalFormatting sqref="BO27">
    <cfRule type="cellIs" dxfId="6373" priority="4814" operator="lessThan">
      <formula>$C$4</formula>
    </cfRule>
  </conditionalFormatting>
  <conditionalFormatting sqref="BO28">
    <cfRule type="cellIs" dxfId="6372" priority="4815" operator="lessThan">
      <formula>$C$4</formula>
    </cfRule>
  </conditionalFormatting>
  <conditionalFormatting sqref="BO28">
    <cfRule type="cellIs" dxfId="6371" priority="4816" operator="lessThan">
      <formula>$C$4</formula>
    </cfRule>
  </conditionalFormatting>
  <conditionalFormatting sqref="BO29">
    <cfRule type="cellIs" dxfId="6370" priority="4817" operator="lessThan">
      <formula>$C$4</formula>
    </cfRule>
  </conditionalFormatting>
  <conditionalFormatting sqref="BO29">
    <cfRule type="cellIs" dxfId="6369" priority="4818" operator="lessThan">
      <formula>$C$4</formula>
    </cfRule>
  </conditionalFormatting>
  <conditionalFormatting sqref="BO30">
    <cfRule type="cellIs" dxfId="6368" priority="4819" operator="lessThan">
      <formula>$C$4</formula>
    </cfRule>
  </conditionalFormatting>
  <conditionalFormatting sqref="BO30">
    <cfRule type="cellIs" dxfId="6367" priority="4820" operator="lessThan">
      <formula>$C$4</formula>
    </cfRule>
  </conditionalFormatting>
  <conditionalFormatting sqref="BO31">
    <cfRule type="cellIs" dxfId="6366" priority="4821" operator="lessThan">
      <formula>$C$4</formula>
    </cfRule>
  </conditionalFormatting>
  <conditionalFormatting sqref="BO31">
    <cfRule type="cellIs" dxfId="6365" priority="4822" operator="lessThan">
      <formula>$C$4</formula>
    </cfRule>
  </conditionalFormatting>
  <conditionalFormatting sqref="BO32">
    <cfRule type="cellIs" dxfId="6364" priority="4823" operator="lessThan">
      <formula>$C$4</formula>
    </cfRule>
  </conditionalFormatting>
  <conditionalFormatting sqref="BO32">
    <cfRule type="cellIs" dxfId="6363" priority="4824" operator="lessThan">
      <formula>$C$4</formula>
    </cfRule>
  </conditionalFormatting>
  <conditionalFormatting sqref="BO33">
    <cfRule type="cellIs" dxfId="6362" priority="4825" operator="lessThan">
      <formula>$C$4</formula>
    </cfRule>
  </conditionalFormatting>
  <conditionalFormatting sqref="BO33">
    <cfRule type="cellIs" dxfId="6361" priority="4826" operator="lessThan">
      <formula>$C$4</formula>
    </cfRule>
  </conditionalFormatting>
  <conditionalFormatting sqref="BO34">
    <cfRule type="cellIs" dxfId="6360" priority="4827" operator="lessThan">
      <formula>$C$4</formula>
    </cfRule>
  </conditionalFormatting>
  <conditionalFormatting sqref="BO34">
    <cfRule type="cellIs" dxfId="6359" priority="4828" operator="lessThan">
      <formula>$C$4</formula>
    </cfRule>
  </conditionalFormatting>
  <conditionalFormatting sqref="BO35">
    <cfRule type="cellIs" dxfId="6358" priority="4829" operator="lessThan">
      <formula>$C$4</formula>
    </cfRule>
  </conditionalFormatting>
  <conditionalFormatting sqref="BO35">
    <cfRule type="cellIs" dxfId="6357" priority="4830" operator="lessThan">
      <formula>$C$4</formula>
    </cfRule>
  </conditionalFormatting>
  <conditionalFormatting sqref="BO36">
    <cfRule type="cellIs" dxfId="6356" priority="4831" operator="lessThan">
      <formula>$C$4</formula>
    </cfRule>
  </conditionalFormatting>
  <conditionalFormatting sqref="BO36">
    <cfRule type="cellIs" dxfId="6355" priority="4832" operator="lessThan">
      <formula>$C$4</formula>
    </cfRule>
  </conditionalFormatting>
  <conditionalFormatting sqref="BO37">
    <cfRule type="cellIs" dxfId="6354" priority="4833" operator="lessThan">
      <formula>$C$4</formula>
    </cfRule>
  </conditionalFormatting>
  <conditionalFormatting sqref="BO37">
    <cfRule type="cellIs" dxfId="6353" priority="4834" operator="lessThan">
      <formula>$C$4</formula>
    </cfRule>
  </conditionalFormatting>
  <conditionalFormatting sqref="BO38">
    <cfRule type="cellIs" dxfId="6352" priority="4835" operator="lessThan">
      <formula>$C$4</formula>
    </cfRule>
  </conditionalFormatting>
  <conditionalFormatting sqref="BO38">
    <cfRule type="cellIs" dxfId="6351" priority="4836" operator="lessThan">
      <formula>$C$4</formula>
    </cfRule>
  </conditionalFormatting>
  <conditionalFormatting sqref="BO39">
    <cfRule type="cellIs" dxfId="6350" priority="4837" operator="lessThan">
      <formula>$C$4</formula>
    </cfRule>
  </conditionalFormatting>
  <conditionalFormatting sqref="BO39">
    <cfRule type="cellIs" dxfId="6349" priority="4838" operator="lessThan">
      <formula>$C$4</formula>
    </cfRule>
  </conditionalFormatting>
  <conditionalFormatting sqref="BO40">
    <cfRule type="cellIs" dxfId="6348" priority="4839" operator="lessThan">
      <formula>$C$4</formula>
    </cfRule>
  </conditionalFormatting>
  <conditionalFormatting sqref="BO40">
    <cfRule type="cellIs" dxfId="6347" priority="4840" operator="lessThan">
      <formula>$C$4</formula>
    </cfRule>
  </conditionalFormatting>
  <conditionalFormatting sqref="BO41">
    <cfRule type="cellIs" dxfId="6346" priority="4841" operator="lessThan">
      <formula>$C$4</formula>
    </cfRule>
  </conditionalFormatting>
  <conditionalFormatting sqref="BO41">
    <cfRule type="cellIs" dxfId="6345" priority="4842" operator="lessThan">
      <formula>$C$4</formula>
    </cfRule>
  </conditionalFormatting>
  <conditionalFormatting sqref="BO42">
    <cfRule type="cellIs" dxfId="6344" priority="4843" operator="lessThan">
      <formula>$C$4</formula>
    </cfRule>
  </conditionalFormatting>
  <conditionalFormatting sqref="BO42">
    <cfRule type="cellIs" dxfId="6343" priority="4844" operator="lessThan">
      <formula>$C$4</formula>
    </cfRule>
  </conditionalFormatting>
  <conditionalFormatting sqref="BO43">
    <cfRule type="cellIs" dxfId="6342" priority="4845" operator="lessThan">
      <formula>$C$4</formula>
    </cfRule>
  </conditionalFormatting>
  <conditionalFormatting sqref="BO43">
    <cfRule type="cellIs" dxfId="6341" priority="4846" operator="lessThan">
      <formula>$C$4</formula>
    </cfRule>
  </conditionalFormatting>
  <conditionalFormatting sqref="BO44">
    <cfRule type="cellIs" dxfId="6340" priority="4847" operator="lessThan">
      <formula>$C$4</formula>
    </cfRule>
  </conditionalFormatting>
  <conditionalFormatting sqref="BO44">
    <cfRule type="cellIs" dxfId="6339" priority="4848" operator="lessThan">
      <formula>$C$4</formula>
    </cfRule>
  </conditionalFormatting>
  <conditionalFormatting sqref="BO45">
    <cfRule type="cellIs" dxfId="6338" priority="4849" operator="lessThan">
      <formula>$C$4</formula>
    </cfRule>
  </conditionalFormatting>
  <conditionalFormatting sqref="BO45">
    <cfRule type="cellIs" dxfId="6337" priority="4850" operator="lessThan">
      <formula>$C$4</formula>
    </cfRule>
  </conditionalFormatting>
  <conditionalFormatting sqref="BO46">
    <cfRule type="cellIs" dxfId="6336" priority="4851" operator="lessThan">
      <formula>$C$4</formula>
    </cfRule>
  </conditionalFormatting>
  <conditionalFormatting sqref="BO46">
    <cfRule type="cellIs" dxfId="6335" priority="4852" operator="lessThan">
      <formula>$C$4</formula>
    </cfRule>
  </conditionalFormatting>
  <conditionalFormatting sqref="BO47">
    <cfRule type="cellIs" dxfId="6334" priority="4853" operator="lessThan">
      <formula>$C$4</formula>
    </cfRule>
  </conditionalFormatting>
  <conditionalFormatting sqref="BO47">
    <cfRule type="cellIs" dxfId="6333" priority="4854" operator="lessThan">
      <formula>$C$4</formula>
    </cfRule>
  </conditionalFormatting>
  <conditionalFormatting sqref="BO48">
    <cfRule type="cellIs" dxfId="6332" priority="4855" operator="lessThan">
      <formula>$C$4</formula>
    </cfRule>
  </conditionalFormatting>
  <conditionalFormatting sqref="BO48">
    <cfRule type="cellIs" dxfId="6331" priority="4856" operator="lessThan">
      <formula>$C$4</formula>
    </cfRule>
  </conditionalFormatting>
  <conditionalFormatting sqref="BO49">
    <cfRule type="cellIs" dxfId="6330" priority="4857" operator="lessThan">
      <formula>$C$4</formula>
    </cfRule>
  </conditionalFormatting>
  <conditionalFormatting sqref="BO49">
    <cfRule type="cellIs" dxfId="6329" priority="4858" operator="lessThan">
      <formula>$C$4</formula>
    </cfRule>
  </conditionalFormatting>
  <conditionalFormatting sqref="BO50">
    <cfRule type="cellIs" dxfId="6328" priority="4859" operator="lessThan">
      <formula>$C$4</formula>
    </cfRule>
  </conditionalFormatting>
  <conditionalFormatting sqref="BO50">
    <cfRule type="cellIs" dxfId="6327" priority="4860" operator="lessThan">
      <formula>$C$4</formula>
    </cfRule>
  </conditionalFormatting>
  <conditionalFormatting sqref="BO51">
    <cfRule type="cellIs" dxfId="6326" priority="4861" operator="lessThan">
      <formula>$C$4</formula>
    </cfRule>
  </conditionalFormatting>
  <conditionalFormatting sqref="BO51">
    <cfRule type="cellIs" dxfId="6325" priority="4862" operator="lessThan">
      <formula>$C$4</formula>
    </cfRule>
  </conditionalFormatting>
  <conditionalFormatting sqref="BO52">
    <cfRule type="cellIs" dxfId="6324" priority="4863" operator="lessThan">
      <formula>$C$4</formula>
    </cfRule>
  </conditionalFormatting>
  <conditionalFormatting sqref="BO52">
    <cfRule type="cellIs" dxfId="6323" priority="4864" operator="lessThan">
      <formula>$C$4</formula>
    </cfRule>
  </conditionalFormatting>
  <conditionalFormatting sqref="BO53">
    <cfRule type="cellIs" dxfId="6322" priority="4865" operator="lessThan">
      <formula>$C$4</formula>
    </cfRule>
  </conditionalFormatting>
  <conditionalFormatting sqref="BO53">
    <cfRule type="cellIs" dxfId="6321" priority="4866" operator="lessThan">
      <formula>$C$4</formula>
    </cfRule>
  </conditionalFormatting>
  <conditionalFormatting sqref="BO54">
    <cfRule type="cellIs" dxfId="6320" priority="4867" operator="lessThan">
      <formula>$C$4</formula>
    </cfRule>
  </conditionalFormatting>
  <conditionalFormatting sqref="BO54">
    <cfRule type="cellIs" dxfId="6319" priority="4868" operator="lessThan">
      <formula>$C$4</formula>
    </cfRule>
  </conditionalFormatting>
  <conditionalFormatting sqref="BO55">
    <cfRule type="cellIs" dxfId="6318" priority="4869" operator="lessThan">
      <formula>$C$4</formula>
    </cfRule>
  </conditionalFormatting>
  <conditionalFormatting sqref="BO55">
    <cfRule type="cellIs" dxfId="6317" priority="4870" operator="lessThan">
      <formula>$C$4</formula>
    </cfRule>
  </conditionalFormatting>
  <conditionalFormatting sqref="BO56">
    <cfRule type="cellIs" dxfId="6316" priority="4871" operator="lessThan">
      <formula>$C$4</formula>
    </cfRule>
  </conditionalFormatting>
  <conditionalFormatting sqref="BO56">
    <cfRule type="cellIs" dxfId="6315" priority="4872" operator="lessThan">
      <formula>$C$4</formula>
    </cfRule>
  </conditionalFormatting>
  <conditionalFormatting sqref="BO57">
    <cfRule type="cellIs" dxfId="6314" priority="4873" operator="lessThan">
      <formula>$C$4</formula>
    </cfRule>
  </conditionalFormatting>
  <conditionalFormatting sqref="BO57">
    <cfRule type="cellIs" dxfId="6313" priority="4874" operator="lessThan">
      <formula>$C$4</formula>
    </cfRule>
  </conditionalFormatting>
  <conditionalFormatting sqref="BO58">
    <cfRule type="cellIs" dxfId="6312" priority="4875" operator="lessThan">
      <formula>$C$4</formula>
    </cfRule>
  </conditionalFormatting>
  <conditionalFormatting sqref="BO58">
    <cfRule type="cellIs" dxfId="6311" priority="4876" operator="lessThan">
      <formula>$C$4</formula>
    </cfRule>
  </conditionalFormatting>
  <conditionalFormatting sqref="BO59">
    <cfRule type="cellIs" dxfId="6310" priority="4877" operator="lessThan">
      <formula>$C$4</formula>
    </cfRule>
  </conditionalFormatting>
  <conditionalFormatting sqref="BO59">
    <cfRule type="cellIs" dxfId="6309" priority="4878" operator="lessThan">
      <formula>$C$4</formula>
    </cfRule>
  </conditionalFormatting>
  <conditionalFormatting sqref="BO60">
    <cfRule type="cellIs" dxfId="6308" priority="4879" operator="lessThan">
      <formula>$C$4</formula>
    </cfRule>
  </conditionalFormatting>
  <conditionalFormatting sqref="BO60">
    <cfRule type="cellIs" dxfId="6307" priority="4880" operator="lessThan">
      <formula>$C$4</formula>
    </cfRule>
  </conditionalFormatting>
  <conditionalFormatting sqref="BP11">
    <cfRule type="cellIs" dxfId="6306" priority="4881" operator="lessThan">
      <formula>$C$4</formula>
    </cfRule>
  </conditionalFormatting>
  <conditionalFormatting sqref="BP11">
    <cfRule type="cellIs" dxfId="6305" priority="4882" operator="lessThan">
      <formula>$C$4</formula>
    </cfRule>
  </conditionalFormatting>
  <conditionalFormatting sqref="BP12">
    <cfRule type="cellIs" dxfId="6304" priority="4883" operator="lessThan">
      <formula>$C$4</formula>
    </cfRule>
  </conditionalFormatting>
  <conditionalFormatting sqref="BP12">
    <cfRule type="cellIs" dxfId="6303" priority="4884" operator="lessThan">
      <formula>$C$4</formula>
    </cfRule>
  </conditionalFormatting>
  <conditionalFormatting sqref="BP13">
    <cfRule type="cellIs" dxfId="6302" priority="4885" operator="lessThan">
      <formula>$C$4</formula>
    </cfRule>
  </conditionalFormatting>
  <conditionalFormatting sqref="BP13">
    <cfRule type="cellIs" dxfId="6301" priority="4886" operator="lessThan">
      <formula>$C$4</formula>
    </cfRule>
  </conditionalFormatting>
  <conditionalFormatting sqref="BP14">
    <cfRule type="cellIs" dxfId="6300" priority="4887" operator="lessThan">
      <formula>$C$4</formula>
    </cfRule>
  </conditionalFormatting>
  <conditionalFormatting sqref="BP14">
    <cfRule type="cellIs" dxfId="6299" priority="4888" operator="lessThan">
      <formula>$C$4</formula>
    </cfRule>
  </conditionalFormatting>
  <conditionalFormatting sqref="BP15">
    <cfRule type="cellIs" dxfId="6298" priority="4889" operator="lessThan">
      <formula>$C$4</formula>
    </cfRule>
  </conditionalFormatting>
  <conditionalFormatting sqref="BP15">
    <cfRule type="cellIs" dxfId="6297" priority="4890" operator="lessThan">
      <formula>$C$4</formula>
    </cfRule>
  </conditionalFormatting>
  <conditionalFormatting sqref="BP16">
    <cfRule type="cellIs" dxfId="6296" priority="4891" operator="lessThan">
      <formula>$C$4</formula>
    </cfRule>
  </conditionalFormatting>
  <conditionalFormatting sqref="BP16">
    <cfRule type="cellIs" dxfId="6295" priority="4892" operator="lessThan">
      <formula>$C$4</formula>
    </cfRule>
  </conditionalFormatting>
  <conditionalFormatting sqref="BP17">
    <cfRule type="cellIs" dxfId="6294" priority="4893" operator="lessThan">
      <formula>$C$4</formula>
    </cfRule>
  </conditionalFormatting>
  <conditionalFormatting sqref="BP17">
    <cfRule type="cellIs" dxfId="6293" priority="4894" operator="lessThan">
      <formula>$C$4</formula>
    </cfRule>
  </conditionalFormatting>
  <conditionalFormatting sqref="BP18">
    <cfRule type="cellIs" dxfId="6292" priority="4895" operator="lessThan">
      <formula>$C$4</formula>
    </cfRule>
  </conditionalFormatting>
  <conditionalFormatting sqref="BP18">
    <cfRule type="cellIs" dxfId="6291" priority="4896" operator="lessThan">
      <formula>$C$4</formula>
    </cfRule>
  </conditionalFormatting>
  <conditionalFormatting sqref="BP19">
    <cfRule type="cellIs" dxfId="6290" priority="4897" operator="lessThan">
      <formula>$C$4</formula>
    </cfRule>
  </conditionalFormatting>
  <conditionalFormatting sqref="BP19">
    <cfRule type="cellIs" dxfId="6289" priority="4898" operator="lessThan">
      <formula>$C$4</formula>
    </cfRule>
  </conditionalFormatting>
  <conditionalFormatting sqref="BP20">
    <cfRule type="cellIs" dxfId="6288" priority="4899" operator="lessThan">
      <formula>$C$4</formula>
    </cfRule>
  </conditionalFormatting>
  <conditionalFormatting sqref="BP20">
    <cfRule type="cellIs" dxfId="6287" priority="4900" operator="lessThan">
      <formula>$C$4</formula>
    </cfRule>
  </conditionalFormatting>
  <conditionalFormatting sqref="BP21">
    <cfRule type="cellIs" dxfId="6286" priority="4901" operator="lessThan">
      <formula>$C$4</formula>
    </cfRule>
  </conditionalFormatting>
  <conditionalFormatting sqref="BP21">
    <cfRule type="cellIs" dxfId="6285" priority="4902" operator="lessThan">
      <formula>$C$4</formula>
    </cfRule>
  </conditionalFormatting>
  <conditionalFormatting sqref="BP22">
    <cfRule type="cellIs" dxfId="6284" priority="4903" operator="lessThan">
      <formula>$C$4</formula>
    </cfRule>
  </conditionalFormatting>
  <conditionalFormatting sqref="BP22">
    <cfRule type="cellIs" dxfId="6283" priority="4904" operator="lessThan">
      <formula>$C$4</formula>
    </cfRule>
  </conditionalFormatting>
  <conditionalFormatting sqref="BP23">
    <cfRule type="cellIs" dxfId="6282" priority="4905" operator="lessThan">
      <formula>$C$4</formula>
    </cfRule>
  </conditionalFormatting>
  <conditionalFormatting sqref="BP23">
    <cfRule type="cellIs" dxfId="6281" priority="4906" operator="lessThan">
      <formula>$C$4</formula>
    </cfRule>
  </conditionalFormatting>
  <conditionalFormatting sqref="BP24">
    <cfRule type="cellIs" dxfId="6280" priority="4907" operator="lessThan">
      <formula>$C$4</formula>
    </cfRule>
  </conditionalFormatting>
  <conditionalFormatting sqref="BP24">
    <cfRule type="cellIs" dxfId="6279" priority="4908" operator="lessThan">
      <formula>$C$4</formula>
    </cfRule>
  </conditionalFormatting>
  <conditionalFormatting sqref="BP25">
    <cfRule type="cellIs" dxfId="6278" priority="4909" operator="lessThan">
      <formula>$C$4</formula>
    </cfRule>
  </conditionalFormatting>
  <conditionalFormatting sqref="BP25">
    <cfRule type="cellIs" dxfId="6277" priority="4910" operator="lessThan">
      <formula>$C$4</formula>
    </cfRule>
  </conditionalFormatting>
  <conditionalFormatting sqref="BP26">
    <cfRule type="cellIs" dxfId="6276" priority="4911" operator="lessThan">
      <formula>$C$4</formula>
    </cfRule>
  </conditionalFormatting>
  <conditionalFormatting sqref="BP26">
    <cfRule type="cellIs" dxfId="6275" priority="4912" operator="lessThan">
      <formula>$C$4</formula>
    </cfRule>
  </conditionalFormatting>
  <conditionalFormatting sqref="BP27">
    <cfRule type="cellIs" dxfId="6274" priority="4913" operator="lessThan">
      <formula>$C$4</formula>
    </cfRule>
  </conditionalFormatting>
  <conditionalFormatting sqref="BP27">
    <cfRule type="cellIs" dxfId="6273" priority="4914" operator="lessThan">
      <formula>$C$4</formula>
    </cfRule>
  </conditionalFormatting>
  <conditionalFormatting sqref="BP28">
    <cfRule type="cellIs" dxfId="6272" priority="4915" operator="lessThan">
      <formula>$C$4</formula>
    </cfRule>
  </conditionalFormatting>
  <conditionalFormatting sqref="BP28">
    <cfRule type="cellIs" dxfId="6271" priority="4916" operator="lessThan">
      <formula>$C$4</formula>
    </cfRule>
  </conditionalFormatting>
  <conditionalFormatting sqref="BP29">
    <cfRule type="cellIs" dxfId="6270" priority="4917" operator="lessThan">
      <formula>$C$4</formula>
    </cfRule>
  </conditionalFormatting>
  <conditionalFormatting sqref="BP29">
    <cfRule type="cellIs" dxfId="6269" priority="4918" operator="lessThan">
      <formula>$C$4</formula>
    </cfRule>
  </conditionalFormatting>
  <conditionalFormatting sqref="BP30">
    <cfRule type="cellIs" dxfId="6268" priority="4919" operator="lessThan">
      <formula>$C$4</formula>
    </cfRule>
  </conditionalFormatting>
  <conditionalFormatting sqref="BP30">
    <cfRule type="cellIs" dxfId="6267" priority="4920" operator="lessThan">
      <formula>$C$4</formula>
    </cfRule>
  </conditionalFormatting>
  <conditionalFormatting sqref="BP31">
    <cfRule type="cellIs" dxfId="6266" priority="4921" operator="lessThan">
      <formula>$C$4</formula>
    </cfRule>
  </conditionalFormatting>
  <conditionalFormatting sqref="BP31">
    <cfRule type="cellIs" dxfId="6265" priority="4922" operator="lessThan">
      <formula>$C$4</formula>
    </cfRule>
  </conditionalFormatting>
  <conditionalFormatting sqref="BP32">
    <cfRule type="cellIs" dxfId="6264" priority="4923" operator="lessThan">
      <formula>$C$4</formula>
    </cfRule>
  </conditionalFormatting>
  <conditionalFormatting sqref="BP32">
    <cfRule type="cellIs" dxfId="6263" priority="4924" operator="lessThan">
      <formula>$C$4</formula>
    </cfRule>
  </conditionalFormatting>
  <conditionalFormatting sqref="BP33">
    <cfRule type="cellIs" dxfId="6262" priority="4925" operator="lessThan">
      <formula>$C$4</formula>
    </cfRule>
  </conditionalFormatting>
  <conditionalFormatting sqref="BP33">
    <cfRule type="cellIs" dxfId="6261" priority="4926" operator="lessThan">
      <formula>$C$4</formula>
    </cfRule>
  </conditionalFormatting>
  <conditionalFormatting sqref="BP34">
    <cfRule type="cellIs" dxfId="6260" priority="4927" operator="lessThan">
      <formula>$C$4</formula>
    </cfRule>
  </conditionalFormatting>
  <conditionalFormatting sqref="BP34">
    <cfRule type="cellIs" dxfId="6259" priority="4928" operator="lessThan">
      <formula>$C$4</formula>
    </cfRule>
  </conditionalFormatting>
  <conditionalFormatting sqref="BP35">
    <cfRule type="cellIs" dxfId="6258" priority="4929" operator="lessThan">
      <formula>$C$4</formula>
    </cfRule>
  </conditionalFormatting>
  <conditionalFormatting sqref="BP35">
    <cfRule type="cellIs" dxfId="6257" priority="4930" operator="lessThan">
      <formula>$C$4</formula>
    </cfRule>
  </conditionalFormatting>
  <conditionalFormatting sqref="BP36">
    <cfRule type="cellIs" dxfId="6256" priority="4931" operator="lessThan">
      <formula>$C$4</formula>
    </cfRule>
  </conditionalFormatting>
  <conditionalFormatting sqref="BP36">
    <cfRule type="cellIs" dxfId="6255" priority="4932" operator="lessThan">
      <formula>$C$4</formula>
    </cfRule>
  </conditionalFormatting>
  <conditionalFormatting sqref="BP37">
    <cfRule type="cellIs" dxfId="6254" priority="4933" operator="lessThan">
      <formula>$C$4</formula>
    </cfRule>
  </conditionalFormatting>
  <conditionalFormatting sqref="BP37">
    <cfRule type="cellIs" dxfId="6253" priority="4934" operator="lessThan">
      <formula>$C$4</formula>
    </cfRule>
  </conditionalFormatting>
  <conditionalFormatting sqref="BP38">
    <cfRule type="cellIs" dxfId="6252" priority="4935" operator="lessThan">
      <formula>$C$4</formula>
    </cfRule>
  </conditionalFormatting>
  <conditionalFormatting sqref="BP38">
    <cfRule type="cellIs" dxfId="6251" priority="4936" operator="lessThan">
      <formula>$C$4</formula>
    </cfRule>
  </conditionalFormatting>
  <conditionalFormatting sqref="BP39">
    <cfRule type="cellIs" dxfId="6250" priority="4937" operator="lessThan">
      <formula>$C$4</formula>
    </cfRule>
  </conditionalFormatting>
  <conditionalFormatting sqref="BP39">
    <cfRule type="cellIs" dxfId="6249" priority="4938" operator="lessThan">
      <formula>$C$4</formula>
    </cfRule>
  </conditionalFormatting>
  <conditionalFormatting sqref="BP40">
    <cfRule type="cellIs" dxfId="6248" priority="4939" operator="lessThan">
      <formula>$C$4</formula>
    </cfRule>
  </conditionalFormatting>
  <conditionalFormatting sqref="BP40">
    <cfRule type="cellIs" dxfId="6247" priority="4940" operator="lessThan">
      <formula>$C$4</formula>
    </cfRule>
  </conditionalFormatting>
  <conditionalFormatting sqref="BP41">
    <cfRule type="cellIs" dxfId="6246" priority="4941" operator="lessThan">
      <formula>$C$4</formula>
    </cfRule>
  </conditionalFormatting>
  <conditionalFormatting sqref="BP41">
    <cfRule type="cellIs" dxfId="6245" priority="4942" operator="lessThan">
      <formula>$C$4</formula>
    </cfRule>
  </conditionalFormatting>
  <conditionalFormatting sqref="BP42">
    <cfRule type="cellIs" dxfId="6244" priority="4943" operator="lessThan">
      <formula>$C$4</formula>
    </cfRule>
  </conditionalFormatting>
  <conditionalFormatting sqref="BP42">
    <cfRule type="cellIs" dxfId="6243" priority="4944" operator="lessThan">
      <formula>$C$4</formula>
    </cfRule>
  </conditionalFormatting>
  <conditionalFormatting sqref="BP43">
    <cfRule type="cellIs" dxfId="6242" priority="4945" operator="lessThan">
      <formula>$C$4</formula>
    </cfRule>
  </conditionalFormatting>
  <conditionalFormatting sqref="BP43">
    <cfRule type="cellIs" dxfId="6241" priority="4946" operator="lessThan">
      <formula>$C$4</formula>
    </cfRule>
  </conditionalFormatting>
  <conditionalFormatting sqref="BP44">
    <cfRule type="cellIs" dxfId="6240" priority="4947" operator="lessThan">
      <formula>$C$4</formula>
    </cfRule>
  </conditionalFormatting>
  <conditionalFormatting sqref="BP44">
    <cfRule type="cellIs" dxfId="6239" priority="4948" operator="lessThan">
      <formula>$C$4</formula>
    </cfRule>
  </conditionalFormatting>
  <conditionalFormatting sqref="BP45">
    <cfRule type="cellIs" dxfId="6238" priority="4949" operator="lessThan">
      <formula>$C$4</formula>
    </cfRule>
  </conditionalFormatting>
  <conditionalFormatting sqref="BP45">
    <cfRule type="cellIs" dxfId="6237" priority="4950" operator="lessThan">
      <formula>$C$4</formula>
    </cfRule>
  </conditionalFormatting>
  <conditionalFormatting sqref="BP46">
    <cfRule type="cellIs" dxfId="6236" priority="4951" operator="lessThan">
      <formula>$C$4</formula>
    </cfRule>
  </conditionalFormatting>
  <conditionalFormatting sqref="BP46">
    <cfRule type="cellIs" dxfId="6235" priority="4952" operator="lessThan">
      <formula>$C$4</formula>
    </cfRule>
  </conditionalFormatting>
  <conditionalFormatting sqref="BP47">
    <cfRule type="cellIs" dxfId="6234" priority="4953" operator="lessThan">
      <formula>$C$4</formula>
    </cfRule>
  </conditionalFormatting>
  <conditionalFormatting sqref="BP47">
    <cfRule type="cellIs" dxfId="6233" priority="4954" operator="lessThan">
      <formula>$C$4</formula>
    </cfRule>
  </conditionalFormatting>
  <conditionalFormatting sqref="BP48">
    <cfRule type="cellIs" dxfId="6232" priority="4955" operator="lessThan">
      <formula>$C$4</formula>
    </cfRule>
  </conditionalFormatting>
  <conditionalFormatting sqref="BP48">
    <cfRule type="cellIs" dxfId="6231" priority="4956" operator="lessThan">
      <formula>$C$4</formula>
    </cfRule>
  </conditionalFormatting>
  <conditionalFormatting sqref="BP49">
    <cfRule type="cellIs" dxfId="6230" priority="4957" operator="lessThan">
      <formula>$C$4</formula>
    </cfRule>
  </conditionalFormatting>
  <conditionalFormatting sqref="BP49">
    <cfRule type="cellIs" dxfId="6229" priority="4958" operator="lessThan">
      <formula>$C$4</formula>
    </cfRule>
  </conditionalFormatting>
  <conditionalFormatting sqref="BP50">
    <cfRule type="cellIs" dxfId="6228" priority="4959" operator="lessThan">
      <formula>$C$4</formula>
    </cfRule>
  </conditionalFormatting>
  <conditionalFormatting sqref="BP50">
    <cfRule type="cellIs" dxfId="6227" priority="4960" operator="lessThan">
      <formula>$C$4</formula>
    </cfRule>
  </conditionalFormatting>
  <conditionalFormatting sqref="BP51">
    <cfRule type="cellIs" dxfId="6226" priority="4961" operator="lessThan">
      <formula>$C$4</formula>
    </cfRule>
  </conditionalFormatting>
  <conditionalFormatting sqref="BP51">
    <cfRule type="cellIs" dxfId="6225" priority="4962" operator="lessThan">
      <formula>$C$4</formula>
    </cfRule>
  </conditionalFormatting>
  <conditionalFormatting sqref="BP52">
    <cfRule type="cellIs" dxfId="6224" priority="4963" operator="lessThan">
      <formula>$C$4</formula>
    </cfRule>
  </conditionalFormatting>
  <conditionalFormatting sqref="BP52">
    <cfRule type="cellIs" dxfId="6223" priority="4964" operator="lessThan">
      <formula>$C$4</formula>
    </cfRule>
  </conditionalFormatting>
  <conditionalFormatting sqref="BP53">
    <cfRule type="cellIs" dxfId="6222" priority="4965" operator="lessThan">
      <formula>$C$4</formula>
    </cfRule>
  </conditionalFormatting>
  <conditionalFormatting sqref="BP53">
    <cfRule type="cellIs" dxfId="6221" priority="4966" operator="lessThan">
      <formula>$C$4</formula>
    </cfRule>
  </conditionalFormatting>
  <conditionalFormatting sqref="BP54">
    <cfRule type="cellIs" dxfId="6220" priority="4967" operator="lessThan">
      <formula>$C$4</formula>
    </cfRule>
  </conditionalFormatting>
  <conditionalFormatting sqref="BP54">
    <cfRule type="cellIs" dxfId="6219" priority="4968" operator="lessThan">
      <formula>$C$4</formula>
    </cfRule>
  </conditionalFormatting>
  <conditionalFormatting sqref="BP55">
    <cfRule type="cellIs" dxfId="6218" priority="4969" operator="lessThan">
      <formula>$C$4</formula>
    </cfRule>
  </conditionalFormatting>
  <conditionalFormatting sqref="BP55">
    <cfRule type="cellIs" dxfId="6217" priority="4970" operator="lessThan">
      <formula>$C$4</formula>
    </cfRule>
  </conditionalFormatting>
  <conditionalFormatting sqref="BP56">
    <cfRule type="cellIs" dxfId="6216" priority="4971" operator="lessThan">
      <formula>$C$4</formula>
    </cfRule>
  </conditionalFormatting>
  <conditionalFormatting sqref="BP56">
    <cfRule type="cellIs" dxfId="6215" priority="4972" operator="lessThan">
      <formula>$C$4</formula>
    </cfRule>
  </conditionalFormatting>
  <conditionalFormatting sqref="BP57">
    <cfRule type="cellIs" dxfId="6214" priority="4973" operator="lessThan">
      <formula>$C$4</formula>
    </cfRule>
  </conditionalFormatting>
  <conditionalFormatting sqref="BP57">
    <cfRule type="cellIs" dxfId="6213" priority="4974" operator="lessThan">
      <formula>$C$4</formula>
    </cfRule>
  </conditionalFormatting>
  <conditionalFormatting sqref="BP58">
    <cfRule type="cellIs" dxfId="6212" priority="4975" operator="lessThan">
      <formula>$C$4</formula>
    </cfRule>
  </conditionalFormatting>
  <conditionalFormatting sqref="BP58">
    <cfRule type="cellIs" dxfId="6211" priority="4976" operator="lessThan">
      <formula>$C$4</formula>
    </cfRule>
  </conditionalFormatting>
  <conditionalFormatting sqref="BP59">
    <cfRule type="cellIs" dxfId="6210" priority="4977" operator="lessThan">
      <formula>$C$4</formula>
    </cfRule>
  </conditionalFormatting>
  <conditionalFormatting sqref="BP59">
    <cfRule type="cellIs" dxfId="6209" priority="4978" operator="lessThan">
      <formula>$C$4</formula>
    </cfRule>
  </conditionalFormatting>
  <conditionalFormatting sqref="BP60">
    <cfRule type="cellIs" dxfId="6208" priority="4979" operator="lessThan">
      <formula>$C$4</formula>
    </cfRule>
  </conditionalFormatting>
  <conditionalFormatting sqref="BP60">
    <cfRule type="cellIs" dxfId="6207" priority="4980" operator="lessThan">
      <formula>$C$4</formula>
    </cfRule>
  </conditionalFormatting>
  <conditionalFormatting sqref="BQ11">
    <cfRule type="cellIs" dxfId="6206" priority="4981" operator="lessThan">
      <formula>$C$4</formula>
    </cfRule>
  </conditionalFormatting>
  <conditionalFormatting sqref="BQ11">
    <cfRule type="cellIs" dxfId="6205" priority="4982" operator="lessThan">
      <formula>$C$4</formula>
    </cfRule>
  </conditionalFormatting>
  <conditionalFormatting sqref="BQ12">
    <cfRule type="cellIs" dxfId="6204" priority="4983" operator="lessThan">
      <formula>$C$4</formula>
    </cfRule>
  </conditionalFormatting>
  <conditionalFormatting sqref="BQ12">
    <cfRule type="cellIs" dxfId="6203" priority="4984" operator="lessThan">
      <formula>$C$4</formula>
    </cfRule>
  </conditionalFormatting>
  <conditionalFormatting sqref="BQ13">
    <cfRule type="cellIs" dxfId="6202" priority="4985" operator="lessThan">
      <formula>$C$4</formula>
    </cfRule>
  </conditionalFormatting>
  <conditionalFormatting sqref="BQ13">
    <cfRule type="cellIs" dxfId="6201" priority="4986" operator="lessThan">
      <formula>$C$4</formula>
    </cfRule>
  </conditionalFormatting>
  <conditionalFormatting sqref="BQ14">
    <cfRule type="cellIs" dxfId="6200" priority="4987" operator="lessThan">
      <formula>$C$4</formula>
    </cfRule>
  </conditionalFormatting>
  <conditionalFormatting sqref="BQ14">
    <cfRule type="cellIs" dxfId="6199" priority="4988" operator="lessThan">
      <formula>$C$4</formula>
    </cfRule>
  </conditionalFormatting>
  <conditionalFormatting sqref="BQ15">
    <cfRule type="cellIs" dxfId="6198" priority="4989" operator="lessThan">
      <formula>$C$4</formula>
    </cfRule>
  </conditionalFormatting>
  <conditionalFormatting sqref="BQ15">
    <cfRule type="cellIs" dxfId="6197" priority="4990" operator="lessThan">
      <formula>$C$4</formula>
    </cfRule>
  </conditionalFormatting>
  <conditionalFormatting sqref="BQ16">
    <cfRule type="cellIs" dxfId="6196" priority="4991" operator="lessThan">
      <formula>$C$4</formula>
    </cfRule>
  </conditionalFormatting>
  <conditionalFormatting sqref="BQ16">
    <cfRule type="cellIs" dxfId="6195" priority="4992" operator="lessThan">
      <formula>$C$4</formula>
    </cfRule>
  </conditionalFormatting>
  <conditionalFormatting sqref="BQ17">
    <cfRule type="cellIs" dxfId="6194" priority="4993" operator="lessThan">
      <formula>$C$4</formula>
    </cfRule>
  </conditionalFormatting>
  <conditionalFormatting sqref="BQ17">
    <cfRule type="cellIs" dxfId="6193" priority="4994" operator="lessThan">
      <formula>$C$4</formula>
    </cfRule>
  </conditionalFormatting>
  <conditionalFormatting sqref="BQ18">
    <cfRule type="cellIs" dxfId="6192" priority="4995" operator="lessThan">
      <formula>$C$4</formula>
    </cfRule>
  </conditionalFormatting>
  <conditionalFormatting sqref="BQ18">
    <cfRule type="cellIs" dxfId="6191" priority="4996" operator="lessThan">
      <formula>$C$4</formula>
    </cfRule>
  </conditionalFormatting>
  <conditionalFormatting sqref="BQ19">
    <cfRule type="cellIs" dxfId="6190" priority="4997" operator="lessThan">
      <formula>$C$4</formula>
    </cfRule>
  </conditionalFormatting>
  <conditionalFormatting sqref="BQ19">
    <cfRule type="cellIs" dxfId="6189" priority="4998" operator="lessThan">
      <formula>$C$4</formula>
    </cfRule>
  </conditionalFormatting>
  <conditionalFormatting sqref="BQ20">
    <cfRule type="cellIs" dxfId="6188" priority="4999" operator="lessThan">
      <formula>$C$4</formula>
    </cfRule>
  </conditionalFormatting>
  <conditionalFormatting sqref="BQ20">
    <cfRule type="cellIs" dxfId="6187" priority="5000" operator="lessThan">
      <formula>$C$4</formula>
    </cfRule>
  </conditionalFormatting>
  <conditionalFormatting sqref="BQ21">
    <cfRule type="cellIs" dxfId="6186" priority="5001" operator="lessThan">
      <formula>$C$4</formula>
    </cfRule>
  </conditionalFormatting>
  <conditionalFormatting sqref="BQ21">
    <cfRule type="cellIs" dxfId="6185" priority="5002" operator="lessThan">
      <formula>$C$4</formula>
    </cfRule>
  </conditionalFormatting>
  <conditionalFormatting sqref="BQ22">
    <cfRule type="cellIs" dxfId="6184" priority="5003" operator="lessThan">
      <formula>$C$4</formula>
    </cfRule>
  </conditionalFormatting>
  <conditionalFormatting sqref="BQ22">
    <cfRule type="cellIs" dxfId="6183" priority="5004" operator="lessThan">
      <formula>$C$4</formula>
    </cfRule>
  </conditionalFormatting>
  <conditionalFormatting sqref="BQ23">
    <cfRule type="cellIs" dxfId="6182" priority="5005" operator="lessThan">
      <formula>$C$4</formula>
    </cfRule>
  </conditionalFormatting>
  <conditionalFormatting sqref="BQ23">
    <cfRule type="cellIs" dxfId="6181" priority="5006" operator="lessThan">
      <formula>$C$4</formula>
    </cfRule>
  </conditionalFormatting>
  <conditionalFormatting sqref="BQ24">
    <cfRule type="cellIs" dxfId="6180" priority="5007" operator="lessThan">
      <formula>$C$4</formula>
    </cfRule>
  </conditionalFormatting>
  <conditionalFormatting sqref="BQ24">
    <cfRule type="cellIs" dxfId="6179" priority="5008" operator="lessThan">
      <formula>$C$4</formula>
    </cfRule>
  </conditionalFormatting>
  <conditionalFormatting sqref="BQ25">
    <cfRule type="cellIs" dxfId="6178" priority="5009" operator="lessThan">
      <formula>$C$4</formula>
    </cfRule>
  </conditionalFormatting>
  <conditionalFormatting sqref="BQ25">
    <cfRule type="cellIs" dxfId="6177" priority="5010" operator="lessThan">
      <formula>$C$4</formula>
    </cfRule>
  </conditionalFormatting>
  <conditionalFormatting sqref="BQ26">
    <cfRule type="cellIs" dxfId="6176" priority="5011" operator="lessThan">
      <formula>$C$4</formula>
    </cfRule>
  </conditionalFormatting>
  <conditionalFormatting sqref="BQ26">
    <cfRule type="cellIs" dxfId="6175" priority="5012" operator="lessThan">
      <formula>$C$4</formula>
    </cfRule>
  </conditionalFormatting>
  <conditionalFormatting sqref="BQ27">
    <cfRule type="cellIs" dxfId="6174" priority="5013" operator="lessThan">
      <formula>$C$4</formula>
    </cfRule>
  </conditionalFormatting>
  <conditionalFormatting sqref="BQ27">
    <cfRule type="cellIs" dxfId="6173" priority="5014" operator="lessThan">
      <formula>$C$4</formula>
    </cfRule>
  </conditionalFormatting>
  <conditionalFormatting sqref="BQ28">
    <cfRule type="cellIs" dxfId="6172" priority="5015" operator="lessThan">
      <formula>$C$4</formula>
    </cfRule>
  </conditionalFormatting>
  <conditionalFormatting sqref="BQ28">
    <cfRule type="cellIs" dxfId="6171" priority="5016" operator="lessThan">
      <formula>$C$4</formula>
    </cfRule>
  </conditionalFormatting>
  <conditionalFormatting sqref="BQ29">
    <cfRule type="cellIs" dxfId="6170" priority="5017" operator="lessThan">
      <formula>$C$4</formula>
    </cfRule>
  </conditionalFormatting>
  <conditionalFormatting sqref="BQ29">
    <cfRule type="cellIs" dxfId="6169" priority="5018" operator="lessThan">
      <formula>$C$4</formula>
    </cfRule>
  </conditionalFormatting>
  <conditionalFormatting sqref="BQ30">
    <cfRule type="cellIs" dxfId="6168" priority="5019" operator="lessThan">
      <formula>$C$4</formula>
    </cfRule>
  </conditionalFormatting>
  <conditionalFormatting sqref="BQ30">
    <cfRule type="cellIs" dxfId="6167" priority="5020" operator="lessThan">
      <formula>$C$4</formula>
    </cfRule>
  </conditionalFormatting>
  <conditionalFormatting sqref="BQ31">
    <cfRule type="cellIs" dxfId="6166" priority="5021" operator="lessThan">
      <formula>$C$4</formula>
    </cfRule>
  </conditionalFormatting>
  <conditionalFormatting sqref="BQ31">
    <cfRule type="cellIs" dxfId="6165" priority="5022" operator="lessThan">
      <formula>$C$4</formula>
    </cfRule>
  </conditionalFormatting>
  <conditionalFormatting sqref="BQ32">
    <cfRule type="cellIs" dxfId="6164" priority="5023" operator="lessThan">
      <formula>$C$4</formula>
    </cfRule>
  </conditionalFormatting>
  <conditionalFormatting sqref="BQ32">
    <cfRule type="cellIs" dxfId="6163" priority="5024" operator="lessThan">
      <formula>$C$4</formula>
    </cfRule>
  </conditionalFormatting>
  <conditionalFormatting sqref="BQ33">
    <cfRule type="cellIs" dxfId="6162" priority="5025" operator="lessThan">
      <formula>$C$4</formula>
    </cfRule>
  </conditionalFormatting>
  <conditionalFormatting sqref="BQ33">
    <cfRule type="cellIs" dxfId="6161" priority="5026" operator="lessThan">
      <formula>$C$4</formula>
    </cfRule>
  </conditionalFormatting>
  <conditionalFormatting sqref="BQ34">
    <cfRule type="cellIs" dxfId="6160" priority="5027" operator="lessThan">
      <formula>$C$4</formula>
    </cfRule>
  </conditionalFormatting>
  <conditionalFormatting sqref="BQ34">
    <cfRule type="cellIs" dxfId="6159" priority="5028" operator="lessThan">
      <formula>$C$4</formula>
    </cfRule>
  </conditionalFormatting>
  <conditionalFormatting sqref="BQ35">
    <cfRule type="cellIs" dxfId="6158" priority="5029" operator="lessThan">
      <formula>$C$4</formula>
    </cfRule>
  </conditionalFormatting>
  <conditionalFormatting sqref="BQ35">
    <cfRule type="cellIs" dxfId="6157" priority="5030" operator="lessThan">
      <formula>$C$4</formula>
    </cfRule>
  </conditionalFormatting>
  <conditionalFormatting sqref="BQ36">
    <cfRule type="cellIs" dxfId="6156" priority="5031" operator="lessThan">
      <formula>$C$4</formula>
    </cfRule>
  </conditionalFormatting>
  <conditionalFormatting sqref="BQ36">
    <cfRule type="cellIs" dxfId="6155" priority="5032" operator="lessThan">
      <formula>$C$4</formula>
    </cfRule>
  </conditionalFormatting>
  <conditionalFormatting sqref="BQ37">
    <cfRule type="cellIs" dxfId="6154" priority="5033" operator="lessThan">
      <formula>$C$4</formula>
    </cfRule>
  </conditionalFormatting>
  <conditionalFormatting sqref="BQ37">
    <cfRule type="cellIs" dxfId="6153" priority="5034" operator="lessThan">
      <formula>$C$4</formula>
    </cfRule>
  </conditionalFormatting>
  <conditionalFormatting sqref="BQ38">
    <cfRule type="cellIs" dxfId="6152" priority="5035" operator="lessThan">
      <formula>$C$4</formula>
    </cfRule>
  </conditionalFormatting>
  <conditionalFormatting sqref="BQ38">
    <cfRule type="cellIs" dxfId="6151" priority="5036" operator="lessThan">
      <formula>$C$4</formula>
    </cfRule>
  </conditionalFormatting>
  <conditionalFormatting sqref="BQ39">
    <cfRule type="cellIs" dxfId="6150" priority="5037" operator="lessThan">
      <formula>$C$4</formula>
    </cfRule>
  </conditionalFormatting>
  <conditionalFormatting sqref="BQ39">
    <cfRule type="cellIs" dxfId="6149" priority="5038" operator="lessThan">
      <formula>$C$4</formula>
    </cfRule>
  </conditionalFormatting>
  <conditionalFormatting sqref="BQ40">
    <cfRule type="cellIs" dxfId="6148" priority="5039" operator="lessThan">
      <formula>$C$4</formula>
    </cfRule>
  </conditionalFormatting>
  <conditionalFormatting sqref="BQ40">
    <cfRule type="cellIs" dxfId="6147" priority="5040" operator="lessThan">
      <formula>$C$4</formula>
    </cfRule>
  </conditionalFormatting>
  <conditionalFormatting sqref="BQ41">
    <cfRule type="cellIs" dxfId="6146" priority="5041" operator="lessThan">
      <formula>$C$4</formula>
    </cfRule>
  </conditionalFormatting>
  <conditionalFormatting sqref="BQ41">
    <cfRule type="cellIs" dxfId="6145" priority="5042" operator="lessThan">
      <formula>$C$4</formula>
    </cfRule>
  </conditionalFormatting>
  <conditionalFormatting sqref="BQ42">
    <cfRule type="cellIs" dxfId="6144" priority="5043" operator="lessThan">
      <formula>$C$4</formula>
    </cfRule>
  </conditionalFormatting>
  <conditionalFormatting sqref="BQ42">
    <cfRule type="cellIs" dxfId="6143" priority="5044" operator="lessThan">
      <formula>$C$4</formula>
    </cfRule>
  </conditionalFormatting>
  <conditionalFormatting sqref="BQ43">
    <cfRule type="cellIs" dxfId="6142" priority="5045" operator="lessThan">
      <formula>$C$4</formula>
    </cfRule>
  </conditionalFormatting>
  <conditionalFormatting sqref="BQ43">
    <cfRule type="cellIs" dxfId="6141" priority="5046" operator="lessThan">
      <formula>$C$4</formula>
    </cfRule>
  </conditionalFormatting>
  <conditionalFormatting sqref="BQ44">
    <cfRule type="cellIs" dxfId="6140" priority="5047" operator="lessThan">
      <formula>$C$4</formula>
    </cfRule>
  </conditionalFormatting>
  <conditionalFormatting sqref="BQ44">
    <cfRule type="cellIs" dxfId="6139" priority="5048" operator="lessThan">
      <formula>$C$4</formula>
    </cfRule>
  </conditionalFormatting>
  <conditionalFormatting sqref="BQ45">
    <cfRule type="cellIs" dxfId="6138" priority="5049" operator="lessThan">
      <formula>$C$4</formula>
    </cfRule>
  </conditionalFormatting>
  <conditionalFormatting sqref="BQ45">
    <cfRule type="cellIs" dxfId="6137" priority="5050" operator="lessThan">
      <formula>$C$4</formula>
    </cfRule>
  </conditionalFormatting>
  <conditionalFormatting sqref="BQ46">
    <cfRule type="cellIs" dxfId="6136" priority="5051" operator="lessThan">
      <formula>$C$4</formula>
    </cfRule>
  </conditionalFormatting>
  <conditionalFormatting sqref="BQ46">
    <cfRule type="cellIs" dxfId="6135" priority="5052" operator="lessThan">
      <formula>$C$4</formula>
    </cfRule>
  </conditionalFormatting>
  <conditionalFormatting sqref="BQ47">
    <cfRule type="cellIs" dxfId="6134" priority="5053" operator="lessThan">
      <formula>$C$4</formula>
    </cfRule>
  </conditionalFormatting>
  <conditionalFormatting sqref="BQ47">
    <cfRule type="cellIs" dxfId="6133" priority="5054" operator="lessThan">
      <formula>$C$4</formula>
    </cfRule>
  </conditionalFormatting>
  <conditionalFormatting sqref="BQ48">
    <cfRule type="cellIs" dxfId="6132" priority="5055" operator="lessThan">
      <formula>$C$4</formula>
    </cfRule>
  </conditionalFormatting>
  <conditionalFormatting sqref="BQ48">
    <cfRule type="cellIs" dxfId="6131" priority="5056" operator="lessThan">
      <formula>$C$4</formula>
    </cfRule>
  </conditionalFormatting>
  <conditionalFormatting sqref="BQ49">
    <cfRule type="cellIs" dxfId="6130" priority="5057" operator="lessThan">
      <formula>$C$4</formula>
    </cfRule>
  </conditionalFormatting>
  <conditionalFormatting sqref="BQ49">
    <cfRule type="cellIs" dxfId="6129" priority="5058" operator="lessThan">
      <formula>$C$4</formula>
    </cfRule>
  </conditionalFormatting>
  <conditionalFormatting sqref="BQ50">
    <cfRule type="cellIs" dxfId="6128" priority="5059" operator="lessThan">
      <formula>$C$4</formula>
    </cfRule>
  </conditionalFormatting>
  <conditionalFormatting sqref="BQ50">
    <cfRule type="cellIs" dxfId="6127" priority="5060" operator="lessThan">
      <formula>$C$4</formula>
    </cfRule>
  </conditionalFormatting>
  <conditionalFormatting sqref="BQ51">
    <cfRule type="cellIs" dxfId="6126" priority="5061" operator="lessThan">
      <formula>$C$4</formula>
    </cfRule>
  </conditionalFormatting>
  <conditionalFormatting sqref="BQ51">
    <cfRule type="cellIs" dxfId="6125" priority="5062" operator="lessThan">
      <formula>$C$4</formula>
    </cfRule>
  </conditionalFormatting>
  <conditionalFormatting sqref="BQ52">
    <cfRule type="cellIs" dxfId="6124" priority="5063" operator="lessThan">
      <formula>$C$4</formula>
    </cfRule>
  </conditionalFormatting>
  <conditionalFormatting sqref="BQ52">
    <cfRule type="cellIs" dxfId="6123" priority="5064" operator="lessThan">
      <formula>$C$4</formula>
    </cfRule>
  </conditionalFormatting>
  <conditionalFormatting sqref="BQ53">
    <cfRule type="cellIs" dxfId="6122" priority="5065" operator="lessThan">
      <formula>$C$4</formula>
    </cfRule>
  </conditionalFormatting>
  <conditionalFormatting sqref="BQ53">
    <cfRule type="cellIs" dxfId="6121" priority="5066" operator="lessThan">
      <formula>$C$4</formula>
    </cfRule>
  </conditionalFormatting>
  <conditionalFormatting sqref="BQ54">
    <cfRule type="cellIs" dxfId="6120" priority="5067" operator="lessThan">
      <formula>$C$4</formula>
    </cfRule>
  </conditionalFormatting>
  <conditionalFormatting sqref="BQ54">
    <cfRule type="cellIs" dxfId="6119" priority="5068" operator="lessThan">
      <formula>$C$4</formula>
    </cfRule>
  </conditionalFormatting>
  <conditionalFormatting sqref="BQ55">
    <cfRule type="cellIs" dxfId="6118" priority="5069" operator="lessThan">
      <formula>$C$4</formula>
    </cfRule>
  </conditionalFormatting>
  <conditionalFormatting sqref="BQ55">
    <cfRule type="cellIs" dxfId="6117" priority="5070" operator="lessThan">
      <formula>$C$4</formula>
    </cfRule>
  </conditionalFormatting>
  <conditionalFormatting sqref="BQ56">
    <cfRule type="cellIs" dxfId="6116" priority="5071" operator="lessThan">
      <formula>$C$4</formula>
    </cfRule>
  </conditionalFormatting>
  <conditionalFormatting sqref="BQ56">
    <cfRule type="cellIs" dxfId="6115" priority="5072" operator="lessThan">
      <formula>$C$4</formula>
    </cfRule>
  </conditionalFormatting>
  <conditionalFormatting sqref="BQ57">
    <cfRule type="cellIs" dxfId="6114" priority="5073" operator="lessThan">
      <formula>$C$4</formula>
    </cfRule>
  </conditionalFormatting>
  <conditionalFormatting sqref="BQ57">
    <cfRule type="cellIs" dxfId="6113" priority="5074" operator="lessThan">
      <formula>$C$4</formula>
    </cfRule>
  </conditionalFormatting>
  <conditionalFormatting sqref="BQ58">
    <cfRule type="cellIs" dxfId="6112" priority="5075" operator="lessThan">
      <formula>$C$4</formula>
    </cfRule>
  </conditionalFormatting>
  <conditionalFormatting sqref="BQ58">
    <cfRule type="cellIs" dxfId="6111" priority="5076" operator="lessThan">
      <formula>$C$4</formula>
    </cfRule>
  </conditionalFormatting>
  <conditionalFormatting sqref="BQ59">
    <cfRule type="cellIs" dxfId="6110" priority="5077" operator="lessThan">
      <formula>$C$4</formula>
    </cfRule>
  </conditionalFormatting>
  <conditionalFormatting sqref="BQ59">
    <cfRule type="cellIs" dxfId="6109" priority="5078" operator="lessThan">
      <formula>$C$4</formula>
    </cfRule>
  </conditionalFormatting>
  <conditionalFormatting sqref="BQ60">
    <cfRule type="cellIs" dxfId="6108" priority="5079" operator="lessThan">
      <formula>$C$4</formula>
    </cfRule>
  </conditionalFormatting>
  <conditionalFormatting sqref="BQ60">
    <cfRule type="cellIs" dxfId="6107" priority="5080" operator="lessThan">
      <formula>$C$4</formula>
    </cfRule>
  </conditionalFormatting>
  <conditionalFormatting sqref="CP11:CP46">
    <cfRule type="cellIs" dxfId="6106" priority="5081" operator="lessThan">
      <formula>$C$4</formula>
    </cfRule>
  </conditionalFormatting>
  <conditionalFormatting sqref="CP11:CP46">
    <cfRule type="cellIs" dxfId="6105" priority="5082" operator="lessThan">
      <formula>$C$4</formula>
    </cfRule>
  </conditionalFormatting>
  <conditionalFormatting sqref="CP47">
    <cfRule type="cellIs" dxfId="6104" priority="5153" operator="lessThan">
      <formula>$C$4</formula>
    </cfRule>
  </conditionalFormatting>
  <conditionalFormatting sqref="CP47">
    <cfRule type="cellIs" dxfId="6103" priority="5154" operator="lessThan">
      <formula>$C$4</formula>
    </cfRule>
  </conditionalFormatting>
  <conditionalFormatting sqref="CP48">
    <cfRule type="cellIs" dxfId="6102" priority="5155" operator="lessThan">
      <formula>$C$4</formula>
    </cfRule>
  </conditionalFormatting>
  <conditionalFormatting sqref="CP48">
    <cfRule type="cellIs" dxfId="6101" priority="5156" operator="lessThan">
      <formula>$C$4</formula>
    </cfRule>
  </conditionalFormatting>
  <conditionalFormatting sqref="CP49">
    <cfRule type="cellIs" dxfId="6100" priority="5157" operator="lessThan">
      <formula>$C$4</formula>
    </cfRule>
  </conditionalFormatting>
  <conditionalFormatting sqref="CP49">
    <cfRule type="cellIs" dxfId="6099" priority="5158" operator="lessThan">
      <formula>$C$4</formula>
    </cfRule>
  </conditionalFormatting>
  <conditionalFormatting sqref="CP50">
    <cfRule type="cellIs" dxfId="6098" priority="5159" operator="lessThan">
      <formula>$C$4</formula>
    </cfRule>
  </conditionalFormatting>
  <conditionalFormatting sqref="CP50">
    <cfRule type="cellIs" dxfId="6097" priority="5160" operator="lessThan">
      <formula>$C$4</formula>
    </cfRule>
  </conditionalFormatting>
  <conditionalFormatting sqref="CP51">
    <cfRule type="cellIs" dxfId="6096" priority="5161" operator="lessThan">
      <formula>$C$4</formula>
    </cfRule>
  </conditionalFormatting>
  <conditionalFormatting sqref="CP51">
    <cfRule type="cellIs" dxfId="6095" priority="5162" operator="lessThan">
      <formula>$C$4</formula>
    </cfRule>
  </conditionalFormatting>
  <conditionalFormatting sqref="CP52">
    <cfRule type="cellIs" dxfId="6094" priority="5163" operator="lessThan">
      <formula>$C$4</formula>
    </cfRule>
  </conditionalFormatting>
  <conditionalFormatting sqref="CP52">
    <cfRule type="cellIs" dxfId="6093" priority="5164" operator="lessThan">
      <formula>$C$4</formula>
    </cfRule>
  </conditionalFormatting>
  <conditionalFormatting sqref="CP53">
    <cfRule type="cellIs" dxfId="6092" priority="5165" operator="lessThan">
      <formula>$C$4</formula>
    </cfRule>
  </conditionalFormatting>
  <conditionalFormatting sqref="CP53">
    <cfRule type="cellIs" dxfId="6091" priority="5166" operator="lessThan">
      <formula>$C$4</formula>
    </cfRule>
  </conditionalFormatting>
  <conditionalFormatting sqref="CP54">
    <cfRule type="cellIs" dxfId="6090" priority="5167" operator="lessThan">
      <formula>$C$4</formula>
    </cfRule>
  </conditionalFormatting>
  <conditionalFormatting sqref="CP54">
    <cfRule type="cellIs" dxfId="6089" priority="5168" operator="lessThan">
      <formula>$C$4</formula>
    </cfRule>
  </conditionalFormatting>
  <conditionalFormatting sqref="CP55">
    <cfRule type="cellIs" dxfId="6088" priority="5169" operator="lessThan">
      <formula>$C$4</formula>
    </cfRule>
  </conditionalFormatting>
  <conditionalFormatting sqref="CP55">
    <cfRule type="cellIs" dxfId="6087" priority="5170" operator="lessThan">
      <formula>$C$4</formula>
    </cfRule>
  </conditionalFormatting>
  <conditionalFormatting sqref="CP56">
    <cfRule type="cellIs" dxfId="6086" priority="5171" operator="lessThan">
      <formula>$C$4</formula>
    </cfRule>
  </conditionalFormatting>
  <conditionalFormatting sqref="CP56">
    <cfRule type="cellIs" dxfId="6085" priority="5172" operator="lessThan">
      <formula>$C$4</formula>
    </cfRule>
  </conditionalFormatting>
  <conditionalFormatting sqref="CP57">
    <cfRule type="cellIs" dxfId="6084" priority="5173" operator="lessThan">
      <formula>$C$4</formula>
    </cfRule>
  </conditionalFormatting>
  <conditionalFormatting sqref="CP57">
    <cfRule type="cellIs" dxfId="6083" priority="5174" operator="lessThan">
      <formula>$C$4</formula>
    </cfRule>
  </conditionalFormatting>
  <conditionalFormatting sqref="CP58">
    <cfRule type="cellIs" dxfId="6082" priority="5175" operator="lessThan">
      <formula>$C$4</formula>
    </cfRule>
  </conditionalFormatting>
  <conditionalFormatting sqref="CP58">
    <cfRule type="cellIs" dxfId="6081" priority="5176" operator="lessThan">
      <formula>$C$4</formula>
    </cfRule>
  </conditionalFormatting>
  <conditionalFormatting sqref="CP59">
    <cfRule type="cellIs" dxfId="6080" priority="5177" operator="lessThan">
      <formula>$C$4</formula>
    </cfRule>
  </conditionalFormatting>
  <conditionalFormatting sqref="CP59">
    <cfRule type="cellIs" dxfId="6079" priority="5178" operator="lessThan">
      <formula>$C$4</formula>
    </cfRule>
  </conditionalFormatting>
  <conditionalFormatting sqref="CP60">
    <cfRule type="cellIs" dxfId="6078" priority="5179" operator="lessThan">
      <formula>$C$4</formula>
    </cfRule>
  </conditionalFormatting>
  <conditionalFormatting sqref="CP60">
    <cfRule type="cellIs" dxfId="6077" priority="5180" operator="lessThan">
      <formula>$C$4</formula>
    </cfRule>
  </conditionalFormatting>
  <conditionalFormatting sqref="CS11:CS46">
    <cfRule type="cellIs" dxfId="6076" priority="5181" operator="lessThan">
      <formula>$C$4</formula>
    </cfRule>
  </conditionalFormatting>
  <conditionalFormatting sqref="CS11:CS46">
    <cfRule type="cellIs" dxfId="6075" priority="5182" operator="lessThan">
      <formula>$C$4</formula>
    </cfRule>
  </conditionalFormatting>
  <conditionalFormatting sqref="CS47">
    <cfRule type="cellIs" dxfId="6074" priority="5253" operator="lessThan">
      <formula>$C$4</formula>
    </cfRule>
  </conditionalFormatting>
  <conditionalFormatting sqref="CS47">
    <cfRule type="cellIs" dxfId="6073" priority="5254" operator="lessThan">
      <formula>$C$4</formula>
    </cfRule>
  </conditionalFormatting>
  <conditionalFormatting sqref="CS48">
    <cfRule type="cellIs" dxfId="6072" priority="5255" operator="lessThan">
      <formula>$C$4</formula>
    </cfRule>
  </conditionalFormatting>
  <conditionalFormatting sqref="CS48">
    <cfRule type="cellIs" dxfId="6071" priority="5256" operator="lessThan">
      <formula>$C$4</formula>
    </cfRule>
  </conditionalFormatting>
  <conditionalFormatting sqref="CS49">
    <cfRule type="cellIs" dxfId="6070" priority="5257" operator="lessThan">
      <formula>$C$4</formula>
    </cfRule>
  </conditionalFormatting>
  <conditionalFormatting sqref="CS49">
    <cfRule type="cellIs" dxfId="6069" priority="5258" operator="lessThan">
      <formula>$C$4</formula>
    </cfRule>
  </conditionalFormatting>
  <conditionalFormatting sqref="CS50">
    <cfRule type="cellIs" dxfId="6068" priority="5259" operator="lessThan">
      <formula>$C$4</formula>
    </cfRule>
  </conditionalFormatting>
  <conditionalFormatting sqref="CS50">
    <cfRule type="cellIs" dxfId="6067" priority="5260" operator="lessThan">
      <formula>$C$4</formula>
    </cfRule>
  </conditionalFormatting>
  <conditionalFormatting sqref="CS51">
    <cfRule type="cellIs" dxfId="6066" priority="5261" operator="lessThan">
      <formula>$C$4</formula>
    </cfRule>
  </conditionalFormatting>
  <conditionalFormatting sqref="CS51">
    <cfRule type="cellIs" dxfId="6065" priority="5262" operator="lessThan">
      <formula>$C$4</formula>
    </cfRule>
  </conditionalFormatting>
  <conditionalFormatting sqref="CS52">
    <cfRule type="cellIs" dxfId="6064" priority="5263" operator="lessThan">
      <formula>$C$4</formula>
    </cfRule>
  </conditionalFormatting>
  <conditionalFormatting sqref="CS52">
    <cfRule type="cellIs" dxfId="6063" priority="5264" operator="lessThan">
      <formula>$C$4</formula>
    </cfRule>
  </conditionalFormatting>
  <conditionalFormatting sqref="CS53">
    <cfRule type="cellIs" dxfId="6062" priority="5265" operator="lessThan">
      <formula>$C$4</formula>
    </cfRule>
  </conditionalFormatting>
  <conditionalFormatting sqref="CS53">
    <cfRule type="cellIs" dxfId="6061" priority="5266" operator="lessThan">
      <formula>$C$4</formula>
    </cfRule>
  </conditionalFormatting>
  <conditionalFormatting sqref="CS54">
    <cfRule type="cellIs" dxfId="6060" priority="5267" operator="lessThan">
      <formula>$C$4</formula>
    </cfRule>
  </conditionalFormatting>
  <conditionalFormatting sqref="CS54">
    <cfRule type="cellIs" dxfId="6059" priority="5268" operator="lessThan">
      <formula>$C$4</formula>
    </cfRule>
  </conditionalFormatting>
  <conditionalFormatting sqref="CS55">
    <cfRule type="cellIs" dxfId="6058" priority="5269" operator="lessThan">
      <formula>$C$4</formula>
    </cfRule>
  </conditionalFormatting>
  <conditionalFormatting sqref="CS55">
    <cfRule type="cellIs" dxfId="6057" priority="5270" operator="lessThan">
      <formula>$C$4</formula>
    </cfRule>
  </conditionalFormatting>
  <conditionalFormatting sqref="CS56">
    <cfRule type="cellIs" dxfId="6056" priority="5271" operator="lessThan">
      <formula>$C$4</formula>
    </cfRule>
  </conditionalFormatting>
  <conditionalFormatting sqref="CS56">
    <cfRule type="cellIs" dxfId="6055" priority="5272" operator="lessThan">
      <formula>$C$4</formula>
    </cfRule>
  </conditionalFormatting>
  <conditionalFormatting sqref="CS57">
    <cfRule type="cellIs" dxfId="6054" priority="5273" operator="lessThan">
      <formula>$C$4</formula>
    </cfRule>
  </conditionalFormatting>
  <conditionalFormatting sqref="CS57">
    <cfRule type="cellIs" dxfId="6053" priority="5274" operator="lessThan">
      <formula>$C$4</formula>
    </cfRule>
  </conditionalFormatting>
  <conditionalFormatting sqref="CS58">
    <cfRule type="cellIs" dxfId="6052" priority="5275" operator="lessThan">
      <formula>$C$4</formula>
    </cfRule>
  </conditionalFormatting>
  <conditionalFormatting sqref="CS58">
    <cfRule type="cellIs" dxfId="6051" priority="5276" operator="lessThan">
      <formula>$C$4</formula>
    </cfRule>
  </conditionalFormatting>
  <conditionalFormatting sqref="CS59">
    <cfRule type="cellIs" dxfId="6050" priority="5277" operator="lessThan">
      <formula>$C$4</formula>
    </cfRule>
  </conditionalFormatting>
  <conditionalFormatting sqref="CS59">
    <cfRule type="cellIs" dxfId="6049" priority="5278" operator="lessThan">
      <formula>$C$4</formula>
    </cfRule>
  </conditionalFormatting>
  <conditionalFormatting sqref="CS60">
    <cfRule type="cellIs" dxfId="6048" priority="5279" operator="lessThan">
      <formula>$C$4</formula>
    </cfRule>
  </conditionalFormatting>
  <conditionalFormatting sqref="CS60">
    <cfRule type="cellIs" dxfId="6047" priority="5280" operator="lessThan">
      <formula>$C$4</formula>
    </cfRule>
  </conditionalFormatting>
  <conditionalFormatting sqref="CH11">
    <cfRule type="cellIs" dxfId="6046" priority="5281" operator="lessThan">
      <formula>$C$4</formula>
    </cfRule>
  </conditionalFormatting>
  <conditionalFormatting sqref="CH11">
    <cfRule type="cellIs" dxfId="6045" priority="5282" operator="lessThan">
      <formula>$C$4</formula>
    </cfRule>
  </conditionalFormatting>
  <conditionalFormatting sqref="CH12">
    <cfRule type="cellIs" dxfId="6044" priority="5283" operator="lessThan">
      <formula>$C$4</formula>
    </cfRule>
  </conditionalFormatting>
  <conditionalFormatting sqref="CH12">
    <cfRule type="cellIs" dxfId="6043" priority="5284" operator="lessThan">
      <formula>$C$4</formula>
    </cfRule>
  </conditionalFormatting>
  <conditionalFormatting sqref="CH13">
    <cfRule type="cellIs" dxfId="6042" priority="5285" operator="lessThan">
      <formula>$C$4</formula>
    </cfRule>
  </conditionalFormatting>
  <conditionalFormatting sqref="CH13">
    <cfRule type="cellIs" dxfId="6041" priority="5286" operator="lessThan">
      <formula>$C$4</formula>
    </cfRule>
  </conditionalFormatting>
  <conditionalFormatting sqref="CH14">
    <cfRule type="cellIs" dxfId="6040" priority="5287" operator="lessThan">
      <formula>$C$4</formula>
    </cfRule>
  </conditionalFormatting>
  <conditionalFormatting sqref="CH14">
    <cfRule type="cellIs" dxfId="6039" priority="5288" operator="lessThan">
      <formula>$C$4</formula>
    </cfRule>
  </conditionalFormatting>
  <conditionalFormatting sqref="CH15">
    <cfRule type="cellIs" dxfId="6038" priority="5289" operator="lessThan">
      <formula>$C$4</formula>
    </cfRule>
  </conditionalFormatting>
  <conditionalFormatting sqref="CH15">
    <cfRule type="cellIs" dxfId="6037" priority="5290" operator="lessThan">
      <formula>$C$4</formula>
    </cfRule>
  </conditionalFormatting>
  <conditionalFormatting sqref="CH16">
    <cfRule type="cellIs" dxfId="6036" priority="5291" operator="lessThan">
      <formula>$C$4</formula>
    </cfRule>
  </conditionalFormatting>
  <conditionalFormatting sqref="CH16">
    <cfRule type="cellIs" dxfId="6035" priority="5292" operator="lessThan">
      <formula>$C$4</formula>
    </cfRule>
  </conditionalFormatting>
  <conditionalFormatting sqref="CH17">
    <cfRule type="cellIs" dxfId="6034" priority="5293" operator="lessThan">
      <formula>$C$4</formula>
    </cfRule>
  </conditionalFormatting>
  <conditionalFormatting sqref="CH17">
    <cfRule type="cellIs" dxfId="6033" priority="5294" operator="lessThan">
      <formula>$C$4</formula>
    </cfRule>
  </conditionalFormatting>
  <conditionalFormatting sqref="CH18">
    <cfRule type="cellIs" dxfId="6032" priority="5295" operator="lessThan">
      <formula>$C$4</formula>
    </cfRule>
  </conditionalFormatting>
  <conditionalFormatting sqref="CH18">
    <cfRule type="cellIs" dxfId="6031" priority="5296" operator="lessThan">
      <formula>$C$4</formula>
    </cfRule>
  </conditionalFormatting>
  <conditionalFormatting sqref="CH19">
    <cfRule type="cellIs" dxfId="6030" priority="5297" operator="lessThan">
      <formula>$C$4</formula>
    </cfRule>
  </conditionalFormatting>
  <conditionalFormatting sqref="CH19">
    <cfRule type="cellIs" dxfId="6029" priority="5298" operator="lessThan">
      <formula>$C$4</formula>
    </cfRule>
  </conditionalFormatting>
  <conditionalFormatting sqref="CH20">
    <cfRule type="cellIs" dxfId="6028" priority="5299" operator="lessThan">
      <formula>$C$4</formula>
    </cfRule>
  </conditionalFormatting>
  <conditionalFormatting sqref="CH20">
    <cfRule type="cellIs" dxfId="6027" priority="5300" operator="lessThan">
      <formula>$C$4</formula>
    </cfRule>
  </conditionalFormatting>
  <conditionalFormatting sqref="CH21">
    <cfRule type="cellIs" dxfId="6026" priority="5301" operator="lessThan">
      <formula>$C$4</formula>
    </cfRule>
  </conditionalFormatting>
  <conditionalFormatting sqref="CH21">
    <cfRule type="cellIs" dxfId="6025" priority="5302" operator="lessThan">
      <formula>$C$4</formula>
    </cfRule>
  </conditionalFormatting>
  <conditionalFormatting sqref="CH22">
    <cfRule type="cellIs" dxfId="6024" priority="5303" operator="lessThan">
      <formula>$C$4</formula>
    </cfRule>
  </conditionalFormatting>
  <conditionalFormatting sqref="CH22">
    <cfRule type="cellIs" dxfId="6023" priority="5304" operator="lessThan">
      <formula>$C$4</formula>
    </cfRule>
  </conditionalFormatting>
  <conditionalFormatting sqref="CH23">
    <cfRule type="cellIs" dxfId="6022" priority="5305" operator="lessThan">
      <formula>$C$4</formula>
    </cfRule>
  </conditionalFormatting>
  <conditionalFormatting sqref="CH23">
    <cfRule type="cellIs" dxfId="6021" priority="5306" operator="lessThan">
      <formula>$C$4</formula>
    </cfRule>
  </conditionalFormatting>
  <conditionalFormatting sqref="CH24">
    <cfRule type="cellIs" dxfId="6020" priority="5307" operator="lessThan">
      <formula>$C$4</formula>
    </cfRule>
  </conditionalFormatting>
  <conditionalFormatting sqref="CH24">
    <cfRule type="cellIs" dxfId="6019" priority="5308" operator="lessThan">
      <formula>$C$4</formula>
    </cfRule>
  </conditionalFormatting>
  <conditionalFormatting sqref="CH25">
    <cfRule type="cellIs" dxfId="6018" priority="5309" operator="lessThan">
      <formula>$C$4</formula>
    </cfRule>
  </conditionalFormatting>
  <conditionalFormatting sqref="CH25">
    <cfRule type="cellIs" dxfId="6017" priority="5310" operator="lessThan">
      <formula>$C$4</formula>
    </cfRule>
  </conditionalFormatting>
  <conditionalFormatting sqref="CH26">
    <cfRule type="cellIs" dxfId="6016" priority="5311" operator="lessThan">
      <formula>$C$4</formula>
    </cfRule>
  </conditionalFormatting>
  <conditionalFormatting sqref="CH26">
    <cfRule type="cellIs" dxfId="6015" priority="5312" operator="lessThan">
      <formula>$C$4</formula>
    </cfRule>
  </conditionalFormatting>
  <conditionalFormatting sqref="CH27">
    <cfRule type="cellIs" dxfId="6014" priority="5313" operator="lessThan">
      <formula>$C$4</formula>
    </cfRule>
  </conditionalFormatting>
  <conditionalFormatting sqref="CH27">
    <cfRule type="cellIs" dxfId="6013" priority="5314" operator="lessThan">
      <formula>$C$4</formula>
    </cfRule>
  </conditionalFormatting>
  <conditionalFormatting sqref="CH28">
    <cfRule type="cellIs" dxfId="6012" priority="5315" operator="lessThan">
      <formula>$C$4</formula>
    </cfRule>
  </conditionalFormatting>
  <conditionalFormatting sqref="CH28">
    <cfRule type="cellIs" dxfId="6011" priority="5316" operator="lessThan">
      <formula>$C$4</formula>
    </cfRule>
  </conditionalFormatting>
  <conditionalFormatting sqref="CH29">
    <cfRule type="cellIs" dxfId="6010" priority="5317" operator="lessThan">
      <formula>$C$4</formula>
    </cfRule>
  </conditionalFormatting>
  <conditionalFormatting sqref="CH29">
    <cfRule type="cellIs" dxfId="6009" priority="5318" operator="lessThan">
      <formula>$C$4</formula>
    </cfRule>
  </conditionalFormatting>
  <conditionalFormatting sqref="CH30">
    <cfRule type="cellIs" dxfId="6008" priority="5319" operator="lessThan">
      <formula>$C$4</formula>
    </cfRule>
  </conditionalFormatting>
  <conditionalFormatting sqref="CH30">
    <cfRule type="cellIs" dxfId="6007" priority="5320" operator="lessThan">
      <formula>$C$4</formula>
    </cfRule>
  </conditionalFormatting>
  <conditionalFormatting sqref="CH31">
    <cfRule type="cellIs" dxfId="6006" priority="5321" operator="lessThan">
      <formula>$C$4</formula>
    </cfRule>
  </conditionalFormatting>
  <conditionalFormatting sqref="CH31">
    <cfRule type="cellIs" dxfId="6005" priority="5322" operator="lessThan">
      <formula>$C$4</formula>
    </cfRule>
  </conditionalFormatting>
  <conditionalFormatting sqref="CH32">
    <cfRule type="cellIs" dxfId="6004" priority="5323" operator="lessThan">
      <formula>$C$4</formula>
    </cfRule>
  </conditionalFormatting>
  <conditionalFormatting sqref="CH32">
    <cfRule type="cellIs" dxfId="6003" priority="5324" operator="lessThan">
      <formula>$C$4</formula>
    </cfRule>
  </conditionalFormatting>
  <conditionalFormatting sqref="CH33">
    <cfRule type="cellIs" dxfId="6002" priority="5325" operator="lessThan">
      <formula>$C$4</formula>
    </cfRule>
  </conditionalFormatting>
  <conditionalFormatting sqref="CH33">
    <cfRule type="cellIs" dxfId="6001" priority="5326" operator="lessThan">
      <formula>$C$4</formula>
    </cfRule>
  </conditionalFormatting>
  <conditionalFormatting sqref="CH34">
    <cfRule type="cellIs" dxfId="6000" priority="5327" operator="lessThan">
      <formula>$C$4</formula>
    </cfRule>
  </conditionalFormatting>
  <conditionalFormatting sqref="CH34">
    <cfRule type="cellIs" dxfId="5999" priority="5328" operator="lessThan">
      <formula>$C$4</formula>
    </cfRule>
  </conditionalFormatting>
  <conditionalFormatting sqref="CH35">
    <cfRule type="cellIs" dxfId="5998" priority="5329" operator="lessThan">
      <formula>$C$4</formula>
    </cfRule>
  </conditionalFormatting>
  <conditionalFormatting sqref="CH35">
    <cfRule type="cellIs" dxfId="5997" priority="5330" operator="lessThan">
      <formula>$C$4</formula>
    </cfRule>
  </conditionalFormatting>
  <conditionalFormatting sqref="CH36">
    <cfRule type="cellIs" dxfId="5996" priority="5331" operator="lessThan">
      <formula>$C$4</formula>
    </cfRule>
  </conditionalFormatting>
  <conditionalFormatting sqref="CH36">
    <cfRule type="cellIs" dxfId="5995" priority="5332" operator="lessThan">
      <formula>$C$4</formula>
    </cfRule>
  </conditionalFormatting>
  <conditionalFormatting sqref="CH37">
    <cfRule type="cellIs" dxfId="5994" priority="5333" operator="lessThan">
      <formula>$C$4</formula>
    </cfRule>
  </conditionalFormatting>
  <conditionalFormatting sqref="CH37">
    <cfRule type="cellIs" dxfId="5993" priority="5334" operator="lessThan">
      <formula>$C$4</formula>
    </cfRule>
  </conditionalFormatting>
  <conditionalFormatting sqref="CH38">
    <cfRule type="cellIs" dxfId="5992" priority="5335" operator="lessThan">
      <formula>$C$4</formula>
    </cfRule>
  </conditionalFormatting>
  <conditionalFormatting sqref="CH38">
    <cfRule type="cellIs" dxfId="5991" priority="5336" operator="lessThan">
      <formula>$C$4</formula>
    </cfRule>
  </conditionalFormatting>
  <conditionalFormatting sqref="CH39">
    <cfRule type="cellIs" dxfId="5990" priority="5337" operator="lessThan">
      <formula>$C$4</formula>
    </cfRule>
  </conditionalFormatting>
  <conditionalFormatting sqref="CH39">
    <cfRule type="cellIs" dxfId="5989" priority="5338" operator="lessThan">
      <formula>$C$4</formula>
    </cfRule>
  </conditionalFormatting>
  <conditionalFormatting sqref="CH40">
    <cfRule type="cellIs" dxfId="5988" priority="5339" operator="lessThan">
      <formula>$C$4</formula>
    </cfRule>
  </conditionalFormatting>
  <conditionalFormatting sqref="CH40">
    <cfRule type="cellIs" dxfId="5987" priority="5340" operator="lessThan">
      <formula>$C$4</formula>
    </cfRule>
  </conditionalFormatting>
  <conditionalFormatting sqref="CH41">
    <cfRule type="cellIs" dxfId="5986" priority="5341" operator="lessThan">
      <formula>$C$4</formula>
    </cfRule>
  </conditionalFormatting>
  <conditionalFormatting sqref="CH41">
    <cfRule type="cellIs" dxfId="5985" priority="5342" operator="lessThan">
      <formula>$C$4</formula>
    </cfRule>
  </conditionalFormatting>
  <conditionalFormatting sqref="CH42">
    <cfRule type="cellIs" dxfId="5984" priority="5343" operator="lessThan">
      <formula>$C$4</formula>
    </cfRule>
  </conditionalFormatting>
  <conditionalFormatting sqref="CH42">
    <cfRule type="cellIs" dxfId="5983" priority="5344" operator="lessThan">
      <formula>$C$4</formula>
    </cfRule>
  </conditionalFormatting>
  <conditionalFormatting sqref="CH43">
    <cfRule type="cellIs" dxfId="5982" priority="5345" operator="lessThan">
      <formula>$C$4</formula>
    </cfRule>
  </conditionalFormatting>
  <conditionalFormatting sqref="CH43">
    <cfRule type="cellIs" dxfId="5981" priority="5346" operator="lessThan">
      <formula>$C$4</formula>
    </cfRule>
  </conditionalFormatting>
  <conditionalFormatting sqref="CH44">
    <cfRule type="cellIs" dxfId="5980" priority="5347" operator="lessThan">
      <formula>$C$4</formula>
    </cfRule>
  </conditionalFormatting>
  <conditionalFormatting sqref="CH44">
    <cfRule type="cellIs" dxfId="5979" priority="5348" operator="lessThan">
      <formula>$C$4</formula>
    </cfRule>
  </conditionalFormatting>
  <conditionalFormatting sqref="CH45">
    <cfRule type="cellIs" dxfId="5978" priority="5349" operator="lessThan">
      <formula>$C$4</formula>
    </cfRule>
  </conditionalFormatting>
  <conditionalFormatting sqref="CH45">
    <cfRule type="cellIs" dxfId="5977" priority="5350" operator="lessThan">
      <formula>$C$4</formula>
    </cfRule>
  </conditionalFormatting>
  <conditionalFormatting sqref="CH46">
    <cfRule type="cellIs" dxfId="5976" priority="5351" operator="lessThan">
      <formula>$C$4</formula>
    </cfRule>
  </conditionalFormatting>
  <conditionalFormatting sqref="CH46">
    <cfRule type="cellIs" dxfId="5975" priority="5352" operator="lessThan">
      <formula>$C$4</formula>
    </cfRule>
  </conditionalFormatting>
  <conditionalFormatting sqref="CH47">
    <cfRule type="cellIs" dxfId="5974" priority="5353" operator="lessThan">
      <formula>$C$4</formula>
    </cfRule>
  </conditionalFormatting>
  <conditionalFormatting sqref="CH47">
    <cfRule type="cellIs" dxfId="5973" priority="5354" operator="lessThan">
      <formula>$C$4</formula>
    </cfRule>
  </conditionalFormatting>
  <conditionalFormatting sqref="CH48">
    <cfRule type="cellIs" dxfId="5972" priority="5355" operator="lessThan">
      <formula>$C$4</formula>
    </cfRule>
  </conditionalFormatting>
  <conditionalFormatting sqref="CH48">
    <cfRule type="cellIs" dxfId="5971" priority="5356" operator="lessThan">
      <formula>$C$4</formula>
    </cfRule>
  </conditionalFormatting>
  <conditionalFormatting sqref="CH49">
    <cfRule type="cellIs" dxfId="5970" priority="5357" operator="lessThan">
      <formula>$C$4</formula>
    </cfRule>
  </conditionalFormatting>
  <conditionalFormatting sqref="CH49">
    <cfRule type="cellIs" dxfId="5969" priority="5358" operator="lessThan">
      <formula>$C$4</formula>
    </cfRule>
  </conditionalFormatting>
  <conditionalFormatting sqref="CH50">
    <cfRule type="cellIs" dxfId="5968" priority="5359" operator="lessThan">
      <formula>$C$4</formula>
    </cfRule>
  </conditionalFormatting>
  <conditionalFormatting sqref="CH50">
    <cfRule type="cellIs" dxfId="5967" priority="5360" operator="lessThan">
      <formula>$C$4</formula>
    </cfRule>
  </conditionalFormatting>
  <conditionalFormatting sqref="CH51">
    <cfRule type="cellIs" dxfId="5966" priority="5361" operator="lessThan">
      <formula>$C$4</formula>
    </cfRule>
  </conditionalFormatting>
  <conditionalFormatting sqref="CH51">
    <cfRule type="cellIs" dxfId="5965" priority="5362" operator="lessThan">
      <formula>$C$4</formula>
    </cfRule>
  </conditionalFormatting>
  <conditionalFormatting sqref="CH52">
    <cfRule type="cellIs" dxfId="5964" priority="5363" operator="lessThan">
      <formula>$C$4</formula>
    </cfRule>
  </conditionalFormatting>
  <conditionalFormatting sqref="CH52">
    <cfRule type="cellIs" dxfId="5963" priority="5364" operator="lessThan">
      <formula>$C$4</formula>
    </cfRule>
  </conditionalFormatting>
  <conditionalFormatting sqref="CH53">
    <cfRule type="cellIs" dxfId="5962" priority="5365" operator="lessThan">
      <formula>$C$4</formula>
    </cfRule>
  </conditionalFormatting>
  <conditionalFormatting sqref="CH53">
    <cfRule type="cellIs" dxfId="5961" priority="5366" operator="lessThan">
      <formula>$C$4</formula>
    </cfRule>
  </conditionalFormatting>
  <conditionalFormatting sqref="CH54">
    <cfRule type="cellIs" dxfId="5960" priority="5367" operator="lessThan">
      <formula>$C$4</formula>
    </cfRule>
  </conditionalFormatting>
  <conditionalFormatting sqref="CH54">
    <cfRule type="cellIs" dxfId="5959" priority="5368" operator="lessThan">
      <formula>$C$4</formula>
    </cfRule>
  </conditionalFormatting>
  <conditionalFormatting sqref="CH55">
    <cfRule type="cellIs" dxfId="5958" priority="5369" operator="lessThan">
      <formula>$C$4</formula>
    </cfRule>
  </conditionalFormatting>
  <conditionalFormatting sqref="CH55">
    <cfRule type="cellIs" dxfId="5957" priority="5370" operator="lessThan">
      <formula>$C$4</formula>
    </cfRule>
  </conditionalFormatting>
  <conditionalFormatting sqref="CH56">
    <cfRule type="cellIs" dxfId="5956" priority="5371" operator="lessThan">
      <formula>$C$4</formula>
    </cfRule>
  </conditionalFormatting>
  <conditionalFormatting sqref="CH56">
    <cfRule type="cellIs" dxfId="5955" priority="5372" operator="lessThan">
      <formula>$C$4</formula>
    </cfRule>
  </conditionalFormatting>
  <conditionalFormatting sqref="CH57">
    <cfRule type="cellIs" dxfId="5954" priority="5373" operator="lessThan">
      <formula>$C$4</formula>
    </cfRule>
  </conditionalFormatting>
  <conditionalFormatting sqref="CH57">
    <cfRule type="cellIs" dxfId="5953" priority="5374" operator="lessThan">
      <formula>$C$4</formula>
    </cfRule>
  </conditionalFormatting>
  <conditionalFormatting sqref="CH58">
    <cfRule type="cellIs" dxfId="5952" priority="5375" operator="lessThan">
      <formula>$C$4</formula>
    </cfRule>
  </conditionalFormatting>
  <conditionalFormatting sqref="CH58">
    <cfRule type="cellIs" dxfId="5951" priority="5376" operator="lessThan">
      <formula>$C$4</formula>
    </cfRule>
  </conditionalFormatting>
  <conditionalFormatting sqref="CH59">
    <cfRule type="cellIs" dxfId="5950" priority="5377" operator="lessThan">
      <formula>$C$4</formula>
    </cfRule>
  </conditionalFormatting>
  <conditionalFormatting sqref="CH59">
    <cfRule type="cellIs" dxfId="5949" priority="5378" operator="lessThan">
      <formula>$C$4</formula>
    </cfRule>
  </conditionalFormatting>
  <conditionalFormatting sqref="CH60">
    <cfRule type="cellIs" dxfId="5948" priority="5379" operator="lessThan">
      <formula>$C$4</formula>
    </cfRule>
  </conditionalFormatting>
  <conditionalFormatting sqref="CH60">
    <cfRule type="cellIs" dxfId="5947" priority="5380" operator="lessThan">
      <formula>$C$4</formula>
    </cfRule>
  </conditionalFormatting>
  <conditionalFormatting sqref="CI11">
    <cfRule type="cellIs" dxfId="5946" priority="5381" operator="lessThan">
      <formula>$C$4</formula>
    </cfRule>
  </conditionalFormatting>
  <conditionalFormatting sqref="CI11">
    <cfRule type="cellIs" dxfId="5945" priority="5382" operator="lessThan">
      <formula>$C$4</formula>
    </cfRule>
  </conditionalFormatting>
  <conditionalFormatting sqref="CI12">
    <cfRule type="cellIs" dxfId="5944" priority="5383" operator="lessThan">
      <formula>$C$4</formula>
    </cfRule>
  </conditionalFormatting>
  <conditionalFormatting sqref="CI12">
    <cfRule type="cellIs" dxfId="5943" priority="5384" operator="lessThan">
      <formula>$C$4</formula>
    </cfRule>
  </conditionalFormatting>
  <conditionalFormatting sqref="CI13">
    <cfRule type="cellIs" dxfId="5942" priority="5385" operator="lessThan">
      <formula>$C$4</formula>
    </cfRule>
  </conditionalFormatting>
  <conditionalFormatting sqref="CI13">
    <cfRule type="cellIs" dxfId="5941" priority="5386" operator="lessThan">
      <formula>$C$4</formula>
    </cfRule>
  </conditionalFormatting>
  <conditionalFormatting sqref="CI14">
    <cfRule type="cellIs" dxfId="5940" priority="5387" operator="lessThan">
      <formula>$C$4</formula>
    </cfRule>
  </conditionalFormatting>
  <conditionalFormatting sqref="CI14">
    <cfRule type="cellIs" dxfId="5939" priority="5388" operator="lessThan">
      <formula>$C$4</formula>
    </cfRule>
  </conditionalFormatting>
  <conditionalFormatting sqref="CI15">
    <cfRule type="cellIs" dxfId="5938" priority="5389" operator="lessThan">
      <formula>$C$4</formula>
    </cfRule>
  </conditionalFormatting>
  <conditionalFormatting sqref="CI15">
    <cfRule type="cellIs" dxfId="5937" priority="5390" operator="lessThan">
      <formula>$C$4</formula>
    </cfRule>
  </conditionalFormatting>
  <conditionalFormatting sqref="CI16">
    <cfRule type="cellIs" dxfId="5936" priority="5391" operator="lessThan">
      <formula>$C$4</formula>
    </cfRule>
  </conditionalFormatting>
  <conditionalFormatting sqref="CI16">
    <cfRule type="cellIs" dxfId="5935" priority="5392" operator="lessThan">
      <formula>$C$4</formula>
    </cfRule>
  </conditionalFormatting>
  <conditionalFormatting sqref="CI17">
    <cfRule type="cellIs" dxfId="5934" priority="5393" operator="lessThan">
      <formula>$C$4</formula>
    </cfRule>
  </conditionalFormatting>
  <conditionalFormatting sqref="CI17">
    <cfRule type="cellIs" dxfId="5933" priority="5394" operator="lessThan">
      <formula>$C$4</formula>
    </cfRule>
  </conditionalFormatting>
  <conditionalFormatting sqref="CI18">
    <cfRule type="cellIs" dxfId="5932" priority="5395" operator="lessThan">
      <formula>$C$4</formula>
    </cfRule>
  </conditionalFormatting>
  <conditionalFormatting sqref="CI18">
    <cfRule type="cellIs" dxfId="5931" priority="5396" operator="lessThan">
      <formula>$C$4</formula>
    </cfRule>
  </conditionalFormatting>
  <conditionalFormatting sqref="CI19">
    <cfRule type="cellIs" dxfId="5930" priority="5397" operator="lessThan">
      <formula>$C$4</formula>
    </cfRule>
  </conditionalFormatting>
  <conditionalFormatting sqref="CI19">
    <cfRule type="cellIs" dxfId="5929" priority="5398" operator="lessThan">
      <formula>$C$4</formula>
    </cfRule>
  </conditionalFormatting>
  <conditionalFormatting sqref="CI20">
    <cfRule type="cellIs" dxfId="5928" priority="5399" operator="lessThan">
      <formula>$C$4</formula>
    </cfRule>
  </conditionalFormatting>
  <conditionalFormatting sqref="CI20">
    <cfRule type="cellIs" dxfId="5927" priority="5400" operator="lessThan">
      <formula>$C$4</formula>
    </cfRule>
  </conditionalFormatting>
  <conditionalFormatting sqref="CI21">
    <cfRule type="cellIs" dxfId="5926" priority="5401" operator="lessThan">
      <formula>$C$4</formula>
    </cfRule>
  </conditionalFormatting>
  <conditionalFormatting sqref="CI21">
    <cfRule type="cellIs" dxfId="5925" priority="5402" operator="lessThan">
      <formula>$C$4</formula>
    </cfRule>
  </conditionalFormatting>
  <conditionalFormatting sqref="CI22">
    <cfRule type="cellIs" dxfId="5924" priority="5403" operator="lessThan">
      <formula>$C$4</formula>
    </cfRule>
  </conditionalFormatting>
  <conditionalFormatting sqref="CI22">
    <cfRule type="cellIs" dxfId="5923" priority="5404" operator="lessThan">
      <formula>$C$4</formula>
    </cfRule>
  </conditionalFormatting>
  <conditionalFormatting sqref="CI23">
    <cfRule type="cellIs" dxfId="5922" priority="5405" operator="lessThan">
      <formula>$C$4</formula>
    </cfRule>
  </conditionalFormatting>
  <conditionalFormatting sqref="CI23">
    <cfRule type="cellIs" dxfId="5921" priority="5406" operator="lessThan">
      <formula>$C$4</formula>
    </cfRule>
  </conditionalFormatting>
  <conditionalFormatting sqref="CI24">
    <cfRule type="cellIs" dxfId="5920" priority="5407" operator="lessThan">
      <formula>$C$4</formula>
    </cfRule>
  </conditionalFormatting>
  <conditionalFormatting sqref="CI24">
    <cfRule type="cellIs" dxfId="5919" priority="5408" operator="lessThan">
      <formula>$C$4</formula>
    </cfRule>
  </conditionalFormatting>
  <conditionalFormatting sqref="CI25">
    <cfRule type="cellIs" dxfId="5918" priority="5409" operator="lessThan">
      <formula>$C$4</formula>
    </cfRule>
  </conditionalFormatting>
  <conditionalFormatting sqref="CI25">
    <cfRule type="cellIs" dxfId="5917" priority="5410" operator="lessThan">
      <formula>$C$4</formula>
    </cfRule>
  </conditionalFormatting>
  <conditionalFormatting sqref="CI26">
    <cfRule type="cellIs" dxfId="5916" priority="5411" operator="lessThan">
      <formula>$C$4</formula>
    </cfRule>
  </conditionalFormatting>
  <conditionalFormatting sqref="CI26">
    <cfRule type="cellIs" dxfId="5915" priority="5412" operator="lessThan">
      <formula>$C$4</formula>
    </cfRule>
  </conditionalFormatting>
  <conditionalFormatting sqref="CI27">
    <cfRule type="cellIs" dxfId="5914" priority="5413" operator="lessThan">
      <formula>$C$4</formula>
    </cfRule>
  </conditionalFormatting>
  <conditionalFormatting sqref="CI27">
    <cfRule type="cellIs" dxfId="5913" priority="5414" operator="lessThan">
      <formula>$C$4</formula>
    </cfRule>
  </conditionalFormatting>
  <conditionalFormatting sqref="CI28">
    <cfRule type="cellIs" dxfId="5912" priority="5415" operator="lessThan">
      <formula>$C$4</formula>
    </cfRule>
  </conditionalFormatting>
  <conditionalFormatting sqref="CI28">
    <cfRule type="cellIs" dxfId="5911" priority="5416" operator="lessThan">
      <formula>$C$4</formula>
    </cfRule>
  </conditionalFormatting>
  <conditionalFormatting sqref="CI29">
    <cfRule type="cellIs" dxfId="5910" priority="5417" operator="lessThan">
      <formula>$C$4</formula>
    </cfRule>
  </conditionalFormatting>
  <conditionalFormatting sqref="CI29">
    <cfRule type="cellIs" dxfId="5909" priority="5418" operator="lessThan">
      <formula>$C$4</formula>
    </cfRule>
  </conditionalFormatting>
  <conditionalFormatting sqref="CI30">
    <cfRule type="cellIs" dxfId="5908" priority="5419" operator="lessThan">
      <formula>$C$4</formula>
    </cfRule>
  </conditionalFormatting>
  <conditionalFormatting sqref="CI30">
    <cfRule type="cellIs" dxfId="5907" priority="5420" operator="lessThan">
      <formula>$C$4</formula>
    </cfRule>
  </conditionalFormatting>
  <conditionalFormatting sqref="CI31">
    <cfRule type="cellIs" dxfId="5906" priority="5421" operator="lessThan">
      <formula>$C$4</formula>
    </cfRule>
  </conditionalFormatting>
  <conditionalFormatting sqref="CI31">
    <cfRule type="cellIs" dxfId="5905" priority="5422" operator="lessThan">
      <formula>$C$4</formula>
    </cfRule>
  </conditionalFormatting>
  <conditionalFormatting sqref="CI32">
    <cfRule type="cellIs" dxfId="5904" priority="5423" operator="lessThan">
      <formula>$C$4</formula>
    </cfRule>
  </conditionalFormatting>
  <conditionalFormatting sqref="CI32">
    <cfRule type="cellIs" dxfId="5903" priority="5424" operator="lessThan">
      <formula>$C$4</formula>
    </cfRule>
  </conditionalFormatting>
  <conditionalFormatting sqref="CI33">
    <cfRule type="cellIs" dxfId="5902" priority="5425" operator="lessThan">
      <formula>$C$4</formula>
    </cfRule>
  </conditionalFormatting>
  <conditionalFormatting sqref="CI33">
    <cfRule type="cellIs" dxfId="5901" priority="5426" operator="lessThan">
      <formula>$C$4</formula>
    </cfRule>
  </conditionalFormatting>
  <conditionalFormatting sqref="CI34">
    <cfRule type="cellIs" dxfId="5900" priority="5427" operator="lessThan">
      <formula>$C$4</formula>
    </cfRule>
  </conditionalFormatting>
  <conditionalFormatting sqref="CI34">
    <cfRule type="cellIs" dxfId="5899" priority="5428" operator="lessThan">
      <formula>$C$4</formula>
    </cfRule>
  </conditionalFormatting>
  <conditionalFormatting sqref="CI35">
    <cfRule type="cellIs" dxfId="5898" priority="5429" operator="lessThan">
      <formula>$C$4</formula>
    </cfRule>
  </conditionalFormatting>
  <conditionalFormatting sqref="CI35">
    <cfRule type="cellIs" dxfId="5897" priority="5430" operator="lessThan">
      <formula>$C$4</formula>
    </cfRule>
  </conditionalFormatting>
  <conditionalFormatting sqref="CI36">
    <cfRule type="cellIs" dxfId="5896" priority="5431" operator="lessThan">
      <formula>$C$4</formula>
    </cfRule>
  </conditionalFormatting>
  <conditionalFormatting sqref="CI36">
    <cfRule type="cellIs" dxfId="5895" priority="5432" operator="lessThan">
      <formula>$C$4</formula>
    </cfRule>
  </conditionalFormatting>
  <conditionalFormatting sqref="CI37">
    <cfRule type="cellIs" dxfId="5894" priority="5433" operator="lessThan">
      <formula>$C$4</formula>
    </cfRule>
  </conditionalFormatting>
  <conditionalFormatting sqref="CI37">
    <cfRule type="cellIs" dxfId="5893" priority="5434" operator="lessThan">
      <formula>$C$4</formula>
    </cfRule>
  </conditionalFormatting>
  <conditionalFormatting sqref="CI38">
    <cfRule type="cellIs" dxfId="5892" priority="5435" operator="lessThan">
      <formula>$C$4</formula>
    </cfRule>
  </conditionalFormatting>
  <conditionalFormatting sqref="CI38">
    <cfRule type="cellIs" dxfId="5891" priority="5436" operator="lessThan">
      <formula>$C$4</formula>
    </cfRule>
  </conditionalFormatting>
  <conditionalFormatting sqref="CI39">
    <cfRule type="cellIs" dxfId="5890" priority="5437" operator="lessThan">
      <formula>$C$4</formula>
    </cfRule>
  </conditionalFormatting>
  <conditionalFormatting sqref="CI39">
    <cfRule type="cellIs" dxfId="5889" priority="5438" operator="lessThan">
      <formula>$C$4</formula>
    </cfRule>
  </conditionalFormatting>
  <conditionalFormatting sqref="CI40">
    <cfRule type="cellIs" dxfId="5888" priority="5439" operator="lessThan">
      <formula>$C$4</formula>
    </cfRule>
  </conditionalFormatting>
  <conditionalFormatting sqref="CI40">
    <cfRule type="cellIs" dxfId="5887" priority="5440" operator="lessThan">
      <formula>$C$4</formula>
    </cfRule>
  </conditionalFormatting>
  <conditionalFormatting sqref="CI41">
    <cfRule type="cellIs" dxfId="5886" priority="5441" operator="lessThan">
      <formula>$C$4</formula>
    </cfRule>
  </conditionalFormatting>
  <conditionalFormatting sqref="CI41">
    <cfRule type="cellIs" dxfId="5885" priority="5442" operator="lessThan">
      <formula>$C$4</formula>
    </cfRule>
  </conditionalFormatting>
  <conditionalFormatting sqref="CI42">
    <cfRule type="cellIs" dxfId="5884" priority="5443" operator="lessThan">
      <formula>$C$4</formula>
    </cfRule>
  </conditionalFormatting>
  <conditionalFormatting sqref="CI42">
    <cfRule type="cellIs" dxfId="5883" priority="5444" operator="lessThan">
      <formula>$C$4</formula>
    </cfRule>
  </conditionalFormatting>
  <conditionalFormatting sqref="CI43">
    <cfRule type="cellIs" dxfId="5882" priority="5445" operator="lessThan">
      <formula>$C$4</formula>
    </cfRule>
  </conditionalFormatting>
  <conditionalFormatting sqref="CI43">
    <cfRule type="cellIs" dxfId="5881" priority="5446" operator="lessThan">
      <formula>$C$4</formula>
    </cfRule>
  </conditionalFormatting>
  <conditionalFormatting sqref="CI44">
    <cfRule type="cellIs" dxfId="5880" priority="5447" operator="lessThan">
      <formula>$C$4</formula>
    </cfRule>
  </conditionalFormatting>
  <conditionalFormatting sqref="CI44">
    <cfRule type="cellIs" dxfId="5879" priority="5448" operator="lessThan">
      <formula>$C$4</formula>
    </cfRule>
  </conditionalFormatting>
  <conditionalFormatting sqref="CI45">
    <cfRule type="cellIs" dxfId="5878" priority="5449" operator="lessThan">
      <formula>$C$4</formula>
    </cfRule>
  </conditionalFormatting>
  <conditionalFormatting sqref="CI45">
    <cfRule type="cellIs" dxfId="5877" priority="5450" operator="lessThan">
      <formula>$C$4</formula>
    </cfRule>
  </conditionalFormatting>
  <conditionalFormatting sqref="CI46">
    <cfRule type="cellIs" dxfId="5876" priority="5451" operator="lessThan">
      <formula>$C$4</formula>
    </cfRule>
  </conditionalFormatting>
  <conditionalFormatting sqref="CI46">
    <cfRule type="cellIs" dxfId="5875" priority="5452" operator="lessThan">
      <formula>$C$4</formula>
    </cfRule>
  </conditionalFormatting>
  <conditionalFormatting sqref="CI47">
    <cfRule type="cellIs" dxfId="5874" priority="5453" operator="lessThan">
      <formula>$C$4</formula>
    </cfRule>
  </conditionalFormatting>
  <conditionalFormatting sqref="CI47">
    <cfRule type="cellIs" dxfId="5873" priority="5454" operator="lessThan">
      <formula>$C$4</formula>
    </cfRule>
  </conditionalFormatting>
  <conditionalFormatting sqref="CI48">
    <cfRule type="cellIs" dxfId="5872" priority="5455" operator="lessThan">
      <formula>$C$4</formula>
    </cfRule>
  </conditionalFormatting>
  <conditionalFormatting sqref="CI48">
    <cfRule type="cellIs" dxfId="5871" priority="5456" operator="lessThan">
      <formula>$C$4</formula>
    </cfRule>
  </conditionalFormatting>
  <conditionalFormatting sqref="CI49">
    <cfRule type="cellIs" dxfId="5870" priority="5457" operator="lessThan">
      <formula>$C$4</formula>
    </cfRule>
  </conditionalFormatting>
  <conditionalFormatting sqref="CI49">
    <cfRule type="cellIs" dxfId="5869" priority="5458" operator="lessThan">
      <formula>$C$4</formula>
    </cfRule>
  </conditionalFormatting>
  <conditionalFormatting sqref="CI50">
    <cfRule type="cellIs" dxfId="5868" priority="5459" operator="lessThan">
      <formula>$C$4</formula>
    </cfRule>
  </conditionalFormatting>
  <conditionalFormatting sqref="CI50">
    <cfRule type="cellIs" dxfId="5867" priority="5460" operator="lessThan">
      <formula>$C$4</formula>
    </cfRule>
  </conditionalFormatting>
  <conditionalFormatting sqref="CI51">
    <cfRule type="cellIs" dxfId="5866" priority="5461" operator="lessThan">
      <formula>$C$4</formula>
    </cfRule>
  </conditionalFormatting>
  <conditionalFormatting sqref="CI51">
    <cfRule type="cellIs" dxfId="5865" priority="5462" operator="lessThan">
      <formula>$C$4</formula>
    </cfRule>
  </conditionalFormatting>
  <conditionalFormatting sqref="CI52">
    <cfRule type="cellIs" dxfId="5864" priority="5463" operator="lessThan">
      <formula>$C$4</formula>
    </cfRule>
  </conditionalFormatting>
  <conditionalFormatting sqref="CI52">
    <cfRule type="cellIs" dxfId="5863" priority="5464" operator="lessThan">
      <formula>$C$4</formula>
    </cfRule>
  </conditionalFormatting>
  <conditionalFormatting sqref="CI53">
    <cfRule type="cellIs" dxfId="5862" priority="5465" operator="lessThan">
      <formula>$C$4</formula>
    </cfRule>
  </conditionalFormatting>
  <conditionalFormatting sqref="CI53">
    <cfRule type="cellIs" dxfId="5861" priority="5466" operator="lessThan">
      <formula>$C$4</formula>
    </cfRule>
  </conditionalFormatting>
  <conditionalFormatting sqref="CI54">
    <cfRule type="cellIs" dxfId="5860" priority="5467" operator="lessThan">
      <formula>$C$4</formula>
    </cfRule>
  </conditionalFormatting>
  <conditionalFormatting sqref="CI54">
    <cfRule type="cellIs" dxfId="5859" priority="5468" operator="lessThan">
      <formula>$C$4</formula>
    </cfRule>
  </conditionalFormatting>
  <conditionalFormatting sqref="CI55">
    <cfRule type="cellIs" dxfId="5858" priority="5469" operator="lessThan">
      <formula>$C$4</formula>
    </cfRule>
  </conditionalFormatting>
  <conditionalFormatting sqref="CI55">
    <cfRule type="cellIs" dxfId="5857" priority="5470" operator="lessThan">
      <formula>$C$4</formula>
    </cfRule>
  </conditionalFormatting>
  <conditionalFormatting sqref="CI56">
    <cfRule type="cellIs" dxfId="5856" priority="5471" operator="lessThan">
      <formula>$C$4</formula>
    </cfRule>
  </conditionalFormatting>
  <conditionalFormatting sqref="CI56">
    <cfRule type="cellIs" dxfId="5855" priority="5472" operator="lessThan">
      <formula>$C$4</formula>
    </cfRule>
  </conditionalFormatting>
  <conditionalFormatting sqref="CI57">
    <cfRule type="cellIs" dxfId="5854" priority="5473" operator="lessThan">
      <formula>$C$4</formula>
    </cfRule>
  </conditionalFormatting>
  <conditionalFormatting sqref="CI57">
    <cfRule type="cellIs" dxfId="5853" priority="5474" operator="lessThan">
      <formula>$C$4</formula>
    </cfRule>
  </conditionalFormatting>
  <conditionalFormatting sqref="CI58">
    <cfRule type="cellIs" dxfId="5852" priority="5475" operator="lessThan">
      <formula>$C$4</formula>
    </cfRule>
  </conditionalFormatting>
  <conditionalFormatting sqref="CI58">
    <cfRule type="cellIs" dxfId="5851" priority="5476" operator="lessThan">
      <formula>$C$4</formula>
    </cfRule>
  </conditionalFormatting>
  <conditionalFormatting sqref="CI59">
    <cfRule type="cellIs" dxfId="5850" priority="5477" operator="lessThan">
      <formula>$C$4</formula>
    </cfRule>
  </conditionalFormatting>
  <conditionalFormatting sqref="CI59">
    <cfRule type="cellIs" dxfId="5849" priority="5478" operator="lessThan">
      <formula>$C$4</formula>
    </cfRule>
  </conditionalFormatting>
  <conditionalFormatting sqref="CI60">
    <cfRule type="cellIs" dxfId="5848" priority="5479" operator="lessThan">
      <formula>$C$4</formula>
    </cfRule>
  </conditionalFormatting>
  <conditionalFormatting sqref="CI60">
    <cfRule type="cellIs" dxfId="5847" priority="5480" operator="lessThan">
      <formula>$C$4</formula>
    </cfRule>
  </conditionalFormatting>
  <conditionalFormatting sqref="CJ11">
    <cfRule type="cellIs" dxfId="5846" priority="5481" operator="lessThan">
      <formula>$C$4</formula>
    </cfRule>
  </conditionalFormatting>
  <conditionalFormatting sqref="CJ11">
    <cfRule type="cellIs" dxfId="5845" priority="5482" operator="lessThan">
      <formula>$C$4</formula>
    </cfRule>
  </conditionalFormatting>
  <conditionalFormatting sqref="CJ12">
    <cfRule type="cellIs" dxfId="5844" priority="5483" operator="lessThan">
      <formula>$C$4</formula>
    </cfRule>
  </conditionalFormatting>
  <conditionalFormatting sqref="CJ12">
    <cfRule type="cellIs" dxfId="5843" priority="5484" operator="lessThan">
      <formula>$C$4</formula>
    </cfRule>
  </conditionalFormatting>
  <conditionalFormatting sqref="CJ13">
    <cfRule type="cellIs" dxfId="5842" priority="5485" operator="lessThan">
      <formula>$C$4</formula>
    </cfRule>
  </conditionalFormatting>
  <conditionalFormatting sqref="CJ13">
    <cfRule type="cellIs" dxfId="5841" priority="5486" operator="lessThan">
      <formula>$C$4</formula>
    </cfRule>
  </conditionalFormatting>
  <conditionalFormatting sqref="CJ14">
    <cfRule type="cellIs" dxfId="5840" priority="5487" operator="lessThan">
      <formula>$C$4</formula>
    </cfRule>
  </conditionalFormatting>
  <conditionalFormatting sqref="CJ14">
    <cfRule type="cellIs" dxfId="5839" priority="5488" operator="lessThan">
      <formula>$C$4</formula>
    </cfRule>
  </conditionalFormatting>
  <conditionalFormatting sqref="CJ15">
    <cfRule type="cellIs" dxfId="5838" priority="5489" operator="lessThan">
      <formula>$C$4</formula>
    </cfRule>
  </conditionalFormatting>
  <conditionalFormatting sqref="CJ15">
    <cfRule type="cellIs" dxfId="5837" priority="5490" operator="lessThan">
      <formula>$C$4</formula>
    </cfRule>
  </conditionalFormatting>
  <conditionalFormatting sqref="CJ16">
    <cfRule type="cellIs" dxfId="5836" priority="5491" operator="lessThan">
      <formula>$C$4</formula>
    </cfRule>
  </conditionalFormatting>
  <conditionalFormatting sqref="CJ16">
    <cfRule type="cellIs" dxfId="5835" priority="5492" operator="lessThan">
      <formula>$C$4</formula>
    </cfRule>
  </conditionalFormatting>
  <conditionalFormatting sqref="CJ17">
    <cfRule type="cellIs" dxfId="5834" priority="5493" operator="lessThan">
      <formula>$C$4</formula>
    </cfRule>
  </conditionalFormatting>
  <conditionalFormatting sqref="CJ17">
    <cfRule type="cellIs" dxfId="5833" priority="5494" operator="lessThan">
      <formula>$C$4</formula>
    </cfRule>
  </conditionalFormatting>
  <conditionalFormatting sqref="CJ18">
    <cfRule type="cellIs" dxfId="5832" priority="5495" operator="lessThan">
      <formula>$C$4</formula>
    </cfRule>
  </conditionalFormatting>
  <conditionalFormatting sqref="CJ18">
    <cfRule type="cellIs" dxfId="5831" priority="5496" operator="lessThan">
      <formula>$C$4</formula>
    </cfRule>
  </conditionalFormatting>
  <conditionalFormatting sqref="CJ19">
    <cfRule type="cellIs" dxfId="5830" priority="5497" operator="lessThan">
      <formula>$C$4</formula>
    </cfRule>
  </conditionalFormatting>
  <conditionalFormatting sqref="CJ19">
    <cfRule type="cellIs" dxfId="5829" priority="5498" operator="lessThan">
      <formula>$C$4</formula>
    </cfRule>
  </conditionalFormatting>
  <conditionalFormatting sqref="CJ20">
    <cfRule type="cellIs" dxfId="5828" priority="5499" operator="lessThan">
      <formula>$C$4</formula>
    </cfRule>
  </conditionalFormatting>
  <conditionalFormatting sqref="CJ20">
    <cfRule type="cellIs" dxfId="5827" priority="5500" operator="lessThan">
      <formula>$C$4</formula>
    </cfRule>
  </conditionalFormatting>
  <conditionalFormatting sqref="CJ21">
    <cfRule type="cellIs" dxfId="5826" priority="5501" operator="lessThan">
      <formula>$C$4</formula>
    </cfRule>
  </conditionalFormatting>
  <conditionalFormatting sqref="CJ21">
    <cfRule type="cellIs" dxfId="5825" priority="5502" operator="lessThan">
      <formula>$C$4</formula>
    </cfRule>
  </conditionalFormatting>
  <conditionalFormatting sqref="CJ22">
    <cfRule type="cellIs" dxfId="5824" priority="5503" operator="lessThan">
      <formula>$C$4</formula>
    </cfRule>
  </conditionalFormatting>
  <conditionalFormatting sqref="CJ22">
    <cfRule type="cellIs" dxfId="5823" priority="5504" operator="lessThan">
      <formula>$C$4</formula>
    </cfRule>
  </conditionalFormatting>
  <conditionalFormatting sqref="CJ23">
    <cfRule type="cellIs" dxfId="5822" priority="5505" operator="lessThan">
      <formula>$C$4</formula>
    </cfRule>
  </conditionalFormatting>
  <conditionalFormatting sqref="CJ23">
    <cfRule type="cellIs" dxfId="5821" priority="5506" operator="lessThan">
      <formula>$C$4</formula>
    </cfRule>
  </conditionalFormatting>
  <conditionalFormatting sqref="CJ24">
    <cfRule type="cellIs" dxfId="5820" priority="5507" operator="lessThan">
      <formula>$C$4</formula>
    </cfRule>
  </conditionalFormatting>
  <conditionalFormatting sqref="CJ24">
    <cfRule type="cellIs" dxfId="5819" priority="5508" operator="lessThan">
      <formula>$C$4</formula>
    </cfRule>
  </conditionalFormatting>
  <conditionalFormatting sqref="CJ25">
    <cfRule type="cellIs" dxfId="5818" priority="5509" operator="lessThan">
      <formula>$C$4</formula>
    </cfRule>
  </conditionalFormatting>
  <conditionalFormatting sqref="CJ25">
    <cfRule type="cellIs" dxfId="5817" priority="5510" operator="lessThan">
      <formula>$C$4</formula>
    </cfRule>
  </conditionalFormatting>
  <conditionalFormatting sqref="CJ26">
    <cfRule type="cellIs" dxfId="5816" priority="5511" operator="lessThan">
      <formula>$C$4</formula>
    </cfRule>
  </conditionalFormatting>
  <conditionalFormatting sqref="CJ26">
    <cfRule type="cellIs" dxfId="5815" priority="5512" operator="lessThan">
      <formula>$C$4</formula>
    </cfRule>
  </conditionalFormatting>
  <conditionalFormatting sqref="CJ27">
    <cfRule type="cellIs" dxfId="5814" priority="5513" operator="lessThan">
      <formula>$C$4</formula>
    </cfRule>
  </conditionalFormatting>
  <conditionalFormatting sqref="CJ27">
    <cfRule type="cellIs" dxfId="5813" priority="5514" operator="lessThan">
      <formula>$C$4</formula>
    </cfRule>
  </conditionalFormatting>
  <conditionalFormatting sqref="CJ28">
    <cfRule type="cellIs" dxfId="5812" priority="5515" operator="lessThan">
      <formula>$C$4</formula>
    </cfRule>
  </conditionalFormatting>
  <conditionalFormatting sqref="CJ28">
    <cfRule type="cellIs" dxfId="5811" priority="5516" operator="lessThan">
      <formula>$C$4</formula>
    </cfRule>
  </conditionalFormatting>
  <conditionalFormatting sqref="CJ29">
    <cfRule type="cellIs" dxfId="5810" priority="5517" operator="lessThan">
      <formula>$C$4</formula>
    </cfRule>
  </conditionalFormatting>
  <conditionalFormatting sqref="CJ29">
    <cfRule type="cellIs" dxfId="5809" priority="5518" operator="lessThan">
      <formula>$C$4</formula>
    </cfRule>
  </conditionalFormatting>
  <conditionalFormatting sqref="CJ30">
    <cfRule type="cellIs" dxfId="5808" priority="5519" operator="lessThan">
      <formula>$C$4</formula>
    </cfRule>
  </conditionalFormatting>
  <conditionalFormatting sqref="CJ30">
    <cfRule type="cellIs" dxfId="5807" priority="5520" operator="lessThan">
      <formula>$C$4</formula>
    </cfRule>
  </conditionalFormatting>
  <conditionalFormatting sqref="CJ31">
    <cfRule type="cellIs" dxfId="5806" priority="5521" operator="lessThan">
      <formula>$C$4</formula>
    </cfRule>
  </conditionalFormatting>
  <conditionalFormatting sqref="CJ31">
    <cfRule type="cellIs" dxfId="5805" priority="5522" operator="lessThan">
      <formula>$C$4</formula>
    </cfRule>
  </conditionalFormatting>
  <conditionalFormatting sqref="CJ32">
    <cfRule type="cellIs" dxfId="5804" priority="5523" operator="lessThan">
      <formula>$C$4</formula>
    </cfRule>
  </conditionalFormatting>
  <conditionalFormatting sqref="CJ32">
    <cfRule type="cellIs" dxfId="5803" priority="5524" operator="lessThan">
      <formula>$C$4</formula>
    </cfRule>
  </conditionalFormatting>
  <conditionalFormatting sqref="CJ33">
    <cfRule type="cellIs" dxfId="5802" priority="5525" operator="lessThan">
      <formula>$C$4</formula>
    </cfRule>
  </conditionalFormatting>
  <conditionalFormatting sqref="CJ33">
    <cfRule type="cellIs" dxfId="5801" priority="5526" operator="lessThan">
      <formula>$C$4</formula>
    </cfRule>
  </conditionalFormatting>
  <conditionalFormatting sqref="CJ34">
    <cfRule type="cellIs" dxfId="5800" priority="5527" operator="lessThan">
      <formula>$C$4</formula>
    </cfRule>
  </conditionalFormatting>
  <conditionalFormatting sqref="CJ34">
    <cfRule type="cellIs" dxfId="5799" priority="5528" operator="lessThan">
      <formula>$C$4</formula>
    </cfRule>
  </conditionalFormatting>
  <conditionalFormatting sqref="CJ35">
    <cfRule type="cellIs" dxfId="5798" priority="5529" operator="lessThan">
      <formula>$C$4</formula>
    </cfRule>
  </conditionalFormatting>
  <conditionalFormatting sqref="CJ35">
    <cfRule type="cellIs" dxfId="5797" priority="5530" operator="lessThan">
      <formula>$C$4</formula>
    </cfRule>
  </conditionalFormatting>
  <conditionalFormatting sqref="CJ36">
    <cfRule type="cellIs" dxfId="5796" priority="5531" operator="lessThan">
      <formula>$C$4</formula>
    </cfRule>
  </conditionalFormatting>
  <conditionalFormatting sqref="CJ36">
    <cfRule type="cellIs" dxfId="5795" priority="5532" operator="lessThan">
      <formula>$C$4</formula>
    </cfRule>
  </conditionalFormatting>
  <conditionalFormatting sqref="CJ37">
    <cfRule type="cellIs" dxfId="5794" priority="5533" operator="lessThan">
      <formula>$C$4</formula>
    </cfRule>
  </conditionalFormatting>
  <conditionalFormatting sqref="CJ37">
    <cfRule type="cellIs" dxfId="5793" priority="5534" operator="lessThan">
      <formula>$C$4</formula>
    </cfRule>
  </conditionalFormatting>
  <conditionalFormatting sqref="CJ38">
    <cfRule type="cellIs" dxfId="5792" priority="5535" operator="lessThan">
      <formula>$C$4</formula>
    </cfRule>
  </conditionalFormatting>
  <conditionalFormatting sqref="CJ38">
    <cfRule type="cellIs" dxfId="5791" priority="5536" operator="lessThan">
      <formula>$C$4</formula>
    </cfRule>
  </conditionalFormatting>
  <conditionalFormatting sqref="CJ39">
    <cfRule type="cellIs" dxfId="5790" priority="5537" operator="lessThan">
      <formula>$C$4</formula>
    </cfRule>
  </conditionalFormatting>
  <conditionalFormatting sqref="CJ39">
    <cfRule type="cellIs" dxfId="5789" priority="5538" operator="lessThan">
      <formula>$C$4</formula>
    </cfRule>
  </conditionalFormatting>
  <conditionalFormatting sqref="CJ40">
    <cfRule type="cellIs" dxfId="5788" priority="5539" operator="lessThan">
      <formula>$C$4</formula>
    </cfRule>
  </conditionalFormatting>
  <conditionalFormatting sqref="CJ40">
    <cfRule type="cellIs" dxfId="5787" priority="5540" operator="lessThan">
      <formula>$C$4</formula>
    </cfRule>
  </conditionalFormatting>
  <conditionalFormatting sqref="CJ41">
    <cfRule type="cellIs" dxfId="5786" priority="5541" operator="lessThan">
      <formula>$C$4</formula>
    </cfRule>
  </conditionalFormatting>
  <conditionalFormatting sqref="CJ41">
    <cfRule type="cellIs" dxfId="5785" priority="5542" operator="lessThan">
      <formula>$C$4</formula>
    </cfRule>
  </conditionalFormatting>
  <conditionalFormatting sqref="CJ42">
    <cfRule type="cellIs" dxfId="5784" priority="5543" operator="lessThan">
      <formula>$C$4</formula>
    </cfRule>
  </conditionalFormatting>
  <conditionalFormatting sqref="CJ42">
    <cfRule type="cellIs" dxfId="5783" priority="5544" operator="lessThan">
      <formula>$C$4</formula>
    </cfRule>
  </conditionalFormatting>
  <conditionalFormatting sqref="CJ43">
    <cfRule type="cellIs" dxfId="5782" priority="5545" operator="lessThan">
      <formula>$C$4</formula>
    </cfRule>
  </conditionalFormatting>
  <conditionalFormatting sqref="CJ43">
    <cfRule type="cellIs" dxfId="5781" priority="5546" operator="lessThan">
      <formula>$C$4</formula>
    </cfRule>
  </conditionalFormatting>
  <conditionalFormatting sqref="CJ44">
    <cfRule type="cellIs" dxfId="5780" priority="5547" operator="lessThan">
      <formula>$C$4</formula>
    </cfRule>
  </conditionalFormatting>
  <conditionalFormatting sqref="CJ44">
    <cfRule type="cellIs" dxfId="5779" priority="5548" operator="lessThan">
      <formula>$C$4</formula>
    </cfRule>
  </conditionalFormatting>
  <conditionalFormatting sqref="CJ45">
    <cfRule type="cellIs" dxfId="5778" priority="5549" operator="lessThan">
      <formula>$C$4</formula>
    </cfRule>
  </conditionalFormatting>
  <conditionalFormatting sqref="CJ45">
    <cfRule type="cellIs" dxfId="5777" priority="5550" operator="lessThan">
      <formula>$C$4</formula>
    </cfRule>
  </conditionalFormatting>
  <conditionalFormatting sqref="CJ46">
    <cfRule type="cellIs" dxfId="5776" priority="5551" operator="lessThan">
      <formula>$C$4</formula>
    </cfRule>
  </conditionalFormatting>
  <conditionalFormatting sqref="CJ46">
    <cfRule type="cellIs" dxfId="5775" priority="5552" operator="lessThan">
      <formula>$C$4</formula>
    </cfRule>
  </conditionalFormatting>
  <conditionalFormatting sqref="CJ47">
    <cfRule type="cellIs" dxfId="5774" priority="5553" operator="lessThan">
      <formula>$C$4</formula>
    </cfRule>
  </conditionalFormatting>
  <conditionalFormatting sqref="CJ47">
    <cfRule type="cellIs" dxfId="5773" priority="5554" operator="lessThan">
      <formula>$C$4</formula>
    </cfRule>
  </conditionalFormatting>
  <conditionalFormatting sqref="CJ48">
    <cfRule type="cellIs" dxfId="5772" priority="5555" operator="lessThan">
      <formula>$C$4</formula>
    </cfRule>
  </conditionalFormatting>
  <conditionalFormatting sqref="CJ48">
    <cfRule type="cellIs" dxfId="5771" priority="5556" operator="lessThan">
      <formula>$C$4</formula>
    </cfRule>
  </conditionalFormatting>
  <conditionalFormatting sqref="CJ49">
    <cfRule type="cellIs" dxfId="5770" priority="5557" operator="lessThan">
      <formula>$C$4</formula>
    </cfRule>
  </conditionalFormatting>
  <conditionalFormatting sqref="CJ49">
    <cfRule type="cellIs" dxfId="5769" priority="5558" operator="lessThan">
      <formula>$C$4</formula>
    </cfRule>
  </conditionalFormatting>
  <conditionalFormatting sqref="CJ50">
    <cfRule type="cellIs" dxfId="5768" priority="5559" operator="lessThan">
      <formula>$C$4</formula>
    </cfRule>
  </conditionalFormatting>
  <conditionalFormatting sqref="CJ50">
    <cfRule type="cellIs" dxfId="5767" priority="5560" operator="lessThan">
      <formula>$C$4</formula>
    </cfRule>
  </conditionalFormatting>
  <conditionalFormatting sqref="CJ51">
    <cfRule type="cellIs" dxfId="5766" priority="5561" operator="lessThan">
      <formula>$C$4</formula>
    </cfRule>
  </conditionalFormatting>
  <conditionalFormatting sqref="CJ51">
    <cfRule type="cellIs" dxfId="5765" priority="5562" operator="lessThan">
      <formula>$C$4</formula>
    </cfRule>
  </conditionalFormatting>
  <conditionalFormatting sqref="CJ52">
    <cfRule type="cellIs" dxfId="5764" priority="5563" operator="lessThan">
      <formula>$C$4</formula>
    </cfRule>
  </conditionalFormatting>
  <conditionalFormatting sqref="CJ52">
    <cfRule type="cellIs" dxfId="5763" priority="5564" operator="lessThan">
      <formula>$C$4</formula>
    </cfRule>
  </conditionalFormatting>
  <conditionalFormatting sqref="CJ53">
    <cfRule type="cellIs" dxfId="5762" priority="5565" operator="lessThan">
      <formula>$C$4</formula>
    </cfRule>
  </conditionalFormatting>
  <conditionalFormatting sqref="CJ53">
    <cfRule type="cellIs" dxfId="5761" priority="5566" operator="lessThan">
      <formula>$C$4</formula>
    </cfRule>
  </conditionalFormatting>
  <conditionalFormatting sqref="CJ54">
    <cfRule type="cellIs" dxfId="5760" priority="5567" operator="lessThan">
      <formula>$C$4</formula>
    </cfRule>
  </conditionalFormatting>
  <conditionalFormatting sqref="CJ54">
    <cfRule type="cellIs" dxfId="5759" priority="5568" operator="lessThan">
      <formula>$C$4</formula>
    </cfRule>
  </conditionalFormatting>
  <conditionalFormatting sqref="CJ55">
    <cfRule type="cellIs" dxfId="5758" priority="5569" operator="lessThan">
      <formula>$C$4</formula>
    </cfRule>
  </conditionalFormatting>
  <conditionalFormatting sqref="CJ55">
    <cfRule type="cellIs" dxfId="5757" priority="5570" operator="lessThan">
      <formula>$C$4</formula>
    </cfRule>
  </conditionalFormatting>
  <conditionalFormatting sqref="CJ56">
    <cfRule type="cellIs" dxfId="5756" priority="5571" operator="lessThan">
      <formula>$C$4</formula>
    </cfRule>
  </conditionalFormatting>
  <conditionalFormatting sqref="CJ56">
    <cfRule type="cellIs" dxfId="5755" priority="5572" operator="lessThan">
      <formula>$C$4</formula>
    </cfRule>
  </conditionalFormatting>
  <conditionalFormatting sqref="CJ57">
    <cfRule type="cellIs" dxfId="5754" priority="5573" operator="lessThan">
      <formula>$C$4</formula>
    </cfRule>
  </conditionalFormatting>
  <conditionalFormatting sqref="CJ57">
    <cfRule type="cellIs" dxfId="5753" priority="5574" operator="lessThan">
      <formula>$C$4</formula>
    </cfRule>
  </conditionalFormatting>
  <conditionalFormatting sqref="CJ58">
    <cfRule type="cellIs" dxfId="5752" priority="5575" operator="lessThan">
      <formula>$C$4</formula>
    </cfRule>
  </conditionalFormatting>
  <conditionalFormatting sqref="CJ58">
    <cfRule type="cellIs" dxfId="5751" priority="5576" operator="lessThan">
      <formula>$C$4</formula>
    </cfRule>
  </conditionalFormatting>
  <conditionalFormatting sqref="CJ59">
    <cfRule type="cellIs" dxfId="5750" priority="5577" operator="lessThan">
      <formula>$C$4</formula>
    </cfRule>
  </conditionalFormatting>
  <conditionalFormatting sqref="CJ59">
    <cfRule type="cellIs" dxfId="5749" priority="5578" operator="lessThan">
      <formula>$C$4</formula>
    </cfRule>
  </conditionalFormatting>
  <conditionalFormatting sqref="CJ60">
    <cfRule type="cellIs" dxfId="5748" priority="5579" operator="lessThan">
      <formula>$C$4</formula>
    </cfRule>
  </conditionalFormatting>
  <conditionalFormatting sqref="CJ60">
    <cfRule type="cellIs" dxfId="5747" priority="5580" operator="lessThan">
      <formula>$C$4</formula>
    </cfRule>
  </conditionalFormatting>
  <conditionalFormatting sqref="CK11">
    <cfRule type="cellIs" dxfId="5746" priority="5581" operator="lessThan">
      <formula>$C$4</formula>
    </cfRule>
  </conditionalFormatting>
  <conditionalFormatting sqref="CK11">
    <cfRule type="cellIs" dxfId="5745" priority="5582" operator="lessThan">
      <formula>$C$4</formula>
    </cfRule>
  </conditionalFormatting>
  <conditionalFormatting sqref="CK12">
    <cfRule type="cellIs" dxfId="5744" priority="5583" operator="lessThan">
      <formula>$C$4</formula>
    </cfRule>
  </conditionalFormatting>
  <conditionalFormatting sqref="CK12">
    <cfRule type="cellIs" dxfId="5743" priority="5584" operator="lessThan">
      <formula>$C$4</formula>
    </cfRule>
  </conditionalFormatting>
  <conditionalFormatting sqref="CK13">
    <cfRule type="cellIs" dxfId="5742" priority="5585" operator="lessThan">
      <formula>$C$4</formula>
    </cfRule>
  </conditionalFormatting>
  <conditionalFormatting sqref="CK13">
    <cfRule type="cellIs" dxfId="5741" priority="5586" operator="lessThan">
      <formula>$C$4</formula>
    </cfRule>
  </conditionalFormatting>
  <conditionalFormatting sqref="CK14">
    <cfRule type="cellIs" dxfId="5740" priority="5587" operator="lessThan">
      <formula>$C$4</formula>
    </cfRule>
  </conditionalFormatting>
  <conditionalFormatting sqref="CK14">
    <cfRule type="cellIs" dxfId="5739" priority="5588" operator="lessThan">
      <formula>$C$4</formula>
    </cfRule>
  </conditionalFormatting>
  <conditionalFormatting sqref="CK15">
    <cfRule type="cellIs" dxfId="5738" priority="5589" operator="lessThan">
      <formula>$C$4</formula>
    </cfRule>
  </conditionalFormatting>
  <conditionalFormatting sqref="CK15">
    <cfRule type="cellIs" dxfId="5737" priority="5590" operator="lessThan">
      <formula>$C$4</formula>
    </cfRule>
  </conditionalFormatting>
  <conditionalFormatting sqref="CK16">
    <cfRule type="cellIs" dxfId="5736" priority="5591" operator="lessThan">
      <formula>$C$4</formula>
    </cfRule>
  </conditionalFormatting>
  <conditionalFormatting sqref="CK16">
    <cfRule type="cellIs" dxfId="5735" priority="5592" operator="lessThan">
      <formula>$C$4</formula>
    </cfRule>
  </conditionalFormatting>
  <conditionalFormatting sqref="CK17">
    <cfRule type="cellIs" dxfId="5734" priority="5593" operator="lessThan">
      <formula>$C$4</formula>
    </cfRule>
  </conditionalFormatting>
  <conditionalFormatting sqref="CK17">
    <cfRule type="cellIs" dxfId="5733" priority="5594" operator="lessThan">
      <formula>$C$4</formula>
    </cfRule>
  </conditionalFormatting>
  <conditionalFormatting sqref="CK18">
    <cfRule type="cellIs" dxfId="5732" priority="5595" operator="lessThan">
      <formula>$C$4</formula>
    </cfRule>
  </conditionalFormatting>
  <conditionalFormatting sqref="CK18">
    <cfRule type="cellIs" dxfId="5731" priority="5596" operator="lessThan">
      <formula>$C$4</formula>
    </cfRule>
  </conditionalFormatting>
  <conditionalFormatting sqref="CK19">
    <cfRule type="cellIs" dxfId="5730" priority="5597" operator="lessThan">
      <formula>$C$4</formula>
    </cfRule>
  </conditionalFormatting>
  <conditionalFormatting sqref="CK19">
    <cfRule type="cellIs" dxfId="5729" priority="5598" operator="lessThan">
      <formula>$C$4</formula>
    </cfRule>
  </conditionalFormatting>
  <conditionalFormatting sqref="CK20">
    <cfRule type="cellIs" dxfId="5728" priority="5599" operator="lessThan">
      <formula>$C$4</formula>
    </cfRule>
  </conditionalFormatting>
  <conditionalFormatting sqref="CK20">
    <cfRule type="cellIs" dxfId="5727" priority="5600" operator="lessThan">
      <formula>$C$4</formula>
    </cfRule>
  </conditionalFormatting>
  <conditionalFormatting sqref="CK21">
    <cfRule type="cellIs" dxfId="5726" priority="5601" operator="lessThan">
      <formula>$C$4</formula>
    </cfRule>
  </conditionalFormatting>
  <conditionalFormatting sqref="CK21">
    <cfRule type="cellIs" dxfId="5725" priority="5602" operator="lessThan">
      <formula>$C$4</formula>
    </cfRule>
  </conditionalFormatting>
  <conditionalFormatting sqref="CK22">
    <cfRule type="cellIs" dxfId="5724" priority="5603" operator="lessThan">
      <formula>$C$4</formula>
    </cfRule>
  </conditionalFormatting>
  <conditionalFormatting sqref="CK22">
    <cfRule type="cellIs" dxfId="5723" priority="5604" operator="lessThan">
      <formula>$C$4</formula>
    </cfRule>
  </conditionalFormatting>
  <conditionalFormatting sqref="CK23">
    <cfRule type="cellIs" dxfId="5722" priority="5605" operator="lessThan">
      <formula>$C$4</formula>
    </cfRule>
  </conditionalFormatting>
  <conditionalFormatting sqref="CK23">
    <cfRule type="cellIs" dxfId="5721" priority="5606" operator="lessThan">
      <formula>$C$4</formula>
    </cfRule>
  </conditionalFormatting>
  <conditionalFormatting sqref="CK24">
    <cfRule type="cellIs" dxfId="5720" priority="5607" operator="lessThan">
      <formula>$C$4</formula>
    </cfRule>
  </conditionalFormatting>
  <conditionalFormatting sqref="CK24">
    <cfRule type="cellIs" dxfId="5719" priority="5608" operator="lessThan">
      <formula>$C$4</formula>
    </cfRule>
  </conditionalFormatting>
  <conditionalFormatting sqref="CK25">
    <cfRule type="cellIs" dxfId="5718" priority="5609" operator="lessThan">
      <formula>$C$4</formula>
    </cfRule>
  </conditionalFormatting>
  <conditionalFormatting sqref="CK25">
    <cfRule type="cellIs" dxfId="5717" priority="5610" operator="lessThan">
      <formula>$C$4</formula>
    </cfRule>
  </conditionalFormatting>
  <conditionalFormatting sqref="CK26">
    <cfRule type="cellIs" dxfId="5716" priority="5611" operator="lessThan">
      <formula>$C$4</formula>
    </cfRule>
  </conditionalFormatting>
  <conditionalFormatting sqref="CK26">
    <cfRule type="cellIs" dxfId="5715" priority="5612" operator="lessThan">
      <formula>$C$4</formula>
    </cfRule>
  </conditionalFormatting>
  <conditionalFormatting sqref="CK27">
    <cfRule type="cellIs" dxfId="5714" priority="5613" operator="lessThan">
      <formula>$C$4</formula>
    </cfRule>
  </conditionalFormatting>
  <conditionalFormatting sqref="CK27">
    <cfRule type="cellIs" dxfId="5713" priority="5614" operator="lessThan">
      <formula>$C$4</formula>
    </cfRule>
  </conditionalFormatting>
  <conditionalFormatting sqref="CK28">
    <cfRule type="cellIs" dxfId="5712" priority="5615" operator="lessThan">
      <formula>$C$4</formula>
    </cfRule>
  </conditionalFormatting>
  <conditionalFormatting sqref="CK28">
    <cfRule type="cellIs" dxfId="5711" priority="5616" operator="lessThan">
      <formula>$C$4</formula>
    </cfRule>
  </conditionalFormatting>
  <conditionalFormatting sqref="CK29">
    <cfRule type="cellIs" dxfId="5710" priority="5617" operator="lessThan">
      <formula>$C$4</formula>
    </cfRule>
  </conditionalFormatting>
  <conditionalFormatting sqref="CK29">
    <cfRule type="cellIs" dxfId="5709" priority="5618" operator="lessThan">
      <formula>$C$4</formula>
    </cfRule>
  </conditionalFormatting>
  <conditionalFormatting sqref="CK30">
    <cfRule type="cellIs" dxfId="5708" priority="5619" operator="lessThan">
      <formula>$C$4</formula>
    </cfRule>
  </conditionalFormatting>
  <conditionalFormatting sqref="CK30">
    <cfRule type="cellIs" dxfId="5707" priority="5620" operator="lessThan">
      <formula>$C$4</formula>
    </cfRule>
  </conditionalFormatting>
  <conditionalFormatting sqref="CK31">
    <cfRule type="cellIs" dxfId="5706" priority="5621" operator="lessThan">
      <formula>$C$4</formula>
    </cfRule>
  </conditionalFormatting>
  <conditionalFormatting sqref="CK31">
    <cfRule type="cellIs" dxfId="5705" priority="5622" operator="lessThan">
      <formula>$C$4</formula>
    </cfRule>
  </conditionalFormatting>
  <conditionalFormatting sqref="CK32">
    <cfRule type="cellIs" dxfId="5704" priority="5623" operator="lessThan">
      <formula>$C$4</formula>
    </cfRule>
  </conditionalFormatting>
  <conditionalFormatting sqref="CK32">
    <cfRule type="cellIs" dxfId="5703" priority="5624" operator="lessThan">
      <formula>$C$4</formula>
    </cfRule>
  </conditionalFormatting>
  <conditionalFormatting sqref="CK33">
    <cfRule type="cellIs" dxfId="5702" priority="5625" operator="lessThan">
      <formula>$C$4</formula>
    </cfRule>
  </conditionalFormatting>
  <conditionalFormatting sqref="CK33">
    <cfRule type="cellIs" dxfId="5701" priority="5626" operator="lessThan">
      <formula>$C$4</formula>
    </cfRule>
  </conditionalFormatting>
  <conditionalFormatting sqref="CK34">
    <cfRule type="cellIs" dxfId="5700" priority="5627" operator="lessThan">
      <formula>$C$4</formula>
    </cfRule>
  </conditionalFormatting>
  <conditionalFormatting sqref="CK34">
    <cfRule type="cellIs" dxfId="5699" priority="5628" operator="lessThan">
      <formula>$C$4</formula>
    </cfRule>
  </conditionalFormatting>
  <conditionalFormatting sqref="CK35">
    <cfRule type="cellIs" dxfId="5698" priority="5629" operator="lessThan">
      <formula>$C$4</formula>
    </cfRule>
  </conditionalFormatting>
  <conditionalFormatting sqref="CK35">
    <cfRule type="cellIs" dxfId="5697" priority="5630" operator="lessThan">
      <formula>$C$4</formula>
    </cfRule>
  </conditionalFormatting>
  <conditionalFormatting sqref="CK36">
    <cfRule type="cellIs" dxfId="5696" priority="5631" operator="lessThan">
      <formula>$C$4</formula>
    </cfRule>
  </conditionalFormatting>
  <conditionalFormatting sqref="CK36">
    <cfRule type="cellIs" dxfId="5695" priority="5632" operator="lessThan">
      <formula>$C$4</formula>
    </cfRule>
  </conditionalFormatting>
  <conditionalFormatting sqref="CK37">
    <cfRule type="cellIs" dxfId="5694" priority="5633" operator="lessThan">
      <formula>$C$4</formula>
    </cfRule>
  </conditionalFormatting>
  <conditionalFormatting sqref="CK37">
    <cfRule type="cellIs" dxfId="5693" priority="5634" operator="lessThan">
      <formula>$C$4</formula>
    </cfRule>
  </conditionalFormatting>
  <conditionalFormatting sqref="CK38">
    <cfRule type="cellIs" dxfId="5692" priority="5635" operator="lessThan">
      <formula>$C$4</formula>
    </cfRule>
  </conditionalFormatting>
  <conditionalFormatting sqref="CK38">
    <cfRule type="cellIs" dxfId="5691" priority="5636" operator="lessThan">
      <formula>$C$4</formula>
    </cfRule>
  </conditionalFormatting>
  <conditionalFormatting sqref="CK39">
    <cfRule type="cellIs" dxfId="5690" priority="5637" operator="lessThan">
      <formula>$C$4</formula>
    </cfRule>
  </conditionalFormatting>
  <conditionalFormatting sqref="CK39">
    <cfRule type="cellIs" dxfId="5689" priority="5638" operator="lessThan">
      <formula>$C$4</formula>
    </cfRule>
  </conditionalFormatting>
  <conditionalFormatting sqref="CK40">
    <cfRule type="cellIs" dxfId="5688" priority="5639" operator="lessThan">
      <formula>$C$4</formula>
    </cfRule>
  </conditionalFormatting>
  <conditionalFormatting sqref="CK40">
    <cfRule type="cellIs" dxfId="5687" priority="5640" operator="lessThan">
      <formula>$C$4</formula>
    </cfRule>
  </conditionalFormatting>
  <conditionalFormatting sqref="CK41">
    <cfRule type="cellIs" dxfId="5686" priority="5641" operator="lessThan">
      <formula>$C$4</formula>
    </cfRule>
  </conditionalFormatting>
  <conditionalFormatting sqref="CK41">
    <cfRule type="cellIs" dxfId="5685" priority="5642" operator="lessThan">
      <formula>$C$4</formula>
    </cfRule>
  </conditionalFormatting>
  <conditionalFormatting sqref="CK42">
    <cfRule type="cellIs" dxfId="5684" priority="5643" operator="lessThan">
      <formula>$C$4</formula>
    </cfRule>
  </conditionalFormatting>
  <conditionalFormatting sqref="CK42">
    <cfRule type="cellIs" dxfId="5683" priority="5644" operator="lessThan">
      <formula>$C$4</formula>
    </cfRule>
  </conditionalFormatting>
  <conditionalFormatting sqref="CK43">
    <cfRule type="cellIs" dxfId="5682" priority="5645" operator="lessThan">
      <formula>$C$4</formula>
    </cfRule>
  </conditionalFormatting>
  <conditionalFormatting sqref="CK43">
    <cfRule type="cellIs" dxfId="5681" priority="5646" operator="lessThan">
      <formula>$C$4</formula>
    </cfRule>
  </conditionalFormatting>
  <conditionalFormatting sqref="CK44">
    <cfRule type="cellIs" dxfId="5680" priority="5647" operator="lessThan">
      <formula>$C$4</formula>
    </cfRule>
  </conditionalFormatting>
  <conditionalFormatting sqref="CK44">
    <cfRule type="cellIs" dxfId="5679" priority="5648" operator="lessThan">
      <formula>$C$4</formula>
    </cfRule>
  </conditionalFormatting>
  <conditionalFormatting sqref="CK45">
    <cfRule type="cellIs" dxfId="5678" priority="5649" operator="lessThan">
      <formula>$C$4</formula>
    </cfRule>
  </conditionalFormatting>
  <conditionalFormatting sqref="CK45">
    <cfRule type="cellIs" dxfId="5677" priority="5650" operator="lessThan">
      <formula>$C$4</formula>
    </cfRule>
  </conditionalFormatting>
  <conditionalFormatting sqref="CK46">
    <cfRule type="cellIs" dxfId="5676" priority="5651" operator="lessThan">
      <formula>$C$4</formula>
    </cfRule>
  </conditionalFormatting>
  <conditionalFormatting sqref="CK46">
    <cfRule type="cellIs" dxfId="5675" priority="5652" operator="lessThan">
      <formula>$C$4</formula>
    </cfRule>
  </conditionalFormatting>
  <conditionalFormatting sqref="CK47">
    <cfRule type="cellIs" dxfId="5674" priority="5653" operator="lessThan">
      <formula>$C$4</formula>
    </cfRule>
  </conditionalFormatting>
  <conditionalFormatting sqref="CK47">
    <cfRule type="cellIs" dxfId="5673" priority="5654" operator="lessThan">
      <formula>$C$4</formula>
    </cfRule>
  </conditionalFormatting>
  <conditionalFormatting sqref="CK48">
    <cfRule type="cellIs" dxfId="5672" priority="5655" operator="lessThan">
      <formula>$C$4</formula>
    </cfRule>
  </conditionalFormatting>
  <conditionalFormatting sqref="CK48">
    <cfRule type="cellIs" dxfId="5671" priority="5656" operator="lessThan">
      <formula>$C$4</formula>
    </cfRule>
  </conditionalFormatting>
  <conditionalFormatting sqref="CK49">
    <cfRule type="cellIs" dxfId="5670" priority="5657" operator="lessThan">
      <formula>$C$4</formula>
    </cfRule>
  </conditionalFormatting>
  <conditionalFormatting sqref="CK49">
    <cfRule type="cellIs" dxfId="5669" priority="5658" operator="lessThan">
      <formula>$C$4</formula>
    </cfRule>
  </conditionalFormatting>
  <conditionalFormatting sqref="CK50">
    <cfRule type="cellIs" dxfId="5668" priority="5659" operator="lessThan">
      <formula>$C$4</formula>
    </cfRule>
  </conditionalFormatting>
  <conditionalFormatting sqref="CK50">
    <cfRule type="cellIs" dxfId="5667" priority="5660" operator="lessThan">
      <formula>$C$4</formula>
    </cfRule>
  </conditionalFormatting>
  <conditionalFormatting sqref="CK51">
    <cfRule type="cellIs" dxfId="5666" priority="5661" operator="lessThan">
      <formula>$C$4</formula>
    </cfRule>
  </conditionalFormatting>
  <conditionalFormatting sqref="CK51">
    <cfRule type="cellIs" dxfId="5665" priority="5662" operator="lessThan">
      <formula>$C$4</formula>
    </cfRule>
  </conditionalFormatting>
  <conditionalFormatting sqref="CK52">
    <cfRule type="cellIs" dxfId="5664" priority="5663" operator="lessThan">
      <formula>$C$4</formula>
    </cfRule>
  </conditionalFormatting>
  <conditionalFormatting sqref="CK52">
    <cfRule type="cellIs" dxfId="5663" priority="5664" operator="lessThan">
      <formula>$C$4</formula>
    </cfRule>
  </conditionalFormatting>
  <conditionalFormatting sqref="CK53">
    <cfRule type="cellIs" dxfId="5662" priority="5665" operator="lessThan">
      <formula>$C$4</formula>
    </cfRule>
  </conditionalFormatting>
  <conditionalFormatting sqref="CK53">
    <cfRule type="cellIs" dxfId="5661" priority="5666" operator="lessThan">
      <formula>$C$4</formula>
    </cfRule>
  </conditionalFormatting>
  <conditionalFormatting sqref="CK54">
    <cfRule type="cellIs" dxfId="5660" priority="5667" operator="lessThan">
      <formula>$C$4</formula>
    </cfRule>
  </conditionalFormatting>
  <conditionalFormatting sqref="CK54">
    <cfRule type="cellIs" dxfId="5659" priority="5668" operator="lessThan">
      <formula>$C$4</formula>
    </cfRule>
  </conditionalFormatting>
  <conditionalFormatting sqref="CK55">
    <cfRule type="cellIs" dxfId="5658" priority="5669" operator="lessThan">
      <formula>$C$4</formula>
    </cfRule>
  </conditionalFormatting>
  <conditionalFormatting sqref="CK55">
    <cfRule type="cellIs" dxfId="5657" priority="5670" operator="lessThan">
      <formula>$C$4</formula>
    </cfRule>
  </conditionalFormatting>
  <conditionalFormatting sqref="CK56">
    <cfRule type="cellIs" dxfId="5656" priority="5671" operator="lessThan">
      <formula>$C$4</formula>
    </cfRule>
  </conditionalFormatting>
  <conditionalFormatting sqref="CK56">
    <cfRule type="cellIs" dxfId="5655" priority="5672" operator="lessThan">
      <formula>$C$4</formula>
    </cfRule>
  </conditionalFormatting>
  <conditionalFormatting sqref="CK57">
    <cfRule type="cellIs" dxfId="5654" priority="5673" operator="lessThan">
      <formula>$C$4</formula>
    </cfRule>
  </conditionalFormatting>
  <conditionalFormatting sqref="CK57">
    <cfRule type="cellIs" dxfId="5653" priority="5674" operator="lessThan">
      <formula>$C$4</formula>
    </cfRule>
  </conditionalFormatting>
  <conditionalFormatting sqref="CK58">
    <cfRule type="cellIs" dxfId="5652" priority="5675" operator="lessThan">
      <formula>$C$4</formula>
    </cfRule>
  </conditionalFormatting>
  <conditionalFormatting sqref="CK58">
    <cfRule type="cellIs" dxfId="5651" priority="5676" operator="lessThan">
      <formula>$C$4</formula>
    </cfRule>
  </conditionalFormatting>
  <conditionalFormatting sqref="CK59">
    <cfRule type="cellIs" dxfId="5650" priority="5677" operator="lessThan">
      <formula>$C$4</formula>
    </cfRule>
  </conditionalFormatting>
  <conditionalFormatting sqref="CK59">
    <cfRule type="cellIs" dxfId="5649" priority="5678" operator="lessThan">
      <formula>$C$4</formula>
    </cfRule>
  </conditionalFormatting>
  <conditionalFormatting sqref="CK60">
    <cfRule type="cellIs" dxfId="5648" priority="5679" operator="lessThan">
      <formula>$C$4</formula>
    </cfRule>
  </conditionalFormatting>
  <conditionalFormatting sqref="CK60">
    <cfRule type="cellIs" dxfId="5647" priority="5680" operator="lessThan">
      <formula>$C$4</formula>
    </cfRule>
  </conditionalFormatting>
  <conditionalFormatting sqref="CL11">
    <cfRule type="cellIs" dxfId="5646" priority="5681" operator="lessThan">
      <formula>$C$4</formula>
    </cfRule>
  </conditionalFormatting>
  <conditionalFormatting sqref="CL11">
    <cfRule type="cellIs" dxfId="5645" priority="5682" operator="lessThan">
      <formula>$C$4</formula>
    </cfRule>
  </conditionalFormatting>
  <conditionalFormatting sqref="CL12">
    <cfRule type="cellIs" dxfId="5644" priority="5683" operator="lessThan">
      <formula>$C$4</formula>
    </cfRule>
  </conditionalFormatting>
  <conditionalFormatting sqref="CL12">
    <cfRule type="cellIs" dxfId="5643" priority="5684" operator="lessThan">
      <formula>$C$4</formula>
    </cfRule>
  </conditionalFormatting>
  <conditionalFormatting sqref="CL13">
    <cfRule type="cellIs" dxfId="5642" priority="5685" operator="lessThan">
      <formula>$C$4</formula>
    </cfRule>
  </conditionalFormatting>
  <conditionalFormatting sqref="CL13">
    <cfRule type="cellIs" dxfId="5641" priority="5686" operator="lessThan">
      <formula>$C$4</formula>
    </cfRule>
  </conditionalFormatting>
  <conditionalFormatting sqref="CL14">
    <cfRule type="cellIs" dxfId="5640" priority="5687" operator="lessThan">
      <formula>$C$4</formula>
    </cfRule>
  </conditionalFormatting>
  <conditionalFormatting sqref="CL14">
    <cfRule type="cellIs" dxfId="5639" priority="5688" operator="lessThan">
      <formula>$C$4</formula>
    </cfRule>
  </conditionalFormatting>
  <conditionalFormatting sqref="CL15">
    <cfRule type="cellIs" dxfId="5638" priority="5689" operator="lessThan">
      <formula>$C$4</formula>
    </cfRule>
  </conditionalFormatting>
  <conditionalFormatting sqref="CL15">
    <cfRule type="cellIs" dxfId="5637" priority="5690" operator="lessThan">
      <formula>$C$4</formula>
    </cfRule>
  </conditionalFormatting>
  <conditionalFormatting sqref="CL16">
    <cfRule type="cellIs" dxfId="5636" priority="5691" operator="lessThan">
      <formula>$C$4</formula>
    </cfRule>
  </conditionalFormatting>
  <conditionalFormatting sqref="CL16">
    <cfRule type="cellIs" dxfId="5635" priority="5692" operator="lessThan">
      <formula>$C$4</formula>
    </cfRule>
  </conditionalFormatting>
  <conditionalFormatting sqref="CL17">
    <cfRule type="cellIs" dxfId="5634" priority="5693" operator="lessThan">
      <formula>$C$4</formula>
    </cfRule>
  </conditionalFormatting>
  <conditionalFormatting sqref="CL17">
    <cfRule type="cellIs" dxfId="5633" priority="5694" operator="lessThan">
      <formula>$C$4</formula>
    </cfRule>
  </conditionalFormatting>
  <conditionalFormatting sqref="CL18">
    <cfRule type="cellIs" dxfId="5632" priority="5695" operator="lessThan">
      <formula>$C$4</formula>
    </cfRule>
  </conditionalFormatting>
  <conditionalFormatting sqref="CL18">
    <cfRule type="cellIs" dxfId="5631" priority="5696" operator="lessThan">
      <formula>$C$4</formula>
    </cfRule>
  </conditionalFormatting>
  <conditionalFormatting sqref="CL19">
    <cfRule type="cellIs" dxfId="5630" priority="5697" operator="lessThan">
      <formula>$C$4</formula>
    </cfRule>
  </conditionalFormatting>
  <conditionalFormatting sqref="CL19">
    <cfRule type="cellIs" dxfId="5629" priority="5698" operator="lessThan">
      <formula>$C$4</formula>
    </cfRule>
  </conditionalFormatting>
  <conditionalFormatting sqref="CL20">
    <cfRule type="cellIs" dxfId="5628" priority="5699" operator="lessThan">
      <formula>$C$4</formula>
    </cfRule>
  </conditionalFormatting>
  <conditionalFormatting sqref="CL20">
    <cfRule type="cellIs" dxfId="5627" priority="5700" operator="lessThan">
      <formula>$C$4</formula>
    </cfRule>
  </conditionalFormatting>
  <conditionalFormatting sqref="CL21">
    <cfRule type="cellIs" dxfId="5626" priority="5701" operator="lessThan">
      <formula>$C$4</formula>
    </cfRule>
  </conditionalFormatting>
  <conditionalFormatting sqref="CL21">
    <cfRule type="cellIs" dxfId="5625" priority="5702" operator="lessThan">
      <formula>$C$4</formula>
    </cfRule>
  </conditionalFormatting>
  <conditionalFormatting sqref="CL22">
    <cfRule type="cellIs" dxfId="5624" priority="5703" operator="lessThan">
      <formula>$C$4</formula>
    </cfRule>
  </conditionalFormatting>
  <conditionalFormatting sqref="CL22">
    <cfRule type="cellIs" dxfId="5623" priority="5704" operator="lessThan">
      <formula>$C$4</formula>
    </cfRule>
  </conditionalFormatting>
  <conditionalFormatting sqref="CL23">
    <cfRule type="cellIs" dxfId="5622" priority="5705" operator="lessThan">
      <formula>$C$4</formula>
    </cfRule>
  </conditionalFormatting>
  <conditionalFormatting sqref="CL23">
    <cfRule type="cellIs" dxfId="5621" priority="5706" operator="lessThan">
      <formula>$C$4</formula>
    </cfRule>
  </conditionalFormatting>
  <conditionalFormatting sqref="CL24">
    <cfRule type="cellIs" dxfId="5620" priority="5707" operator="lessThan">
      <formula>$C$4</formula>
    </cfRule>
  </conditionalFormatting>
  <conditionalFormatting sqref="CL24">
    <cfRule type="cellIs" dxfId="5619" priority="5708" operator="lessThan">
      <formula>$C$4</formula>
    </cfRule>
  </conditionalFormatting>
  <conditionalFormatting sqref="CL25">
    <cfRule type="cellIs" dxfId="5618" priority="5709" operator="lessThan">
      <formula>$C$4</formula>
    </cfRule>
  </conditionalFormatting>
  <conditionalFormatting sqref="CL25">
    <cfRule type="cellIs" dxfId="5617" priority="5710" operator="lessThan">
      <formula>$C$4</formula>
    </cfRule>
  </conditionalFormatting>
  <conditionalFormatting sqref="CL26">
    <cfRule type="cellIs" dxfId="5616" priority="5711" operator="lessThan">
      <formula>$C$4</formula>
    </cfRule>
  </conditionalFormatting>
  <conditionalFormatting sqref="CL26">
    <cfRule type="cellIs" dxfId="5615" priority="5712" operator="lessThan">
      <formula>$C$4</formula>
    </cfRule>
  </conditionalFormatting>
  <conditionalFormatting sqref="CL27">
    <cfRule type="cellIs" dxfId="5614" priority="5713" operator="lessThan">
      <formula>$C$4</formula>
    </cfRule>
  </conditionalFormatting>
  <conditionalFormatting sqref="CL27">
    <cfRule type="cellIs" dxfId="5613" priority="5714" operator="lessThan">
      <formula>$C$4</formula>
    </cfRule>
  </conditionalFormatting>
  <conditionalFormatting sqref="CL28">
    <cfRule type="cellIs" dxfId="5612" priority="5715" operator="lessThan">
      <formula>$C$4</formula>
    </cfRule>
  </conditionalFormatting>
  <conditionalFormatting sqref="CL28">
    <cfRule type="cellIs" dxfId="5611" priority="5716" operator="lessThan">
      <formula>$C$4</formula>
    </cfRule>
  </conditionalFormatting>
  <conditionalFormatting sqref="CL29">
    <cfRule type="cellIs" dxfId="5610" priority="5717" operator="lessThan">
      <formula>$C$4</formula>
    </cfRule>
  </conditionalFormatting>
  <conditionalFormatting sqref="CL29">
    <cfRule type="cellIs" dxfId="5609" priority="5718" operator="lessThan">
      <formula>$C$4</formula>
    </cfRule>
  </conditionalFormatting>
  <conditionalFormatting sqref="CL30">
    <cfRule type="cellIs" dxfId="5608" priority="5719" operator="lessThan">
      <formula>$C$4</formula>
    </cfRule>
  </conditionalFormatting>
  <conditionalFormatting sqref="CL30">
    <cfRule type="cellIs" dxfId="5607" priority="5720" operator="lessThan">
      <formula>$C$4</formula>
    </cfRule>
  </conditionalFormatting>
  <conditionalFormatting sqref="CL31">
    <cfRule type="cellIs" dxfId="5606" priority="5721" operator="lessThan">
      <formula>$C$4</formula>
    </cfRule>
  </conditionalFormatting>
  <conditionalFormatting sqref="CL31">
    <cfRule type="cellIs" dxfId="5605" priority="5722" operator="lessThan">
      <formula>$C$4</formula>
    </cfRule>
  </conditionalFormatting>
  <conditionalFormatting sqref="CL32">
    <cfRule type="cellIs" dxfId="5604" priority="5723" operator="lessThan">
      <formula>$C$4</formula>
    </cfRule>
  </conditionalFormatting>
  <conditionalFormatting sqref="CL32">
    <cfRule type="cellIs" dxfId="5603" priority="5724" operator="lessThan">
      <formula>$C$4</formula>
    </cfRule>
  </conditionalFormatting>
  <conditionalFormatting sqref="CL33">
    <cfRule type="cellIs" dxfId="5602" priority="5725" operator="lessThan">
      <formula>$C$4</formula>
    </cfRule>
  </conditionalFormatting>
  <conditionalFormatting sqref="CL33">
    <cfRule type="cellIs" dxfId="5601" priority="5726" operator="lessThan">
      <formula>$C$4</formula>
    </cfRule>
  </conditionalFormatting>
  <conditionalFormatting sqref="CL34">
    <cfRule type="cellIs" dxfId="5600" priority="5727" operator="lessThan">
      <formula>$C$4</formula>
    </cfRule>
  </conditionalFormatting>
  <conditionalFormatting sqref="CL34">
    <cfRule type="cellIs" dxfId="5599" priority="5728" operator="lessThan">
      <formula>$C$4</formula>
    </cfRule>
  </conditionalFormatting>
  <conditionalFormatting sqref="CL35">
    <cfRule type="cellIs" dxfId="5598" priority="5729" operator="lessThan">
      <formula>$C$4</formula>
    </cfRule>
  </conditionalFormatting>
  <conditionalFormatting sqref="CL35">
    <cfRule type="cellIs" dxfId="5597" priority="5730" operator="lessThan">
      <formula>$C$4</formula>
    </cfRule>
  </conditionalFormatting>
  <conditionalFormatting sqref="CL36">
    <cfRule type="cellIs" dxfId="5596" priority="5731" operator="lessThan">
      <formula>$C$4</formula>
    </cfRule>
  </conditionalFormatting>
  <conditionalFormatting sqref="CL36">
    <cfRule type="cellIs" dxfId="5595" priority="5732" operator="lessThan">
      <formula>$C$4</formula>
    </cfRule>
  </conditionalFormatting>
  <conditionalFormatting sqref="CL37">
    <cfRule type="cellIs" dxfId="5594" priority="5733" operator="lessThan">
      <formula>$C$4</formula>
    </cfRule>
  </conditionalFormatting>
  <conditionalFormatting sqref="CL37">
    <cfRule type="cellIs" dxfId="5593" priority="5734" operator="lessThan">
      <formula>$C$4</formula>
    </cfRule>
  </conditionalFormatting>
  <conditionalFormatting sqref="CL38">
    <cfRule type="cellIs" dxfId="5592" priority="5735" operator="lessThan">
      <formula>$C$4</formula>
    </cfRule>
  </conditionalFormatting>
  <conditionalFormatting sqref="CL38">
    <cfRule type="cellIs" dxfId="5591" priority="5736" operator="lessThan">
      <formula>$C$4</formula>
    </cfRule>
  </conditionalFormatting>
  <conditionalFormatting sqref="CL39">
    <cfRule type="cellIs" dxfId="5590" priority="5737" operator="lessThan">
      <formula>$C$4</formula>
    </cfRule>
  </conditionalFormatting>
  <conditionalFormatting sqref="CL39">
    <cfRule type="cellIs" dxfId="5589" priority="5738" operator="lessThan">
      <formula>$C$4</formula>
    </cfRule>
  </conditionalFormatting>
  <conditionalFormatting sqref="CL40">
    <cfRule type="cellIs" dxfId="5588" priority="5739" operator="lessThan">
      <formula>$C$4</formula>
    </cfRule>
  </conditionalFormatting>
  <conditionalFormatting sqref="CL40">
    <cfRule type="cellIs" dxfId="5587" priority="5740" operator="lessThan">
      <formula>$C$4</formula>
    </cfRule>
  </conditionalFormatting>
  <conditionalFormatting sqref="CL41">
    <cfRule type="cellIs" dxfId="5586" priority="5741" operator="lessThan">
      <formula>$C$4</formula>
    </cfRule>
  </conditionalFormatting>
  <conditionalFormatting sqref="CL41">
    <cfRule type="cellIs" dxfId="5585" priority="5742" operator="lessThan">
      <formula>$C$4</formula>
    </cfRule>
  </conditionalFormatting>
  <conditionalFormatting sqref="CL42">
    <cfRule type="cellIs" dxfId="5584" priority="5743" operator="lessThan">
      <formula>$C$4</formula>
    </cfRule>
  </conditionalFormatting>
  <conditionalFormatting sqref="CL42">
    <cfRule type="cellIs" dxfId="5583" priority="5744" operator="lessThan">
      <formula>$C$4</formula>
    </cfRule>
  </conditionalFormatting>
  <conditionalFormatting sqref="CL43">
    <cfRule type="cellIs" dxfId="5582" priority="5745" operator="lessThan">
      <formula>$C$4</formula>
    </cfRule>
  </conditionalFormatting>
  <conditionalFormatting sqref="CL43">
    <cfRule type="cellIs" dxfId="5581" priority="5746" operator="lessThan">
      <formula>$C$4</formula>
    </cfRule>
  </conditionalFormatting>
  <conditionalFormatting sqref="CL44">
    <cfRule type="cellIs" dxfId="5580" priority="5747" operator="lessThan">
      <formula>$C$4</formula>
    </cfRule>
  </conditionalFormatting>
  <conditionalFormatting sqref="CL44">
    <cfRule type="cellIs" dxfId="5579" priority="5748" operator="lessThan">
      <formula>$C$4</formula>
    </cfRule>
  </conditionalFormatting>
  <conditionalFormatting sqref="CL45">
    <cfRule type="cellIs" dxfId="5578" priority="5749" operator="lessThan">
      <formula>$C$4</formula>
    </cfRule>
  </conditionalFormatting>
  <conditionalFormatting sqref="CL45">
    <cfRule type="cellIs" dxfId="5577" priority="5750" operator="lessThan">
      <formula>$C$4</formula>
    </cfRule>
  </conditionalFormatting>
  <conditionalFormatting sqref="CL46">
    <cfRule type="cellIs" dxfId="5576" priority="5751" operator="lessThan">
      <formula>$C$4</formula>
    </cfRule>
  </conditionalFormatting>
  <conditionalFormatting sqref="CL46">
    <cfRule type="cellIs" dxfId="5575" priority="5752" operator="lessThan">
      <formula>$C$4</formula>
    </cfRule>
  </conditionalFormatting>
  <conditionalFormatting sqref="CL47">
    <cfRule type="cellIs" dxfId="5574" priority="5753" operator="lessThan">
      <formula>$C$4</formula>
    </cfRule>
  </conditionalFormatting>
  <conditionalFormatting sqref="CL47">
    <cfRule type="cellIs" dxfId="5573" priority="5754" operator="lessThan">
      <formula>$C$4</formula>
    </cfRule>
  </conditionalFormatting>
  <conditionalFormatting sqref="CL48">
    <cfRule type="cellIs" dxfId="5572" priority="5755" operator="lessThan">
      <formula>$C$4</formula>
    </cfRule>
  </conditionalFormatting>
  <conditionalFormatting sqref="CL48">
    <cfRule type="cellIs" dxfId="5571" priority="5756" operator="lessThan">
      <formula>$C$4</formula>
    </cfRule>
  </conditionalFormatting>
  <conditionalFormatting sqref="CL49">
    <cfRule type="cellIs" dxfId="5570" priority="5757" operator="lessThan">
      <formula>$C$4</formula>
    </cfRule>
  </conditionalFormatting>
  <conditionalFormatting sqref="CL49">
    <cfRule type="cellIs" dxfId="5569" priority="5758" operator="lessThan">
      <formula>$C$4</formula>
    </cfRule>
  </conditionalFormatting>
  <conditionalFormatting sqref="CL50">
    <cfRule type="cellIs" dxfId="5568" priority="5759" operator="lessThan">
      <formula>$C$4</formula>
    </cfRule>
  </conditionalFormatting>
  <conditionalFormatting sqref="CL50">
    <cfRule type="cellIs" dxfId="5567" priority="5760" operator="lessThan">
      <formula>$C$4</formula>
    </cfRule>
  </conditionalFormatting>
  <conditionalFormatting sqref="CL51">
    <cfRule type="cellIs" dxfId="5566" priority="5761" operator="lessThan">
      <formula>$C$4</formula>
    </cfRule>
  </conditionalFormatting>
  <conditionalFormatting sqref="CL51">
    <cfRule type="cellIs" dxfId="5565" priority="5762" operator="lessThan">
      <formula>$C$4</formula>
    </cfRule>
  </conditionalFormatting>
  <conditionalFormatting sqref="CL52">
    <cfRule type="cellIs" dxfId="5564" priority="5763" operator="lessThan">
      <formula>$C$4</formula>
    </cfRule>
  </conditionalFormatting>
  <conditionalFormatting sqref="CL52">
    <cfRule type="cellIs" dxfId="5563" priority="5764" operator="lessThan">
      <formula>$C$4</formula>
    </cfRule>
  </conditionalFormatting>
  <conditionalFormatting sqref="CL53">
    <cfRule type="cellIs" dxfId="5562" priority="5765" operator="lessThan">
      <formula>$C$4</formula>
    </cfRule>
  </conditionalFormatting>
  <conditionalFormatting sqref="CL53">
    <cfRule type="cellIs" dxfId="5561" priority="5766" operator="lessThan">
      <formula>$C$4</formula>
    </cfRule>
  </conditionalFormatting>
  <conditionalFormatting sqref="CL54">
    <cfRule type="cellIs" dxfId="5560" priority="5767" operator="lessThan">
      <formula>$C$4</formula>
    </cfRule>
  </conditionalFormatting>
  <conditionalFormatting sqref="CL54">
    <cfRule type="cellIs" dxfId="5559" priority="5768" operator="lessThan">
      <formula>$C$4</formula>
    </cfRule>
  </conditionalFormatting>
  <conditionalFormatting sqref="CL55">
    <cfRule type="cellIs" dxfId="5558" priority="5769" operator="lessThan">
      <formula>$C$4</formula>
    </cfRule>
  </conditionalFormatting>
  <conditionalFormatting sqref="CL55">
    <cfRule type="cellIs" dxfId="5557" priority="5770" operator="lessThan">
      <formula>$C$4</formula>
    </cfRule>
  </conditionalFormatting>
  <conditionalFormatting sqref="CL56">
    <cfRule type="cellIs" dxfId="5556" priority="5771" operator="lessThan">
      <formula>$C$4</formula>
    </cfRule>
  </conditionalFormatting>
  <conditionalFormatting sqref="CL56">
    <cfRule type="cellIs" dxfId="5555" priority="5772" operator="lessThan">
      <formula>$C$4</formula>
    </cfRule>
  </conditionalFormatting>
  <conditionalFormatting sqref="CL57">
    <cfRule type="cellIs" dxfId="5554" priority="5773" operator="lessThan">
      <formula>$C$4</formula>
    </cfRule>
  </conditionalFormatting>
  <conditionalFormatting sqref="CL57">
    <cfRule type="cellIs" dxfId="5553" priority="5774" operator="lessThan">
      <formula>$C$4</formula>
    </cfRule>
  </conditionalFormatting>
  <conditionalFormatting sqref="CL58">
    <cfRule type="cellIs" dxfId="5552" priority="5775" operator="lessThan">
      <formula>$C$4</formula>
    </cfRule>
  </conditionalFormatting>
  <conditionalFormatting sqref="CL58">
    <cfRule type="cellIs" dxfId="5551" priority="5776" operator="lessThan">
      <formula>$C$4</formula>
    </cfRule>
  </conditionalFormatting>
  <conditionalFormatting sqref="CL59">
    <cfRule type="cellIs" dxfId="5550" priority="5777" operator="lessThan">
      <formula>$C$4</formula>
    </cfRule>
  </conditionalFormatting>
  <conditionalFormatting sqref="CL59">
    <cfRule type="cellIs" dxfId="5549" priority="5778" operator="lessThan">
      <formula>$C$4</formula>
    </cfRule>
  </conditionalFormatting>
  <conditionalFormatting sqref="CL60">
    <cfRule type="cellIs" dxfId="5548" priority="5779" operator="lessThan">
      <formula>$C$4</formula>
    </cfRule>
  </conditionalFormatting>
  <conditionalFormatting sqref="CL60">
    <cfRule type="cellIs" dxfId="5547" priority="5780" operator="lessThan">
      <formula>$C$4</formula>
    </cfRule>
  </conditionalFormatting>
  <conditionalFormatting sqref="CW23">
    <cfRule type="cellIs" dxfId="5546" priority="59" operator="lessThan">
      <formula>1</formula>
    </cfRule>
  </conditionalFormatting>
  <conditionalFormatting sqref="CW24">
    <cfRule type="cellIs" dxfId="5545" priority="60" operator="lessThan">
      <formula>1</formula>
    </cfRule>
  </conditionalFormatting>
  <conditionalFormatting sqref="AH23:AH26">
    <cfRule type="cellIs" dxfId="152" priority="58" operator="lessThan">
      <formula>$C$4</formula>
    </cfRule>
  </conditionalFormatting>
  <conditionalFormatting sqref="AH28:AH29">
    <cfRule type="cellIs" dxfId="151" priority="57" operator="lessThan">
      <formula>$C$4</formula>
    </cfRule>
  </conditionalFormatting>
  <conditionalFormatting sqref="AH33">
    <cfRule type="cellIs" dxfId="150" priority="56" operator="lessThan">
      <formula>$C$4</formula>
    </cfRule>
  </conditionalFormatting>
  <conditionalFormatting sqref="AH36:AH37">
    <cfRule type="cellIs" dxfId="149" priority="55" operator="lessThan">
      <formula>$C$4</formula>
    </cfRule>
  </conditionalFormatting>
  <conditionalFormatting sqref="AH39:AH42">
    <cfRule type="cellIs" dxfId="148" priority="54" operator="lessThan">
      <formula>$C$4</formula>
    </cfRule>
  </conditionalFormatting>
  <conditionalFormatting sqref="AH44:AH45">
    <cfRule type="cellIs" dxfId="147" priority="53" operator="lessThan">
      <formula>$C$4</formula>
    </cfRule>
  </conditionalFormatting>
  <conditionalFormatting sqref="CW28">
    <cfRule type="cellIs" dxfId="123" priority="51" operator="lessThan">
      <formula>1</formula>
    </cfRule>
  </conditionalFormatting>
  <conditionalFormatting sqref="CW29">
    <cfRule type="cellIs" dxfId="121" priority="52" operator="lessThan">
      <formula>1</formula>
    </cfRule>
  </conditionalFormatting>
  <conditionalFormatting sqref="BS17">
    <cfRule type="cellIs" dxfId="101" priority="50" operator="lessThan">
      <formula>$C$4</formula>
    </cfRule>
  </conditionalFormatting>
  <conditionalFormatting sqref="BS19">
    <cfRule type="cellIs" dxfId="99" priority="49" operator="lessThan">
      <formula>$C$4</formula>
    </cfRule>
  </conditionalFormatting>
  <conditionalFormatting sqref="BS22:BS23">
    <cfRule type="cellIs" dxfId="97" priority="48" operator="lessThan">
      <formula>$C$4</formula>
    </cfRule>
  </conditionalFormatting>
  <conditionalFormatting sqref="BS27">
    <cfRule type="cellIs" dxfId="95" priority="47" operator="lessThan">
      <formula>$C$4</formula>
    </cfRule>
  </conditionalFormatting>
  <conditionalFormatting sqref="BS32">
    <cfRule type="cellIs" dxfId="93" priority="46" operator="lessThan">
      <formula>$C$4</formula>
    </cfRule>
  </conditionalFormatting>
  <conditionalFormatting sqref="BS38:BS39">
    <cfRule type="cellIs" dxfId="91" priority="45" operator="lessThan">
      <formula>$C$4</formula>
    </cfRule>
  </conditionalFormatting>
  <conditionalFormatting sqref="BS42">
    <cfRule type="cellIs" dxfId="89" priority="44" operator="lessThan">
      <formula>$C$4</formula>
    </cfRule>
  </conditionalFormatting>
  <conditionalFormatting sqref="BS45">
    <cfRule type="cellIs" dxfId="87" priority="43" operator="lessThan">
      <formula>$C$4</formula>
    </cfRule>
  </conditionalFormatting>
  <conditionalFormatting sqref="BT11">
    <cfRule type="cellIs" dxfId="85" priority="17" operator="lessThan">
      <formula>$C$4</formula>
    </cfRule>
  </conditionalFormatting>
  <conditionalFormatting sqref="BT12">
    <cfRule type="cellIs" dxfId="83" priority="18" operator="lessThan">
      <formula>$C$4</formula>
    </cfRule>
  </conditionalFormatting>
  <conditionalFormatting sqref="BT13">
    <cfRule type="cellIs" dxfId="81" priority="19" operator="lessThan">
      <formula>$C$4</formula>
    </cfRule>
  </conditionalFormatting>
  <conditionalFormatting sqref="BT14">
    <cfRule type="cellIs" dxfId="79" priority="20" operator="lessThan">
      <formula>$C$4</formula>
    </cfRule>
  </conditionalFormatting>
  <conditionalFormatting sqref="BT15">
    <cfRule type="cellIs" dxfId="77" priority="21" operator="lessThan">
      <formula>$C$4</formula>
    </cfRule>
  </conditionalFormatting>
  <conditionalFormatting sqref="BT16">
    <cfRule type="cellIs" dxfId="75" priority="22" operator="lessThan">
      <formula>$C$4</formula>
    </cfRule>
  </conditionalFormatting>
  <conditionalFormatting sqref="BT18">
    <cfRule type="cellIs" dxfId="73" priority="23" operator="lessThan">
      <formula>$C$4</formula>
    </cfRule>
  </conditionalFormatting>
  <conditionalFormatting sqref="BT20">
    <cfRule type="cellIs" dxfId="71" priority="24" operator="lessThan">
      <formula>$C$4</formula>
    </cfRule>
  </conditionalFormatting>
  <conditionalFormatting sqref="BT21">
    <cfRule type="cellIs" dxfId="69" priority="25" operator="lessThan">
      <formula>$C$4</formula>
    </cfRule>
  </conditionalFormatting>
  <conditionalFormatting sqref="BT24">
    <cfRule type="cellIs" dxfId="67" priority="26" operator="lessThan">
      <formula>$C$4</formula>
    </cfRule>
  </conditionalFormatting>
  <conditionalFormatting sqref="BT25">
    <cfRule type="cellIs" dxfId="65" priority="27" operator="lessThan">
      <formula>$C$4</formula>
    </cfRule>
  </conditionalFormatting>
  <conditionalFormatting sqref="BT26">
    <cfRule type="cellIs" dxfId="63" priority="28" operator="lessThan">
      <formula>$C$4</formula>
    </cfRule>
  </conditionalFormatting>
  <conditionalFormatting sqref="BT28">
    <cfRule type="cellIs" dxfId="61" priority="29" operator="lessThan">
      <formula>$C$4</formula>
    </cfRule>
  </conditionalFormatting>
  <conditionalFormatting sqref="BT29">
    <cfRule type="cellIs" dxfId="59" priority="30" operator="lessThan">
      <formula>$C$4</formula>
    </cfRule>
  </conditionalFormatting>
  <conditionalFormatting sqref="BT30">
    <cfRule type="cellIs" dxfId="57" priority="31" operator="lessThan">
      <formula>$C$4</formula>
    </cfRule>
  </conditionalFormatting>
  <conditionalFormatting sqref="BT31">
    <cfRule type="cellIs" dxfId="55" priority="32" operator="lessThan">
      <formula>$C$4</formula>
    </cfRule>
  </conditionalFormatting>
  <conditionalFormatting sqref="BT33">
    <cfRule type="cellIs" dxfId="53" priority="33" operator="lessThan">
      <formula>$C$4</formula>
    </cfRule>
  </conditionalFormatting>
  <conditionalFormatting sqref="BT34">
    <cfRule type="cellIs" dxfId="51" priority="34" operator="lessThan">
      <formula>$C$4</formula>
    </cfRule>
  </conditionalFormatting>
  <conditionalFormatting sqref="BT35">
    <cfRule type="cellIs" dxfId="49" priority="35" operator="lessThan">
      <formula>$C$4</formula>
    </cfRule>
  </conditionalFormatting>
  <conditionalFormatting sqref="BT36">
    <cfRule type="cellIs" dxfId="47" priority="36" operator="lessThan">
      <formula>$C$4</formula>
    </cfRule>
  </conditionalFormatting>
  <conditionalFormatting sqref="BT37">
    <cfRule type="cellIs" dxfId="45" priority="37" operator="lessThan">
      <formula>$C$4</formula>
    </cfRule>
  </conditionalFormatting>
  <conditionalFormatting sqref="BT40">
    <cfRule type="cellIs" dxfId="43" priority="38" operator="lessThan">
      <formula>$C$4</formula>
    </cfRule>
  </conditionalFormatting>
  <conditionalFormatting sqref="BT41">
    <cfRule type="cellIs" dxfId="41" priority="39" operator="lessThan">
      <formula>$C$4</formula>
    </cfRule>
  </conditionalFormatting>
  <conditionalFormatting sqref="BT43">
    <cfRule type="cellIs" dxfId="39" priority="40" operator="lessThan">
      <formula>$C$4</formula>
    </cfRule>
  </conditionalFormatting>
  <conditionalFormatting sqref="BT44">
    <cfRule type="cellIs" dxfId="37" priority="41" operator="lessThan">
      <formula>$C$4</formula>
    </cfRule>
  </conditionalFormatting>
  <conditionalFormatting sqref="BT46">
    <cfRule type="cellIs" dxfId="35" priority="42" operator="lessThan">
      <formula>$C$4</formula>
    </cfRule>
  </conditionalFormatting>
  <conditionalFormatting sqref="BT17">
    <cfRule type="cellIs" dxfId="33" priority="16" operator="lessThan">
      <formula>$C$4</formula>
    </cfRule>
  </conditionalFormatting>
  <conditionalFormatting sqref="BT19">
    <cfRule type="cellIs" dxfId="31" priority="15" operator="lessThan">
      <formula>$C$4</formula>
    </cfRule>
  </conditionalFormatting>
  <conditionalFormatting sqref="BT22:BT23">
    <cfRule type="cellIs" dxfId="29" priority="14" operator="lessThan">
      <formula>$C$4</formula>
    </cfRule>
  </conditionalFormatting>
  <conditionalFormatting sqref="BT27">
    <cfRule type="cellIs" dxfId="27" priority="13" operator="lessThan">
      <formula>$C$4</formula>
    </cfRule>
  </conditionalFormatting>
  <conditionalFormatting sqref="BT32">
    <cfRule type="cellIs" dxfId="25" priority="12" operator="lessThan">
      <formula>$C$4</formula>
    </cfRule>
  </conditionalFormatting>
  <conditionalFormatting sqref="BT38:BT39">
    <cfRule type="cellIs" dxfId="23" priority="11" operator="lessThan">
      <formula>$C$4</formula>
    </cfRule>
  </conditionalFormatting>
  <conditionalFormatting sqref="BT42">
    <cfRule type="cellIs" dxfId="21" priority="10" operator="lessThan">
      <formula>$C$4</formula>
    </cfRule>
  </conditionalFormatting>
  <conditionalFormatting sqref="BT45">
    <cfRule type="cellIs" dxfId="19" priority="9" operator="lessThan">
      <formula>$C$4</formula>
    </cfRule>
  </conditionalFormatting>
  <conditionalFormatting sqref="BW13:BW14">
    <cfRule type="cellIs" dxfId="17" priority="8" operator="lessThan">
      <formula>$C$4</formula>
    </cfRule>
  </conditionalFormatting>
  <conditionalFormatting sqref="BW16">
    <cfRule type="cellIs" dxfId="15" priority="7" operator="lessThan">
      <formula>$C$4</formula>
    </cfRule>
  </conditionalFormatting>
  <conditionalFormatting sqref="BW18:BW19">
    <cfRule type="cellIs" dxfId="13" priority="6" operator="lessThan">
      <formula>$C$4</formula>
    </cfRule>
  </conditionalFormatting>
  <conditionalFormatting sqref="BW21:BW23">
    <cfRule type="cellIs" dxfId="11" priority="5" operator="lessThan">
      <formula>$C$4</formula>
    </cfRule>
  </conditionalFormatting>
  <conditionalFormatting sqref="BW27:BW30">
    <cfRule type="cellIs" dxfId="9" priority="4" operator="lessThan">
      <formula>$C$4</formula>
    </cfRule>
  </conditionalFormatting>
  <conditionalFormatting sqref="BW32">
    <cfRule type="cellIs" dxfId="7" priority="3" operator="lessThan">
      <formula>$C$4</formula>
    </cfRule>
  </conditionalFormatting>
  <conditionalFormatting sqref="BW40">
    <cfRule type="cellIs" dxfId="5" priority="2" operator="lessThan">
      <formula>$C$4</formula>
    </cfRule>
  </conditionalFormatting>
  <conditionalFormatting sqref="BW44:BW45">
    <cfRule type="cellIs" dxfId="3" priority="1" operator="lessThan">
      <formula>$C$4</formula>
    </cfRule>
  </conditionalFormatting>
  <dataValidations count="1530">
    <dataValidation allowBlank="1" showInputMessage="1" showErrorMessage="1" sqref="W11"/>
    <dataValidation allowBlank="1" showInputMessage="1" showErrorMessage="1" sqref="W12"/>
    <dataValidation allowBlank="1" showInputMessage="1" showErrorMessage="1" sqref="W13"/>
    <dataValidation allowBlank="1" showInputMessage="1" showErrorMessage="1" sqref="W14"/>
    <dataValidation allowBlank="1" showInputMessage="1" showErrorMessage="1" sqref="W15"/>
    <dataValidation allowBlank="1" showInputMessage="1" showErrorMessage="1" sqref="W16"/>
    <dataValidation allowBlank="1" showInputMessage="1" showErrorMessage="1" sqref="W17"/>
    <dataValidation allowBlank="1" showInputMessage="1" showErrorMessage="1" sqref="W18"/>
    <dataValidation allowBlank="1" showInputMessage="1" showErrorMessage="1" sqref="W19"/>
    <dataValidation allowBlank="1" showInputMessage="1" showErrorMessage="1" sqref="W20"/>
    <dataValidation allowBlank="1" showInputMessage="1" showErrorMessage="1" sqref="W21"/>
    <dataValidation allowBlank="1" showInputMessage="1" showErrorMessage="1" sqref="W22"/>
    <dataValidation allowBlank="1" showInputMessage="1" showErrorMessage="1" sqref="W23"/>
    <dataValidation allowBlank="1" showInputMessage="1" showErrorMessage="1" sqref="W24"/>
    <dataValidation allowBlank="1" showInputMessage="1" showErrorMessage="1" sqref="W25"/>
    <dataValidation allowBlank="1" showInputMessage="1" showErrorMessage="1" sqref="W26"/>
    <dataValidation allowBlank="1" showInputMessage="1" showErrorMessage="1" sqref="W27"/>
    <dataValidation allowBlank="1" showInputMessage="1" showErrorMessage="1" sqref="W28"/>
    <dataValidation allowBlank="1" showInputMessage="1" showErrorMessage="1" sqref="W29"/>
    <dataValidation allowBlank="1" showInputMessage="1" showErrorMessage="1" sqref="W30"/>
    <dataValidation allowBlank="1" showInputMessage="1" showErrorMessage="1" sqref="W31"/>
    <dataValidation allowBlank="1" showInputMessage="1" showErrorMessage="1" sqref="W32"/>
    <dataValidation allowBlank="1" showInputMessage="1" showErrorMessage="1" sqref="W33"/>
    <dataValidation allowBlank="1" showInputMessage="1" showErrorMessage="1" sqref="W34"/>
    <dataValidation allowBlank="1" showInputMessage="1" showErrorMessage="1" sqref="W35"/>
    <dataValidation allowBlank="1" showInputMessage="1" showErrorMessage="1" sqref="W36"/>
    <dataValidation allowBlank="1" showInputMessage="1" showErrorMessage="1" sqref="W37"/>
    <dataValidation allowBlank="1" showInputMessage="1" showErrorMessage="1" sqref="W38"/>
    <dataValidation allowBlank="1" showInputMessage="1" showErrorMessage="1" sqref="W39"/>
    <dataValidation allowBlank="1" showInputMessage="1" showErrorMessage="1" sqref="W40"/>
    <dataValidation allowBlank="1" showInputMessage="1" showErrorMessage="1" sqref="W41"/>
    <dataValidation allowBlank="1" showInputMessage="1" showErrorMessage="1" sqref="W42"/>
    <dataValidation allowBlank="1" showInputMessage="1" showErrorMessage="1" sqref="W43"/>
    <dataValidation allowBlank="1" showInputMessage="1" showErrorMessage="1" sqref="W44"/>
    <dataValidation allowBlank="1" showInputMessage="1" showErrorMessage="1" sqref="W45"/>
    <dataValidation allowBlank="1" showInputMessage="1" showErrorMessage="1" sqref="W46"/>
    <dataValidation allowBlank="1" showInputMessage="1" showErrorMessage="1" sqref="W47"/>
    <dataValidation allowBlank="1" showInputMessage="1" showErrorMessage="1" sqref="W48"/>
    <dataValidation allowBlank="1" showInputMessage="1" showErrorMessage="1" sqref="W49"/>
    <dataValidation allowBlank="1" showInputMessage="1" showErrorMessage="1" sqref="W50"/>
    <dataValidation allowBlank="1" showInputMessage="1" showErrorMessage="1" sqref="W51"/>
    <dataValidation allowBlank="1" showInputMessage="1" showErrorMessage="1" sqref="W52"/>
    <dataValidation allowBlank="1" showInputMessage="1" showErrorMessage="1" sqref="W53"/>
    <dataValidation allowBlank="1" showInputMessage="1" showErrorMessage="1" sqref="W54"/>
    <dataValidation allowBlank="1" showInputMessage="1" showErrorMessage="1" sqref="W55"/>
    <dataValidation allowBlank="1" showInputMessage="1" showErrorMessage="1" sqref="W56"/>
    <dataValidation allowBlank="1" showInputMessage="1" showErrorMessage="1" sqref="W57"/>
    <dataValidation allowBlank="1" showInputMessage="1" showErrorMessage="1" sqref="W58"/>
    <dataValidation allowBlank="1" showInputMessage="1" showErrorMessage="1" sqref="W59"/>
    <dataValidation allowBlank="1" showInputMessage="1" showErrorMessage="1" sqref="W60"/>
    <dataValidation allowBlank="1" showInputMessage="1" showErrorMessage="1" sqref="Z11"/>
    <dataValidation allowBlank="1" showInputMessage="1" showErrorMessage="1" sqref="Z12"/>
    <dataValidation allowBlank="1" showInputMessage="1" showErrorMessage="1" sqref="Z13"/>
    <dataValidation allowBlank="1" showInputMessage="1" showErrorMessage="1" sqref="Z14"/>
    <dataValidation allowBlank="1" showInputMessage="1" showErrorMessage="1" sqref="Z15"/>
    <dataValidation allowBlank="1" showInputMessage="1" showErrorMessage="1" sqref="Z16"/>
    <dataValidation allowBlank="1" showInputMessage="1" showErrorMessage="1" sqref="Z17"/>
    <dataValidation allowBlank="1" showInputMessage="1" showErrorMessage="1" sqref="Z18"/>
    <dataValidation allowBlank="1" showInputMessage="1" showErrorMessage="1" sqref="Z19"/>
    <dataValidation allowBlank="1" showInputMessage="1" showErrorMessage="1" sqref="Z20"/>
    <dataValidation allowBlank="1" showInputMessage="1" showErrorMessage="1" sqref="Z21"/>
    <dataValidation allowBlank="1" showInputMessage="1" showErrorMessage="1" sqref="Z22"/>
    <dataValidation allowBlank="1" showInputMessage="1" showErrorMessage="1" sqref="Z23"/>
    <dataValidation allowBlank="1" showInputMessage="1" showErrorMessage="1" sqref="Z24"/>
    <dataValidation allowBlank="1" showInputMessage="1" showErrorMessage="1" sqref="Z25"/>
    <dataValidation allowBlank="1" showInputMessage="1" showErrorMessage="1" sqref="Z26"/>
    <dataValidation allowBlank="1" showInputMessage="1" showErrorMessage="1" sqref="Z27"/>
    <dataValidation allowBlank="1" showInputMessage="1" showErrorMessage="1" sqref="Z28"/>
    <dataValidation allowBlank="1" showInputMessage="1" showErrorMessage="1" sqref="Z29"/>
    <dataValidation allowBlank="1" showInputMessage="1" showErrorMessage="1" sqref="Z30"/>
    <dataValidation allowBlank="1" showInputMessage="1" showErrorMessage="1" sqref="Z31"/>
    <dataValidation allowBlank="1" showInputMessage="1" showErrorMessage="1" sqref="Z32"/>
    <dataValidation allowBlank="1" showInputMessage="1" showErrorMessage="1" sqref="Z33"/>
    <dataValidation allowBlank="1" showInputMessage="1" showErrorMessage="1" sqref="Z34"/>
    <dataValidation allowBlank="1" showInputMessage="1" showErrorMessage="1" sqref="Z35"/>
    <dataValidation allowBlank="1" showInputMessage="1" showErrorMessage="1" sqref="Z36"/>
    <dataValidation allowBlank="1" showInputMessage="1" showErrorMessage="1" sqref="Z37"/>
    <dataValidation allowBlank="1" showInputMessage="1" showErrorMessage="1" sqref="Z38"/>
    <dataValidation allowBlank="1" showInputMessage="1" showErrorMessage="1" sqref="Z39"/>
    <dataValidation allowBlank="1" showInputMessage="1" showErrorMessage="1" sqref="Z40"/>
    <dataValidation allowBlank="1" showInputMessage="1" showErrorMessage="1" sqref="Z41"/>
    <dataValidation allowBlank="1" showInputMessage="1" showErrorMessage="1" sqref="Z42"/>
    <dataValidation allowBlank="1" showInputMessage="1" showErrorMessage="1" sqref="Z43"/>
    <dataValidation allowBlank="1" showInputMessage="1" showErrorMessage="1" sqref="Z44"/>
    <dataValidation allowBlank="1" showInputMessage="1" showErrorMessage="1" sqref="Z45"/>
    <dataValidation allowBlank="1" showInputMessage="1" showErrorMessage="1" sqref="Z46"/>
    <dataValidation allowBlank="1" showInputMessage="1" showErrorMessage="1" sqref="Z47"/>
    <dataValidation allowBlank="1" showInputMessage="1" showErrorMessage="1" sqref="Z48"/>
    <dataValidation allowBlank="1" showInputMessage="1" showErrorMessage="1" sqref="Z49"/>
    <dataValidation allowBlank="1" showInputMessage="1" showErrorMessage="1" sqref="Z50"/>
    <dataValidation allowBlank="1" showInputMessage="1" showErrorMessage="1" sqref="Z51"/>
    <dataValidation allowBlank="1" showInputMessage="1" showErrorMessage="1" sqref="Z52"/>
    <dataValidation allowBlank="1" showInputMessage="1" showErrorMessage="1" sqref="Z53"/>
    <dataValidation allowBlank="1" showInputMessage="1" showErrorMessage="1" sqref="Z54"/>
    <dataValidation allowBlank="1" showInputMessage="1" showErrorMessage="1" sqref="Z55"/>
    <dataValidation allowBlank="1" showInputMessage="1" showErrorMessage="1" sqref="Z56"/>
    <dataValidation allowBlank="1" showInputMessage="1" showErrorMessage="1" sqref="Z57"/>
    <dataValidation allowBlank="1" showInputMessage="1" showErrorMessage="1" sqref="Z58"/>
    <dataValidation allowBlank="1" showInputMessage="1" showErrorMessage="1" sqref="Z59"/>
    <dataValidation allowBlank="1" showInputMessage="1" showErrorMessage="1" sqref="Z60"/>
    <dataValidation allowBlank="1" showInputMessage="1" showErrorMessage="1" sqref="Q11"/>
    <dataValidation allowBlank="1" showInputMessage="1" showErrorMessage="1" sqref="Q12"/>
    <dataValidation allowBlank="1" showInputMessage="1" showErrorMessage="1" sqref="Q13"/>
    <dataValidation allowBlank="1" showInputMessage="1" showErrorMessage="1" sqref="Q14"/>
    <dataValidation allowBlank="1" showInputMessage="1" showErrorMessage="1" sqref="Q15"/>
    <dataValidation allowBlank="1" showInputMessage="1" showErrorMessage="1" sqref="Q16"/>
    <dataValidation allowBlank="1" showInputMessage="1" showErrorMessage="1" sqref="Q17"/>
    <dataValidation allowBlank="1" showInputMessage="1" showErrorMessage="1" sqref="Q18"/>
    <dataValidation allowBlank="1" showInputMessage="1" showErrorMessage="1" sqref="Q19"/>
    <dataValidation allowBlank="1" showInputMessage="1" showErrorMessage="1" sqref="Q20"/>
    <dataValidation allowBlank="1" showInputMessage="1" showErrorMessage="1" sqref="Q21"/>
    <dataValidation allowBlank="1" showInputMessage="1" showErrorMessage="1" sqref="Q22"/>
    <dataValidation allowBlank="1" showInputMessage="1" showErrorMessage="1" sqref="Q23"/>
    <dataValidation allowBlank="1" showInputMessage="1" showErrorMessage="1" sqref="Q24"/>
    <dataValidation allowBlank="1" showInputMessage="1" showErrorMessage="1" sqref="Q25"/>
    <dataValidation allowBlank="1" showInputMessage="1" showErrorMessage="1" sqref="Q26"/>
    <dataValidation allowBlank="1" showInputMessage="1" showErrorMessage="1" sqref="Q27"/>
    <dataValidation allowBlank="1" showInputMessage="1" showErrorMessage="1" sqref="Q28"/>
    <dataValidation allowBlank="1" showInputMessage="1" showErrorMessage="1" sqref="Q29"/>
    <dataValidation allowBlank="1" showInputMessage="1" showErrorMessage="1" sqref="Q30"/>
    <dataValidation allowBlank="1" showInputMessage="1" showErrorMessage="1" sqref="Q31"/>
    <dataValidation allowBlank="1" showInputMessage="1" showErrorMessage="1" sqref="Q32"/>
    <dataValidation allowBlank="1" showInputMessage="1" showErrorMessage="1" sqref="Q33"/>
    <dataValidation allowBlank="1" showInputMessage="1" showErrorMessage="1" sqref="Q34"/>
    <dataValidation allowBlank="1" showInputMessage="1" showErrorMessage="1" sqref="Q35"/>
    <dataValidation allowBlank="1" showInputMessage="1" showErrorMessage="1" sqref="Q36"/>
    <dataValidation allowBlank="1" showInputMessage="1" showErrorMessage="1" sqref="Q37"/>
    <dataValidation allowBlank="1" showInputMessage="1" showErrorMessage="1" sqref="Q38"/>
    <dataValidation allowBlank="1" showInputMessage="1" showErrorMessage="1" sqref="Q39"/>
    <dataValidation allowBlank="1" showInputMessage="1" showErrorMessage="1" sqref="Q40"/>
    <dataValidation allowBlank="1" showInputMessage="1" showErrorMessage="1" sqref="Q41"/>
    <dataValidation allowBlank="1" showInputMessage="1" showErrorMessage="1" sqref="Q42"/>
    <dataValidation allowBlank="1" showInputMessage="1" showErrorMessage="1" sqref="Q43"/>
    <dataValidation allowBlank="1" showInputMessage="1" showErrorMessage="1" sqref="Q44"/>
    <dataValidation allowBlank="1" showInputMessage="1" showErrorMessage="1" sqref="Q45"/>
    <dataValidation allowBlank="1" showInputMessage="1" showErrorMessage="1" sqref="Q46"/>
    <dataValidation allowBlank="1" showInputMessage="1" showErrorMessage="1" sqref="Q47"/>
    <dataValidation allowBlank="1" showInputMessage="1" showErrorMessage="1" sqref="Q48"/>
    <dataValidation allowBlank="1" showInputMessage="1" showErrorMessage="1" sqref="Q49"/>
    <dataValidation allowBlank="1" showInputMessage="1" showErrorMessage="1" sqref="Q50"/>
    <dataValidation allowBlank="1" showInputMessage="1" showErrorMessage="1" sqref="Q51"/>
    <dataValidation allowBlank="1" showInputMessage="1" showErrorMessage="1" sqref="Q52"/>
    <dataValidation allowBlank="1" showInputMessage="1" showErrorMessage="1" sqref="Q53"/>
    <dataValidation allowBlank="1" showInputMessage="1" showErrorMessage="1" sqref="Q54"/>
    <dataValidation allowBlank="1" showInputMessage="1" showErrorMessage="1" sqref="Q55"/>
    <dataValidation allowBlank="1" showInputMessage="1" showErrorMessage="1" sqref="Q56"/>
    <dataValidation allowBlank="1" showInputMessage="1" showErrorMessage="1" sqref="Q57"/>
    <dataValidation allowBlank="1" showInputMessage="1" showErrorMessage="1" sqref="Q58"/>
    <dataValidation allowBlank="1" showInputMessage="1" showErrorMessage="1" sqref="Q59"/>
    <dataValidation allowBlank="1" showInputMessage="1" showErrorMessage="1" sqref="Q60"/>
    <dataValidation allowBlank="1" showInputMessage="1" showErrorMessage="1" sqref="AG11"/>
    <dataValidation allowBlank="1" showInputMessage="1" showErrorMessage="1" sqref="AG12"/>
    <dataValidation allowBlank="1" showInputMessage="1" showErrorMessage="1" sqref="AG13"/>
    <dataValidation allowBlank="1" showInputMessage="1" showErrorMessage="1" sqref="AG14"/>
    <dataValidation allowBlank="1" showInputMessage="1" showErrorMessage="1" sqref="AG15"/>
    <dataValidation allowBlank="1" showInputMessage="1" showErrorMessage="1" sqref="AG16"/>
    <dataValidation allowBlank="1" showInputMessage="1" showErrorMessage="1" sqref="AG17"/>
    <dataValidation allowBlank="1" showInputMessage="1" showErrorMessage="1" sqref="AG18"/>
    <dataValidation allowBlank="1" showInputMessage="1" showErrorMessage="1" sqref="AG19"/>
    <dataValidation allowBlank="1" showInputMessage="1" showErrorMessage="1" sqref="AG20"/>
    <dataValidation allowBlank="1" showInputMessage="1" showErrorMessage="1" sqref="AG21"/>
    <dataValidation allowBlank="1" showInputMessage="1" showErrorMessage="1" sqref="AG22"/>
    <dataValidation allowBlank="1" showInputMessage="1" showErrorMessage="1" sqref="AG23"/>
    <dataValidation allowBlank="1" showInputMessage="1" showErrorMessage="1" sqref="AG24"/>
    <dataValidation allowBlank="1" showInputMessage="1" showErrorMessage="1" sqref="AG25"/>
    <dataValidation allowBlank="1" showInputMessage="1" showErrorMessage="1" sqref="AG26"/>
    <dataValidation allowBlank="1" showInputMessage="1" showErrorMessage="1" sqref="AG27"/>
    <dataValidation allowBlank="1" showInputMessage="1" showErrorMessage="1" sqref="AG28"/>
    <dataValidation allowBlank="1" showInputMessage="1" showErrorMessage="1" sqref="AG29"/>
    <dataValidation allowBlank="1" showInputMessage="1" showErrorMessage="1" sqref="AG30"/>
    <dataValidation allowBlank="1" showInputMessage="1" showErrorMessage="1" sqref="AG31"/>
    <dataValidation allowBlank="1" showInputMessage="1" showErrorMessage="1" sqref="AG32"/>
    <dataValidation allowBlank="1" showInputMessage="1" showErrorMessage="1" sqref="AG33"/>
    <dataValidation allowBlank="1" showInputMessage="1" showErrorMessage="1" sqref="AG34"/>
    <dataValidation allowBlank="1" showInputMessage="1" showErrorMessage="1" sqref="AG35"/>
    <dataValidation allowBlank="1" showInputMessage="1" showErrorMessage="1" sqref="AG36"/>
    <dataValidation allowBlank="1" showInputMessage="1" showErrorMessage="1" sqref="AG37"/>
    <dataValidation allowBlank="1" showInputMessage="1" showErrorMessage="1" sqref="AG38"/>
    <dataValidation allowBlank="1" showInputMessage="1" showErrorMessage="1" sqref="AG39"/>
    <dataValidation allowBlank="1" showInputMessage="1" showErrorMessage="1" sqref="AG40"/>
    <dataValidation allowBlank="1" showInputMessage="1" showErrorMessage="1" sqref="AG41"/>
    <dataValidation allowBlank="1" showInputMessage="1" showErrorMessage="1" sqref="AG42"/>
    <dataValidation allowBlank="1" showInputMessage="1" showErrorMessage="1" sqref="AG43"/>
    <dataValidation allowBlank="1" showInputMessage="1" showErrorMessage="1" sqref="AG44"/>
    <dataValidation allowBlank="1" showInputMessage="1" showErrorMessage="1" sqref="AG45"/>
    <dataValidation allowBlank="1" showInputMessage="1" showErrorMessage="1" sqref="AG46"/>
    <dataValidation allowBlank="1" showInputMessage="1" showErrorMessage="1" sqref="AG47"/>
    <dataValidation allowBlank="1" showInputMessage="1" showErrorMessage="1" sqref="AG48"/>
    <dataValidation allowBlank="1" showInputMessage="1" showErrorMessage="1" sqref="AG49"/>
    <dataValidation allowBlank="1" showInputMessage="1" showErrorMessage="1" sqref="AG50"/>
    <dataValidation allowBlank="1" showInputMessage="1" showErrorMessage="1" sqref="AG51"/>
    <dataValidation allowBlank="1" showInputMessage="1" showErrorMessage="1" sqref="AG52"/>
    <dataValidation allowBlank="1" showInputMessage="1" showErrorMessage="1" sqref="AG53"/>
    <dataValidation allowBlank="1" showInputMessage="1" showErrorMessage="1" sqref="AG54"/>
    <dataValidation allowBlank="1" showInputMessage="1" showErrorMessage="1" sqref="AG55"/>
    <dataValidation allowBlank="1" showInputMessage="1" showErrorMessage="1" sqref="AG56"/>
    <dataValidation allowBlank="1" showInputMessage="1" showErrorMessage="1" sqref="AG57"/>
    <dataValidation allowBlank="1" showInputMessage="1" showErrorMessage="1" sqref="AG58"/>
    <dataValidation allowBlank="1" showInputMessage="1" showErrorMessage="1" sqref="AG59"/>
    <dataValidation allowBlank="1" showInputMessage="1" showErrorMessage="1" sqref="AG60"/>
    <dataValidation allowBlank="1" showInputMessage="1" showErrorMessage="1" sqref="AJ11"/>
    <dataValidation allowBlank="1" showInputMessage="1" showErrorMessage="1" sqref="AJ12"/>
    <dataValidation allowBlank="1" showInputMessage="1" showErrorMessage="1" sqref="AJ13"/>
    <dataValidation allowBlank="1" showInputMessage="1" showErrorMessage="1" sqref="AJ14"/>
    <dataValidation allowBlank="1" showInputMessage="1" showErrorMessage="1" sqref="AJ15"/>
    <dataValidation allowBlank="1" showInputMessage="1" showErrorMessage="1" sqref="AJ16"/>
    <dataValidation allowBlank="1" showInputMessage="1" showErrorMessage="1" sqref="AJ17"/>
    <dataValidation allowBlank="1" showInputMessage="1" showErrorMessage="1" sqref="AJ18"/>
    <dataValidation allowBlank="1" showInputMessage="1" showErrorMessage="1" sqref="AJ19"/>
    <dataValidation allowBlank="1" showInputMessage="1" showErrorMessage="1" sqref="AJ20"/>
    <dataValidation allowBlank="1" showInputMessage="1" showErrorMessage="1" sqref="AJ21"/>
    <dataValidation allowBlank="1" showInputMessage="1" showErrorMessage="1" sqref="AJ22"/>
    <dataValidation allowBlank="1" showInputMessage="1" showErrorMessage="1" sqref="AJ23"/>
    <dataValidation allowBlank="1" showInputMessage="1" showErrorMessage="1" sqref="AJ24"/>
    <dataValidation allowBlank="1" showInputMessage="1" showErrorMessage="1" sqref="AJ25"/>
    <dataValidation allowBlank="1" showInputMessage="1" showErrorMessage="1" sqref="AJ26"/>
    <dataValidation allowBlank="1" showInputMessage="1" showErrorMessage="1" sqref="AJ27"/>
    <dataValidation allowBlank="1" showInputMessage="1" showErrorMessage="1" sqref="AJ28"/>
    <dataValidation allowBlank="1" showInputMessage="1" showErrorMessage="1" sqref="AJ29"/>
    <dataValidation allowBlank="1" showInputMessage="1" showErrorMessage="1" sqref="AJ30"/>
    <dataValidation allowBlank="1" showInputMessage="1" showErrorMessage="1" sqref="AJ31"/>
    <dataValidation allowBlank="1" showInputMessage="1" showErrorMessage="1" sqref="AJ32"/>
    <dataValidation allowBlank="1" showInputMessage="1" showErrorMessage="1" sqref="AJ33"/>
    <dataValidation allowBlank="1" showInputMessage="1" showErrorMessage="1" sqref="AJ34"/>
    <dataValidation allowBlank="1" showInputMessage="1" showErrorMessage="1" sqref="AJ35"/>
    <dataValidation allowBlank="1" showInputMessage="1" showErrorMessage="1" sqref="AJ36"/>
    <dataValidation allowBlank="1" showInputMessage="1" showErrorMessage="1" sqref="AJ37"/>
    <dataValidation allowBlank="1" showInputMessage="1" showErrorMessage="1" sqref="AJ38"/>
    <dataValidation allowBlank="1" showInputMessage="1" showErrorMessage="1" sqref="AJ39"/>
    <dataValidation allowBlank="1" showInputMessage="1" showErrorMessage="1" sqref="AJ40"/>
    <dataValidation allowBlank="1" showInputMessage="1" showErrorMessage="1" sqref="AJ41"/>
    <dataValidation allowBlank="1" showInputMessage="1" showErrorMessage="1" sqref="AJ42"/>
    <dataValidation allowBlank="1" showInputMessage="1" showErrorMessage="1" sqref="AJ43"/>
    <dataValidation allowBlank="1" showInputMessage="1" showErrorMessage="1" sqref="AJ44"/>
    <dataValidation allowBlank="1" showInputMessage="1" showErrorMessage="1" sqref="AJ45"/>
    <dataValidation allowBlank="1" showInputMessage="1" showErrorMessage="1" sqref="AJ46"/>
    <dataValidation allowBlank="1" showInputMessage="1" showErrorMessage="1" sqref="AJ47"/>
    <dataValidation allowBlank="1" showInputMessage="1" showErrorMessage="1" sqref="AJ48"/>
    <dataValidation allowBlank="1" showInputMessage="1" showErrorMessage="1" sqref="AJ49"/>
    <dataValidation allowBlank="1" showInputMessage="1" showErrorMessage="1" sqref="AJ50"/>
    <dataValidation allowBlank="1" showInputMessage="1" showErrorMessage="1" sqref="AJ51"/>
    <dataValidation allowBlank="1" showInputMessage="1" showErrorMessage="1" sqref="AJ52"/>
    <dataValidation allowBlank="1" showInputMessage="1" showErrorMessage="1" sqref="AJ53"/>
    <dataValidation allowBlank="1" showInputMessage="1" showErrorMessage="1" sqref="AJ54"/>
    <dataValidation allowBlank="1" showInputMessage="1" showErrorMessage="1" sqref="AJ55"/>
    <dataValidation allowBlank="1" showInputMessage="1" showErrorMessage="1" sqref="AJ56"/>
    <dataValidation allowBlank="1" showInputMessage="1" showErrorMessage="1" sqref="AJ57"/>
    <dataValidation allowBlank="1" showInputMessage="1" showErrorMessage="1" sqref="AJ58"/>
    <dataValidation allowBlank="1" showInputMessage="1" showErrorMessage="1" sqref="AJ59"/>
    <dataValidation allowBlank="1" showInputMessage="1" showErrorMessage="1" sqref="AJ60"/>
    <dataValidation allowBlank="1" showInputMessage="1" showErrorMessage="1" sqref="AM11"/>
    <dataValidation allowBlank="1" showInputMessage="1" showErrorMessage="1" sqref="AM12"/>
    <dataValidation allowBlank="1" showInputMessage="1" showErrorMessage="1" sqref="AM13"/>
    <dataValidation allowBlank="1" showInputMessage="1" showErrorMessage="1" sqref="AM14"/>
    <dataValidation allowBlank="1" showInputMessage="1" showErrorMessage="1" sqref="AM15"/>
    <dataValidation allowBlank="1" showInputMessage="1" showErrorMessage="1" sqref="AM16"/>
    <dataValidation allowBlank="1" showInputMessage="1" showErrorMessage="1" sqref="AM17"/>
    <dataValidation allowBlank="1" showInputMessage="1" showErrorMessage="1" sqref="AM18"/>
    <dataValidation allowBlank="1" showInputMessage="1" showErrorMessage="1" sqref="AM19"/>
    <dataValidation allowBlank="1" showInputMessage="1" showErrorMessage="1" sqref="AM20"/>
    <dataValidation allowBlank="1" showInputMessage="1" showErrorMessage="1" sqref="AM21"/>
    <dataValidation allowBlank="1" showInputMessage="1" showErrorMessage="1" sqref="AM22"/>
    <dataValidation allowBlank="1" showInputMessage="1" showErrorMessage="1" sqref="AM23"/>
    <dataValidation allowBlank="1" showInputMessage="1" showErrorMessage="1" sqref="AM24"/>
    <dataValidation allowBlank="1" showInputMessage="1" showErrorMessage="1" sqref="AM25"/>
    <dataValidation allowBlank="1" showInputMessage="1" showErrorMessage="1" sqref="AM26"/>
    <dataValidation allowBlank="1" showInputMessage="1" showErrorMessage="1" sqref="AM27"/>
    <dataValidation allowBlank="1" showInputMessage="1" showErrorMessage="1" sqref="AM28"/>
    <dataValidation allowBlank="1" showInputMessage="1" showErrorMessage="1" sqref="AM29"/>
    <dataValidation allowBlank="1" showInputMessage="1" showErrorMessage="1" sqref="AM30"/>
    <dataValidation allowBlank="1" showInputMessage="1" showErrorMessage="1" sqref="AM31"/>
    <dataValidation allowBlank="1" showInputMessage="1" showErrorMessage="1" sqref="AM32"/>
    <dataValidation allowBlank="1" showInputMessage="1" showErrorMessage="1" sqref="AM33"/>
    <dataValidation allowBlank="1" showInputMessage="1" showErrorMessage="1" sqref="AM34"/>
    <dataValidation allowBlank="1" showInputMessage="1" showErrorMessage="1" sqref="AM35"/>
    <dataValidation allowBlank="1" showInputMessage="1" showErrorMessage="1" sqref="AM36"/>
    <dataValidation allowBlank="1" showInputMessage="1" showErrorMessage="1" sqref="AM37"/>
    <dataValidation allowBlank="1" showInputMessage="1" showErrorMessage="1" sqref="AM38"/>
    <dataValidation allowBlank="1" showInputMessage="1" showErrorMessage="1" sqref="AM39"/>
    <dataValidation allowBlank="1" showInputMessage="1" showErrorMessage="1" sqref="AM40"/>
    <dataValidation allowBlank="1" showInputMessage="1" showErrorMessage="1" sqref="AM41"/>
    <dataValidation allowBlank="1" showInputMessage="1" showErrorMessage="1" sqref="AM42"/>
    <dataValidation allowBlank="1" showInputMessage="1" showErrorMessage="1" sqref="AM43"/>
    <dataValidation allowBlank="1" showInputMessage="1" showErrorMessage="1" sqref="AM44"/>
    <dataValidation allowBlank="1" showInputMessage="1" showErrorMessage="1" sqref="AM45"/>
    <dataValidation allowBlank="1" showInputMessage="1" showErrorMessage="1" sqref="AM46"/>
    <dataValidation allowBlank="1" showInputMessage="1" showErrorMessage="1" sqref="AM47"/>
    <dataValidation allowBlank="1" showInputMessage="1" showErrorMessage="1" sqref="AM48"/>
    <dataValidation allowBlank="1" showInputMessage="1" showErrorMessage="1" sqref="AM49"/>
    <dataValidation allowBlank="1" showInputMessage="1" showErrorMessage="1" sqref="AM50"/>
    <dataValidation allowBlank="1" showInputMessage="1" showErrorMessage="1" sqref="AM51"/>
    <dataValidation allowBlank="1" showInputMessage="1" showErrorMessage="1" sqref="AM52"/>
    <dataValidation allowBlank="1" showInputMessage="1" showErrorMessage="1" sqref="AM53"/>
    <dataValidation allowBlank="1" showInputMessage="1" showErrorMessage="1" sqref="AM54"/>
    <dataValidation allowBlank="1" showInputMessage="1" showErrorMessage="1" sqref="AM55"/>
    <dataValidation allowBlank="1" showInputMessage="1" showErrorMessage="1" sqref="AM56"/>
    <dataValidation allowBlank="1" showInputMessage="1" showErrorMessage="1" sqref="AM57"/>
    <dataValidation allowBlank="1" showInputMessage="1" showErrorMessage="1" sqref="AM58"/>
    <dataValidation allowBlank="1" showInputMessage="1" showErrorMessage="1" sqref="AM59"/>
    <dataValidation allowBlank="1" showInputMessage="1" showErrorMessage="1" sqref="AM60"/>
    <dataValidation allowBlank="1" showInputMessage="1" showErrorMessage="1" sqref="AP11"/>
    <dataValidation allowBlank="1" showInputMessage="1" showErrorMessage="1" sqref="AP12"/>
    <dataValidation allowBlank="1" showInputMessage="1" showErrorMessage="1" sqref="AP13"/>
    <dataValidation allowBlank="1" showInputMessage="1" showErrorMessage="1" sqref="AP14"/>
    <dataValidation allowBlank="1" showInputMessage="1" showErrorMessage="1" sqref="AP15"/>
    <dataValidation allowBlank="1" showInputMessage="1" showErrorMessage="1" sqref="AP16"/>
    <dataValidation allowBlank="1" showInputMessage="1" showErrorMessage="1" sqref="AP17"/>
    <dataValidation allowBlank="1" showInputMessage="1" showErrorMessage="1" sqref="AP18"/>
    <dataValidation allowBlank="1" showInputMessage="1" showErrorMessage="1" sqref="AP19"/>
    <dataValidation allowBlank="1" showInputMessage="1" showErrorMessage="1" sqref="AP20"/>
    <dataValidation allowBlank="1" showInputMessage="1" showErrorMessage="1" sqref="AP21"/>
    <dataValidation allowBlank="1" showInputMessage="1" showErrorMessage="1" sqref="AP22"/>
    <dataValidation allowBlank="1" showInputMessage="1" showErrorMessage="1" sqref="AP23"/>
    <dataValidation allowBlank="1" showInputMessage="1" showErrorMessage="1" sqref="AP24"/>
    <dataValidation allowBlank="1" showInputMessage="1" showErrorMessage="1" sqref="AP25"/>
    <dataValidation allowBlank="1" showInputMessage="1" showErrorMessage="1" sqref="AP26"/>
    <dataValidation allowBlank="1" showInputMessage="1" showErrorMessage="1" sqref="AP27"/>
    <dataValidation allowBlank="1" showInputMessage="1" showErrorMessage="1" sqref="AP28"/>
    <dataValidation allowBlank="1" showInputMessage="1" showErrorMessage="1" sqref="AP29"/>
    <dataValidation allowBlank="1" showInputMessage="1" showErrorMessage="1" sqref="AP30"/>
    <dataValidation allowBlank="1" showInputMessage="1" showErrorMessage="1" sqref="AP31"/>
    <dataValidation allowBlank="1" showInputMessage="1" showErrorMessage="1" sqref="AP32"/>
    <dataValidation allowBlank="1" showInputMessage="1" showErrorMessage="1" sqref="AP33"/>
    <dataValidation allowBlank="1" showInputMessage="1" showErrorMessage="1" sqref="AP34"/>
    <dataValidation allowBlank="1" showInputMessage="1" showErrorMessage="1" sqref="AP35"/>
    <dataValidation allowBlank="1" showInputMessage="1" showErrorMessage="1" sqref="AP36"/>
    <dataValidation allowBlank="1" showInputMessage="1" showErrorMessage="1" sqref="AP37"/>
    <dataValidation allowBlank="1" showInputMessage="1" showErrorMessage="1" sqref="AP38"/>
    <dataValidation allowBlank="1" showInputMessage="1" showErrorMessage="1" sqref="AP39"/>
    <dataValidation allowBlank="1" showInputMessage="1" showErrorMessage="1" sqref="AP40"/>
    <dataValidation allowBlank="1" showInputMessage="1" showErrorMessage="1" sqref="AP41"/>
    <dataValidation allowBlank="1" showInputMessage="1" showErrorMessage="1" sqref="AP42"/>
    <dataValidation allowBlank="1" showInputMessage="1" showErrorMessage="1" sqref="AP43"/>
    <dataValidation allowBlank="1" showInputMessage="1" showErrorMessage="1" sqref="AP44"/>
    <dataValidation allowBlank="1" showInputMessage="1" showErrorMessage="1" sqref="AP45"/>
    <dataValidation allowBlank="1" showInputMessage="1" showErrorMessage="1" sqref="AP46"/>
    <dataValidation allowBlank="1" showInputMessage="1" showErrorMessage="1" sqref="AP47"/>
    <dataValidation allowBlank="1" showInputMessage="1" showErrorMessage="1" sqref="AP48"/>
    <dataValidation allowBlank="1" showInputMessage="1" showErrorMessage="1" sqref="AP49"/>
    <dataValidation allowBlank="1" showInputMessage="1" showErrorMessage="1" sqref="AP50"/>
    <dataValidation allowBlank="1" showInputMessage="1" showErrorMessage="1" sqref="AP51"/>
    <dataValidation allowBlank="1" showInputMessage="1" showErrorMessage="1" sqref="AP52"/>
    <dataValidation allowBlank="1" showInputMessage="1" showErrorMessage="1" sqref="AP53"/>
    <dataValidation allowBlank="1" showInputMessage="1" showErrorMessage="1" sqref="AP54"/>
    <dataValidation allowBlank="1" showInputMessage="1" showErrorMessage="1" sqref="AP55"/>
    <dataValidation allowBlank="1" showInputMessage="1" showErrorMessage="1" sqref="AP56"/>
    <dataValidation allowBlank="1" showInputMessage="1" showErrorMessage="1" sqref="AP57"/>
    <dataValidation allowBlank="1" showInputMessage="1" showErrorMessage="1" sqref="AP58"/>
    <dataValidation allowBlank="1" showInputMessage="1" showErrorMessage="1" sqref="AP59"/>
    <dataValidation allowBlank="1" showInputMessage="1" showErrorMessage="1" sqref="AP60"/>
    <dataValidation allowBlank="1" showInputMessage="1" showErrorMessage="1" sqref="AS11"/>
    <dataValidation allowBlank="1" showInputMessage="1" showErrorMessage="1" sqref="AS12"/>
    <dataValidation allowBlank="1" showInputMessage="1" showErrorMessage="1" sqref="AS13"/>
    <dataValidation allowBlank="1" showInputMessage="1" showErrorMessage="1" sqref="AS14"/>
    <dataValidation allowBlank="1" showInputMessage="1" showErrorMessage="1" sqref="AS15"/>
    <dataValidation allowBlank="1" showInputMessage="1" showErrorMessage="1" sqref="AS16"/>
    <dataValidation allowBlank="1" showInputMessage="1" showErrorMessage="1" sqref="AS17"/>
    <dataValidation allowBlank="1" showInputMessage="1" showErrorMessage="1" sqref="AS18"/>
    <dataValidation allowBlank="1" showInputMessage="1" showErrorMessage="1" sqref="AS19"/>
    <dataValidation allowBlank="1" showInputMessage="1" showErrorMessage="1" sqref="AS20"/>
    <dataValidation allowBlank="1" showInputMessage="1" showErrorMessage="1" sqref="AS21"/>
    <dataValidation allowBlank="1" showInputMessage="1" showErrorMessage="1" sqref="AS22"/>
    <dataValidation allowBlank="1" showInputMessage="1" showErrorMessage="1" sqref="AS23"/>
    <dataValidation allowBlank="1" showInputMessage="1" showErrorMessage="1" sqref="AS24"/>
    <dataValidation allowBlank="1" showInputMessage="1" showErrorMessage="1" sqref="AS25"/>
    <dataValidation allowBlank="1" showInputMessage="1" showErrorMessage="1" sqref="AS26"/>
    <dataValidation allowBlank="1" showInputMessage="1" showErrorMessage="1" sqref="AS27"/>
    <dataValidation allowBlank="1" showInputMessage="1" showErrorMessage="1" sqref="AS28"/>
    <dataValidation allowBlank="1" showInputMessage="1" showErrorMessage="1" sqref="AS29"/>
    <dataValidation allowBlank="1" showInputMessage="1" showErrorMessage="1" sqref="AS30"/>
    <dataValidation allowBlank="1" showInputMessage="1" showErrorMessage="1" sqref="AS31"/>
    <dataValidation allowBlank="1" showInputMessage="1" showErrorMessage="1" sqref="AS32"/>
    <dataValidation allowBlank="1" showInputMessage="1" showErrorMessage="1" sqref="AS33"/>
    <dataValidation allowBlank="1" showInputMessage="1" showErrorMessage="1" sqref="AS34"/>
    <dataValidation allowBlank="1" showInputMessage="1" showErrorMessage="1" sqref="AS35"/>
    <dataValidation allowBlank="1" showInputMessage="1" showErrorMessage="1" sqref="AS36"/>
    <dataValidation allowBlank="1" showInputMessage="1" showErrorMessage="1" sqref="AS37"/>
    <dataValidation allowBlank="1" showInputMessage="1" showErrorMessage="1" sqref="AS38"/>
    <dataValidation allowBlank="1" showInputMessage="1" showErrorMessage="1" sqref="AS39"/>
    <dataValidation allowBlank="1" showInputMessage="1" showErrorMessage="1" sqref="AS40"/>
    <dataValidation allowBlank="1" showInputMessage="1" showErrorMessage="1" sqref="AS41"/>
    <dataValidation allowBlank="1" showInputMessage="1" showErrorMessage="1" sqref="AS42"/>
    <dataValidation allowBlank="1" showInputMessage="1" showErrorMessage="1" sqref="AS43"/>
    <dataValidation allowBlank="1" showInputMessage="1" showErrorMessage="1" sqref="AS44"/>
    <dataValidation allowBlank="1" showInputMessage="1" showErrorMessage="1" sqref="AS45"/>
    <dataValidation allowBlank="1" showInputMessage="1" showErrorMessage="1" sqref="AS46"/>
    <dataValidation allowBlank="1" showInputMessage="1" showErrorMessage="1" sqref="AS47"/>
    <dataValidation allowBlank="1" showInputMessage="1" showErrorMessage="1" sqref="AS48"/>
    <dataValidation allowBlank="1" showInputMessage="1" showErrorMessage="1" sqref="AS49"/>
    <dataValidation allowBlank="1" showInputMessage="1" showErrorMessage="1" sqref="AS50"/>
    <dataValidation allowBlank="1" showInputMessage="1" showErrorMessage="1" sqref="AS51"/>
    <dataValidation allowBlank="1" showInputMessage="1" showErrorMessage="1" sqref="AS52"/>
    <dataValidation allowBlank="1" showInputMessage="1" showErrorMessage="1" sqref="AS53"/>
    <dataValidation allowBlank="1" showInputMessage="1" showErrorMessage="1" sqref="AS54"/>
    <dataValidation allowBlank="1" showInputMessage="1" showErrorMessage="1" sqref="AS55"/>
    <dataValidation allowBlank="1" showInputMessage="1" showErrorMessage="1" sqref="AS56"/>
    <dataValidation allowBlank="1" showInputMessage="1" showErrorMessage="1" sqref="AS57"/>
    <dataValidation allowBlank="1" showInputMessage="1" showErrorMessage="1" sqref="AS58"/>
    <dataValidation allowBlank="1" showInputMessage="1" showErrorMessage="1" sqref="AS59"/>
    <dataValidation allowBlank="1" showInputMessage="1" showErrorMessage="1" sqref="AS60"/>
    <dataValidation allowBlank="1" showInputMessage="1" showErrorMessage="1" sqref="AC11"/>
    <dataValidation allowBlank="1" showInputMessage="1" showErrorMessage="1" sqref="AC12"/>
    <dataValidation allowBlank="1" showInputMessage="1" showErrorMessage="1" sqref="AC13"/>
    <dataValidation allowBlank="1" showInputMessage="1" showErrorMessage="1" sqref="AC14"/>
    <dataValidation allowBlank="1" showInputMessage="1" showErrorMessage="1" sqref="AC15"/>
    <dataValidation allowBlank="1" showInputMessage="1" showErrorMessage="1" sqref="AC16"/>
    <dataValidation allowBlank="1" showInputMessage="1" showErrorMessage="1" sqref="AC17"/>
    <dataValidation allowBlank="1" showInputMessage="1" showErrorMessage="1" sqref="AC18"/>
    <dataValidation allowBlank="1" showInputMessage="1" showErrorMessage="1" sqref="AC19"/>
    <dataValidation allowBlank="1" showInputMessage="1" showErrorMessage="1" sqref="AC20"/>
    <dataValidation allowBlank="1" showInputMessage="1" showErrorMessage="1" sqref="AC21"/>
    <dataValidation allowBlank="1" showInputMessage="1" showErrorMessage="1" sqref="AC22"/>
    <dataValidation allowBlank="1" showInputMessage="1" showErrorMessage="1" sqref="AC23"/>
    <dataValidation allowBlank="1" showInputMessage="1" showErrorMessage="1" sqref="AC24"/>
    <dataValidation allowBlank="1" showInputMessage="1" showErrorMessage="1" sqref="AC25"/>
    <dataValidation allowBlank="1" showInputMessage="1" showErrorMessage="1" sqref="AC26"/>
    <dataValidation allowBlank="1" showInputMessage="1" showErrorMessage="1" sqref="AC27"/>
    <dataValidation allowBlank="1" showInputMessage="1" showErrorMessage="1" sqref="AC28"/>
    <dataValidation allowBlank="1" showInputMessage="1" showErrorMessage="1" sqref="AC29"/>
    <dataValidation allowBlank="1" showInputMessage="1" showErrorMessage="1" sqref="AC30"/>
    <dataValidation allowBlank="1" showInputMessage="1" showErrorMessage="1" sqref="AC31"/>
    <dataValidation allowBlank="1" showInputMessage="1" showErrorMessage="1" sqref="AC32"/>
    <dataValidation allowBlank="1" showInputMessage="1" showErrorMessage="1" sqref="AC33"/>
    <dataValidation allowBlank="1" showInputMessage="1" showErrorMessage="1" sqref="AC34"/>
    <dataValidation allowBlank="1" showInputMessage="1" showErrorMessage="1" sqref="AC35"/>
    <dataValidation allowBlank="1" showInputMessage="1" showErrorMessage="1" sqref="AC36"/>
    <dataValidation allowBlank="1" showInputMessage="1" showErrorMessage="1" sqref="AC37"/>
    <dataValidation allowBlank="1" showInputMessage="1" showErrorMessage="1" sqref="AC38"/>
    <dataValidation allowBlank="1" showInputMessage="1" showErrorMessage="1" sqref="AC39"/>
    <dataValidation allowBlank="1" showInputMessage="1" showErrorMessage="1" sqref="AC40"/>
    <dataValidation allowBlank="1" showInputMessage="1" showErrorMessage="1" sqref="AC41"/>
    <dataValidation allowBlank="1" showInputMessage="1" showErrorMessage="1" sqref="AC42"/>
    <dataValidation allowBlank="1" showInputMessage="1" showErrorMessage="1" sqref="AC43"/>
    <dataValidation allowBlank="1" showInputMessage="1" showErrorMessage="1" sqref="AC44"/>
    <dataValidation allowBlank="1" showInputMessage="1" showErrorMessage="1" sqref="AC45"/>
    <dataValidation allowBlank="1" showInputMessage="1" showErrorMessage="1" sqref="AC46"/>
    <dataValidation allowBlank="1" showInputMessage="1" showErrorMessage="1" sqref="AC47"/>
    <dataValidation allowBlank="1" showInputMessage="1" showErrorMessage="1" sqref="AC48"/>
    <dataValidation allowBlank="1" showInputMessage="1" showErrorMessage="1" sqref="AC49"/>
    <dataValidation allowBlank="1" showInputMessage="1" showErrorMessage="1" sqref="AC50"/>
    <dataValidation allowBlank="1" showInputMessage="1" showErrorMessage="1" sqref="AC51"/>
    <dataValidation allowBlank="1" showInputMessage="1" showErrorMessage="1" sqref="AC52"/>
    <dataValidation allowBlank="1" showInputMessage="1" showErrorMessage="1" sqref="AC53"/>
    <dataValidation allowBlank="1" showInputMessage="1" showErrorMessage="1" sqref="AC54"/>
    <dataValidation allowBlank="1" showInputMessage="1" showErrorMessage="1" sqref="AC55"/>
    <dataValidation allowBlank="1" showInputMessage="1" showErrorMessage="1" sqref="AC56"/>
    <dataValidation allowBlank="1" showInputMessage="1" showErrorMessage="1" sqref="AC57"/>
    <dataValidation allowBlank="1" showInputMessage="1" showErrorMessage="1" sqref="AC58"/>
    <dataValidation allowBlank="1" showInputMessage="1" showErrorMessage="1" sqref="AC59"/>
    <dataValidation allowBlank="1" showInputMessage="1" showErrorMessage="1" sqref="AC60"/>
    <dataValidation allowBlank="1" showInputMessage="1" showErrorMessage="1" sqref="AD11"/>
    <dataValidation allowBlank="1" showInputMessage="1" showErrorMessage="1" sqref="AD12"/>
    <dataValidation allowBlank="1" showInputMessage="1" showErrorMessage="1" sqref="AD13"/>
    <dataValidation allowBlank="1" showInputMessage="1" showErrorMessage="1" sqref="AD14"/>
    <dataValidation allowBlank="1" showInputMessage="1" showErrorMessage="1" sqref="AD15"/>
    <dataValidation allowBlank="1" showInputMessage="1" showErrorMessage="1" sqref="AD16"/>
    <dataValidation allowBlank="1" showInputMessage="1" showErrorMessage="1" sqref="AD17"/>
    <dataValidation allowBlank="1" showInputMessage="1" showErrorMessage="1" sqref="AD18"/>
    <dataValidation allowBlank="1" showInputMessage="1" showErrorMessage="1" sqref="AD19"/>
    <dataValidation allowBlank="1" showInputMessage="1" showErrorMessage="1" sqref="AD20"/>
    <dataValidation allowBlank="1" showInputMessage="1" showErrorMessage="1" sqref="AD21"/>
    <dataValidation allowBlank="1" showInputMessage="1" showErrorMessage="1" sqref="AD22"/>
    <dataValidation allowBlank="1" showInputMessage="1" showErrorMessage="1" sqref="AD23"/>
    <dataValidation allowBlank="1" showInputMessage="1" showErrorMessage="1" sqref="AD24"/>
    <dataValidation allowBlank="1" showInputMessage="1" showErrorMessage="1" sqref="AD25"/>
    <dataValidation allowBlank="1" showInputMessage="1" showErrorMessage="1" sqref="AD26"/>
    <dataValidation allowBlank="1" showInputMessage="1" showErrorMessage="1" sqref="AD27"/>
    <dataValidation allowBlank="1" showInputMessage="1" showErrorMessage="1" sqref="AD28"/>
    <dataValidation allowBlank="1" showInputMessage="1" showErrorMessage="1" sqref="AD29"/>
    <dataValidation allowBlank="1" showInputMessage="1" showErrorMessage="1" sqref="AD30"/>
    <dataValidation allowBlank="1" showInputMessage="1" showErrorMessage="1" sqref="AD31"/>
    <dataValidation allowBlank="1" showInputMessage="1" showErrorMessage="1" sqref="AD32"/>
    <dataValidation allowBlank="1" showInputMessage="1" showErrorMessage="1" sqref="AD33"/>
    <dataValidation allowBlank="1" showInputMessage="1" showErrorMessage="1" sqref="AD34"/>
    <dataValidation allowBlank="1" showInputMessage="1" showErrorMessage="1" sqref="AD35"/>
    <dataValidation allowBlank="1" showInputMessage="1" showErrorMessage="1" sqref="AD36"/>
    <dataValidation allowBlank="1" showInputMessage="1" showErrorMessage="1" sqref="AD37"/>
    <dataValidation allowBlank="1" showInputMessage="1" showErrorMessage="1" sqref="AD38"/>
    <dataValidation allowBlank="1" showInputMessage="1" showErrorMessage="1" sqref="AD39"/>
    <dataValidation allowBlank="1" showInputMessage="1" showErrorMessage="1" sqref="AD40"/>
    <dataValidation allowBlank="1" showInputMessage="1" showErrorMessage="1" sqref="AD41"/>
    <dataValidation allowBlank="1" showInputMessage="1" showErrorMessage="1" sqref="AD42"/>
    <dataValidation allowBlank="1" showInputMessage="1" showErrorMessage="1" sqref="AD43"/>
    <dataValidation allowBlank="1" showInputMessage="1" showErrorMessage="1" sqref="AD44"/>
    <dataValidation allowBlank="1" showInputMessage="1" showErrorMessage="1" sqref="AD45"/>
    <dataValidation allowBlank="1" showInputMessage="1" showErrorMessage="1" sqref="AD46"/>
    <dataValidation allowBlank="1" showInputMessage="1" showErrorMessage="1" sqref="AD47"/>
    <dataValidation allowBlank="1" showInputMessage="1" showErrorMessage="1" sqref="AD48"/>
    <dataValidation allowBlank="1" showInputMessage="1" showErrorMessage="1" sqref="AD49"/>
    <dataValidation allowBlank="1" showInputMessage="1" showErrorMessage="1" sqref="AD50"/>
    <dataValidation allowBlank="1" showInputMessage="1" showErrorMessage="1" sqref="AD51"/>
    <dataValidation allowBlank="1" showInputMessage="1" showErrorMessage="1" sqref="AD52"/>
    <dataValidation allowBlank="1" showInputMessage="1" showErrorMessage="1" sqref="AD53"/>
    <dataValidation allowBlank="1" showInputMessage="1" showErrorMessage="1" sqref="AD54"/>
    <dataValidation allowBlank="1" showInputMessage="1" showErrorMessage="1" sqref="AD55"/>
    <dataValidation allowBlank="1" showInputMessage="1" showErrorMessage="1" sqref="AD56"/>
    <dataValidation allowBlank="1" showInputMessage="1" showErrorMessage="1" sqref="AD57"/>
    <dataValidation allowBlank="1" showInputMessage="1" showErrorMessage="1" sqref="AD58"/>
    <dataValidation allowBlank="1" showInputMessage="1" showErrorMessage="1" sqref="AD59"/>
    <dataValidation allowBlank="1" showInputMessage="1" showErrorMessage="1" sqref="AD60"/>
    <dataValidation allowBlank="1" showInputMessage="1" showErrorMessage="1" sqref="BC11:BC46"/>
    <dataValidation allowBlank="1" showInputMessage="1" showErrorMessage="1" sqref="BC47"/>
    <dataValidation allowBlank="1" showInputMessage="1" showErrorMessage="1" sqref="BC48"/>
    <dataValidation allowBlank="1" showInputMessage="1" showErrorMessage="1" sqref="BC49"/>
    <dataValidation allowBlank="1" showInputMessage="1" showErrorMessage="1" sqref="BC50"/>
    <dataValidation allowBlank="1" showInputMessage="1" showErrorMessage="1" sqref="BC51"/>
    <dataValidation allowBlank="1" showInputMessage="1" showErrorMessage="1" sqref="BC52"/>
    <dataValidation allowBlank="1" showInputMessage="1" showErrorMessage="1" sqref="BC53"/>
    <dataValidation allowBlank="1" showInputMessage="1" showErrorMessage="1" sqref="BC54"/>
    <dataValidation allowBlank="1" showInputMessage="1" showErrorMessage="1" sqref="BC55"/>
    <dataValidation allowBlank="1" showInputMessage="1" showErrorMessage="1" sqref="BC56"/>
    <dataValidation allowBlank="1" showInputMessage="1" showErrorMessage="1" sqref="BC57"/>
    <dataValidation allowBlank="1" showInputMessage="1" showErrorMessage="1" sqref="BC58"/>
    <dataValidation allowBlank="1" showInputMessage="1" showErrorMessage="1" sqref="BC59"/>
    <dataValidation allowBlank="1" showInputMessage="1" showErrorMessage="1" sqref="BC60"/>
    <dataValidation allowBlank="1" showInputMessage="1" showErrorMessage="1" sqref="BF11"/>
    <dataValidation allowBlank="1" showInputMessage="1" showErrorMessage="1" sqref="BF12"/>
    <dataValidation allowBlank="1" showInputMessage="1" showErrorMessage="1" sqref="BF13"/>
    <dataValidation allowBlank="1" showInputMessage="1" showErrorMessage="1" sqref="BF14"/>
    <dataValidation allowBlank="1" showInputMessage="1" showErrorMessage="1" sqref="BF15"/>
    <dataValidation allowBlank="1" showInputMessage="1" showErrorMessage="1" sqref="BF16"/>
    <dataValidation allowBlank="1" showInputMessage="1" showErrorMessage="1" sqref="BF17"/>
    <dataValidation allowBlank="1" showInputMessage="1" showErrorMessage="1" sqref="BF18"/>
    <dataValidation allowBlank="1" showInputMessage="1" showErrorMessage="1" sqref="BF19"/>
    <dataValidation allowBlank="1" showInputMessage="1" showErrorMessage="1" sqref="BF20"/>
    <dataValidation allowBlank="1" showInputMessage="1" showErrorMessage="1" sqref="BF21"/>
    <dataValidation allowBlank="1" showInputMessage="1" showErrorMessage="1" sqref="BF22"/>
    <dataValidation allowBlank="1" showInputMessage="1" showErrorMessage="1" sqref="BF23"/>
    <dataValidation allowBlank="1" showInputMessage="1" showErrorMessage="1" sqref="BF24"/>
    <dataValidation allowBlank="1" showInputMessage="1" showErrorMessage="1" sqref="BF25"/>
    <dataValidation allowBlank="1" showInputMessage="1" showErrorMessage="1" sqref="BF26"/>
    <dataValidation allowBlank="1" showInputMessage="1" showErrorMessage="1" sqref="BF27"/>
    <dataValidation allowBlank="1" showInputMessage="1" showErrorMessage="1" sqref="BF28"/>
    <dataValidation allowBlank="1" showInputMessage="1" showErrorMessage="1" sqref="BF29"/>
    <dataValidation allowBlank="1" showInputMessage="1" showErrorMessage="1" sqref="BF30"/>
    <dataValidation allowBlank="1" showInputMessage="1" showErrorMessage="1" sqref="BF31"/>
    <dataValidation allowBlank="1" showInputMessage="1" showErrorMessage="1" sqref="BF32"/>
    <dataValidation allowBlank="1" showInputMessage="1" showErrorMessage="1" sqref="BF33"/>
    <dataValidation allowBlank="1" showInputMessage="1" showErrorMessage="1" sqref="BF34"/>
    <dataValidation allowBlank="1" showInputMessage="1" showErrorMessage="1" sqref="BF35"/>
    <dataValidation allowBlank="1" showInputMessage="1" showErrorMessage="1" sqref="BF36"/>
    <dataValidation allowBlank="1" showInputMessage="1" showErrorMessage="1" sqref="BF37"/>
    <dataValidation allowBlank="1" showInputMessage="1" showErrorMessage="1" sqref="BF38"/>
    <dataValidation allowBlank="1" showInputMessage="1" showErrorMessage="1" sqref="BF39"/>
    <dataValidation allowBlank="1" showInputMessage="1" showErrorMessage="1" sqref="BF40"/>
    <dataValidation allowBlank="1" showInputMessage="1" showErrorMessage="1" sqref="BF41"/>
    <dataValidation allowBlank="1" showInputMessage="1" showErrorMessage="1" sqref="BF42"/>
    <dataValidation allowBlank="1" showInputMessage="1" showErrorMessage="1" sqref="BF43"/>
    <dataValidation allowBlank="1" showInputMessage="1" showErrorMessage="1" sqref="BF44"/>
    <dataValidation allowBlank="1" showInputMessage="1" showErrorMessage="1" sqref="BF45"/>
    <dataValidation allowBlank="1" showInputMessage="1" showErrorMessage="1" sqref="BF46"/>
    <dataValidation allowBlank="1" showInputMessage="1" showErrorMessage="1" sqref="BF47"/>
    <dataValidation allowBlank="1" showInputMessage="1" showErrorMessage="1" sqref="BF48"/>
    <dataValidation allowBlank="1" showInputMessage="1" showErrorMessage="1" sqref="BF49"/>
    <dataValidation allowBlank="1" showInputMessage="1" showErrorMessage="1" sqref="BF50"/>
    <dataValidation allowBlank="1" showInputMessage="1" showErrorMessage="1" sqref="BF51"/>
    <dataValidation allowBlank="1" showInputMessage="1" showErrorMessage="1" sqref="BF52"/>
    <dataValidation allowBlank="1" showInputMessage="1" showErrorMessage="1" sqref="BF53"/>
    <dataValidation allowBlank="1" showInputMessage="1" showErrorMessage="1" sqref="BF54"/>
    <dataValidation allowBlank="1" showInputMessage="1" showErrorMessage="1" sqref="BF55"/>
    <dataValidation allowBlank="1" showInputMessage="1" showErrorMessage="1" sqref="BF56"/>
    <dataValidation allowBlank="1" showInputMessage="1" showErrorMessage="1" sqref="BF57"/>
    <dataValidation allowBlank="1" showInputMessage="1" showErrorMessage="1" sqref="BF58"/>
    <dataValidation allowBlank="1" showInputMessage="1" showErrorMessage="1" sqref="BF59"/>
    <dataValidation allowBlank="1" showInputMessage="1" showErrorMessage="1" sqref="BF60"/>
    <dataValidation allowBlank="1" showInputMessage="1" showErrorMessage="1" sqref="BI11"/>
    <dataValidation allowBlank="1" showInputMessage="1" showErrorMessage="1" sqref="BI12"/>
    <dataValidation allowBlank="1" showInputMessage="1" showErrorMessage="1" sqref="BI13"/>
    <dataValidation allowBlank="1" showInputMessage="1" showErrorMessage="1" sqref="BI14"/>
    <dataValidation allowBlank="1" showInputMessage="1" showErrorMessage="1" sqref="BI15"/>
    <dataValidation allowBlank="1" showInputMessage="1" showErrorMessage="1" sqref="BI16"/>
    <dataValidation allowBlank="1" showInputMessage="1" showErrorMessage="1" sqref="BI17"/>
    <dataValidation allowBlank="1" showInputMessage="1" showErrorMessage="1" sqref="BI18"/>
    <dataValidation allowBlank="1" showInputMessage="1" showErrorMessage="1" sqref="BI19"/>
    <dataValidation allowBlank="1" showInputMessage="1" showErrorMessage="1" sqref="BI20"/>
    <dataValidation allowBlank="1" showInputMessage="1" showErrorMessage="1" sqref="BI21"/>
    <dataValidation allowBlank="1" showInputMessage="1" showErrorMessage="1" sqref="BI22"/>
    <dataValidation allowBlank="1" showInputMessage="1" showErrorMessage="1" sqref="BI23"/>
    <dataValidation allowBlank="1" showInputMessage="1" showErrorMessage="1" sqref="BI24"/>
    <dataValidation allowBlank="1" showInputMessage="1" showErrorMessage="1" sqref="BI25"/>
    <dataValidation allowBlank="1" showInputMessage="1" showErrorMessage="1" sqref="BI26"/>
    <dataValidation allowBlank="1" showInputMessage="1" showErrorMessage="1" sqref="BI27"/>
    <dataValidation allowBlank="1" showInputMessage="1" showErrorMessage="1" sqref="BI28"/>
    <dataValidation allowBlank="1" showInputMessage="1" showErrorMessage="1" sqref="BI29"/>
    <dataValidation allowBlank="1" showInputMessage="1" showErrorMessage="1" sqref="BI30"/>
    <dataValidation allowBlank="1" showInputMessage="1" showErrorMessage="1" sqref="BI31"/>
    <dataValidation allowBlank="1" showInputMessage="1" showErrorMessage="1" sqref="BI32"/>
    <dataValidation allowBlank="1" showInputMessage="1" showErrorMessage="1" sqref="BI33"/>
    <dataValidation allowBlank="1" showInputMessage="1" showErrorMessage="1" sqref="BI34"/>
    <dataValidation allowBlank="1" showInputMessage="1" showErrorMessage="1" sqref="BI35"/>
    <dataValidation allowBlank="1" showInputMessage="1" showErrorMessage="1" sqref="BI36"/>
    <dataValidation allowBlank="1" showInputMessage="1" showErrorMessage="1" sqref="BI37"/>
    <dataValidation allowBlank="1" showInputMessage="1" showErrorMessage="1" sqref="BI38"/>
    <dataValidation allowBlank="1" showInputMessage="1" showErrorMessage="1" sqref="BI39"/>
    <dataValidation allowBlank="1" showInputMessage="1" showErrorMessage="1" sqref="BI40"/>
    <dataValidation allowBlank="1" showInputMessage="1" showErrorMessage="1" sqref="BI41"/>
    <dataValidation allowBlank="1" showInputMessage="1" showErrorMessage="1" sqref="BI42"/>
    <dataValidation allowBlank="1" showInputMessage="1" showErrorMessage="1" sqref="BI43"/>
    <dataValidation allowBlank="1" showInputMessage="1" showErrorMessage="1" sqref="BI44"/>
    <dataValidation allowBlank="1" showInputMessage="1" showErrorMessage="1" sqref="BI45"/>
    <dataValidation allowBlank="1" showInputMessage="1" showErrorMessage="1" sqref="BI46"/>
    <dataValidation allowBlank="1" showInputMessage="1" showErrorMessage="1" sqref="BI47"/>
    <dataValidation allowBlank="1" showInputMessage="1" showErrorMessage="1" sqref="BI48"/>
    <dataValidation allowBlank="1" showInputMessage="1" showErrorMessage="1" sqref="BI49"/>
    <dataValidation allowBlank="1" showInputMessage="1" showErrorMessage="1" sqref="BI50"/>
    <dataValidation allowBlank="1" showInputMessage="1" showErrorMessage="1" sqref="BI51"/>
    <dataValidation allowBlank="1" showInputMessage="1" showErrorMessage="1" sqref="BI52"/>
    <dataValidation allowBlank="1" showInputMessage="1" showErrorMessage="1" sqref="BI53"/>
    <dataValidation allowBlank="1" showInputMessage="1" showErrorMessage="1" sqref="BI54"/>
    <dataValidation allowBlank="1" showInputMessage="1" showErrorMessage="1" sqref="BI55"/>
    <dataValidation allowBlank="1" showInputMessage="1" showErrorMessage="1" sqref="BI56"/>
    <dataValidation allowBlank="1" showInputMessage="1" showErrorMessage="1" sqref="BI57"/>
    <dataValidation allowBlank="1" showInputMessage="1" showErrorMessage="1" sqref="BI58"/>
    <dataValidation allowBlank="1" showInputMessage="1" showErrorMessage="1" sqref="BI59"/>
    <dataValidation allowBlank="1" showInputMessage="1" showErrorMessage="1" sqref="BI60"/>
    <dataValidation allowBlank="1" showInputMessage="1" showErrorMessage="1" sqref="AZ11:AZ46"/>
    <dataValidation allowBlank="1" showInputMessage="1" showErrorMessage="1" sqref="AZ47"/>
    <dataValidation allowBlank="1" showInputMessage="1" showErrorMessage="1" sqref="AZ48"/>
    <dataValidation allowBlank="1" showInputMessage="1" showErrorMessage="1" sqref="AZ49"/>
    <dataValidation allowBlank="1" showInputMessage="1" showErrorMessage="1" sqref="AZ50"/>
    <dataValidation allowBlank="1" showInputMessage="1" showErrorMessage="1" sqref="AZ51"/>
    <dataValidation allowBlank="1" showInputMessage="1" showErrorMessage="1" sqref="AZ52"/>
    <dataValidation allowBlank="1" showInputMessage="1" showErrorMessage="1" sqref="AZ53"/>
    <dataValidation allowBlank="1" showInputMessage="1" showErrorMessage="1" sqref="AZ54"/>
    <dataValidation allowBlank="1" showInputMessage="1" showErrorMessage="1" sqref="AZ55"/>
    <dataValidation allowBlank="1" showInputMessage="1" showErrorMessage="1" sqref="AZ56"/>
    <dataValidation allowBlank="1" showInputMessage="1" showErrorMessage="1" sqref="AZ57"/>
    <dataValidation allowBlank="1" showInputMessage="1" showErrorMessage="1" sqref="AZ58"/>
    <dataValidation allowBlank="1" showInputMessage="1" showErrorMessage="1" sqref="AZ59"/>
    <dataValidation allowBlank="1" showInputMessage="1" showErrorMessage="1" sqref="AZ60"/>
    <dataValidation allowBlank="1" showInputMessage="1" showErrorMessage="1" sqref="BU11"/>
    <dataValidation allowBlank="1" showInputMessage="1" showErrorMessage="1" sqref="BU12"/>
    <dataValidation allowBlank="1" showInputMessage="1" showErrorMessage="1" sqref="BU13"/>
    <dataValidation allowBlank="1" showInputMessage="1" showErrorMessage="1" sqref="BU14"/>
    <dataValidation allowBlank="1" showInputMessage="1" showErrorMessage="1" sqref="BU15"/>
    <dataValidation allowBlank="1" showInputMessage="1" showErrorMessage="1" sqref="BU16"/>
    <dataValidation allowBlank="1" showInputMessage="1" showErrorMessage="1" sqref="BU17"/>
    <dataValidation allowBlank="1" showInputMessage="1" showErrorMessage="1" sqref="BU18"/>
    <dataValidation allowBlank="1" showInputMessage="1" showErrorMessage="1" sqref="BU19"/>
    <dataValidation allowBlank="1" showInputMessage="1" showErrorMessage="1" sqref="BU20"/>
    <dataValidation allowBlank="1" showInputMessage="1" showErrorMessage="1" sqref="BU21"/>
    <dataValidation allowBlank="1" showInputMessage="1" showErrorMessage="1" sqref="BU22"/>
    <dataValidation allowBlank="1" showInputMessage="1" showErrorMessage="1" sqref="BU23"/>
    <dataValidation allowBlank="1" showInputMessage="1" showErrorMessage="1" sqref="BU24"/>
    <dataValidation allowBlank="1" showInputMessage="1" showErrorMessage="1" sqref="BU25"/>
    <dataValidation allowBlank="1" showInputMessage="1" showErrorMessage="1" sqref="BU26"/>
    <dataValidation allowBlank="1" showInputMessage="1" showErrorMessage="1" sqref="BU27"/>
    <dataValidation allowBlank="1" showInputMessage="1" showErrorMessage="1" sqref="BU28"/>
    <dataValidation allowBlank="1" showInputMessage="1" showErrorMessage="1" sqref="BU29"/>
    <dataValidation allowBlank="1" showInputMessage="1" showErrorMessage="1" sqref="BU30"/>
    <dataValidation allowBlank="1" showInputMessage="1" showErrorMessage="1" sqref="BU31"/>
    <dataValidation allowBlank="1" showInputMessage="1" showErrorMessage="1" sqref="BU32"/>
    <dataValidation allowBlank="1" showInputMessage="1" showErrorMessage="1" sqref="BU33"/>
    <dataValidation allowBlank="1" showInputMessage="1" showErrorMessage="1" sqref="BU34"/>
    <dataValidation allowBlank="1" showInputMessage="1" showErrorMessage="1" sqref="BU35"/>
    <dataValidation allowBlank="1" showInputMessage="1" showErrorMessage="1" sqref="BU36"/>
    <dataValidation allowBlank="1" showInputMessage="1" showErrorMessage="1" sqref="BU37"/>
    <dataValidation allowBlank="1" showInputMessage="1" showErrorMessage="1" sqref="BU38"/>
    <dataValidation allowBlank="1" showInputMessage="1" showErrorMessage="1" sqref="BU39"/>
    <dataValidation allowBlank="1" showInputMessage="1" showErrorMessage="1" sqref="BU40"/>
    <dataValidation allowBlank="1" showInputMessage="1" showErrorMessage="1" sqref="BU41"/>
    <dataValidation allowBlank="1" showInputMessage="1" showErrorMessage="1" sqref="BU42"/>
    <dataValidation allowBlank="1" showInputMessage="1" showErrorMessage="1" sqref="BU43"/>
    <dataValidation allowBlank="1" showInputMessage="1" showErrorMessage="1" sqref="BU44"/>
    <dataValidation allowBlank="1" showInputMessage="1" showErrorMessage="1" sqref="BU45"/>
    <dataValidation allowBlank="1" showInputMessage="1" showErrorMessage="1" sqref="BU46"/>
    <dataValidation allowBlank="1" showInputMessage="1" showErrorMessage="1" sqref="BU47"/>
    <dataValidation allowBlank="1" showInputMessage="1" showErrorMessage="1" sqref="BU48"/>
    <dataValidation allowBlank="1" showInputMessage="1" showErrorMessage="1" sqref="BU49"/>
    <dataValidation allowBlank="1" showInputMessage="1" showErrorMessage="1" sqref="BU50"/>
    <dataValidation allowBlank="1" showInputMessage="1" showErrorMessage="1" sqref="BU51"/>
    <dataValidation allowBlank="1" showInputMessage="1" showErrorMessage="1" sqref="BU52"/>
    <dataValidation allowBlank="1" showInputMessage="1" showErrorMessage="1" sqref="BU53"/>
    <dataValidation allowBlank="1" showInputMessage="1" showErrorMessage="1" sqref="BU54"/>
    <dataValidation allowBlank="1" showInputMessage="1" showErrorMessage="1" sqref="BU55"/>
    <dataValidation allowBlank="1" showInputMessage="1" showErrorMessage="1" sqref="BU56"/>
    <dataValidation allowBlank="1" showInputMessage="1" showErrorMessage="1" sqref="BU57"/>
    <dataValidation allowBlank="1" showInputMessage="1" showErrorMessage="1" sqref="BU58"/>
    <dataValidation allowBlank="1" showInputMessage="1" showErrorMessage="1" sqref="BU59"/>
    <dataValidation allowBlank="1" showInputMessage="1" showErrorMessage="1" sqref="BU60"/>
    <dataValidation allowBlank="1" showInputMessage="1" showErrorMessage="1" sqref="BX11"/>
    <dataValidation allowBlank="1" showInputMessage="1" showErrorMessage="1" sqref="BX12"/>
    <dataValidation allowBlank="1" showInputMessage="1" showErrorMessage="1" sqref="BX13"/>
    <dataValidation allowBlank="1" showInputMessage="1" showErrorMessage="1" sqref="BX14"/>
    <dataValidation allowBlank="1" showInputMessage="1" showErrorMessage="1" sqref="BX15"/>
    <dataValidation allowBlank="1" showInputMessage="1" showErrorMessage="1" sqref="BX16"/>
    <dataValidation allowBlank="1" showInputMessage="1" showErrorMessage="1" sqref="BX17"/>
    <dataValidation allowBlank="1" showInputMessage="1" showErrorMessage="1" sqref="BX18"/>
    <dataValidation allowBlank="1" showInputMessage="1" showErrorMessage="1" sqref="BX19"/>
    <dataValidation allowBlank="1" showInputMessage="1" showErrorMessage="1" sqref="BX20"/>
    <dataValidation allowBlank="1" showInputMessage="1" showErrorMessage="1" sqref="BX21"/>
    <dataValidation allowBlank="1" showInputMessage="1" showErrorMessage="1" sqref="BX22"/>
    <dataValidation allowBlank="1" showInputMessage="1" showErrorMessage="1" sqref="BX23"/>
    <dataValidation allowBlank="1" showInputMessage="1" showErrorMessage="1" sqref="BX24"/>
    <dataValidation allowBlank="1" showInputMessage="1" showErrorMessage="1" sqref="BX25"/>
    <dataValidation allowBlank="1" showInputMessage="1" showErrorMessage="1" sqref="BX26"/>
    <dataValidation allowBlank="1" showInputMessage="1" showErrorMessage="1" sqref="BX27"/>
    <dataValidation allowBlank="1" showInputMessage="1" showErrorMessage="1" sqref="BX28"/>
    <dataValidation allowBlank="1" showInputMessage="1" showErrorMessage="1" sqref="BX29"/>
    <dataValidation allowBlank="1" showInputMessage="1" showErrorMessage="1" sqref="BX30"/>
    <dataValidation allowBlank="1" showInputMessage="1" showErrorMessage="1" sqref="BX31"/>
    <dataValidation allowBlank="1" showInputMessage="1" showErrorMessage="1" sqref="BX32"/>
    <dataValidation allowBlank="1" showInputMessage="1" showErrorMessage="1" sqref="BX33"/>
    <dataValidation allowBlank="1" showInputMessage="1" showErrorMessage="1" sqref="BX34"/>
    <dataValidation allowBlank="1" showInputMessage="1" showErrorMessage="1" sqref="BX35"/>
    <dataValidation allowBlank="1" showInputMessage="1" showErrorMessage="1" sqref="BX36"/>
    <dataValidation allowBlank="1" showInputMessage="1" showErrorMessage="1" sqref="BX37"/>
    <dataValidation allowBlank="1" showInputMessage="1" showErrorMessage="1" sqref="BX38"/>
    <dataValidation allowBlank="1" showInputMessage="1" showErrorMessage="1" sqref="BX39"/>
    <dataValidation allowBlank="1" showInputMessage="1" showErrorMessage="1" sqref="BX40"/>
    <dataValidation allowBlank="1" showInputMessage="1" showErrorMessage="1" sqref="BX41"/>
    <dataValidation allowBlank="1" showInputMessage="1" showErrorMessage="1" sqref="BX42"/>
    <dataValidation allowBlank="1" showInputMessage="1" showErrorMessage="1" sqref="BX43"/>
    <dataValidation allowBlank="1" showInputMessage="1" showErrorMessage="1" sqref="BX44"/>
    <dataValidation allowBlank="1" showInputMessage="1" showErrorMessage="1" sqref="BX45"/>
    <dataValidation allowBlank="1" showInputMessage="1" showErrorMessage="1" sqref="BX46"/>
    <dataValidation allowBlank="1" showInputMessage="1" showErrorMessage="1" sqref="BX47"/>
    <dataValidation allowBlank="1" showInputMessage="1" showErrorMessage="1" sqref="BX48"/>
    <dataValidation allowBlank="1" showInputMessage="1" showErrorMessage="1" sqref="BX49"/>
    <dataValidation allowBlank="1" showInputMessage="1" showErrorMessage="1" sqref="BX50"/>
    <dataValidation allowBlank="1" showInputMessage="1" showErrorMessage="1" sqref="BX51"/>
    <dataValidation allowBlank="1" showInputMessage="1" showErrorMessage="1" sqref="BX52"/>
    <dataValidation allowBlank="1" showInputMessage="1" showErrorMessage="1" sqref="BX53"/>
    <dataValidation allowBlank="1" showInputMessage="1" showErrorMessage="1" sqref="BX54"/>
    <dataValidation allowBlank="1" showInputMessage="1" showErrorMessage="1" sqref="BX55"/>
    <dataValidation allowBlank="1" showInputMessage="1" showErrorMessage="1" sqref="BX56"/>
    <dataValidation allowBlank="1" showInputMessage="1" showErrorMessage="1" sqref="BX57"/>
    <dataValidation allowBlank="1" showInputMessage="1" showErrorMessage="1" sqref="BX58"/>
    <dataValidation allowBlank="1" showInputMessage="1" showErrorMessage="1" sqref="BX59"/>
    <dataValidation allowBlank="1" showInputMessage="1" showErrorMessage="1" sqref="BX60"/>
    <dataValidation allowBlank="1" showInputMessage="1" showErrorMessage="1" sqref="CA11"/>
    <dataValidation allowBlank="1" showInputMessage="1" showErrorMessage="1" sqref="CA12"/>
    <dataValidation allowBlank="1" showInputMessage="1" showErrorMessage="1" sqref="CA13"/>
    <dataValidation allowBlank="1" showInputMessage="1" showErrorMessage="1" sqref="CA14"/>
    <dataValidation allowBlank="1" showInputMessage="1" showErrorMessage="1" sqref="CA15"/>
    <dataValidation allowBlank="1" showInputMessage="1" showErrorMessage="1" sqref="CA16"/>
    <dataValidation allowBlank="1" showInputMessage="1" showErrorMessage="1" sqref="CA17"/>
    <dataValidation allowBlank="1" showInputMessage="1" showErrorMessage="1" sqref="CA18"/>
    <dataValidation allowBlank="1" showInputMessage="1" showErrorMessage="1" sqref="CA19"/>
    <dataValidation allowBlank="1" showInputMessage="1" showErrorMessage="1" sqref="CA20"/>
    <dataValidation allowBlank="1" showInputMessage="1" showErrorMessage="1" sqref="CA21"/>
    <dataValidation allowBlank="1" showInputMessage="1" showErrorMessage="1" sqref="CA22"/>
    <dataValidation allowBlank="1" showInputMessage="1" showErrorMessage="1" sqref="CA23"/>
    <dataValidation allowBlank="1" showInputMessage="1" showErrorMessage="1" sqref="CA24"/>
    <dataValidation allowBlank="1" showInputMessage="1" showErrorMessage="1" sqref="CA25"/>
    <dataValidation allowBlank="1" showInputMessage="1" showErrorMessage="1" sqref="CA26"/>
    <dataValidation allowBlank="1" showInputMessage="1" showErrorMessage="1" sqref="CA27"/>
    <dataValidation allowBlank="1" showInputMessage="1" showErrorMessage="1" sqref="CA28"/>
    <dataValidation allowBlank="1" showInputMessage="1" showErrorMessage="1" sqref="CA29"/>
    <dataValidation allowBlank="1" showInputMessage="1" showErrorMessage="1" sqref="CA30"/>
    <dataValidation allowBlank="1" showInputMessage="1" showErrorMessage="1" sqref="CA31"/>
    <dataValidation allowBlank="1" showInputMessage="1" showErrorMessage="1" sqref="CA32"/>
    <dataValidation allowBlank="1" showInputMessage="1" showErrorMessage="1" sqref="CA33"/>
    <dataValidation allowBlank="1" showInputMessage="1" showErrorMessage="1" sqref="CA34"/>
    <dataValidation allowBlank="1" showInputMessage="1" showErrorMessage="1" sqref="CA35"/>
    <dataValidation allowBlank="1" showInputMessage="1" showErrorMessage="1" sqref="CA36"/>
    <dataValidation allowBlank="1" showInputMessage="1" showErrorMessage="1" sqref="CA37"/>
    <dataValidation allowBlank="1" showInputMessage="1" showErrorMessage="1" sqref="CA38"/>
    <dataValidation allowBlank="1" showInputMessage="1" showErrorMessage="1" sqref="CA39"/>
    <dataValidation allowBlank="1" showInputMessage="1" showErrorMessage="1" sqref="CA40"/>
    <dataValidation allowBlank="1" showInputMessage="1" showErrorMessage="1" sqref="CA41"/>
    <dataValidation allowBlank="1" showInputMessage="1" showErrorMessage="1" sqref="CA42"/>
    <dataValidation allowBlank="1" showInputMessage="1" showErrorMessage="1" sqref="CA43"/>
    <dataValidation allowBlank="1" showInputMessage="1" showErrorMessage="1" sqref="CA44"/>
    <dataValidation allowBlank="1" showInputMessage="1" showErrorMessage="1" sqref="CA45"/>
    <dataValidation allowBlank="1" showInputMessage="1" showErrorMessage="1" sqref="CA46"/>
    <dataValidation allowBlank="1" showInputMessage="1" showErrorMessage="1" sqref="CA47"/>
    <dataValidation allowBlank="1" showInputMessage="1" showErrorMessage="1" sqref="CA48"/>
    <dataValidation allowBlank="1" showInputMessage="1" showErrorMessage="1" sqref="CA49"/>
    <dataValidation allowBlank="1" showInputMessage="1" showErrorMessage="1" sqref="CA50"/>
    <dataValidation allowBlank="1" showInputMessage="1" showErrorMessage="1" sqref="CA51"/>
    <dataValidation allowBlank="1" showInputMessage="1" showErrorMessage="1" sqref="CA52"/>
    <dataValidation allowBlank="1" showInputMessage="1" showErrorMessage="1" sqref="CA53"/>
    <dataValidation allowBlank="1" showInputMessage="1" showErrorMessage="1" sqref="CA54"/>
    <dataValidation allowBlank="1" showInputMessage="1" showErrorMessage="1" sqref="CA55"/>
    <dataValidation allowBlank="1" showInputMessage="1" showErrorMessage="1" sqref="CA56"/>
    <dataValidation allowBlank="1" showInputMessage="1" showErrorMessage="1" sqref="CA57"/>
    <dataValidation allowBlank="1" showInputMessage="1" showErrorMessage="1" sqref="CA58"/>
    <dataValidation allowBlank="1" showInputMessage="1" showErrorMessage="1" sqref="CA59"/>
    <dataValidation allowBlank="1" showInputMessage="1" showErrorMessage="1" sqref="CA60"/>
    <dataValidation allowBlank="1" showInputMessage="1" showErrorMessage="1" sqref="CD11"/>
    <dataValidation allowBlank="1" showInputMessage="1" showErrorMessage="1" sqref="CD12"/>
    <dataValidation allowBlank="1" showInputMessage="1" showErrorMessage="1" sqref="CD13"/>
    <dataValidation allowBlank="1" showInputMessage="1" showErrorMessage="1" sqref="CD14"/>
    <dataValidation allowBlank="1" showInputMessage="1" showErrorMessage="1" sqref="CD15"/>
    <dataValidation allowBlank="1" showInputMessage="1" showErrorMessage="1" sqref="CD16"/>
    <dataValidation allowBlank="1" showInputMessage="1" showErrorMessage="1" sqref="CD17"/>
    <dataValidation allowBlank="1" showInputMessage="1" showErrorMessage="1" sqref="CD18"/>
    <dataValidation allowBlank="1" showInputMessage="1" showErrorMessage="1" sqref="CD19"/>
    <dataValidation allowBlank="1" showInputMessage="1" showErrorMessage="1" sqref="CD20"/>
    <dataValidation allowBlank="1" showInputMessage="1" showErrorMessage="1" sqref="CD21"/>
    <dataValidation allowBlank="1" showInputMessage="1" showErrorMessage="1" sqref="CD22"/>
    <dataValidation allowBlank="1" showInputMessage="1" showErrorMessage="1" sqref="CD23"/>
    <dataValidation allowBlank="1" showInputMessage="1" showErrorMessage="1" sqref="CD24"/>
    <dataValidation allowBlank="1" showInputMessage="1" showErrorMessage="1" sqref="CD25"/>
    <dataValidation allowBlank="1" showInputMessage="1" showErrorMessage="1" sqref="CD26"/>
    <dataValidation allowBlank="1" showInputMessage="1" showErrorMessage="1" sqref="CD27"/>
    <dataValidation allowBlank="1" showInputMessage="1" showErrorMessage="1" sqref="CD28"/>
    <dataValidation allowBlank="1" showInputMessage="1" showErrorMessage="1" sqref="CD29"/>
    <dataValidation allowBlank="1" showInputMessage="1" showErrorMessage="1" sqref="CD30"/>
    <dataValidation allowBlank="1" showInputMessage="1" showErrorMessage="1" sqref="CD31"/>
    <dataValidation allowBlank="1" showInputMessage="1" showErrorMessage="1" sqref="CD32"/>
    <dataValidation allowBlank="1" showInputMessage="1" showErrorMessage="1" sqref="CD33"/>
    <dataValidation allowBlank="1" showInputMessage="1" showErrorMessage="1" sqref="CD34"/>
    <dataValidation allowBlank="1" showInputMessage="1" showErrorMessage="1" sqref="CD35"/>
    <dataValidation allowBlank="1" showInputMessage="1" showErrorMessage="1" sqref="CD36"/>
    <dataValidation allowBlank="1" showInputMessage="1" showErrorMessage="1" sqref="CD37"/>
    <dataValidation allowBlank="1" showInputMessage="1" showErrorMessage="1" sqref="CD38"/>
    <dataValidation allowBlank="1" showInputMessage="1" showErrorMessage="1" sqref="CD39"/>
    <dataValidation allowBlank="1" showInputMessage="1" showErrorMessage="1" sqref="CD40"/>
    <dataValidation allowBlank="1" showInputMessage="1" showErrorMessage="1" sqref="CD41"/>
    <dataValidation allowBlank="1" showInputMessage="1" showErrorMessage="1" sqref="CD42"/>
    <dataValidation allowBlank="1" showInputMessage="1" showErrorMessage="1" sqref="CD43"/>
    <dataValidation allowBlank="1" showInputMessage="1" showErrorMessage="1" sqref="CD44"/>
    <dataValidation allowBlank="1" showInputMessage="1" showErrorMessage="1" sqref="CD45"/>
    <dataValidation allowBlank="1" showInputMessage="1" showErrorMessage="1" sqref="CD46"/>
    <dataValidation allowBlank="1" showInputMessage="1" showErrorMessage="1" sqref="CD47"/>
    <dataValidation allowBlank="1" showInputMessage="1" showErrorMessage="1" sqref="CD48"/>
    <dataValidation allowBlank="1" showInputMessage="1" showErrorMessage="1" sqref="CD49"/>
    <dataValidation allowBlank="1" showInputMessage="1" showErrorMessage="1" sqref="CD50"/>
    <dataValidation allowBlank="1" showInputMessage="1" showErrorMessage="1" sqref="CD51"/>
    <dataValidation allowBlank="1" showInputMessage="1" showErrorMessage="1" sqref="CD52"/>
    <dataValidation allowBlank="1" showInputMessage="1" showErrorMessage="1" sqref="CD53"/>
    <dataValidation allowBlank="1" showInputMessage="1" showErrorMessage="1" sqref="CD54"/>
    <dataValidation allowBlank="1" showInputMessage="1" showErrorMessage="1" sqref="CD55"/>
    <dataValidation allowBlank="1" showInputMessage="1" showErrorMessage="1" sqref="CD56"/>
    <dataValidation allowBlank="1" showInputMessage="1" showErrorMessage="1" sqref="CD57"/>
    <dataValidation allowBlank="1" showInputMessage="1" showErrorMessage="1" sqref="CD58"/>
    <dataValidation allowBlank="1" showInputMessage="1" showErrorMessage="1" sqref="CD59"/>
    <dataValidation allowBlank="1" showInputMessage="1" showErrorMessage="1" sqref="CD60"/>
    <dataValidation allowBlank="1" showInputMessage="1" showErrorMessage="1" sqref="BL11"/>
    <dataValidation allowBlank="1" showInputMessage="1" showErrorMessage="1" sqref="BL12"/>
    <dataValidation allowBlank="1" showInputMessage="1" showErrorMessage="1" sqref="BL13"/>
    <dataValidation allowBlank="1" showInputMessage="1" showErrorMessage="1" sqref="BL14"/>
    <dataValidation allowBlank="1" showInputMessage="1" showErrorMessage="1" sqref="BL15"/>
    <dataValidation allowBlank="1" showInputMessage="1" showErrorMessage="1" sqref="BL16"/>
    <dataValidation allowBlank="1" showInputMessage="1" showErrorMessage="1" sqref="BL17"/>
    <dataValidation allowBlank="1" showInputMessage="1" showErrorMessage="1" sqref="BL18"/>
    <dataValidation allowBlank="1" showInputMessage="1" showErrorMessage="1" sqref="BL19"/>
    <dataValidation allowBlank="1" showInputMessage="1" showErrorMessage="1" sqref="BL20"/>
    <dataValidation allowBlank="1" showInputMessage="1" showErrorMessage="1" sqref="BL21"/>
    <dataValidation allowBlank="1" showInputMessage="1" showErrorMessage="1" sqref="BL22"/>
    <dataValidation allowBlank="1" showInputMessage="1" showErrorMessage="1" sqref="BL23"/>
    <dataValidation allowBlank="1" showInputMessage="1" showErrorMessage="1" sqref="BL24"/>
    <dataValidation allowBlank="1" showInputMessage="1" showErrorMessage="1" sqref="BL25"/>
    <dataValidation allowBlank="1" showInputMessage="1" showErrorMessage="1" sqref="BL26"/>
    <dataValidation allowBlank="1" showInputMessage="1" showErrorMessage="1" sqref="BL27"/>
    <dataValidation allowBlank="1" showInputMessage="1" showErrorMessage="1" sqref="BL28"/>
    <dataValidation allowBlank="1" showInputMessage="1" showErrorMessage="1" sqref="BL29"/>
    <dataValidation allowBlank="1" showInputMessage="1" showErrorMessage="1" sqref="BL30"/>
    <dataValidation allowBlank="1" showInputMessage="1" showErrorMessage="1" sqref="BL31"/>
    <dataValidation allowBlank="1" showInputMessage="1" showErrorMessage="1" sqref="BL32"/>
    <dataValidation allowBlank="1" showInputMessage="1" showErrorMessage="1" sqref="BL33"/>
    <dataValidation allowBlank="1" showInputMessage="1" showErrorMessage="1" sqref="BL34"/>
    <dataValidation allowBlank="1" showInputMessage="1" showErrorMessage="1" sqref="BL35"/>
    <dataValidation allowBlank="1" showInputMessage="1" showErrorMessage="1" sqref="BL36"/>
    <dataValidation allowBlank="1" showInputMessage="1" showErrorMessage="1" sqref="BL37"/>
    <dataValidation allowBlank="1" showInputMessage="1" showErrorMessage="1" sqref="BL38"/>
    <dataValidation allowBlank="1" showInputMessage="1" showErrorMessage="1" sqref="BL39"/>
    <dataValidation allowBlank="1" showInputMessage="1" showErrorMessage="1" sqref="BL40"/>
    <dataValidation allowBlank="1" showInputMessage="1" showErrorMessage="1" sqref="BL41"/>
    <dataValidation allowBlank="1" showInputMessage="1" showErrorMessage="1" sqref="BL42"/>
    <dataValidation allowBlank="1" showInputMessage="1" showErrorMessage="1" sqref="BL43"/>
    <dataValidation allowBlank="1" showInputMessage="1" showErrorMessage="1" sqref="BL44"/>
    <dataValidation allowBlank="1" showInputMessage="1" showErrorMessage="1" sqref="BL45"/>
    <dataValidation allowBlank="1" showInputMessage="1" showErrorMessage="1" sqref="BL46"/>
    <dataValidation allowBlank="1" showInputMessage="1" showErrorMessage="1" sqref="BL47"/>
    <dataValidation allowBlank="1" showInputMessage="1" showErrorMessage="1" sqref="BL48"/>
    <dataValidation allowBlank="1" showInputMessage="1" showErrorMessage="1" sqref="BL49"/>
    <dataValidation allowBlank="1" showInputMessage="1" showErrorMessage="1" sqref="BL50"/>
    <dataValidation allowBlank="1" showInputMessage="1" showErrorMessage="1" sqref="BL51"/>
    <dataValidation allowBlank="1" showInputMessage="1" showErrorMessage="1" sqref="BL52"/>
    <dataValidation allowBlank="1" showInputMessage="1" showErrorMessage="1" sqref="BL53"/>
    <dataValidation allowBlank="1" showInputMessage="1" showErrorMessage="1" sqref="BL54"/>
    <dataValidation allowBlank="1" showInputMessage="1" showErrorMessage="1" sqref="BL55"/>
    <dataValidation allowBlank="1" showInputMessage="1" showErrorMessage="1" sqref="BL56"/>
    <dataValidation allowBlank="1" showInputMessage="1" showErrorMessage="1" sqref="BL57"/>
    <dataValidation allowBlank="1" showInputMessage="1" showErrorMessage="1" sqref="BL58"/>
    <dataValidation allowBlank="1" showInputMessage="1" showErrorMessage="1" sqref="BL59"/>
    <dataValidation allowBlank="1" showInputMessage="1" showErrorMessage="1" sqref="BL60"/>
    <dataValidation allowBlank="1" showInputMessage="1" showErrorMessage="1" sqref="BM11"/>
    <dataValidation allowBlank="1" showInputMessage="1" showErrorMessage="1" sqref="BM12"/>
    <dataValidation allowBlank="1" showInputMessage="1" showErrorMessage="1" sqref="BM13"/>
    <dataValidation allowBlank="1" showInputMessage="1" showErrorMessage="1" sqref="BM14"/>
    <dataValidation allowBlank="1" showInputMessage="1" showErrorMessage="1" sqref="BM15"/>
    <dataValidation allowBlank="1" showInputMessage="1" showErrorMessage="1" sqref="BM16"/>
    <dataValidation allowBlank="1" showInputMessage="1" showErrorMessage="1" sqref="BM17"/>
    <dataValidation allowBlank="1" showInputMessage="1" showErrorMessage="1" sqref="BM18"/>
    <dataValidation allowBlank="1" showInputMessage="1" showErrorMessage="1" sqref="BM19"/>
    <dataValidation allowBlank="1" showInputMessage="1" showErrorMessage="1" sqref="BM20"/>
    <dataValidation allowBlank="1" showInputMessage="1" showErrorMessage="1" sqref="BM21"/>
    <dataValidation allowBlank="1" showInputMessage="1" showErrorMessage="1" sqref="BM22"/>
    <dataValidation allowBlank="1" showInputMessage="1" showErrorMessage="1" sqref="BM23"/>
    <dataValidation allowBlank="1" showInputMessage="1" showErrorMessage="1" sqref="BM24"/>
    <dataValidation allowBlank="1" showInputMessage="1" showErrorMessage="1" sqref="BM25"/>
    <dataValidation allowBlank="1" showInputMessage="1" showErrorMessage="1" sqref="BM26"/>
    <dataValidation allowBlank="1" showInputMessage="1" showErrorMessage="1" sqref="BM27"/>
    <dataValidation allowBlank="1" showInputMessage="1" showErrorMessage="1" sqref="BM28"/>
    <dataValidation allowBlank="1" showInputMessage="1" showErrorMessage="1" sqref="BM29"/>
    <dataValidation allowBlank="1" showInputMessage="1" showErrorMessage="1" sqref="BM30"/>
    <dataValidation allowBlank="1" showInputMessage="1" showErrorMessage="1" sqref="BM31"/>
    <dataValidation allowBlank="1" showInputMessage="1" showErrorMessage="1" sqref="BM32"/>
    <dataValidation allowBlank="1" showInputMessage="1" showErrorMessage="1" sqref="BM33"/>
    <dataValidation allowBlank="1" showInputMessage="1" showErrorMessage="1" sqref="BM34"/>
    <dataValidation allowBlank="1" showInputMessage="1" showErrorMessage="1" sqref="BM35"/>
    <dataValidation allowBlank="1" showInputMessage="1" showErrorMessage="1" sqref="BM36"/>
    <dataValidation allowBlank="1" showInputMessage="1" showErrorMessage="1" sqref="BM37"/>
    <dataValidation allowBlank="1" showInputMessage="1" showErrorMessage="1" sqref="BM38"/>
    <dataValidation allowBlank="1" showInputMessage="1" showErrorMessage="1" sqref="BM39"/>
    <dataValidation allowBlank="1" showInputMessage="1" showErrorMessage="1" sqref="BM40"/>
    <dataValidation allowBlank="1" showInputMessage="1" showErrorMessage="1" sqref="BM41"/>
    <dataValidation allowBlank="1" showInputMessage="1" showErrorMessage="1" sqref="BM42"/>
    <dataValidation allowBlank="1" showInputMessage="1" showErrorMessage="1" sqref="BM43"/>
    <dataValidation allowBlank="1" showInputMessage="1" showErrorMessage="1" sqref="BM44"/>
    <dataValidation allowBlank="1" showInputMessage="1" showErrorMessage="1" sqref="BM45"/>
    <dataValidation allowBlank="1" showInputMessage="1" showErrorMessage="1" sqref="BM46"/>
    <dataValidation allowBlank="1" showInputMessage="1" showErrorMessage="1" sqref="BM47"/>
    <dataValidation allowBlank="1" showInputMessage="1" showErrorMessage="1" sqref="BM48"/>
    <dataValidation allowBlank="1" showInputMessage="1" showErrorMessage="1" sqref="BM49"/>
    <dataValidation allowBlank="1" showInputMessage="1" showErrorMessage="1" sqref="BM50"/>
    <dataValidation allowBlank="1" showInputMessage="1" showErrorMessage="1" sqref="BM51"/>
    <dataValidation allowBlank="1" showInputMessage="1" showErrorMessage="1" sqref="BM52"/>
    <dataValidation allowBlank="1" showInputMessage="1" showErrorMessage="1" sqref="BM53"/>
    <dataValidation allowBlank="1" showInputMessage="1" showErrorMessage="1" sqref="BM54"/>
    <dataValidation allowBlank="1" showInputMessage="1" showErrorMessage="1" sqref="BM55"/>
    <dataValidation allowBlank="1" showInputMessage="1" showErrorMessage="1" sqref="BM56"/>
    <dataValidation allowBlank="1" showInputMessage="1" showErrorMessage="1" sqref="BM57"/>
    <dataValidation allowBlank="1" showInputMessage="1" showErrorMessage="1" sqref="BM58"/>
    <dataValidation allowBlank="1" showInputMessage="1" showErrorMessage="1" sqref="BM59"/>
    <dataValidation allowBlank="1" showInputMessage="1" showErrorMessage="1" sqref="BM60"/>
    <dataValidation allowBlank="1" showInputMessage="1" showErrorMessage="1" sqref="BN11"/>
    <dataValidation allowBlank="1" showInputMessage="1" showErrorMessage="1" sqref="BN12"/>
    <dataValidation allowBlank="1" showInputMessage="1" showErrorMessage="1" sqref="BN13"/>
    <dataValidation allowBlank="1" showInputMessage="1" showErrorMessage="1" sqref="BN14"/>
    <dataValidation allowBlank="1" showInputMessage="1" showErrorMessage="1" sqref="BN15"/>
    <dataValidation allowBlank="1" showInputMessage="1" showErrorMessage="1" sqref="BN16"/>
    <dataValidation allowBlank="1" showInputMessage="1" showErrorMessage="1" sqref="BN17"/>
    <dataValidation allowBlank="1" showInputMessage="1" showErrorMessage="1" sqref="BN18"/>
    <dataValidation allowBlank="1" showInputMessage="1" showErrorMessage="1" sqref="BN19"/>
    <dataValidation allowBlank="1" showInputMessage="1" showErrorMessage="1" sqref="BN20"/>
    <dataValidation allowBlank="1" showInputMessage="1" showErrorMessage="1" sqref="BN21"/>
    <dataValidation allowBlank="1" showInputMessage="1" showErrorMessage="1" sqref="BN22"/>
    <dataValidation allowBlank="1" showInputMessage="1" showErrorMessage="1" sqref="BN23"/>
    <dataValidation allowBlank="1" showInputMessage="1" showErrorMessage="1" sqref="BN24"/>
    <dataValidation allowBlank="1" showInputMessage="1" showErrorMessage="1" sqref="BN25"/>
    <dataValidation allowBlank="1" showInputMessage="1" showErrorMessage="1" sqref="BN26"/>
    <dataValidation allowBlank="1" showInputMessage="1" showErrorMessage="1" sqref="BN27"/>
    <dataValidation allowBlank="1" showInputMessage="1" showErrorMessage="1" sqref="BN28"/>
    <dataValidation allowBlank="1" showInputMessage="1" showErrorMessage="1" sqref="BN29"/>
    <dataValidation allowBlank="1" showInputMessage="1" showErrorMessage="1" sqref="BN30"/>
    <dataValidation allowBlank="1" showInputMessage="1" showErrorMessage="1" sqref="BN31"/>
    <dataValidation allowBlank="1" showInputMessage="1" showErrorMessage="1" sqref="BN32"/>
    <dataValidation allowBlank="1" showInputMessage="1" showErrorMessage="1" sqref="BN33"/>
    <dataValidation allowBlank="1" showInputMessage="1" showErrorMessage="1" sqref="BN34"/>
    <dataValidation allowBlank="1" showInputMessage="1" showErrorMessage="1" sqref="BN35"/>
    <dataValidation allowBlank="1" showInputMessage="1" showErrorMessage="1" sqref="BN36"/>
    <dataValidation allowBlank="1" showInputMessage="1" showErrorMessage="1" sqref="BN37"/>
    <dataValidation allowBlank="1" showInputMessage="1" showErrorMessage="1" sqref="BN38"/>
    <dataValidation allowBlank="1" showInputMessage="1" showErrorMessage="1" sqref="BN39"/>
    <dataValidation allowBlank="1" showInputMessage="1" showErrorMessage="1" sqref="BN40"/>
    <dataValidation allowBlank="1" showInputMessage="1" showErrorMessage="1" sqref="BN41"/>
    <dataValidation allowBlank="1" showInputMessage="1" showErrorMessage="1" sqref="BN42"/>
    <dataValidation allowBlank="1" showInputMessage="1" showErrorMessage="1" sqref="BN43"/>
    <dataValidation allowBlank="1" showInputMessage="1" showErrorMessage="1" sqref="BN44"/>
    <dataValidation allowBlank="1" showInputMessage="1" showErrorMessage="1" sqref="BN45"/>
    <dataValidation allowBlank="1" showInputMessage="1" showErrorMessage="1" sqref="BN46"/>
    <dataValidation allowBlank="1" showInputMessage="1" showErrorMessage="1" sqref="BN47"/>
    <dataValidation allowBlank="1" showInputMessage="1" showErrorMessage="1" sqref="BN48"/>
    <dataValidation allowBlank="1" showInputMessage="1" showErrorMessage="1" sqref="BN49"/>
    <dataValidation allowBlank="1" showInputMessage="1" showErrorMessage="1" sqref="BN50"/>
    <dataValidation allowBlank="1" showInputMessage="1" showErrorMessage="1" sqref="BN51"/>
    <dataValidation allowBlank="1" showInputMessage="1" showErrorMessage="1" sqref="BN52"/>
    <dataValidation allowBlank="1" showInputMessage="1" showErrorMessage="1" sqref="BN53"/>
    <dataValidation allowBlank="1" showInputMessage="1" showErrorMessage="1" sqref="BN54"/>
    <dataValidation allowBlank="1" showInputMessage="1" showErrorMessage="1" sqref="BN55"/>
    <dataValidation allowBlank="1" showInputMessage="1" showErrorMessage="1" sqref="BN56"/>
    <dataValidation allowBlank="1" showInputMessage="1" showErrorMessage="1" sqref="BN57"/>
    <dataValidation allowBlank="1" showInputMessage="1" showErrorMessage="1" sqref="BN58"/>
    <dataValidation allowBlank="1" showInputMessage="1" showErrorMessage="1" sqref="BN59"/>
    <dataValidation allowBlank="1" showInputMessage="1" showErrorMessage="1" sqref="BN60"/>
    <dataValidation allowBlank="1" showInputMessage="1" showErrorMessage="1" sqref="BO11"/>
    <dataValidation allowBlank="1" showInputMessage="1" showErrorMessage="1" sqref="BO12"/>
    <dataValidation allowBlank="1" showInputMessage="1" showErrorMessage="1" sqref="BO13"/>
    <dataValidation allowBlank="1" showInputMessage="1" showErrorMessage="1" sqref="BO14"/>
    <dataValidation allowBlank="1" showInputMessage="1" showErrorMessage="1" sqref="BO15"/>
    <dataValidation allowBlank="1" showInputMessage="1" showErrorMessage="1" sqref="BO16"/>
    <dataValidation allowBlank="1" showInputMessage="1" showErrorMessage="1" sqref="BO17"/>
    <dataValidation allowBlank="1" showInputMessage="1" showErrorMessage="1" sqref="BO18"/>
    <dataValidation allowBlank="1" showInputMessage="1" showErrorMessage="1" sqref="BO19"/>
    <dataValidation allowBlank="1" showInputMessage="1" showErrorMessage="1" sqref="BO20"/>
    <dataValidation allowBlank="1" showInputMessage="1" showErrorMessage="1" sqref="BO21"/>
    <dataValidation allowBlank="1" showInputMessage="1" showErrorMessage="1" sqref="BO22"/>
    <dataValidation allowBlank="1" showInputMessage="1" showErrorMessage="1" sqref="BO23"/>
    <dataValidation allowBlank="1" showInputMessage="1" showErrorMessage="1" sqref="BO24"/>
    <dataValidation allowBlank="1" showInputMessage="1" showErrorMessage="1" sqref="BO25"/>
    <dataValidation allowBlank="1" showInputMessage="1" showErrorMessage="1" sqref="BO26"/>
    <dataValidation allowBlank="1" showInputMessage="1" showErrorMessage="1" sqref="BO27"/>
    <dataValidation allowBlank="1" showInputMessage="1" showErrorMessage="1" sqref="BO28"/>
    <dataValidation allowBlank="1" showInputMessage="1" showErrorMessage="1" sqref="BO29"/>
    <dataValidation allowBlank="1" showInputMessage="1" showErrorMessage="1" sqref="BO30"/>
    <dataValidation allowBlank="1" showInputMessage="1" showErrorMessage="1" sqref="BO31"/>
    <dataValidation allowBlank="1" showInputMessage="1" showErrorMessage="1" sqref="BO32"/>
    <dataValidation allowBlank="1" showInputMessage="1" showErrorMessage="1" sqref="BO33"/>
    <dataValidation allowBlank="1" showInputMessage="1" showErrorMessage="1" sqref="BO34"/>
    <dataValidation allowBlank="1" showInputMessage="1" showErrorMessage="1" sqref="BO35"/>
    <dataValidation allowBlank="1" showInputMessage="1" showErrorMessage="1" sqref="BO36"/>
    <dataValidation allowBlank="1" showInputMessage="1" showErrorMessage="1" sqref="BO37"/>
    <dataValidation allowBlank="1" showInputMessage="1" showErrorMessage="1" sqref="BO38"/>
    <dataValidation allowBlank="1" showInputMessage="1" showErrorMessage="1" sqref="BO39"/>
    <dataValidation allowBlank="1" showInputMessage="1" showErrorMessage="1" sqref="BO40"/>
    <dataValidation allowBlank="1" showInputMessage="1" showErrorMessage="1" sqref="BO41"/>
    <dataValidation allowBlank="1" showInputMessage="1" showErrorMessage="1" sqref="BO42"/>
    <dataValidation allowBlank="1" showInputMessage="1" showErrorMessage="1" sqref="BO43"/>
    <dataValidation allowBlank="1" showInputMessage="1" showErrorMessage="1" sqref="BO44"/>
    <dataValidation allowBlank="1" showInputMessage="1" showErrorMessage="1" sqref="BO45"/>
    <dataValidation allowBlank="1" showInputMessage="1" showErrorMessage="1" sqref="BO46"/>
    <dataValidation allowBlank="1" showInputMessage="1" showErrorMessage="1" sqref="BO47"/>
    <dataValidation allowBlank="1" showInputMessage="1" showErrorMessage="1" sqref="BO48"/>
    <dataValidation allowBlank="1" showInputMessage="1" showErrorMessage="1" sqref="BO49"/>
    <dataValidation allowBlank="1" showInputMessage="1" showErrorMessage="1" sqref="BO50"/>
    <dataValidation allowBlank="1" showInputMessage="1" showErrorMessage="1" sqref="BO51"/>
    <dataValidation allowBlank="1" showInputMessage="1" showErrorMessage="1" sqref="BO52"/>
    <dataValidation allowBlank="1" showInputMessage="1" showErrorMessage="1" sqref="BO53"/>
    <dataValidation allowBlank="1" showInputMessage="1" showErrorMessage="1" sqref="BO54"/>
    <dataValidation allowBlank="1" showInputMessage="1" showErrorMessage="1" sqref="BO55"/>
    <dataValidation allowBlank="1" showInputMessage="1" showErrorMessage="1" sqref="BO56"/>
    <dataValidation allowBlank="1" showInputMessage="1" showErrorMessage="1" sqref="BO57"/>
    <dataValidation allowBlank="1" showInputMessage="1" showErrorMessage="1" sqref="BO58"/>
    <dataValidation allowBlank="1" showInputMessage="1" showErrorMessage="1" sqref="BO59"/>
    <dataValidation allowBlank="1" showInputMessage="1" showErrorMessage="1" sqref="BO60"/>
    <dataValidation allowBlank="1" showInputMessage="1" showErrorMessage="1" sqref="BP11"/>
    <dataValidation allowBlank="1" showInputMessage="1" showErrorMessage="1" sqref="BP12"/>
    <dataValidation allowBlank="1" showInputMessage="1" showErrorMessage="1" sqref="BP13"/>
    <dataValidation allowBlank="1" showInputMessage="1" showErrorMessage="1" sqref="BP14"/>
    <dataValidation allowBlank="1" showInputMessage="1" showErrorMessage="1" sqref="BP15"/>
    <dataValidation allowBlank="1" showInputMessage="1" showErrorMessage="1" sqref="BP16"/>
    <dataValidation allowBlank="1" showInputMessage="1" showErrorMessage="1" sqref="BP17"/>
    <dataValidation allowBlank="1" showInputMessage="1" showErrorMessage="1" sqref="BP18"/>
    <dataValidation allowBlank="1" showInputMessage="1" showErrorMessage="1" sqref="BP19"/>
    <dataValidation allowBlank="1" showInputMessage="1" showErrorMessage="1" sqref="BP20"/>
    <dataValidation allowBlank="1" showInputMessage="1" showErrorMessage="1" sqref="BP21"/>
    <dataValidation allowBlank="1" showInputMessage="1" showErrorMessage="1" sqref="BP22"/>
    <dataValidation allowBlank="1" showInputMessage="1" showErrorMessage="1" sqref="BP23"/>
    <dataValidation allowBlank="1" showInputMessage="1" showErrorMessage="1" sqref="BP24"/>
    <dataValidation allowBlank="1" showInputMessage="1" showErrorMessage="1" sqref="BP25"/>
    <dataValidation allowBlank="1" showInputMessage="1" showErrorMessage="1" sqref="BP26"/>
    <dataValidation allowBlank="1" showInputMessage="1" showErrorMessage="1" sqref="BP27"/>
    <dataValidation allowBlank="1" showInputMessage="1" showErrorMessage="1" sqref="BP28"/>
    <dataValidation allowBlank="1" showInputMessage="1" showErrorMessage="1" sqref="BP29"/>
    <dataValidation allowBlank="1" showInputMessage="1" showErrorMessage="1" sqref="BP30"/>
    <dataValidation allowBlank="1" showInputMessage="1" showErrorMessage="1" sqref="BP31"/>
    <dataValidation allowBlank="1" showInputMessage="1" showErrorMessage="1" sqref="BP32"/>
    <dataValidation allowBlank="1" showInputMessage="1" showErrorMessage="1" sqref="BP33"/>
    <dataValidation allowBlank="1" showInputMessage="1" showErrorMessage="1" sqref="BP34"/>
    <dataValidation allowBlank="1" showInputMessage="1" showErrorMessage="1" sqref="BP35"/>
    <dataValidation allowBlank="1" showInputMessage="1" showErrorMessage="1" sqref="BP36"/>
    <dataValidation allowBlank="1" showInputMessage="1" showErrorMessage="1" sqref="BP37"/>
    <dataValidation allowBlank="1" showInputMessage="1" showErrorMessage="1" sqref="BP38"/>
    <dataValidation allowBlank="1" showInputMessage="1" showErrorMessage="1" sqref="BP39"/>
    <dataValidation allowBlank="1" showInputMessage="1" showErrorMessage="1" sqref="BP40"/>
    <dataValidation allowBlank="1" showInputMessage="1" showErrorMessage="1" sqref="BP41"/>
    <dataValidation allowBlank="1" showInputMessage="1" showErrorMessage="1" sqref="BP42"/>
    <dataValidation allowBlank="1" showInputMessage="1" showErrorMessage="1" sqref="BP43"/>
    <dataValidation allowBlank="1" showInputMessage="1" showErrorMessage="1" sqref="BP44"/>
    <dataValidation allowBlank="1" showInputMessage="1" showErrorMessage="1" sqref="BP45"/>
    <dataValidation allowBlank="1" showInputMessage="1" showErrorMessage="1" sqref="BP46"/>
    <dataValidation allowBlank="1" showInputMessage="1" showErrorMessage="1" sqref="BP47"/>
    <dataValidation allowBlank="1" showInputMessage="1" showErrorMessage="1" sqref="BP48"/>
    <dataValidation allowBlank="1" showInputMessage="1" showErrorMessage="1" sqref="BP49"/>
    <dataValidation allowBlank="1" showInputMessage="1" showErrorMessage="1" sqref="BP50"/>
    <dataValidation allowBlank="1" showInputMessage="1" showErrorMessage="1" sqref="BP51"/>
    <dataValidation allowBlank="1" showInputMessage="1" showErrorMessage="1" sqref="BP52"/>
    <dataValidation allowBlank="1" showInputMessage="1" showErrorMessage="1" sqref="BP53"/>
    <dataValidation allowBlank="1" showInputMessage="1" showErrorMessage="1" sqref="BP54"/>
    <dataValidation allowBlank="1" showInputMessage="1" showErrorMessage="1" sqref="BP55"/>
    <dataValidation allowBlank="1" showInputMessage="1" showErrorMessage="1" sqref="BP56"/>
    <dataValidation allowBlank="1" showInputMessage="1" showErrorMessage="1" sqref="BP57"/>
    <dataValidation allowBlank="1" showInputMessage="1" showErrorMessage="1" sqref="BP58"/>
    <dataValidation allowBlank="1" showInputMessage="1" showErrorMessage="1" sqref="BP59"/>
    <dataValidation allowBlank="1" showInputMessage="1" showErrorMessage="1" sqref="BP60"/>
    <dataValidation allowBlank="1" showInputMessage="1" showErrorMessage="1" sqref="BQ11"/>
    <dataValidation allowBlank="1" showInputMessage="1" showErrorMessage="1" sqref="BQ12"/>
    <dataValidation allowBlank="1" showInputMessage="1" showErrorMessage="1" sqref="BQ13"/>
    <dataValidation allowBlank="1" showInputMessage="1" showErrorMessage="1" sqref="BQ14"/>
    <dataValidation allowBlank="1" showInputMessage="1" showErrorMessage="1" sqref="BQ15"/>
    <dataValidation allowBlank="1" showInputMessage="1" showErrorMessage="1" sqref="BQ16"/>
    <dataValidation allowBlank="1" showInputMessage="1" showErrorMessage="1" sqref="BQ17"/>
    <dataValidation allowBlank="1" showInputMessage="1" showErrorMessage="1" sqref="BQ18"/>
    <dataValidation allowBlank="1" showInputMessage="1" showErrorMessage="1" sqref="BQ19"/>
    <dataValidation allowBlank="1" showInputMessage="1" showErrorMessage="1" sqref="BQ20"/>
    <dataValidation allowBlank="1" showInputMessage="1" showErrorMessage="1" sqref="BQ21"/>
    <dataValidation allowBlank="1" showInputMessage="1" showErrorMessage="1" sqref="BQ22"/>
    <dataValidation allowBlank="1" showInputMessage="1" showErrorMessage="1" sqref="BQ23"/>
    <dataValidation allowBlank="1" showInputMessage="1" showErrorMessage="1" sqref="BQ24"/>
    <dataValidation allowBlank="1" showInputMessage="1" showErrorMessage="1" sqref="BQ25"/>
    <dataValidation allowBlank="1" showInputMessage="1" showErrorMessage="1" sqref="BQ26"/>
    <dataValidation allowBlank="1" showInputMessage="1" showErrorMessage="1" sqref="BQ27"/>
    <dataValidation allowBlank="1" showInputMessage="1" showErrorMessage="1" sqref="BQ28"/>
    <dataValidation allowBlank="1" showInputMessage="1" showErrorMessage="1" sqref="BQ29"/>
    <dataValidation allowBlank="1" showInputMessage="1" showErrorMessage="1" sqref="BQ30"/>
    <dataValidation allowBlank="1" showInputMessage="1" showErrorMessage="1" sqref="BQ31"/>
    <dataValidation allowBlank="1" showInputMessage="1" showErrorMessage="1" sqref="BQ32"/>
    <dataValidation allowBlank="1" showInputMessage="1" showErrorMessage="1" sqref="BQ33"/>
    <dataValidation allowBlank="1" showInputMessage="1" showErrorMessage="1" sqref="BQ34"/>
    <dataValidation allowBlank="1" showInputMessage="1" showErrorMessage="1" sqref="BQ35"/>
    <dataValidation allowBlank="1" showInputMessage="1" showErrorMessage="1" sqref="BQ36"/>
    <dataValidation allowBlank="1" showInputMessage="1" showErrorMessage="1" sqref="BQ37"/>
    <dataValidation allowBlank="1" showInputMessage="1" showErrorMessage="1" sqref="BQ38"/>
    <dataValidation allowBlank="1" showInputMessage="1" showErrorMessage="1" sqref="BQ39"/>
    <dataValidation allowBlank="1" showInputMessage="1" showErrorMessage="1" sqref="BQ40"/>
    <dataValidation allowBlank="1" showInputMessage="1" showErrorMessage="1" sqref="BQ41"/>
    <dataValidation allowBlank="1" showInputMessage="1" showErrorMessage="1" sqref="BQ42"/>
    <dataValidation allowBlank="1" showInputMessage="1" showErrorMessage="1" sqref="BQ43"/>
    <dataValidation allowBlank="1" showInputMessage="1" showErrorMessage="1" sqref="BQ44"/>
    <dataValidation allowBlank="1" showInputMessage="1" showErrorMessage="1" sqref="BQ45"/>
    <dataValidation allowBlank="1" showInputMessage="1" showErrorMessage="1" sqref="BQ46"/>
    <dataValidation allowBlank="1" showInputMessage="1" showErrorMessage="1" sqref="BQ47"/>
    <dataValidation allowBlank="1" showInputMessage="1" showErrorMessage="1" sqref="BQ48"/>
    <dataValidation allowBlank="1" showInputMessage="1" showErrorMessage="1" sqref="BQ49"/>
    <dataValidation allowBlank="1" showInputMessage="1" showErrorMessage="1" sqref="BQ50"/>
    <dataValidation allowBlank="1" showInputMessage="1" showErrorMessage="1" sqref="BQ51"/>
    <dataValidation allowBlank="1" showInputMessage="1" showErrorMessage="1" sqref="BQ52"/>
    <dataValidation allowBlank="1" showInputMessage="1" showErrorMessage="1" sqref="BQ53"/>
    <dataValidation allowBlank="1" showInputMessage="1" showErrorMessage="1" sqref="BQ54"/>
    <dataValidation allowBlank="1" showInputMessage="1" showErrorMessage="1" sqref="BQ55"/>
    <dataValidation allowBlank="1" showInputMessage="1" showErrorMessage="1" sqref="BQ56"/>
    <dataValidation allowBlank="1" showInputMessage="1" showErrorMessage="1" sqref="BQ57"/>
    <dataValidation allowBlank="1" showInputMessage="1" showErrorMessage="1" sqref="BQ58"/>
    <dataValidation allowBlank="1" showInputMessage="1" showErrorMessage="1" sqref="BQ59"/>
    <dataValidation allowBlank="1" showInputMessage="1" showErrorMessage="1" sqref="BQ60"/>
    <dataValidation allowBlank="1" showInputMessage="1" showErrorMessage="1" sqref="BR11"/>
    <dataValidation allowBlank="1" showInputMessage="1" showErrorMessage="1" sqref="BR12"/>
    <dataValidation allowBlank="1" showInputMessage="1" showErrorMessage="1" sqref="BR13"/>
    <dataValidation allowBlank="1" showInputMessage="1" showErrorMessage="1" sqref="BR14"/>
    <dataValidation allowBlank="1" showInputMessage="1" showErrorMessage="1" sqref="BR15"/>
    <dataValidation allowBlank="1" showInputMessage="1" showErrorMessage="1" sqref="BR16"/>
    <dataValidation allowBlank="1" showInputMessage="1" showErrorMessage="1" sqref="BR17"/>
    <dataValidation allowBlank="1" showInputMessage="1" showErrorMessage="1" sqref="BR18"/>
    <dataValidation allowBlank="1" showInputMessage="1" showErrorMessage="1" sqref="BR19"/>
    <dataValidation allowBlank="1" showInputMessage="1" showErrorMessage="1" sqref="BR20"/>
    <dataValidation allowBlank="1" showInputMessage="1" showErrorMessage="1" sqref="BR21"/>
    <dataValidation allowBlank="1" showInputMessage="1" showErrorMessage="1" sqref="BR22"/>
    <dataValidation allowBlank="1" showInputMessage="1" showErrorMessage="1" sqref="BR23"/>
    <dataValidation allowBlank="1" showInputMessage="1" showErrorMessage="1" sqref="BR24"/>
    <dataValidation allowBlank="1" showInputMessage="1" showErrorMessage="1" sqref="BR25"/>
    <dataValidation allowBlank="1" showInputMessage="1" showErrorMessage="1" sqref="BR26"/>
    <dataValidation allowBlank="1" showInputMessage="1" showErrorMessage="1" sqref="BR27"/>
    <dataValidation allowBlank="1" showInputMessage="1" showErrorMessage="1" sqref="BR28"/>
    <dataValidation allowBlank="1" showInputMessage="1" showErrorMessage="1" sqref="BR29"/>
    <dataValidation allowBlank="1" showInputMessage="1" showErrorMessage="1" sqref="BR30"/>
    <dataValidation allowBlank="1" showInputMessage="1" showErrorMessage="1" sqref="BR31"/>
    <dataValidation allowBlank="1" showInputMessage="1" showErrorMessage="1" sqref="BR32"/>
    <dataValidation allowBlank="1" showInputMessage="1" showErrorMessage="1" sqref="BR33"/>
    <dataValidation allowBlank="1" showInputMessage="1" showErrorMessage="1" sqref="BR34"/>
    <dataValidation allowBlank="1" showInputMessage="1" showErrorMessage="1" sqref="BR35"/>
    <dataValidation allowBlank="1" showInputMessage="1" showErrorMessage="1" sqref="BR36"/>
    <dataValidation allowBlank="1" showInputMessage="1" showErrorMessage="1" sqref="BR37"/>
    <dataValidation allowBlank="1" showInputMessage="1" showErrorMessage="1" sqref="BR38"/>
    <dataValidation allowBlank="1" showInputMessage="1" showErrorMessage="1" sqref="BR39"/>
    <dataValidation allowBlank="1" showInputMessage="1" showErrorMessage="1" sqref="BR40"/>
    <dataValidation allowBlank="1" showInputMessage="1" showErrorMessage="1" sqref="BR41"/>
    <dataValidation allowBlank="1" showInputMessage="1" showErrorMessage="1" sqref="BR42"/>
    <dataValidation allowBlank="1" showInputMessage="1" showErrorMessage="1" sqref="BR43"/>
    <dataValidation allowBlank="1" showInputMessage="1" showErrorMessage="1" sqref="BR44"/>
    <dataValidation allowBlank="1" showInputMessage="1" showErrorMessage="1" sqref="BR45"/>
    <dataValidation allowBlank="1" showInputMessage="1" showErrorMessage="1" sqref="BR46"/>
    <dataValidation allowBlank="1" showInputMessage="1" showErrorMessage="1" sqref="BR47"/>
    <dataValidation allowBlank="1" showInputMessage="1" showErrorMessage="1" sqref="BR48"/>
    <dataValidation allowBlank="1" showInputMessage="1" showErrorMessage="1" sqref="BR49"/>
    <dataValidation allowBlank="1" showInputMessage="1" showErrorMessage="1" sqref="BR50"/>
    <dataValidation allowBlank="1" showInputMessage="1" showErrorMessage="1" sqref="BR51"/>
    <dataValidation allowBlank="1" showInputMessage="1" showErrorMessage="1" sqref="BR52"/>
    <dataValidation allowBlank="1" showInputMessage="1" showErrorMessage="1" sqref="BR53"/>
    <dataValidation allowBlank="1" showInputMessage="1" showErrorMessage="1" sqref="BR54"/>
    <dataValidation allowBlank="1" showInputMessage="1" showErrorMessage="1" sqref="BR55"/>
    <dataValidation allowBlank="1" showInputMessage="1" showErrorMessage="1" sqref="BR56"/>
    <dataValidation allowBlank="1" showInputMessage="1" showErrorMessage="1" sqref="BR57"/>
    <dataValidation allowBlank="1" showInputMessage="1" showErrorMessage="1" sqref="BR58"/>
    <dataValidation allowBlank="1" showInputMessage="1" showErrorMessage="1" sqref="BR59"/>
    <dataValidation allowBlank="1" showInputMessage="1" showErrorMessage="1" sqref="BR60"/>
    <dataValidation allowBlank="1" showInputMessage="1" showErrorMessage="1" sqref="CG11"/>
    <dataValidation allowBlank="1" showInputMessage="1" showErrorMessage="1" sqref="CG12"/>
    <dataValidation allowBlank="1" showInputMessage="1" showErrorMessage="1" sqref="CG13"/>
    <dataValidation allowBlank="1" showInputMessage="1" showErrorMessage="1" sqref="CG14"/>
    <dataValidation allowBlank="1" showInputMessage="1" showErrorMessage="1" sqref="CG15"/>
    <dataValidation allowBlank="1" showInputMessage="1" showErrorMessage="1" sqref="CG16"/>
    <dataValidation allowBlank="1" showInputMessage="1" showErrorMessage="1" sqref="CG17"/>
    <dataValidation allowBlank="1" showInputMessage="1" showErrorMessage="1" sqref="CG18"/>
    <dataValidation allowBlank="1" showInputMessage="1" showErrorMessage="1" sqref="CG19"/>
    <dataValidation allowBlank="1" showInputMessage="1" showErrorMessage="1" sqref="CG20"/>
    <dataValidation allowBlank="1" showInputMessage="1" showErrorMessage="1" sqref="CG21"/>
    <dataValidation allowBlank="1" showInputMessage="1" showErrorMessage="1" sqref="CG22"/>
    <dataValidation allowBlank="1" showInputMessage="1" showErrorMessage="1" sqref="CG23"/>
    <dataValidation allowBlank="1" showInputMessage="1" showErrorMessage="1" sqref="CG24"/>
    <dataValidation allowBlank="1" showInputMessage="1" showErrorMessage="1" sqref="CG25"/>
    <dataValidation allowBlank="1" showInputMessage="1" showErrorMessage="1" sqref="CG26"/>
    <dataValidation allowBlank="1" showInputMessage="1" showErrorMessage="1" sqref="CG27"/>
    <dataValidation allowBlank="1" showInputMessage="1" showErrorMessage="1" sqref="CG28"/>
    <dataValidation allowBlank="1" showInputMessage="1" showErrorMessage="1" sqref="CG29"/>
    <dataValidation allowBlank="1" showInputMessage="1" showErrorMessage="1" sqref="CG30"/>
    <dataValidation allowBlank="1" showInputMessage="1" showErrorMessage="1" sqref="CG31"/>
    <dataValidation allowBlank="1" showInputMessage="1" showErrorMessage="1" sqref="CG32"/>
    <dataValidation allowBlank="1" showInputMessage="1" showErrorMessage="1" sqref="CG33"/>
    <dataValidation allowBlank="1" showInputMessage="1" showErrorMessage="1" sqref="CG34"/>
    <dataValidation allowBlank="1" showInputMessage="1" showErrorMessage="1" sqref="CG35"/>
    <dataValidation allowBlank="1" showInputMessage="1" showErrorMessage="1" sqref="CG36"/>
    <dataValidation allowBlank="1" showInputMessage="1" showErrorMessage="1" sqref="CG37"/>
    <dataValidation allowBlank="1" showInputMessage="1" showErrorMessage="1" sqref="CG38"/>
    <dataValidation allowBlank="1" showInputMessage="1" showErrorMessage="1" sqref="CG39"/>
    <dataValidation allowBlank="1" showInputMessage="1" showErrorMessage="1" sqref="CG40"/>
    <dataValidation allowBlank="1" showInputMessage="1" showErrorMessage="1" sqref="CG41"/>
    <dataValidation allowBlank="1" showInputMessage="1" showErrorMessage="1" sqref="CG42"/>
    <dataValidation allowBlank="1" showInputMessage="1" showErrorMessage="1" sqref="CG43"/>
    <dataValidation allowBlank="1" showInputMessage="1" showErrorMessage="1" sqref="CG44"/>
    <dataValidation allowBlank="1" showInputMessage="1" showErrorMessage="1" sqref="CG45"/>
    <dataValidation allowBlank="1" showInputMessage="1" showErrorMessage="1" sqref="CG46"/>
    <dataValidation allowBlank="1" showInputMessage="1" showErrorMessage="1" sqref="CG47"/>
    <dataValidation allowBlank="1" showInputMessage="1" showErrorMessage="1" sqref="CG48"/>
    <dataValidation allowBlank="1" showInputMessage="1" showErrorMessage="1" sqref="CG49"/>
    <dataValidation allowBlank="1" showInputMessage="1" showErrorMessage="1" sqref="CG50"/>
    <dataValidation allowBlank="1" showInputMessage="1" showErrorMessage="1" sqref="CG51"/>
    <dataValidation allowBlank="1" showInputMessage="1" showErrorMessage="1" sqref="CG52"/>
    <dataValidation allowBlank="1" showInputMessage="1" showErrorMessage="1" sqref="CG53"/>
    <dataValidation allowBlank="1" showInputMessage="1" showErrorMessage="1" sqref="CG54"/>
    <dataValidation allowBlank="1" showInputMessage="1" showErrorMessage="1" sqref="CG55"/>
    <dataValidation allowBlank="1" showInputMessage="1" showErrorMessage="1" sqref="CG56"/>
    <dataValidation allowBlank="1" showInputMessage="1" showErrorMessage="1" sqref="CG57"/>
    <dataValidation allowBlank="1" showInputMessage="1" showErrorMessage="1" sqref="CG58"/>
    <dataValidation allowBlank="1" showInputMessage="1" showErrorMessage="1" sqref="CG59"/>
    <dataValidation allowBlank="1" showInputMessage="1" showErrorMessage="1" sqref="CG60"/>
    <dataValidation allowBlank="1" showInputMessage="1" showErrorMessage="1" sqref="CH11"/>
    <dataValidation allowBlank="1" showInputMessage="1" showErrorMessage="1" sqref="CH12"/>
    <dataValidation allowBlank="1" showInputMessage="1" showErrorMessage="1" sqref="CH13"/>
    <dataValidation allowBlank="1" showInputMessage="1" showErrorMessage="1" sqref="CH14"/>
    <dataValidation allowBlank="1" showInputMessage="1" showErrorMessage="1" sqref="CH15"/>
    <dataValidation allowBlank="1" showInputMessage="1" showErrorMessage="1" sqref="CH16"/>
    <dataValidation allowBlank="1" showInputMessage="1" showErrorMessage="1" sqref="CH17"/>
    <dataValidation allowBlank="1" showInputMessage="1" showErrorMessage="1" sqref="CH18"/>
    <dataValidation allowBlank="1" showInputMessage="1" showErrorMessage="1" sqref="CH19"/>
    <dataValidation allowBlank="1" showInputMessage="1" showErrorMessage="1" sqref="CH20"/>
    <dataValidation allowBlank="1" showInputMessage="1" showErrorMessage="1" sqref="CH21"/>
    <dataValidation allowBlank="1" showInputMessage="1" showErrorMessage="1" sqref="CH22"/>
    <dataValidation allowBlank="1" showInputMessage="1" showErrorMessage="1" sqref="CH23"/>
    <dataValidation allowBlank="1" showInputMessage="1" showErrorMessage="1" sqref="CH24"/>
    <dataValidation allowBlank="1" showInputMessage="1" showErrorMessage="1" sqref="CH25"/>
    <dataValidation allowBlank="1" showInputMessage="1" showErrorMessage="1" sqref="CH26"/>
    <dataValidation allowBlank="1" showInputMessage="1" showErrorMessage="1" sqref="CH27"/>
    <dataValidation allowBlank="1" showInputMessage="1" showErrorMessage="1" sqref="CH28"/>
    <dataValidation allowBlank="1" showInputMessage="1" showErrorMessage="1" sqref="CH29"/>
    <dataValidation allowBlank="1" showInputMessage="1" showErrorMessage="1" sqref="CH30"/>
    <dataValidation allowBlank="1" showInputMessage="1" showErrorMessage="1" sqref="CH31"/>
    <dataValidation allowBlank="1" showInputMessage="1" showErrorMessage="1" sqref="CH32"/>
    <dataValidation allowBlank="1" showInputMessage="1" showErrorMessage="1" sqref="CH33"/>
    <dataValidation allowBlank="1" showInputMessage="1" showErrorMessage="1" sqref="CH34"/>
    <dataValidation allowBlank="1" showInputMessage="1" showErrorMessage="1" sqref="CH35"/>
    <dataValidation allowBlank="1" showInputMessage="1" showErrorMessage="1" sqref="CH36"/>
    <dataValidation allowBlank="1" showInputMessage="1" showErrorMessage="1" sqref="CH37"/>
    <dataValidation allowBlank="1" showInputMessage="1" showErrorMessage="1" sqref="CH38"/>
    <dataValidation allowBlank="1" showInputMessage="1" showErrorMessage="1" sqref="CH39"/>
    <dataValidation allowBlank="1" showInputMessage="1" showErrorMessage="1" sqref="CH40"/>
    <dataValidation allowBlank="1" showInputMessage="1" showErrorMessage="1" sqref="CH41"/>
    <dataValidation allowBlank="1" showInputMessage="1" showErrorMessage="1" sqref="CH42"/>
    <dataValidation allowBlank="1" showInputMessage="1" showErrorMessage="1" sqref="CH43"/>
    <dataValidation allowBlank="1" showInputMessage="1" showErrorMessage="1" sqref="CH44"/>
    <dataValidation allowBlank="1" showInputMessage="1" showErrorMessage="1" sqref="CH45"/>
    <dataValidation allowBlank="1" showInputMessage="1" showErrorMessage="1" sqref="CH46"/>
    <dataValidation allowBlank="1" showInputMessage="1" showErrorMessage="1" sqref="CH47"/>
    <dataValidation allowBlank="1" showInputMessage="1" showErrorMessage="1" sqref="CH48"/>
    <dataValidation allowBlank="1" showInputMessage="1" showErrorMessage="1" sqref="CH49"/>
    <dataValidation allowBlank="1" showInputMessage="1" showErrorMessage="1" sqref="CH50"/>
    <dataValidation allowBlank="1" showInputMessage="1" showErrorMessage="1" sqref="CH51"/>
    <dataValidation allowBlank="1" showInputMessage="1" showErrorMessage="1" sqref="CH52"/>
    <dataValidation allowBlank="1" showInputMessage="1" showErrorMessage="1" sqref="CH53"/>
    <dataValidation allowBlank="1" showInputMessage="1" showErrorMessage="1" sqref="CH54"/>
    <dataValidation allowBlank="1" showInputMessage="1" showErrorMessage="1" sqref="CH55"/>
    <dataValidation allowBlank="1" showInputMessage="1" showErrorMessage="1" sqref="CH56"/>
    <dataValidation allowBlank="1" showInputMessage="1" showErrorMessage="1" sqref="CH57"/>
    <dataValidation allowBlank="1" showInputMessage="1" showErrorMessage="1" sqref="CH58"/>
    <dataValidation allowBlank="1" showInputMessage="1" showErrorMessage="1" sqref="CH59"/>
    <dataValidation allowBlank="1" showInputMessage="1" showErrorMessage="1" sqref="CH60"/>
    <dataValidation allowBlank="1" showInputMessage="1" showErrorMessage="1" sqref="CI11"/>
    <dataValidation allowBlank="1" showInputMessage="1" showErrorMessage="1" sqref="CI12"/>
    <dataValidation allowBlank="1" showInputMessage="1" showErrorMessage="1" sqref="CI13"/>
    <dataValidation allowBlank="1" showInputMessage="1" showErrorMessage="1" sqref="CI14"/>
    <dataValidation allowBlank="1" showInputMessage="1" showErrorMessage="1" sqref="CI15"/>
    <dataValidation allowBlank="1" showInputMessage="1" showErrorMessage="1" sqref="CI16"/>
    <dataValidation allowBlank="1" showInputMessage="1" showErrorMessage="1" sqref="CI17"/>
    <dataValidation allowBlank="1" showInputMessage="1" showErrorMessage="1" sqref="CI18"/>
    <dataValidation allowBlank="1" showInputMessage="1" showErrorMessage="1" sqref="CI19"/>
    <dataValidation allowBlank="1" showInputMessage="1" showErrorMessage="1" sqref="CI20"/>
    <dataValidation allowBlank="1" showInputMessage="1" showErrorMessage="1" sqref="CI21"/>
    <dataValidation allowBlank="1" showInputMessage="1" showErrorMessage="1" sqref="CI22"/>
    <dataValidation allowBlank="1" showInputMessage="1" showErrorMessage="1" sqref="CI23"/>
    <dataValidation allowBlank="1" showInputMessage="1" showErrorMessage="1" sqref="CI24"/>
    <dataValidation allowBlank="1" showInputMessage="1" showErrorMessage="1" sqref="CI25"/>
    <dataValidation allowBlank="1" showInputMessage="1" showErrorMessage="1" sqref="CI26"/>
    <dataValidation allowBlank="1" showInputMessage="1" showErrorMessage="1" sqref="CI27"/>
    <dataValidation allowBlank="1" showInputMessage="1" showErrorMessage="1" sqref="CI28"/>
    <dataValidation allowBlank="1" showInputMessage="1" showErrorMessage="1" sqref="CI29"/>
    <dataValidation allowBlank="1" showInputMessage="1" showErrorMessage="1" sqref="CI30"/>
    <dataValidation allowBlank="1" showInputMessage="1" showErrorMessage="1" sqref="CI31"/>
    <dataValidation allowBlank="1" showInputMessage="1" showErrorMessage="1" sqref="CI32"/>
    <dataValidation allowBlank="1" showInputMessage="1" showErrorMessage="1" sqref="CI33"/>
    <dataValidation allowBlank="1" showInputMessage="1" showErrorMessage="1" sqref="CI34"/>
    <dataValidation allowBlank="1" showInputMessage="1" showErrorMessage="1" sqref="CI35"/>
    <dataValidation allowBlank="1" showInputMessage="1" showErrorMessage="1" sqref="CI36"/>
    <dataValidation allowBlank="1" showInputMessage="1" showErrorMessage="1" sqref="CI37"/>
    <dataValidation allowBlank="1" showInputMessage="1" showErrorMessage="1" sqref="CI38"/>
    <dataValidation allowBlank="1" showInputMessage="1" showErrorMessage="1" sqref="CI39"/>
    <dataValidation allowBlank="1" showInputMessage="1" showErrorMessage="1" sqref="CI40"/>
    <dataValidation allowBlank="1" showInputMessage="1" showErrorMessage="1" sqref="CI41"/>
    <dataValidation allowBlank="1" showInputMessage="1" showErrorMessage="1" sqref="CI42"/>
    <dataValidation allowBlank="1" showInputMessage="1" showErrorMessage="1" sqref="CI43"/>
    <dataValidation allowBlank="1" showInputMessage="1" showErrorMessage="1" sqref="CI44"/>
    <dataValidation allowBlank="1" showInputMessage="1" showErrorMessage="1" sqref="CI45"/>
    <dataValidation allowBlank="1" showInputMessage="1" showErrorMessage="1" sqref="CI46"/>
    <dataValidation allowBlank="1" showInputMessage="1" showErrorMessage="1" sqref="CI47"/>
    <dataValidation allowBlank="1" showInputMessage="1" showErrorMessage="1" sqref="CI48"/>
    <dataValidation allowBlank="1" showInputMessage="1" showErrorMessage="1" sqref="CI49"/>
    <dataValidation allowBlank="1" showInputMessage="1" showErrorMessage="1" sqref="CI50"/>
    <dataValidation allowBlank="1" showInputMessage="1" showErrorMessage="1" sqref="CI51"/>
    <dataValidation allowBlank="1" showInputMessage="1" showErrorMessage="1" sqref="CI52"/>
    <dataValidation allowBlank="1" showInputMessage="1" showErrorMessage="1" sqref="CI53"/>
    <dataValidation allowBlank="1" showInputMessage="1" showErrorMessage="1" sqref="CI54"/>
    <dataValidation allowBlank="1" showInputMessage="1" showErrorMessage="1" sqref="CI55"/>
    <dataValidation allowBlank="1" showInputMessage="1" showErrorMessage="1" sqref="CI56"/>
    <dataValidation allowBlank="1" showInputMessage="1" showErrorMessage="1" sqref="CI57"/>
    <dataValidation allowBlank="1" showInputMessage="1" showErrorMessage="1" sqref="CI58"/>
    <dataValidation allowBlank="1" showInputMessage="1" showErrorMessage="1" sqref="CI59"/>
    <dataValidation allowBlank="1" showInputMessage="1" showErrorMessage="1" sqref="CI60"/>
    <dataValidation allowBlank="1" showInputMessage="1" showErrorMessage="1" sqref="CJ11"/>
    <dataValidation allowBlank="1" showInputMessage="1" showErrorMessage="1" sqref="CJ12"/>
    <dataValidation allowBlank="1" showInputMessage="1" showErrorMessage="1" sqref="CJ13"/>
    <dataValidation allowBlank="1" showInputMessage="1" showErrorMessage="1" sqref="CJ14"/>
    <dataValidation allowBlank="1" showInputMessage="1" showErrorMessage="1" sqref="CJ15"/>
    <dataValidation allowBlank="1" showInputMessage="1" showErrorMessage="1" sqref="CJ16"/>
    <dataValidation allowBlank="1" showInputMessage="1" showErrorMessage="1" sqref="CJ17"/>
    <dataValidation allowBlank="1" showInputMessage="1" showErrorMessage="1" sqref="CJ18"/>
    <dataValidation allowBlank="1" showInputMessage="1" showErrorMessage="1" sqref="CJ19"/>
    <dataValidation allowBlank="1" showInputMessage="1" showErrorMessage="1" sqref="CJ20"/>
    <dataValidation allowBlank="1" showInputMessage="1" showErrorMessage="1" sqref="CJ21"/>
    <dataValidation allowBlank="1" showInputMessage="1" showErrorMessage="1" sqref="CJ22"/>
    <dataValidation allowBlank="1" showInputMessage="1" showErrorMessage="1" sqref="CJ23"/>
    <dataValidation allowBlank="1" showInputMessage="1" showErrorMessage="1" sqref="CJ24"/>
    <dataValidation allowBlank="1" showInputMessage="1" showErrorMessage="1" sqref="CJ25"/>
    <dataValidation allowBlank="1" showInputMessage="1" showErrorMessage="1" sqref="CJ26"/>
    <dataValidation allowBlank="1" showInputMessage="1" showErrorMessage="1" sqref="CJ27"/>
    <dataValidation allowBlank="1" showInputMessage="1" showErrorMessage="1" sqref="CJ28"/>
    <dataValidation allowBlank="1" showInputMessage="1" showErrorMessage="1" sqref="CJ29"/>
    <dataValidation allowBlank="1" showInputMessage="1" showErrorMessage="1" sqref="CJ30"/>
    <dataValidation allowBlank="1" showInputMessage="1" showErrorMessage="1" sqref="CJ31"/>
    <dataValidation allowBlank="1" showInputMessage="1" showErrorMessage="1" sqref="CJ32"/>
    <dataValidation allowBlank="1" showInputMessage="1" showErrorMessage="1" sqref="CJ33"/>
    <dataValidation allowBlank="1" showInputMessage="1" showErrorMessage="1" sqref="CJ34"/>
    <dataValidation allowBlank="1" showInputMessage="1" showErrorMessage="1" sqref="CJ35"/>
    <dataValidation allowBlank="1" showInputMessage="1" showErrorMessage="1" sqref="CJ36"/>
    <dataValidation allowBlank="1" showInputMessage="1" showErrorMessage="1" sqref="CJ37"/>
    <dataValidation allowBlank="1" showInputMessage="1" showErrorMessage="1" sqref="CJ38"/>
    <dataValidation allowBlank="1" showInputMessage="1" showErrorMessage="1" sqref="CJ39"/>
    <dataValidation allowBlank="1" showInputMessage="1" showErrorMessage="1" sqref="CJ40"/>
    <dataValidation allowBlank="1" showInputMessage="1" showErrorMessage="1" sqref="CJ41"/>
    <dataValidation allowBlank="1" showInputMessage="1" showErrorMessage="1" sqref="CJ42"/>
    <dataValidation allowBlank="1" showInputMessage="1" showErrorMessage="1" sqref="CJ43"/>
    <dataValidation allowBlank="1" showInputMessage="1" showErrorMessage="1" sqref="CJ44"/>
    <dataValidation allowBlank="1" showInputMessage="1" showErrorMessage="1" sqref="CJ45"/>
    <dataValidation allowBlank="1" showInputMessage="1" showErrorMessage="1" sqref="CJ46"/>
    <dataValidation allowBlank="1" showInputMessage="1" showErrorMessage="1" sqref="CJ47"/>
    <dataValidation allowBlank="1" showInputMessage="1" showErrorMessage="1" sqref="CJ48"/>
    <dataValidation allowBlank="1" showInputMessage="1" showErrorMessage="1" sqref="CJ49"/>
    <dataValidation allowBlank="1" showInputMessage="1" showErrorMessage="1" sqref="CJ50"/>
    <dataValidation allowBlank="1" showInputMessage="1" showErrorMessage="1" sqref="CJ51"/>
    <dataValidation allowBlank="1" showInputMessage="1" showErrorMessage="1" sqref="CJ52"/>
    <dataValidation allowBlank="1" showInputMessage="1" showErrorMessage="1" sqref="CJ53"/>
    <dataValidation allowBlank="1" showInputMessage="1" showErrorMessage="1" sqref="CJ54"/>
    <dataValidation allowBlank="1" showInputMessage="1" showErrorMessage="1" sqref="CJ55"/>
    <dataValidation allowBlank="1" showInputMessage="1" showErrorMessage="1" sqref="CJ56"/>
    <dataValidation allowBlank="1" showInputMessage="1" showErrorMessage="1" sqref="CJ57"/>
    <dataValidation allowBlank="1" showInputMessage="1" showErrorMessage="1" sqref="CJ58"/>
    <dataValidation allowBlank="1" showInputMessage="1" showErrorMessage="1" sqref="CJ59"/>
    <dataValidation allowBlank="1" showInputMessage="1" showErrorMessage="1" sqref="CJ60"/>
    <dataValidation allowBlank="1" showInputMessage="1" showErrorMessage="1" sqref="CK11"/>
    <dataValidation allowBlank="1" showInputMessage="1" showErrorMessage="1" sqref="CK12"/>
    <dataValidation allowBlank="1" showInputMessage="1" showErrorMessage="1" sqref="CK13"/>
    <dataValidation allowBlank="1" showInputMessage="1" showErrorMessage="1" sqref="CK14"/>
    <dataValidation allowBlank="1" showInputMessage="1" showErrorMessage="1" sqref="CK15"/>
    <dataValidation allowBlank="1" showInputMessage="1" showErrorMessage="1" sqref="CK16"/>
    <dataValidation allowBlank="1" showInputMessage="1" showErrorMessage="1" sqref="CK17"/>
    <dataValidation allowBlank="1" showInputMessage="1" showErrorMessage="1" sqref="CK18"/>
    <dataValidation allowBlank="1" showInputMessage="1" showErrorMessage="1" sqref="CK19"/>
    <dataValidation allowBlank="1" showInputMessage="1" showErrorMessage="1" sqref="CK20"/>
    <dataValidation allowBlank="1" showInputMessage="1" showErrorMessage="1" sqref="CK21"/>
    <dataValidation allowBlank="1" showInputMessage="1" showErrorMessage="1" sqref="CK22"/>
    <dataValidation allowBlank="1" showInputMessage="1" showErrorMessage="1" sqref="CK23"/>
    <dataValidation allowBlank="1" showInputMessage="1" showErrorMessage="1" sqref="CK24"/>
    <dataValidation allowBlank="1" showInputMessage="1" showErrorMessage="1" sqref="CK25"/>
    <dataValidation allowBlank="1" showInputMessage="1" showErrorMessage="1" sqref="CK26"/>
    <dataValidation allowBlank="1" showInputMessage="1" showErrorMessage="1" sqref="CK27"/>
    <dataValidation allowBlank="1" showInputMessage="1" showErrorMessage="1" sqref="CK28"/>
    <dataValidation allowBlank="1" showInputMessage="1" showErrorMessage="1" sqref="CK29"/>
    <dataValidation allowBlank="1" showInputMessage="1" showErrorMessage="1" sqref="CK30"/>
    <dataValidation allowBlank="1" showInputMessage="1" showErrorMessage="1" sqref="CK31"/>
    <dataValidation allowBlank="1" showInputMessage="1" showErrorMessage="1" sqref="CK32"/>
    <dataValidation allowBlank="1" showInputMessage="1" showErrorMessage="1" sqref="CK33"/>
    <dataValidation allowBlank="1" showInputMessage="1" showErrorMessage="1" sqref="CK34"/>
    <dataValidation allowBlank="1" showInputMessage="1" showErrorMessage="1" sqref="CK35"/>
    <dataValidation allowBlank="1" showInputMessage="1" showErrorMessage="1" sqref="CK36"/>
    <dataValidation allowBlank="1" showInputMessage="1" showErrorMessage="1" sqref="CK37"/>
    <dataValidation allowBlank="1" showInputMessage="1" showErrorMessage="1" sqref="CK38"/>
    <dataValidation allowBlank="1" showInputMessage="1" showErrorMessage="1" sqref="CK39"/>
    <dataValidation allowBlank="1" showInputMessage="1" showErrorMessage="1" sqref="CK40"/>
    <dataValidation allowBlank="1" showInputMessage="1" showErrorMessage="1" sqref="CK41"/>
    <dataValidation allowBlank="1" showInputMessage="1" showErrorMessage="1" sqref="CK42"/>
    <dataValidation allowBlank="1" showInputMessage="1" showErrorMessage="1" sqref="CK43"/>
    <dataValidation allowBlank="1" showInputMessage="1" showErrorMessage="1" sqref="CK44"/>
    <dataValidation allowBlank="1" showInputMessage="1" showErrorMessage="1" sqref="CK45"/>
    <dataValidation allowBlank="1" showInputMessage="1" showErrorMessage="1" sqref="CK46"/>
    <dataValidation allowBlank="1" showInputMessage="1" showErrorMessage="1" sqref="CK47"/>
    <dataValidation allowBlank="1" showInputMessage="1" showErrorMessage="1" sqref="CK48"/>
    <dataValidation allowBlank="1" showInputMessage="1" showErrorMessage="1" sqref="CK49"/>
    <dataValidation allowBlank="1" showInputMessage="1" showErrorMessage="1" sqref="CK50"/>
    <dataValidation allowBlank="1" showInputMessage="1" showErrorMessage="1" sqref="CK51"/>
    <dataValidation allowBlank="1" showInputMessage="1" showErrorMessage="1" sqref="CK52"/>
    <dataValidation allowBlank="1" showInputMessage="1" showErrorMessage="1" sqref="CK53"/>
    <dataValidation allowBlank="1" showInputMessage="1" showErrorMessage="1" sqref="CK54"/>
    <dataValidation allowBlank="1" showInputMessage="1" showErrorMessage="1" sqref="CK55"/>
    <dataValidation allowBlank="1" showInputMessage="1" showErrorMessage="1" sqref="CK56"/>
    <dataValidation allowBlank="1" showInputMessage="1" showErrorMessage="1" sqref="CK57"/>
    <dataValidation allowBlank="1" showInputMessage="1" showErrorMessage="1" sqref="CK58"/>
    <dataValidation allowBlank="1" showInputMessage="1" showErrorMessage="1" sqref="CK59"/>
    <dataValidation allowBlank="1" showInputMessage="1" showErrorMessage="1" sqref="CK60"/>
    <dataValidation allowBlank="1" showInputMessage="1" showErrorMessage="1" sqref="CL11"/>
    <dataValidation allowBlank="1" showInputMessage="1" showErrorMessage="1" sqref="CL12"/>
    <dataValidation allowBlank="1" showInputMessage="1" showErrorMessage="1" sqref="CL13"/>
    <dataValidation allowBlank="1" showInputMessage="1" showErrorMessage="1" sqref="CL14"/>
    <dataValidation allowBlank="1" showInputMessage="1" showErrorMessage="1" sqref="CL15"/>
    <dataValidation allowBlank="1" showInputMessage="1" showErrorMessage="1" sqref="CL16"/>
    <dataValidation allowBlank="1" showInputMessage="1" showErrorMessage="1" sqref="CL17"/>
    <dataValidation allowBlank="1" showInputMessage="1" showErrorMessage="1" sqref="CL18"/>
    <dataValidation allowBlank="1" showInputMessage="1" showErrorMessage="1" sqref="CL19"/>
    <dataValidation allowBlank="1" showInputMessage="1" showErrorMessage="1" sqref="CL20"/>
    <dataValidation allowBlank="1" showInputMessage="1" showErrorMessage="1" sqref="CL21"/>
    <dataValidation allowBlank="1" showInputMessage="1" showErrorMessage="1" sqref="CL22"/>
    <dataValidation allowBlank="1" showInputMessage="1" showErrorMessage="1" sqref="CL23"/>
    <dataValidation allowBlank="1" showInputMessage="1" showErrorMessage="1" sqref="CL24"/>
    <dataValidation allowBlank="1" showInputMessage="1" showErrorMessage="1" sqref="CL25"/>
    <dataValidation allowBlank="1" showInputMessage="1" showErrorMessage="1" sqref="CL26"/>
    <dataValidation allowBlank="1" showInputMessage="1" showErrorMessage="1" sqref="CL27"/>
    <dataValidation allowBlank="1" showInputMessage="1" showErrorMessage="1" sqref="CL28"/>
    <dataValidation allowBlank="1" showInputMessage="1" showErrorMessage="1" sqref="CL29"/>
    <dataValidation allowBlank="1" showInputMessage="1" showErrorMessage="1" sqref="CL30"/>
    <dataValidation allowBlank="1" showInputMessage="1" showErrorMessage="1" sqref="CL31"/>
    <dataValidation allowBlank="1" showInputMessage="1" showErrorMessage="1" sqref="CL32"/>
    <dataValidation allowBlank="1" showInputMessage="1" showErrorMessage="1" sqref="CL33"/>
    <dataValidation allowBlank="1" showInputMessage="1" showErrorMessage="1" sqref="CL34"/>
    <dataValidation allowBlank="1" showInputMessage="1" showErrorMessage="1" sqref="CL35"/>
    <dataValidation allowBlank="1" showInputMessage="1" showErrorMessage="1" sqref="CL36"/>
    <dataValidation allowBlank="1" showInputMessage="1" showErrorMessage="1" sqref="CL37"/>
    <dataValidation allowBlank="1" showInputMessage="1" showErrorMessage="1" sqref="CL38"/>
    <dataValidation allowBlank="1" showInputMessage="1" showErrorMessage="1" sqref="CL39"/>
    <dataValidation allowBlank="1" showInputMessage="1" showErrorMessage="1" sqref="CL40"/>
    <dataValidation allowBlank="1" showInputMessage="1" showErrorMessage="1" sqref="CL41"/>
    <dataValidation allowBlank="1" showInputMessage="1" showErrorMessage="1" sqref="CL42"/>
    <dataValidation allowBlank="1" showInputMessage="1" showErrorMessage="1" sqref="CL43"/>
    <dataValidation allowBlank="1" showInputMessage="1" showErrorMessage="1" sqref="CL44"/>
    <dataValidation allowBlank="1" showInputMessage="1" showErrorMessage="1" sqref="CL45"/>
    <dataValidation allowBlank="1" showInputMessage="1" showErrorMessage="1" sqref="CL46"/>
    <dataValidation allowBlank="1" showInputMessage="1" showErrorMessage="1" sqref="CL47"/>
    <dataValidation allowBlank="1" showInputMessage="1" showErrorMessage="1" sqref="CL48"/>
    <dataValidation allowBlank="1" showInputMessage="1" showErrorMessage="1" sqref="CL49"/>
    <dataValidation allowBlank="1" showInputMessage="1" showErrorMessage="1" sqref="CL50"/>
    <dataValidation allowBlank="1" showInputMessage="1" showErrorMessage="1" sqref="CL51"/>
    <dataValidation allowBlank="1" showInputMessage="1" showErrorMessage="1" sqref="CL52"/>
    <dataValidation allowBlank="1" showInputMessage="1" showErrorMessage="1" sqref="CL53"/>
    <dataValidation allowBlank="1" showInputMessage="1" showErrorMessage="1" sqref="CL54"/>
    <dataValidation allowBlank="1" showInputMessage="1" showErrorMessage="1" sqref="CL55"/>
    <dataValidation allowBlank="1" showInputMessage="1" showErrorMessage="1" sqref="CL56"/>
    <dataValidation allowBlank="1" showInputMessage="1" showErrorMessage="1" sqref="CL57"/>
    <dataValidation allowBlank="1" showInputMessage="1" showErrorMessage="1" sqref="CL58"/>
    <dataValidation allowBlank="1" showInputMessage="1" showErrorMessage="1" sqref="CL59"/>
    <dataValidation allowBlank="1" showInputMessage="1" showErrorMessage="1" sqref="CL60"/>
    <dataValidation allowBlank="1" showInputMessage="1" showErrorMessage="1" sqref="T11"/>
    <dataValidation allowBlank="1" showInputMessage="1" showErrorMessage="1" sqref="T12"/>
    <dataValidation allowBlank="1" showInputMessage="1" showErrorMessage="1" sqref="T13"/>
    <dataValidation allowBlank="1" showInputMessage="1" showErrorMessage="1" sqref="T14"/>
    <dataValidation allowBlank="1" showInputMessage="1" showErrorMessage="1" sqref="T15"/>
    <dataValidation allowBlank="1" showInputMessage="1" showErrorMessage="1" sqref="T16"/>
    <dataValidation allowBlank="1" showInputMessage="1" showErrorMessage="1" sqref="T17"/>
    <dataValidation allowBlank="1" showInputMessage="1" showErrorMessage="1" sqref="T18"/>
    <dataValidation allowBlank="1" showInputMessage="1" showErrorMessage="1" sqref="T19"/>
    <dataValidation allowBlank="1" showInputMessage="1" showErrorMessage="1" sqref="T20"/>
    <dataValidation allowBlank="1" showInputMessage="1" showErrorMessage="1" sqref="T21"/>
    <dataValidation allowBlank="1" showInputMessage="1" showErrorMessage="1" sqref="T22"/>
    <dataValidation allowBlank="1" showInputMessage="1" showErrorMessage="1" sqref="T23"/>
    <dataValidation allowBlank="1" showInputMessage="1" showErrorMessage="1" sqref="T24"/>
    <dataValidation allowBlank="1" showInputMessage="1" showErrorMessage="1" sqref="T25"/>
    <dataValidation allowBlank="1" showInputMessage="1" showErrorMessage="1" sqref="T26"/>
    <dataValidation allowBlank="1" showInputMessage="1" showErrorMessage="1" sqref="T27"/>
    <dataValidation allowBlank="1" showInputMessage="1" showErrorMessage="1" sqref="T28"/>
    <dataValidation allowBlank="1" showInputMessage="1" showErrorMessage="1" sqref="T29"/>
    <dataValidation allowBlank="1" showInputMessage="1" showErrorMessage="1" sqref="T30"/>
    <dataValidation allowBlank="1" showInputMessage="1" showErrorMessage="1" sqref="T31"/>
    <dataValidation allowBlank="1" showInputMessage="1" showErrorMessage="1" sqref="T32"/>
    <dataValidation allowBlank="1" showInputMessage="1" showErrorMessage="1" sqref="T33"/>
    <dataValidation allowBlank="1" showInputMessage="1" showErrorMessage="1" sqref="T34"/>
    <dataValidation allowBlank="1" showInputMessage="1" showErrorMessage="1" sqref="T35"/>
    <dataValidation allowBlank="1" showInputMessage="1" showErrorMessage="1" sqref="T36"/>
    <dataValidation allowBlank="1" showInputMessage="1" showErrorMessage="1" sqref="T37"/>
    <dataValidation allowBlank="1" showInputMessage="1" showErrorMessage="1" sqref="T38"/>
    <dataValidation allowBlank="1" showInputMessage="1" showErrorMessage="1" sqref="T39"/>
    <dataValidation allowBlank="1" showInputMessage="1" showErrorMessage="1" sqref="T40"/>
    <dataValidation allowBlank="1" showInputMessage="1" showErrorMessage="1" sqref="T41"/>
    <dataValidation allowBlank="1" showInputMessage="1" showErrorMessage="1" sqref="T42"/>
    <dataValidation allowBlank="1" showInputMessage="1" showErrorMessage="1" sqref="T43"/>
    <dataValidation allowBlank="1" showInputMessage="1" showErrorMessage="1" sqref="T44"/>
    <dataValidation allowBlank="1" showInputMessage="1" showErrorMessage="1" sqref="T45"/>
    <dataValidation allowBlank="1" showInputMessage="1" showErrorMessage="1" sqref="T46"/>
    <dataValidation allowBlank="1" showInputMessage="1" showErrorMessage="1" sqref="T47"/>
    <dataValidation allowBlank="1" showInputMessage="1" showErrorMessage="1" sqref="T48"/>
    <dataValidation allowBlank="1" showInputMessage="1" showErrorMessage="1" sqref="T49"/>
    <dataValidation allowBlank="1" showInputMessage="1" showErrorMessage="1" sqref="T50"/>
    <dataValidation allowBlank="1" showInputMessage="1" showErrorMessage="1" sqref="T51"/>
    <dataValidation allowBlank="1" showInputMessage="1" showErrorMessage="1" sqref="T52"/>
    <dataValidation allowBlank="1" showInputMessage="1" showErrorMessage="1" sqref="T53"/>
    <dataValidation allowBlank="1" showInputMessage="1" showErrorMessage="1" sqref="T54"/>
    <dataValidation allowBlank="1" showInputMessage="1" showErrorMessage="1" sqref="T55"/>
    <dataValidation allowBlank="1" showInputMessage="1" showErrorMessage="1" sqref="T56"/>
    <dataValidation allowBlank="1" showInputMessage="1" showErrorMessage="1" sqref="T57"/>
    <dataValidation allowBlank="1" showInputMessage="1" showErrorMessage="1" sqref="T58"/>
    <dataValidation allowBlank="1" showInputMessage="1" showErrorMessage="1" sqref="T59"/>
    <dataValidation allowBlank="1" showInputMessage="1" showErrorMessage="1" sqref="T60"/>
  </dataValidations>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G60"/>
  <sheetViews>
    <sheetView workbookViewId="0">
      <pane xSplit="3" ySplit="10" topLeftCell="BR11" activePane="bottomRight" state="frozen"/>
      <selection pane="topRight"/>
      <selection pane="bottomLeft"/>
      <selection pane="bottomRight" activeCell="CS27" sqref="CS27:CS46"/>
    </sheetView>
  </sheetViews>
  <sheetFormatPr defaultRowHeight="15" x14ac:dyDescent="0.25"/>
  <cols>
    <col min="1" max="1" width="6.5703125" customWidth="1"/>
    <col min="2" max="2" width="9.140625" hidden="1" customWidth="1"/>
    <col min="3" max="3" width="37.28515625" customWidth="1"/>
    <col min="5" max="6" width="8.7109375" customWidth="1"/>
    <col min="7" max="7" width="25.7109375" customWidth="1"/>
    <col min="8" max="9" width="8.7109375" customWidth="1"/>
    <col min="10" max="10" width="25.7109375" customWidth="1"/>
    <col min="12" max="14" width="7.140625" customWidth="1"/>
    <col min="15" max="29" width="3.28515625" style="27" customWidth="1"/>
    <col min="30" max="30" width="4.28515625" style="27" customWidth="1"/>
    <col min="31" max="45" width="3.28515625" style="27" customWidth="1"/>
    <col min="46" max="48" width="4.28515625" style="27" customWidth="1"/>
    <col min="49" max="64" width="3.28515625" style="27" customWidth="1"/>
    <col min="65" max="69" width="3.28515625" style="27" hidden="1" customWidth="1"/>
    <col min="70" max="70" width="4.28515625" style="27" customWidth="1"/>
    <col min="71" max="85" width="3.28515625" style="27" customWidth="1"/>
    <col min="86" max="90" width="3.28515625" style="27" hidden="1" customWidth="1"/>
    <col min="91" max="92" width="4.28515625" style="27" customWidth="1"/>
    <col min="93" max="93" width="3.28515625" style="27" customWidth="1"/>
    <col min="94" max="94" width="5.85546875" style="27" customWidth="1"/>
    <col min="95" max="95" width="51.5703125" style="27" customWidth="1"/>
    <col min="96" max="96" width="3.28515625" style="27" customWidth="1"/>
    <col min="97" max="97" width="5.85546875" style="27" customWidth="1"/>
    <col min="98" max="98" width="51.5703125" style="27" customWidth="1"/>
    <col min="99" max="100" width="8.5703125" style="27" customWidth="1"/>
    <col min="101" max="101" width="34.140625" style="27" customWidth="1"/>
    <col min="102" max="102" width="9.140625" customWidth="1"/>
    <col min="108" max="108" width="9" style="51" customWidth="1"/>
    <col min="109" max="110" width="9" style="51" hidden="1" customWidth="1"/>
    <col min="111" max="111" width="9" style="51" customWidth="1"/>
  </cols>
  <sheetData>
    <row r="1" spans="1:110" ht="20.25" customHeight="1" x14ac:dyDescent="0.3">
      <c r="A1" s="11">
        <v>662</v>
      </c>
      <c r="B1" s="10"/>
      <c r="C1" s="69" t="s">
        <v>0</v>
      </c>
      <c r="D1" s="69"/>
      <c r="E1" s="69"/>
      <c r="F1" s="69"/>
      <c r="G1" s="69"/>
      <c r="H1" s="69"/>
      <c r="I1" s="69"/>
      <c r="J1" s="69"/>
      <c r="K1" s="69"/>
      <c r="L1" s="69"/>
      <c r="M1" s="69"/>
      <c r="O1" s="26" t="s">
        <v>1</v>
      </c>
      <c r="AX1" s="26"/>
    </row>
    <row r="2" spans="1:110" x14ac:dyDescent="0.25">
      <c r="A2" s="1" t="s">
        <v>2</v>
      </c>
      <c r="B2" s="2"/>
      <c r="C2" s="3" t="s">
        <v>3</v>
      </c>
      <c r="E2" s="4" t="s">
        <v>89</v>
      </c>
      <c r="O2" s="27" t="s">
        <v>5</v>
      </c>
      <c r="P2" s="28"/>
      <c r="Q2" s="28"/>
      <c r="R2" s="28"/>
      <c r="S2" s="28" t="s">
        <v>6</v>
      </c>
      <c r="T2" s="28" t="str">
        <f>MID(E2,6,20)</f>
        <v xml:space="preserve"> X MIPA 5</v>
      </c>
      <c r="U2" s="28"/>
      <c r="V2" s="28"/>
      <c r="W2" s="28"/>
      <c r="X2" s="28"/>
      <c r="Y2" s="28"/>
      <c r="Z2" s="28"/>
      <c r="AA2" s="29"/>
      <c r="AB2" s="29"/>
      <c r="AC2" s="29"/>
      <c r="AD2" s="29"/>
      <c r="AE2" s="29"/>
      <c r="AF2" s="29"/>
      <c r="AY2" s="28"/>
      <c r="AZ2" s="28"/>
      <c r="BA2" s="28"/>
      <c r="BB2" s="28" t="s">
        <v>6</v>
      </c>
      <c r="BC2" s="28" t="str">
        <f>MID(AM2,6,20)</f>
        <v/>
      </c>
      <c r="BD2" s="28"/>
      <c r="BE2" s="28"/>
      <c r="BF2" s="28"/>
      <c r="BG2" s="28"/>
      <c r="BH2" s="28"/>
      <c r="BI2" s="28"/>
      <c r="BJ2" s="29"/>
      <c r="BK2" s="29"/>
      <c r="BL2" s="29"/>
      <c r="BM2" s="29"/>
      <c r="BN2" s="29"/>
      <c r="BO2" s="29"/>
      <c r="BP2" s="29"/>
      <c r="BQ2" s="29"/>
      <c r="BR2" s="29"/>
      <c r="BS2" s="29"/>
      <c r="BT2" s="29"/>
    </row>
    <row r="3" spans="1:110" x14ac:dyDescent="0.25">
      <c r="A3" s="1" t="s">
        <v>7</v>
      </c>
      <c r="B3" s="2"/>
      <c r="C3" s="3" t="s">
        <v>8</v>
      </c>
      <c r="E3" s="5" t="s">
        <v>9</v>
      </c>
      <c r="H3" t="s">
        <v>10</v>
      </c>
      <c r="O3" s="27" t="s">
        <v>11</v>
      </c>
      <c r="P3" s="28"/>
      <c r="Q3" s="28"/>
      <c r="R3" s="28"/>
      <c r="S3" s="28" t="s">
        <v>6</v>
      </c>
      <c r="T3" s="28"/>
      <c r="U3" s="28"/>
      <c r="V3" s="28"/>
      <c r="W3" s="28"/>
      <c r="X3" s="28"/>
      <c r="Y3" s="28"/>
      <c r="Z3" s="28"/>
      <c r="AA3" s="29"/>
      <c r="AB3" s="29"/>
      <c r="AC3" s="29"/>
      <c r="AD3" s="29"/>
      <c r="AE3" s="29"/>
      <c r="AF3" s="29"/>
      <c r="AY3" s="28"/>
      <c r="AZ3" s="28"/>
      <c r="BA3" s="28"/>
      <c r="BB3" s="28" t="s">
        <v>6</v>
      </c>
      <c r="BC3" s="28"/>
      <c r="BD3" s="28"/>
      <c r="BE3" s="28"/>
      <c r="BF3" s="28"/>
      <c r="BG3" s="28"/>
      <c r="BH3" s="28"/>
      <c r="BI3" s="28"/>
      <c r="BJ3" s="29"/>
      <c r="BK3" s="29"/>
      <c r="BL3" s="29"/>
      <c r="BM3" s="29"/>
      <c r="BN3" s="29"/>
      <c r="BO3" s="29"/>
      <c r="BP3" s="29"/>
      <c r="BQ3" s="29"/>
      <c r="BR3" s="29"/>
      <c r="BS3" s="29"/>
      <c r="BT3" s="29"/>
    </row>
    <row r="4" spans="1:110" x14ac:dyDescent="0.25">
      <c r="A4" s="6" t="s">
        <v>12</v>
      </c>
      <c r="B4" s="2"/>
      <c r="C4" s="7">
        <v>70</v>
      </c>
      <c r="H4" t="s">
        <v>13</v>
      </c>
      <c r="O4" s="30" t="s">
        <v>14</v>
      </c>
      <c r="P4" s="28"/>
      <c r="Q4" s="28"/>
      <c r="R4" s="28"/>
      <c r="S4" s="28"/>
      <c r="T4" s="28"/>
      <c r="U4" s="28"/>
      <c r="V4" s="28"/>
      <c r="W4" s="28"/>
      <c r="X4" s="28"/>
      <c r="Y4" s="28"/>
      <c r="Z4" s="28"/>
      <c r="AA4" s="29"/>
      <c r="AB4" s="29"/>
      <c r="AC4" s="29"/>
      <c r="AD4" s="29"/>
      <c r="AE4" s="29"/>
      <c r="AF4" s="29"/>
      <c r="AX4" s="30"/>
      <c r="AY4" s="28"/>
      <c r="AZ4" s="28"/>
      <c r="BA4" s="28"/>
      <c r="BB4" s="28"/>
      <c r="BC4" s="28"/>
      <c r="BD4" s="28"/>
      <c r="BE4" s="28"/>
      <c r="BF4" s="28"/>
      <c r="BG4" s="28"/>
      <c r="BH4" s="28"/>
      <c r="BI4" s="28"/>
      <c r="BJ4" s="29"/>
      <c r="BK4" s="29"/>
      <c r="BL4" s="29"/>
      <c r="BM4" s="29"/>
      <c r="BN4" s="29"/>
      <c r="BO4" s="29"/>
      <c r="BP4" s="29"/>
      <c r="BQ4" s="29"/>
      <c r="BR4" s="29"/>
      <c r="BS4" s="29"/>
      <c r="BT4" s="29"/>
    </row>
    <row r="5" spans="1:110" hidden="1" x14ac:dyDescent="0.25">
      <c r="O5" s="28"/>
      <c r="P5" s="28"/>
      <c r="Q5" s="28"/>
      <c r="R5" s="28"/>
      <c r="S5" s="28"/>
      <c r="T5" s="28"/>
      <c r="U5" s="28"/>
      <c r="V5" s="28"/>
      <c r="W5" s="28"/>
      <c r="X5" s="28"/>
      <c r="Y5" s="28"/>
      <c r="Z5" s="28"/>
      <c r="AA5" s="29"/>
      <c r="AB5" s="29"/>
      <c r="AC5" s="29"/>
      <c r="AD5" s="29"/>
      <c r="AE5" s="29"/>
      <c r="AF5" s="29"/>
      <c r="AX5" s="28"/>
      <c r="AY5" s="28"/>
      <c r="AZ5" s="28"/>
      <c r="BA5" s="28"/>
      <c r="BB5" s="28"/>
      <c r="BC5" s="28"/>
      <c r="BD5" s="28"/>
      <c r="BE5" s="28"/>
      <c r="BF5" s="28"/>
      <c r="BG5" s="28"/>
      <c r="BH5" s="28"/>
      <c r="BI5" s="28"/>
      <c r="BJ5" s="29"/>
      <c r="BK5" s="29"/>
      <c r="BL5" s="29"/>
      <c r="BM5" s="29"/>
      <c r="BN5" s="29"/>
      <c r="BO5" s="29"/>
      <c r="BP5" s="29"/>
      <c r="BQ5" s="29"/>
      <c r="BR5" s="29"/>
      <c r="BS5" s="29"/>
      <c r="BT5" s="29"/>
    </row>
    <row r="6" spans="1:110" hidden="1" x14ac:dyDescent="0.25">
      <c r="N6" s="12" t="s">
        <v>15</v>
      </c>
      <c r="O6" s="28"/>
      <c r="P6" s="28"/>
      <c r="Q6" s="28"/>
      <c r="R6" s="28"/>
      <c r="S6" s="28"/>
      <c r="T6" s="28"/>
      <c r="U6" s="28"/>
      <c r="V6" s="28"/>
      <c r="W6" s="28"/>
      <c r="X6" s="28"/>
      <c r="Y6" s="28"/>
      <c r="Z6" s="28"/>
      <c r="AA6" s="29"/>
      <c r="AB6" s="29"/>
      <c r="AC6" s="29"/>
      <c r="AD6" s="29"/>
      <c r="AE6" s="29"/>
      <c r="AF6" s="29"/>
      <c r="AX6" s="28"/>
      <c r="AY6" s="28"/>
      <c r="AZ6" s="28"/>
      <c r="BA6" s="28"/>
      <c r="BB6" s="28"/>
      <c r="BC6" s="28"/>
      <c r="BD6" s="28"/>
      <c r="BE6" s="28"/>
      <c r="BF6" s="28"/>
      <c r="BG6" s="28"/>
      <c r="BH6" s="28"/>
      <c r="BI6" s="28"/>
      <c r="BJ6" s="29"/>
      <c r="BK6" s="29"/>
      <c r="BL6" s="29"/>
      <c r="BM6" s="29"/>
      <c r="BN6" s="29"/>
      <c r="BO6" s="29"/>
      <c r="BP6" s="29"/>
      <c r="BQ6" s="29"/>
      <c r="BR6" s="29"/>
      <c r="BS6" s="29"/>
      <c r="BT6" s="29"/>
    </row>
    <row r="7" spans="1:110" ht="15" customHeight="1" x14ac:dyDescent="0.25">
      <c r="E7" s="77" t="s">
        <v>16</v>
      </c>
      <c r="F7" s="78"/>
      <c r="G7" s="78"/>
      <c r="H7" s="78"/>
      <c r="I7" s="78"/>
      <c r="J7" s="79"/>
      <c r="K7" s="13"/>
      <c r="L7" s="71" t="s">
        <v>17</v>
      </c>
      <c r="M7" s="71"/>
      <c r="O7" s="28"/>
      <c r="P7" s="28"/>
      <c r="Q7" s="28"/>
      <c r="R7" s="28"/>
      <c r="S7" s="28"/>
      <c r="T7" s="28"/>
      <c r="U7" s="28"/>
      <c r="V7" s="28"/>
      <c r="W7" s="28"/>
      <c r="X7" s="28"/>
      <c r="Y7" s="28"/>
      <c r="Z7" s="28"/>
      <c r="AA7" s="29"/>
      <c r="AB7" s="29"/>
      <c r="AC7" s="29"/>
      <c r="AD7" s="29"/>
      <c r="AE7" s="29"/>
      <c r="AF7" s="29"/>
      <c r="AX7" s="28"/>
      <c r="AY7" s="28"/>
      <c r="AZ7" s="28"/>
      <c r="BA7" s="28"/>
      <c r="BB7" s="28"/>
      <c r="BC7" s="28"/>
      <c r="BD7" s="28"/>
      <c r="BE7" s="28"/>
      <c r="BF7" s="28"/>
      <c r="BG7" s="28"/>
      <c r="BH7" s="28"/>
      <c r="BI7" s="28"/>
      <c r="BJ7" s="29"/>
      <c r="BK7" s="29"/>
      <c r="BL7" s="29"/>
      <c r="BM7" s="29"/>
      <c r="BN7" s="29"/>
      <c r="BO7" s="29"/>
      <c r="BP7" s="29"/>
      <c r="BQ7" s="29"/>
      <c r="BR7" s="29"/>
      <c r="BS7" s="29"/>
      <c r="BT7" s="29"/>
    </row>
    <row r="8" spans="1:110" ht="18.75" customHeight="1" x14ac:dyDescent="0.3">
      <c r="A8" s="74" t="s">
        <v>18</v>
      </c>
      <c r="B8" s="75" t="s">
        <v>19</v>
      </c>
      <c r="C8" s="74" t="s">
        <v>20</v>
      </c>
      <c r="E8" s="80"/>
      <c r="F8" s="81"/>
      <c r="G8" s="81"/>
      <c r="H8" s="81"/>
      <c r="I8" s="81"/>
      <c r="J8" s="82"/>
      <c r="K8" s="13"/>
      <c r="L8" s="71"/>
      <c r="M8" s="71"/>
      <c r="N8" s="9"/>
      <c r="O8" s="31" t="s">
        <v>21</v>
      </c>
      <c r="P8" s="32"/>
      <c r="Q8" s="32"/>
      <c r="R8" s="32"/>
      <c r="S8" s="32"/>
      <c r="T8" s="32"/>
      <c r="U8" s="32"/>
      <c r="V8" s="32"/>
      <c r="W8" s="32"/>
      <c r="X8" s="32"/>
      <c r="Y8" s="32"/>
      <c r="Z8" s="32"/>
      <c r="AA8" s="32"/>
      <c r="AB8" s="32"/>
      <c r="AC8" s="32"/>
      <c r="AD8" s="32"/>
      <c r="AE8" s="32"/>
      <c r="AF8" s="32"/>
      <c r="AG8" s="33"/>
      <c r="AH8" s="32"/>
      <c r="AI8" s="32"/>
      <c r="AJ8" s="32"/>
      <c r="AK8" s="32"/>
      <c r="AL8" s="32"/>
      <c r="AM8" s="32"/>
      <c r="AN8" s="32"/>
      <c r="AO8" s="32"/>
      <c r="AP8" s="32"/>
      <c r="AQ8" s="32"/>
      <c r="AR8" s="32"/>
      <c r="AS8" s="33"/>
      <c r="AT8" s="72" t="s">
        <v>22</v>
      </c>
      <c r="AU8" s="65" t="s">
        <v>23</v>
      </c>
      <c r="AV8" s="60" t="s">
        <v>24</v>
      </c>
      <c r="AW8" s="34"/>
      <c r="AX8" s="31" t="s">
        <v>25</v>
      </c>
      <c r="AY8" s="32"/>
      <c r="AZ8" s="32"/>
      <c r="BA8" s="32"/>
      <c r="BB8" s="32"/>
      <c r="BC8" s="32"/>
      <c r="BD8" s="32"/>
      <c r="BE8" s="32"/>
      <c r="BF8" s="32"/>
      <c r="BG8" s="32"/>
      <c r="BH8" s="32"/>
      <c r="BI8" s="32"/>
      <c r="BJ8" s="32"/>
      <c r="BK8" s="32"/>
      <c r="BL8" s="32"/>
      <c r="BM8" s="32"/>
      <c r="BN8" s="32"/>
      <c r="BO8" s="32"/>
      <c r="BP8" s="32"/>
      <c r="BQ8" s="32"/>
      <c r="BR8" s="32"/>
      <c r="BS8" s="32"/>
      <c r="BT8" s="32"/>
      <c r="BU8" s="33"/>
      <c r="BV8" s="32"/>
      <c r="BW8" s="32"/>
      <c r="BX8" s="32"/>
      <c r="BY8" s="32"/>
      <c r="BZ8" s="32"/>
      <c r="CA8" s="32"/>
      <c r="CB8" s="32"/>
      <c r="CC8" s="32"/>
      <c r="CD8" s="32"/>
      <c r="CE8" s="32"/>
      <c r="CF8" s="32"/>
      <c r="CG8" s="33"/>
      <c r="CH8" s="54"/>
      <c r="CI8" s="54"/>
      <c r="CJ8" s="54"/>
      <c r="CK8" s="54"/>
      <c r="CL8" s="54"/>
      <c r="CM8" s="65" t="s">
        <v>23</v>
      </c>
      <c r="CN8" s="60" t="s">
        <v>24</v>
      </c>
      <c r="CO8" s="34"/>
      <c r="CP8" s="59" t="s">
        <v>26</v>
      </c>
      <c r="CQ8" s="59" t="s">
        <v>27</v>
      </c>
      <c r="CR8" s="34"/>
      <c r="CS8" s="59" t="s">
        <v>26</v>
      </c>
      <c r="CT8" s="59" t="s">
        <v>28</v>
      </c>
      <c r="CV8" s="35" t="s">
        <v>29</v>
      </c>
    </row>
    <row r="9" spans="1:110" ht="15" customHeight="1" x14ac:dyDescent="0.25">
      <c r="A9" s="74"/>
      <c r="B9" s="75"/>
      <c r="C9" s="74"/>
      <c r="E9" s="70" t="s">
        <v>30</v>
      </c>
      <c r="F9" s="70"/>
      <c r="G9" s="70"/>
      <c r="H9" s="76" t="s">
        <v>31</v>
      </c>
      <c r="I9" s="76"/>
      <c r="J9" s="76"/>
      <c r="K9" s="13"/>
      <c r="L9" s="70" t="s">
        <v>32</v>
      </c>
      <c r="M9" s="70" t="s">
        <v>22</v>
      </c>
      <c r="N9" s="9"/>
      <c r="O9" s="56">
        <v>1</v>
      </c>
      <c r="P9" s="57"/>
      <c r="Q9" s="58"/>
      <c r="R9" s="56">
        <v>2</v>
      </c>
      <c r="S9" s="57"/>
      <c r="T9" s="58"/>
      <c r="U9" s="56">
        <v>3</v>
      </c>
      <c r="V9" s="57"/>
      <c r="W9" s="58"/>
      <c r="X9" s="56">
        <v>4</v>
      </c>
      <c r="Y9" s="57"/>
      <c r="Z9" s="58"/>
      <c r="AA9" s="56">
        <v>5</v>
      </c>
      <c r="AB9" s="57"/>
      <c r="AC9" s="58"/>
      <c r="AD9" s="65" t="s">
        <v>32</v>
      </c>
      <c r="AE9" s="56">
        <v>6</v>
      </c>
      <c r="AF9" s="57"/>
      <c r="AG9" s="58"/>
      <c r="AH9" s="56">
        <v>7</v>
      </c>
      <c r="AI9" s="57"/>
      <c r="AJ9" s="58"/>
      <c r="AK9" s="56">
        <v>8</v>
      </c>
      <c r="AL9" s="57"/>
      <c r="AM9" s="58"/>
      <c r="AN9" s="56">
        <v>9</v>
      </c>
      <c r="AO9" s="57"/>
      <c r="AP9" s="58"/>
      <c r="AQ9" s="56">
        <v>10</v>
      </c>
      <c r="AR9" s="57"/>
      <c r="AS9" s="58"/>
      <c r="AT9" s="73"/>
      <c r="AU9" s="66"/>
      <c r="AV9" s="61"/>
      <c r="AW9" s="34"/>
      <c r="AX9" s="67">
        <v>1</v>
      </c>
      <c r="AY9" s="57"/>
      <c r="AZ9" s="58"/>
      <c r="BA9" s="56">
        <v>2</v>
      </c>
      <c r="BB9" s="57"/>
      <c r="BC9" s="58"/>
      <c r="BD9" s="56">
        <v>3</v>
      </c>
      <c r="BE9" s="57"/>
      <c r="BF9" s="58"/>
      <c r="BG9" s="56">
        <v>4</v>
      </c>
      <c r="BH9" s="57"/>
      <c r="BI9" s="58"/>
      <c r="BJ9" s="56">
        <v>5</v>
      </c>
      <c r="BK9" s="57"/>
      <c r="BL9" s="58"/>
      <c r="BM9" s="53"/>
      <c r="BN9" s="53"/>
      <c r="BO9" s="53"/>
      <c r="BP9" s="53"/>
      <c r="BQ9" s="53"/>
      <c r="BR9" s="65" t="s">
        <v>32</v>
      </c>
      <c r="BS9" s="56">
        <v>6</v>
      </c>
      <c r="BT9" s="57"/>
      <c r="BU9" s="58"/>
      <c r="BV9" s="56">
        <v>7</v>
      </c>
      <c r="BW9" s="57"/>
      <c r="BX9" s="58"/>
      <c r="BY9" s="56">
        <v>8</v>
      </c>
      <c r="BZ9" s="57"/>
      <c r="CA9" s="58"/>
      <c r="CB9" s="56">
        <v>9</v>
      </c>
      <c r="CC9" s="57"/>
      <c r="CD9" s="58"/>
      <c r="CE9" s="56">
        <v>10</v>
      </c>
      <c r="CF9" s="57"/>
      <c r="CG9" s="58"/>
      <c r="CH9" s="55"/>
      <c r="CI9" s="55"/>
      <c r="CJ9" s="55"/>
      <c r="CK9" s="55"/>
      <c r="CL9" s="55"/>
      <c r="CM9" s="66"/>
      <c r="CN9" s="61"/>
      <c r="CO9" s="34"/>
      <c r="CP9" s="59"/>
      <c r="CQ9" s="59"/>
      <c r="CR9" s="34"/>
      <c r="CS9" s="59"/>
      <c r="CT9" s="59"/>
      <c r="CV9" s="36" t="s">
        <v>33</v>
      </c>
      <c r="CW9" s="37" t="s">
        <v>34</v>
      </c>
      <c r="DE9" s="51">
        <v>0</v>
      </c>
      <c r="DF9" s="51" t="str">
        <f>(IF(CW10="","","Perlu peningkatan pemahaman  "))&amp;(IF(CW10="","",CW10&amp;", "))&amp;(IF(CW11="","",CW11&amp;", "))&amp;(IF(CW12="","",CW12&amp;", "))&amp;(IF(CW13="","",CW13&amp;", "))&amp;(IF(CW14="","",CW14&amp;", "))&amp;(IF(CW15="","",CW15&amp;", "))&amp;(IF(CW16="","",CW16&amp;", "))&amp;(IF(CW17="","",CW17&amp;", "))&amp;(IF(CW18="","",CW18&amp;", "))&amp;(IF(CW19="","",CW19&amp;"."))</f>
        <v xml:space="preserve">Perlu peningkatan pemahaman  cara berpikir kronologis dan sinkronik dalam mempelajari sejarah, awal kehidupan manusia Indonesia, teori masuknya hindu budha di indonesia, kerajaan kerajaan hindu budha di indonesia, </v>
      </c>
    </row>
    <row r="10" spans="1:110" x14ac:dyDescent="0.25">
      <c r="A10" s="74"/>
      <c r="B10" s="75"/>
      <c r="C10" s="74"/>
      <c r="E10" s="14" t="s">
        <v>35</v>
      </c>
      <c r="F10" s="14" t="s">
        <v>36</v>
      </c>
      <c r="G10" s="14" t="s">
        <v>37</v>
      </c>
      <c r="H10" s="15" t="s">
        <v>35</v>
      </c>
      <c r="I10" s="15" t="s">
        <v>36</v>
      </c>
      <c r="J10" s="15" t="s">
        <v>37</v>
      </c>
      <c r="K10" s="13"/>
      <c r="L10" s="70"/>
      <c r="M10" s="70"/>
      <c r="N10" s="9"/>
      <c r="O10" s="38" t="s">
        <v>38</v>
      </c>
      <c r="P10" s="38" t="s">
        <v>39</v>
      </c>
      <c r="Q10" s="38" t="s">
        <v>40</v>
      </c>
      <c r="R10" s="38" t="s">
        <v>38</v>
      </c>
      <c r="S10" s="38" t="s">
        <v>39</v>
      </c>
      <c r="T10" s="38" t="s">
        <v>40</v>
      </c>
      <c r="U10" s="38" t="s">
        <v>38</v>
      </c>
      <c r="V10" s="38" t="s">
        <v>39</v>
      </c>
      <c r="W10" s="38" t="s">
        <v>40</v>
      </c>
      <c r="X10" s="38" t="s">
        <v>38</v>
      </c>
      <c r="Y10" s="38" t="s">
        <v>39</v>
      </c>
      <c r="Z10" s="38" t="s">
        <v>40</v>
      </c>
      <c r="AA10" s="38" t="s">
        <v>38</v>
      </c>
      <c r="AB10" s="38" t="s">
        <v>39</v>
      </c>
      <c r="AC10" s="38" t="s">
        <v>40</v>
      </c>
      <c r="AD10" s="68"/>
      <c r="AE10" s="38" t="s">
        <v>38</v>
      </c>
      <c r="AF10" s="38" t="s">
        <v>39</v>
      </c>
      <c r="AG10" s="38" t="s">
        <v>40</v>
      </c>
      <c r="AH10" s="38" t="s">
        <v>38</v>
      </c>
      <c r="AI10" s="38" t="s">
        <v>39</v>
      </c>
      <c r="AJ10" s="38" t="s">
        <v>40</v>
      </c>
      <c r="AK10" s="38" t="s">
        <v>38</v>
      </c>
      <c r="AL10" s="38" t="s">
        <v>39</v>
      </c>
      <c r="AM10" s="38" t="s">
        <v>40</v>
      </c>
      <c r="AN10" s="38" t="s">
        <v>38</v>
      </c>
      <c r="AO10" s="38" t="s">
        <v>39</v>
      </c>
      <c r="AP10" s="38" t="s">
        <v>40</v>
      </c>
      <c r="AQ10" s="38" t="s">
        <v>38</v>
      </c>
      <c r="AR10" s="38" t="s">
        <v>39</v>
      </c>
      <c r="AS10" s="38" t="s">
        <v>40</v>
      </c>
      <c r="AT10" s="73"/>
      <c r="AU10" s="66"/>
      <c r="AV10" s="62"/>
      <c r="AW10" s="48"/>
      <c r="AX10" s="50" t="s">
        <v>41</v>
      </c>
      <c r="AY10" s="49" t="s">
        <v>42</v>
      </c>
      <c r="AZ10" s="39" t="s">
        <v>43</v>
      </c>
      <c r="BA10" s="39" t="s">
        <v>41</v>
      </c>
      <c r="BB10" s="39" t="s">
        <v>42</v>
      </c>
      <c r="BC10" s="39" t="s">
        <v>43</v>
      </c>
      <c r="BD10" s="39" t="s">
        <v>41</v>
      </c>
      <c r="BE10" s="39" t="s">
        <v>42</v>
      </c>
      <c r="BF10" s="39" t="s">
        <v>43</v>
      </c>
      <c r="BG10" s="39" t="s">
        <v>41</v>
      </c>
      <c r="BH10" s="39" t="s">
        <v>42</v>
      </c>
      <c r="BI10" s="39" t="s">
        <v>43</v>
      </c>
      <c r="BJ10" s="39" t="s">
        <v>41</v>
      </c>
      <c r="BK10" s="39" t="s">
        <v>42</v>
      </c>
      <c r="BL10" s="39" t="s">
        <v>43</v>
      </c>
      <c r="BM10" s="39"/>
      <c r="BN10" s="39"/>
      <c r="BO10" s="39"/>
      <c r="BP10" s="39"/>
      <c r="BQ10" s="39"/>
      <c r="BR10" s="68"/>
      <c r="BS10" s="39" t="s">
        <v>41</v>
      </c>
      <c r="BT10" s="39" t="s">
        <v>42</v>
      </c>
      <c r="BU10" s="39" t="s">
        <v>43</v>
      </c>
      <c r="BV10" s="39" t="s">
        <v>41</v>
      </c>
      <c r="BW10" s="39" t="s">
        <v>42</v>
      </c>
      <c r="BX10" s="39" t="s">
        <v>43</v>
      </c>
      <c r="BY10" s="39" t="s">
        <v>41</v>
      </c>
      <c r="BZ10" s="39" t="s">
        <v>42</v>
      </c>
      <c r="CA10" s="39" t="s">
        <v>43</v>
      </c>
      <c r="CB10" s="39" t="s">
        <v>41</v>
      </c>
      <c r="CC10" s="39" t="s">
        <v>42</v>
      </c>
      <c r="CD10" s="39" t="s">
        <v>43</v>
      </c>
      <c r="CE10" s="39" t="s">
        <v>41</v>
      </c>
      <c r="CF10" s="39" t="s">
        <v>42</v>
      </c>
      <c r="CG10" s="39" t="s">
        <v>43</v>
      </c>
      <c r="CH10" s="39"/>
      <c r="CI10" s="39"/>
      <c r="CJ10" s="39"/>
      <c r="CK10" s="39"/>
      <c r="CL10" s="39"/>
      <c r="CM10" s="66"/>
      <c r="CN10" s="62"/>
      <c r="CO10" s="34"/>
      <c r="CP10" s="59"/>
      <c r="CQ10" s="59"/>
      <c r="CR10" s="34"/>
      <c r="CS10" s="59"/>
      <c r="CT10" s="59"/>
      <c r="CV10" s="40">
        <v>1</v>
      </c>
      <c r="CW10" s="52" t="s">
        <v>126</v>
      </c>
      <c r="DE10" s="51">
        <v>1</v>
      </c>
      <c r="DF10" s="51" t="str">
        <f>(IF(CW10="","","Memiliki kemampuan pemahanan "))&amp;(IF(CW11="","",CW11&amp;", "))&amp;(IF(CW12="","",CW12&amp;", "))&amp;(IF(CW13="","",CW13&amp;", "))&amp;(IF(CW14="","",CW14&amp;", "))&amp;(IF(CW15="","",CW15&amp;", "))&amp;(IF(CW16="","",CW16&amp;", "))&amp;(IF(CW17="","",CW17&amp;", "))&amp;(IF(CW18="","",CW18&amp;", "))&amp;(IF(CW19="","",CW19&amp;", "))&amp;(IF(CW10="","","Masih perlu peningkatan pemahaman "&amp;CW10&amp;"."))</f>
        <v>Memiliki kemampuan pemahanan awal kehidupan manusia Indonesia, teori masuknya hindu budha di indonesia, kerajaan kerajaan hindu budha di indonesia, Masih perlu peningkatan pemahaman cara berpikir kronologis dan sinkronik dalam mempelajari sejarah.</v>
      </c>
    </row>
    <row r="11" spans="1:110" x14ac:dyDescent="0.25">
      <c r="A11" s="8">
        <v>1</v>
      </c>
      <c r="B11" s="8">
        <v>97095</v>
      </c>
      <c r="C11" s="8" t="s">
        <v>90</v>
      </c>
      <c r="E11" s="47">
        <f t="shared" ref="E11:E42" si="0">AV11</f>
        <v>72</v>
      </c>
      <c r="F11" s="8" t="str">
        <f t="shared" ref="F11:F42" si="1">IF(E11="","",IF(E11&lt;=69,"D",IF(E11&lt;=75,"C",IF(E11&lt;=90,"B",IF(E11&lt;=100,"A","E")))))</f>
        <v>C</v>
      </c>
      <c r="G11" s="8" t="str">
        <f t="shared" ref="G11:G42" si="2">CQ11</f>
        <v xml:space="preserve">Memiliki kemampuan pemahanan cara berpikir kronologis dan sinkronik dalam mempelajari sejarah, awal kehidupan manusia Indonesia, teori masuknya hindu budha di indonesia, kerajaan kerajaan hindu budha di indonesia, </v>
      </c>
      <c r="H11" s="47">
        <f t="shared" ref="H11:H42" si="3">CN11</f>
        <v>80</v>
      </c>
      <c r="I11" s="8" t="str">
        <f t="shared" ref="I11:I42" si="4">IF(H11="","",IF(H11&lt;=69,"D",IF(H11&lt;=75,"C",IF(H11&lt;=90,"B",IF(H11&lt;=100,"A","E")))))</f>
        <v>B</v>
      </c>
      <c r="J11" s="8" t="str">
        <f t="shared" ref="J11:J42" si="5">CT11</f>
        <v xml:space="preserve">Memiliki keterampilan cara berpikir kronologis dan sinkronik dalam mempelajari sejarah, awal kehidupan manusia Indonesia, teori masuknya hindu budha di indonesia, kerajaan kerajaan hindu budha di indonesia, </v>
      </c>
      <c r="K11" s="13"/>
      <c r="L11" s="41">
        <f t="shared" ref="L11:L42" si="6">AD11</f>
        <v>70</v>
      </c>
      <c r="M11" s="41">
        <f t="shared" ref="M11:M42" si="7">IF(COUNTBLANK(AT11:AT11),"",AT11)</f>
        <v>70</v>
      </c>
      <c r="O11" s="41">
        <v>70</v>
      </c>
      <c r="P11" s="41"/>
      <c r="Q11" s="42"/>
      <c r="R11" s="41">
        <v>70</v>
      </c>
      <c r="S11" s="41"/>
      <c r="T11" s="42"/>
      <c r="U11" s="41"/>
      <c r="V11" s="41"/>
      <c r="W11" s="42"/>
      <c r="X11" s="41"/>
      <c r="Y11" s="41"/>
      <c r="Z11" s="42"/>
      <c r="AA11" s="41"/>
      <c r="AB11" s="41"/>
      <c r="AC11" s="42"/>
      <c r="AD11" s="42">
        <f t="shared" ref="AD11:AD42" si="8">IF(AND(O11="",P11="",Q11=""),"",ROUND(AVERAGE(O11:AC11),0))</f>
        <v>70</v>
      </c>
      <c r="AE11" s="41">
        <v>70</v>
      </c>
      <c r="AF11" s="41"/>
      <c r="AG11" s="42"/>
      <c r="AH11" s="41">
        <v>80</v>
      </c>
      <c r="AI11" s="41"/>
      <c r="AJ11" s="42"/>
      <c r="AK11" s="41"/>
      <c r="AL11" s="41"/>
      <c r="AM11" s="42"/>
      <c r="AN11" s="41"/>
      <c r="AO11" s="41"/>
      <c r="AP11" s="42"/>
      <c r="AQ11" s="41"/>
      <c r="AR11" s="41"/>
      <c r="AS11" s="42"/>
      <c r="AT11" s="41">
        <v>70</v>
      </c>
      <c r="AU11" s="43">
        <f t="shared" ref="AU11:AU42" si="9">IF(AT11="","",AVERAGE(O11:AC11,AE11:AT11))</f>
        <v>72</v>
      </c>
      <c r="AV11" s="44">
        <f t="shared" ref="AV11:AV42" si="10">IF(AU11="","",ROUND(AU11,0))</f>
        <v>72</v>
      </c>
      <c r="AW11" s="45"/>
      <c r="AX11" s="41"/>
      <c r="AY11" s="41"/>
      <c r="AZ11" s="42">
        <v>90</v>
      </c>
      <c r="BA11" s="41"/>
      <c r="BB11" s="41"/>
      <c r="BC11" s="42">
        <v>90</v>
      </c>
      <c r="BD11" s="41"/>
      <c r="BE11" s="41"/>
      <c r="BF11" s="42"/>
      <c r="BG11" s="41"/>
      <c r="BH11" s="41"/>
      <c r="BI11" s="42"/>
      <c r="BJ11" s="41"/>
      <c r="BK11" s="41"/>
      <c r="BL11" s="42"/>
      <c r="BM11" s="42">
        <f t="shared" ref="BM11:BM42" si="11">IF(AND(AZ11="",AY11="",AX11=""),"",MAX(AX11:AZ11))</f>
        <v>90</v>
      </c>
      <c r="BN11" s="42">
        <f t="shared" ref="BN11:BN42" si="12">IF(AND(BB11="",BC11="",BA11=""),"",MAX(BA11:BC11))</f>
        <v>90</v>
      </c>
      <c r="BO11" s="42" t="str">
        <f t="shared" ref="BO11:BO42" si="13">IF(AND(BD11="",BE11="",BF11=""),"",MAX(BD11:BF11))</f>
        <v/>
      </c>
      <c r="BP11" s="42" t="str">
        <f t="shared" ref="BP11:BP42" si="14">IF(AND(BG11="",BH11="",BI11=""),"",MAX(BG11:BI11))</f>
        <v/>
      </c>
      <c r="BQ11" s="42" t="str">
        <f t="shared" ref="BQ11:BQ42" si="15">IF(AND(BJ11="",BK11="",BL11=""),"",MAX(BJ11:BL11))</f>
        <v/>
      </c>
      <c r="BR11" s="42">
        <f t="shared" ref="BR11:BR42" si="16">IF(AND(BM11=""),"",ROUND(AVERAGE(BM11:BQ11),0))</f>
        <v>90</v>
      </c>
      <c r="BS11" s="41"/>
      <c r="BT11" s="41">
        <v>80</v>
      </c>
      <c r="BU11" s="42"/>
      <c r="BV11" s="41"/>
      <c r="BW11" s="41">
        <v>70</v>
      </c>
      <c r="BX11" s="42"/>
      <c r="BY11" s="41"/>
      <c r="BZ11" s="41"/>
      <c r="CA11" s="42"/>
      <c r="CB11" s="41"/>
      <c r="CC11" s="41"/>
      <c r="CD11" s="42"/>
      <c r="CE11" s="41"/>
      <c r="CF11" s="41"/>
      <c r="CG11" s="42"/>
      <c r="CH11" s="42">
        <f t="shared" ref="CH11:CH42" si="17">IF(AND(BU11="",BT11="",BS11=""),"",MAX(BS11:BU11))</f>
        <v>80</v>
      </c>
      <c r="CI11" s="42">
        <f t="shared" ref="CI11:CI42" si="18">IF(AND(BW11="",BX11="",BV11=""),"",MAX(BV11:BX11))</f>
        <v>70</v>
      </c>
      <c r="CJ11" s="42" t="str">
        <f t="shared" ref="CJ11:CJ42" si="19">IF(AND(BY11="",BZ11="",CA11=""),"",MAX(BY11:CA11))</f>
        <v/>
      </c>
      <c r="CK11" s="42" t="str">
        <f t="shared" ref="CK11:CK42" si="20">IF(AND(CB11="",CC11="",CD11=""),"",MAX(CB11:CD11))</f>
        <v/>
      </c>
      <c r="CL11" s="42" t="str">
        <f t="shared" ref="CL11:CL42" si="21">IF(AND(CE11="",CF11="",CG11=""),"",MAX(CE11:CG11))</f>
        <v/>
      </c>
      <c r="CM11" s="43">
        <f t="shared" ref="CM11:CM42" si="22">IF(AND(CH11=""),"",AVERAGE(BR11,CH11:CL11))</f>
        <v>80</v>
      </c>
      <c r="CN11" s="44">
        <f t="shared" ref="CN11:CN42" si="23">IF(CM11="","",ROUND(CM11,0))</f>
        <v>80</v>
      </c>
      <c r="CO11" s="45"/>
      <c r="CP11" s="41">
        <v>8</v>
      </c>
      <c r="CQ11" s="46" t="str">
        <f t="shared" ref="CQ11:CQ42" si="24">IF(CP11="","",VLOOKUP(CP11,$DE$9:$DF$20,2,0))</f>
        <v xml:space="preserve">Memiliki kemampuan pemahanan cara berpikir kronologis dan sinkronik dalam mempelajari sejarah, awal kehidupan manusia Indonesia, teori masuknya hindu budha di indonesia, kerajaan kerajaan hindu budha di indonesia, </v>
      </c>
      <c r="CR11" s="45"/>
      <c r="CS11" s="52">
        <v>8</v>
      </c>
      <c r="CT11" s="46" t="str">
        <f t="shared" ref="CT11:CT42" si="25">IF(CS11="","",VLOOKUP(CS11,$DE$22:$DF$33,2,0))</f>
        <v xml:space="preserve">Memiliki keterampilan cara berpikir kronologis dan sinkronik dalam mempelajari sejarah, awal kehidupan manusia Indonesia, teori masuknya hindu budha di indonesia, kerajaan kerajaan hindu budha di indonesia, </v>
      </c>
      <c r="CV11" s="40">
        <v>2</v>
      </c>
      <c r="CW11" s="52" t="s">
        <v>127</v>
      </c>
      <c r="CY11" s="63" t="s">
        <v>45</v>
      </c>
      <c r="CZ11" s="63"/>
      <c r="DA11" s="63"/>
      <c r="DE11" s="51">
        <v>2</v>
      </c>
      <c r="DF11" s="51" t="str">
        <f>(IF(CW11="","","Memiliki kemampuan pemahanan "))&amp;(IF(CW10="","",CW10&amp;", "))&amp;(IF(CW12="","",CW12&amp;", "))&amp;(IF(CW13="","",CW13&amp;", "))&amp;(IF(CW14="","",CW14&amp;", "))&amp;(IF(CW15="","",CW15&amp;", "))&amp;(IF(CW16="","",CW16&amp;", "))&amp;(IF(CW17="","",CW17&amp;", "))&amp;(IF(CW18="","",CW18&amp;", "))&amp;(IF(CW19="","",CW19&amp;", "))&amp;(IF(CW11="","","Masih perlu peningkatan pemahaman "&amp;CW11&amp;"."))</f>
        <v>Memiliki kemampuan pemahanan cara berpikir kronologis dan sinkronik dalam mempelajari sejarah, teori masuknya hindu budha di indonesia, kerajaan kerajaan hindu budha di indonesia, Masih perlu peningkatan pemahaman awal kehidupan manusia Indonesia.</v>
      </c>
    </row>
    <row r="12" spans="1:110" x14ac:dyDescent="0.25">
      <c r="A12" s="8">
        <v>2</v>
      </c>
      <c r="B12" s="8">
        <v>97111</v>
      </c>
      <c r="C12" s="8" t="s">
        <v>91</v>
      </c>
      <c r="E12" s="47">
        <f t="shared" si="0"/>
        <v>74</v>
      </c>
      <c r="F12" s="8" t="str">
        <f t="shared" si="1"/>
        <v>C</v>
      </c>
      <c r="G12" s="8" t="str">
        <f t="shared" si="2"/>
        <v xml:space="preserve">Memiliki kemampuan pemahanan cara berpikir kronologis dan sinkronik dalam mempelajari sejarah, awal kehidupan manusia Indonesia, teori masuknya hindu budha di indonesia, kerajaan kerajaan hindu budha di indonesia, </v>
      </c>
      <c r="H12" s="47">
        <f t="shared" si="3"/>
        <v>82</v>
      </c>
      <c r="I12" s="8" t="str">
        <f t="shared" si="4"/>
        <v>B</v>
      </c>
      <c r="J12" s="8" t="str">
        <f t="shared" si="5"/>
        <v xml:space="preserve">Memiliki keterampilan cara berpikir kronologis dan sinkronik dalam mempelajari sejarah, awal kehidupan manusia Indonesia, teori masuknya hindu budha di indonesia, kerajaan kerajaan hindu budha di indonesia, </v>
      </c>
      <c r="K12" s="13"/>
      <c r="L12" s="41">
        <f t="shared" si="6"/>
        <v>70</v>
      </c>
      <c r="M12" s="41">
        <f t="shared" si="7"/>
        <v>70</v>
      </c>
      <c r="O12" s="52">
        <v>70</v>
      </c>
      <c r="P12" s="41"/>
      <c r="Q12" s="42"/>
      <c r="R12" s="41">
        <v>70</v>
      </c>
      <c r="S12" s="41"/>
      <c r="T12" s="42"/>
      <c r="U12" s="41"/>
      <c r="V12" s="41"/>
      <c r="W12" s="42"/>
      <c r="X12" s="41"/>
      <c r="Y12" s="41"/>
      <c r="Z12" s="42"/>
      <c r="AA12" s="41"/>
      <c r="AB12" s="41"/>
      <c r="AC12" s="42"/>
      <c r="AD12" s="42">
        <f t="shared" si="8"/>
        <v>70</v>
      </c>
      <c r="AE12" s="52">
        <v>70</v>
      </c>
      <c r="AF12" s="41"/>
      <c r="AG12" s="42"/>
      <c r="AH12" s="41">
        <v>88</v>
      </c>
      <c r="AI12" s="41"/>
      <c r="AJ12" s="42"/>
      <c r="AK12" s="41"/>
      <c r="AL12" s="41"/>
      <c r="AM12" s="42"/>
      <c r="AN12" s="41"/>
      <c r="AO12" s="41"/>
      <c r="AP12" s="42"/>
      <c r="AQ12" s="41"/>
      <c r="AR12" s="41"/>
      <c r="AS12" s="42"/>
      <c r="AT12" s="41">
        <v>70</v>
      </c>
      <c r="AU12" s="43">
        <f t="shared" si="9"/>
        <v>73.599999999999994</v>
      </c>
      <c r="AV12" s="44">
        <f t="shared" si="10"/>
        <v>74</v>
      </c>
      <c r="AW12" s="45"/>
      <c r="AX12" s="41"/>
      <c r="AY12" s="41"/>
      <c r="AZ12" s="42">
        <v>90</v>
      </c>
      <c r="BA12" s="41"/>
      <c r="BB12" s="41"/>
      <c r="BC12" s="42">
        <v>90</v>
      </c>
      <c r="BD12" s="41"/>
      <c r="BE12" s="41"/>
      <c r="BF12" s="42"/>
      <c r="BG12" s="41"/>
      <c r="BH12" s="41"/>
      <c r="BI12" s="42"/>
      <c r="BJ12" s="41"/>
      <c r="BK12" s="41"/>
      <c r="BL12" s="42"/>
      <c r="BM12" s="42">
        <f t="shared" si="11"/>
        <v>90</v>
      </c>
      <c r="BN12" s="42">
        <f t="shared" si="12"/>
        <v>90</v>
      </c>
      <c r="BO12" s="42" t="str">
        <f t="shared" si="13"/>
        <v/>
      </c>
      <c r="BP12" s="42" t="str">
        <f t="shared" si="14"/>
        <v/>
      </c>
      <c r="BQ12" s="42" t="str">
        <f t="shared" si="15"/>
        <v/>
      </c>
      <c r="BR12" s="42">
        <f t="shared" si="16"/>
        <v>90</v>
      </c>
      <c r="BS12" s="41"/>
      <c r="BT12" s="41">
        <v>85</v>
      </c>
      <c r="BU12" s="42"/>
      <c r="BV12" s="41"/>
      <c r="BW12" s="52">
        <v>70</v>
      </c>
      <c r="BX12" s="42"/>
      <c r="BY12" s="41"/>
      <c r="BZ12" s="41"/>
      <c r="CA12" s="42"/>
      <c r="CB12" s="41"/>
      <c r="CC12" s="41"/>
      <c r="CD12" s="42"/>
      <c r="CE12" s="41"/>
      <c r="CF12" s="41"/>
      <c r="CG12" s="42"/>
      <c r="CH12" s="42">
        <f t="shared" si="17"/>
        <v>85</v>
      </c>
      <c r="CI12" s="42">
        <f t="shared" si="18"/>
        <v>70</v>
      </c>
      <c r="CJ12" s="42" t="str">
        <f t="shared" si="19"/>
        <v/>
      </c>
      <c r="CK12" s="42" t="str">
        <f t="shared" si="20"/>
        <v/>
      </c>
      <c r="CL12" s="42" t="str">
        <f t="shared" si="21"/>
        <v/>
      </c>
      <c r="CM12" s="43">
        <f t="shared" si="22"/>
        <v>81.666666666666671</v>
      </c>
      <c r="CN12" s="44">
        <f t="shared" si="23"/>
        <v>82</v>
      </c>
      <c r="CO12" s="45"/>
      <c r="CP12" s="52">
        <v>8</v>
      </c>
      <c r="CQ12" s="46" t="str">
        <f t="shared" si="24"/>
        <v xml:space="preserve">Memiliki kemampuan pemahanan cara berpikir kronologis dan sinkronik dalam mempelajari sejarah, awal kehidupan manusia Indonesia, teori masuknya hindu budha di indonesia, kerajaan kerajaan hindu budha di indonesia, </v>
      </c>
      <c r="CR12" s="45"/>
      <c r="CS12" s="52">
        <v>8</v>
      </c>
      <c r="CT12" s="46" t="str">
        <f t="shared" si="25"/>
        <v xml:space="preserve">Memiliki keterampilan cara berpikir kronologis dan sinkronik dalam mempelajari sejarah, awal kehidupan manusia Indonesia, teori masuknya hindu budha di indonesia, kerajaan kerajaan hindu budha di indonesia, </v>
      </c>
      <c r="CV12" s="40">
        <v>3</v>
      </c>
      <c r="CW12" s="52"/>
      <c r="CY12" s="16" t="s">
        <v>47</v>
      </c>
      <c r="CZ12" s="17" t="s">
        <v>48</v>
      </c>
      <c r="DA12" s="17" t="s">
        <v>49</v>
      </c>
      <c r="DE12" s="51">
        <v>3</v>
      </c>
      <c r="DF12" s="51" t="str">
        <f>(IF(CW11="","","Memiliki kemampuan pemahanan "))&amp;(IF(CW10="","",CW10&amp;", "))&amp;(IF(CW11="","",CW11&amp;", "))&amp;(IF(CW13="","",CW13&amp;", "))&amp;(IF(CW14="","",CW14&amp;", "))&amp;(IF(CW15="","",CW15&amp;", "))&amp;(IF(CW16="","",CW16&amp;", "))&amp;(IF(CW17="","",CW17&amp;", "))&amp;(IF(CW18="","",CW18&amp;", "))&amp;(IF(CW19="","",CW19&amp;", "))&amp;(IF(CW12="","","Masih perlu peningkatan pemahaman "&amp;CW12&amp;"."))</f>
        <v xml:space="preserve">Memiliki kemampuan pemahanan cara berpikir kronologis dan sinkronik dalam mempelajari sejarah, awal kehidupan manusia Indonesia, teori masuknya hindu budha di indonesia, kerajaan kerajaan hindu budha di indonesia, </v>
      </c>
    </row>
    <row r="13" spans="1:110" x14ac:dyDescent="0.25">
      <c r="A13" s="8">
        <v>3</v>
      </c>
      <c r="B13" s="8">
        <v>97127</v>
      </c>
      <c r="C13" s="8" t="s">
        <v>92</v>
      </c>
      <c r="E13" s="47">
        <f t="shared" si="0"/>
        <v>74</v>
      </c>
      <c r="F13" s="8" t="str">
        <f t="shared" si="1"/>
        <v>C</v>
      </c>
      <c r="G13" s="8" t="str">
        <f t="shared" si="2"/>
        <v xml:space="preserve">Memiliki kemampuan pemahanan cara berpikir kronologis dan sinkronik dalam mempelajari sejarah, awal kehidupan manusia Indonesia, teori masuknya hindu budha di indonesia, kerajaan kerajaan hindu budha di indonesia, </v>
      </c>
      <c r="H13" s="47">
        <f t="shared" si="3"/>
        <v>82</v>
      </c>
      <c r="I13" s="8" t="str">
        <f t="shared" si="4"/>
        <v>B</v>
      </c>
      <c r="J13" s="8" t="str">
        <f t="shared" si="5"/>
        <v xml:space="preserve">Memiliki keterampilan cara berpikir kronologis dan sinkronik dalam mempelajari sejarah, awal kehidupan manusia Indonesia, teori masuknya hindu budha di indonesia, kerajaan kerajaan hindu budha di indonesia, </v>
      </c>
      <c r="K13" s="13"/>
      <c r="L13" s="41">
        <f t="shared" si="6"/>
        <v>72</v>
      </c>
      <c r="M13" s="41">
        <f t="shared" si="7"/>
        <v>72</v>
      </c>
      <c r="O13" s="52">
        <v>70</v>
      </c>
      <c r="P13" s="41"/>
      <c r="Q13" s="42"/>
      <c r="R13" s="41">
        <v>73</v>
      </c>
      <c r="S13" s="41"/>
      <c r="T13" s="42"/>
      <c r="U13" s="41"/>
      <c r="V13" s="41"/>
      <c r="W13" s="42"/>
      <c r="X13" s="41"/>
      <c r="Y13" s="41"/>
      <c r="Z13" s="42"/>
      <c r="AA13" s="41"/>
      <c r="AB13" s="41"/>
      <c r="AC13" s="42"/>
      <c r="AD13" s="42">
        <f t="shared" si="8"/>
        <v>72</v>
      </c>
      <c r="AE13" s="52">
        <v>70</v>
      </c>
      <c r="AF13" s="41"/>
      <c r="AG13" s="42"/>
      <c r="AH13" s="41">
        <v>85</v>
      </c>
      <c r="AI13" s="41"/>
      <c r="AJ13" s="42"/>
      <c r="AK13" s="41"/>
      <c r="AL13" s="41"/>
      <c r="AM13" s="42"/>
      <c r="AN13" s="41"/>
      <c r="AO13" s="41"/>
      <c r="AP13" s="42"/>
      <c r="AQ13" s="41"/>
      <c r="AR13" s="41"/>
      <c r="AS13" s="42"/>
      <c r="AT13" s="41">
        <v>72</v>
      </c>
      <c r="AU13" s="43">
        <f t="shared" si="9"/>
        <v>74</v>
      </c>
      <c r="AV13" s="44">
        <f t="shared" si="10"/>
        <v>74</v>
      </c>
      <c r="AW13" s="45"/>
      <c r="AX13" s="41"/>
      <c r="AY13" s="41"/>
      <c r="AZ13" s="42">
        <v>90</v>
      </c>
      <c r="BA13" s="41"/>
      <c r="BB13" s="41"/>
      <c r="BC13" s="42">
        <v>90</v>
      </c>
      <c r="BD13" s="41"/>
      <c r="BE13" s="41"/>
      <c r="BF13" s="42"/>
      <c r="BG13" s="41"/>
      <c r="BH13" s="41"/>
      <c r="BI13" s="42"/>
      <c r="BJ13" s="41"/>
      <c r="BK13" s="41"/>
      <c r="BL13" s="42"/>
      <c r="BM13" s="42">
        <f t="shared" si="11"/>
        <v>90</v>
      </c>
      <c r="BN13" s="42">
        <f t="shared" si="12"/>
        <v>90</v>
      </c>
      <c r="BO13" s="42" t="str">
        <f t="shared" si="13"/>
        <v/>
      </c>
      <c r="BP13" s="42" t="str">
        <f t="shared" si="14"/>
        <v/>
      </c>
      <c r="BQ13" s="42" t="str">
        <f t="shared" si="15"/>
        <v/>
      </c>
      <c r="BR13" s="42">
        <f t="shared" si="16"/>
        <v>90</v>
      </c>
      <c r="BS13" s="41"/>
      <c r="BT13" s="41">
        <v>85</v>
      </c>
      <c r="BU13" s="42"/>
      <c r="BV13" s="41"/>
      <c r="BW13" s="52">
        <v>70</v>
      </c>
      <c r="BX13" s="42"/>
      <c r="BY13" s="41"/>
      <c r="BZ13" s="41"/>
      <c r="CA13" s="42"/>
      <c r="CB13" s="41"/>
      <c r="CC13" s="41"/>
      <c r="CD13" s="42"/>
      <c r="CE13" s="41"/>
      <c r="CF13" s="41"/>
      <c r="CG13" s="42"/>
      <c r="CH13" s="42">
        <f t="shared" si="17"/>
        <v>85</v>
      </c>
      <c r="CI13" s="42">
        <f t="shared" si="18"/>
        <v>70</v>
      </c>
      <c r="CJ13" s="42" t="str">
        <f t="shared" si="19"/>
        <v/>
      </c>
      <c r="CK13" s="42" t="str">
        <f t="shared" si="20"/>
        <v/>
      </c>
      <c r="CL13" s="42" t="str">
        <f t="shared" si="21"/>
        <v/>
      </c>
      <c r="CM13" s="43">
        <f t="shared" si="22"/>
        <v>81.666666666666671</v>
      </c>
      <c r="CN13" s="44">
        <f t="shared" si="23"/>
        <v>82</v>
      </c>
      <c r="CO13" s="45"/>
      <c r="CP13" s="52">
        <v>8</v>
      </c>
      <c r="CQ13" s="46" t="str">
        <f t="shared" si="24"/>
        <v xml:space="preserve">Memiliki kemampuan pemahanan cara berpikir kronologis dan sinkronik dalam mempelajari sejarah, awal kehidupan manusia Indonesia, teori masuknya hindu budha di indonesia, kerajaan kerajaan hindu budha di indonesia, </v>
      </c>
      <c r="CR13" s="45"/>
      <c r="CS13" s="52">
        <v>8</v>
      </c>
      <c r="CT13" s="46" t="str">
        <f t="shared" si="25"/>
        <v xml:space="preserve">Memiliki keterampilan cara berpikir kronologis dan sinkronik dalam mempelajari sejarah, awal kehidupan manusia Indonesia, teori masuknya hindu budha di indonesia, kerajaan kerajaan hindu budha di indonesia, </v>
      </c>
      <c r="CV13" s="40">
        <v>4</v>
      </c>
      <c r="CW13" s="52"/>
      <c r="CY13" s="18">
        <v>0</v>
      </c>
      <c r="CZ13" s="19">
        <v>69</v>
      </c>
      <c r="DA13" s="20" t="s">
        <v>51</v>
      </c>
      <c r="DE13" s="51">
        <v>4</v>
      </c>
      <c r="DF13" s="51" t="str">
        <f>(IF(CW11="","","Memiliki kemampuan pemahanan "))&amp;(IF(CW10="","",CW10&amp;", "))&amp;(IF(CW11="","",CW11&amp;", "))&amp;(IF(CW12="","",CW12&amp;", "))&amp;(IF(CW14="","",CW14&amp;", "))&amp;(IF(CW15="","",CW15&amp;", "))&amp;(IF(CW16="","",CW16&amp;", "))&amp;(IF(CW17="","",CW17&amp;", "))&amp;(IF(CW18="","",CW18&amp;", "))&amp;(IF(CW19="","",CW19&amp;", "))&amp;(IF(CW13="","","Masih perlu peningkatan pemahaman "&amp;CW13&amp;"."))</f>
        <v xml:space="preserve">Memiliki kemampuan pemahanan cara berpikir kronologis dan sinkronik dalam mempelajari sejarah, awal kehidupan manusia Indonesia, teori masuknya hindu budha di indonesia, kerajaan kerajaan hindu budha di indonesia, </v>
      </c>
    </row>
    <row r="14" spans="1:110" x14ac:dyDescent="0.25">
      <c r="A14" s="8">
        <v>4</v>
      </c>
      <c r="B14" s="8">
        <v>97143</v>
      </c>
      <c r="C14" s="8" t="s">
        <v>93</v>
      </c>
      <c r="E14" s="47">
        <f t="shared" si="0"/>
        <v>70</v>
      </c>
      <c r="F14" s="8" t="str">
        <f t="shared" si="1"/>
        <v>C</v>
      </c>
      <c r="G14" s="8" t="str">
        <f t="shared" si="2"/>
        <v xml:space="preserve">Memiliki kemampuan pemahanan cara berpikir kronologis dan sinkronik dalam mempelajari sejarah, awal kehidupan manusia Indonesia, teori masuknya hindu budha di indonesia, kerajaan kerajaan hindu budha di indonesia, </v>
      </c>
      <c r="H14" s="47">
        <f t="shared" si="3"/>
        <v>77</v>
      </c>
      <c r="I14" s="8" t="str">
        <f t="shared" si="4"/>
        <v>B</v>
      </c>
      <c r="J14" s="8" t="str">
        <f t="shared" si="5"/>
        <v xml:space="preserve">Memiliki keterampilan cara berpikir kronologis dan sinkronik dalam mempelajari sejarah, awal kehidupan manusia Indonesia, teori masuknya hindu budha di indonesia, kerajaan kerajaan hindu budha di indonesia, </v>
      </c>
      <c r="K14" s="13"/>
      <c r="L14" s="41">
        <f t="shared" si="6"/>
        <v>70</v>
      </c>
      <c r="M14" s="41">
        <f t="shared" si="7"/>
        <v>70</v>
      </c>
      <c r="O14" s="52">
        <v>70</v>
      </c>
      <c r="P14" s="41"/>
      <c r="Q14" s="42"/>
      <c r="R14" s="41">
        <v>70</v>
      </c>
      <c r="S14" s="41"/>
      <c r="T14" s="42"/>
      <c r="U14" s="41"/>
      <c r="V14" s="41"/>
      <c r="W14" s="42"/>
      <c r="X14" s="41"/>
      <c r="Y14" s="41"/>
      <c r="Z14" s="42"/>
      <c r="AA14" s="41"/>
      <c r="AB14" s="41"/>
      <c r="AC14" s="42"/>
      <c r="AD14" s="42">
        <f t="shared" si="8"/>
        <v>70</v>
      </c>
      <c r="AE14" s="52">
        <v>70</v>
      </c>
      <c r="AF14" s="41"/>
      <c r="AG14" s="42"/>
      <c r="AH14" s="41">
        <v>70</v>
      </c>
      <c r="AI14" s="41"/>
      <c r="AJ14" s="42"/>
      <c r="AK14" s="41"/>
      <c r="AL14" s="41"/>
      <c r="AM14" s="42"/>
      <c r="AN14" s="41"/>
      <c r="AO14" s="41"/>
      <c r="AP14" s="42"/>
      <c r="AQ14" s="41"/>
      <c r="AR14" s="41"/>
      <c r="AS14" s="42"/>
      <c r="AT14" s="41">
        <v>70</v>
      </c>
      <c r="AU14" s="43">
        <f t="shared" si="9"/>
        <v>70</v>
      </c>
      <c r="AV14" s="44">
        <f t="shared" si="10"/>
        <v>70</v>
      </c>
      <c r="AW14" s="45"/>
      <c r="AX14" s="41"/>
      <c r="AY14" s="41"/>
      <c r="AZ14" s="42">
        <v>90</v>
      </c>
      <c r="BA14" s="41"/>
      <c r="BB14" s="41"/>
      <c r="BC14" s="42">
        <v>90</v>
      </c>
      <c r="BD14" s="41"/>
      <c r="BE14" s="41"/>
      <c r="BF14" s="42"/>
      <c r="BG14" s="41"/>
      <c r="BH14" s="41"/>
      <c r="BI14" s="42"/>
      <c r="BJ14" s="41"/>
      <c r="BK14" s="41"/>
      <c r="BL14" s="42"/>
      <c r="BM14" s="42">
        <f t="shared" si="11"/>
        <v>90</v>
      </c>
      <c r="BN14" s="42">
        <f t="shared" si="12"/>
        <v>90</v>
      </c>
      <c r="BO14" s="42" t="str">
        <f t="shared" si="13"/>
        <v/>
      </c>
      <c r="BP14" s="42" t="str">
        <f t="shared" si="14"/>
        <v/>
      </c>
      <c r="BQ14" s="42" t="str">
        <f t="shared" si="15"/>
        <v/>
      </c>
      <c r="BR14" s="42">
        <f t="shared" si="16"/>
        <v>90</v>
      </c>
      <c r="BS14" s="41"/>
      <c r="BT14" s="41">
        <v>70</v>
      </c>
      <c r="BU14" s="42"/>
      <c r="BV14" s="41"/>
      <c r="BW14" s="52">
        <v>70</v>
      </c>
      <c r="BX14" s="42"/>
      <c r="BY14" s="41"/>
      <c r="BZ14" s="41"/>
      <c r="CA14" s="42"/>
      <c r="CB14" s="41"/>
      <c r="CC14" s="41"/>
      <c r="CD14" s="42"/>
      <c r="CE14" s="41"/>
      <c r="CF14" s="41"/>
      <c r="CG14" s="42"/>
      <c r="CH14" s="42">
        <f t="shared" si="17"/>
        <v>70</v>
      </c>
      <c r="CI14" s="42">
        <f t="shared" si="18"/>
        <v>70</v>
      </c>
      <c r="CJ14" s="42" t="str">
        <f t="shared" si="19"/>
        <v/>
      </c>
      <c r="CK14" s="42" t="str">
        <f t="shared" si="20"/>
        <v/>
      </c>
      <c r="CL14" s="42" t="str">
        <f t="shared" si="21"/>
        <v/>
      </c>
      <c r="CM14" s="43">
        <f t="shared" si="22"/>
        <v>76.666666666666671</v>
      </c>
      <c r="CN14" s="44">
        <f t="shared" si="23"/>
        <v>77</v>
      </c>
      <c r="CO14" s="45"/>
      <c r="CP14" s="52">
        <v>8</v>
      </c>
      <c r="CQ14" s="46" t="str">
        <f t="shared" si="24"/>
        <v xml:space="preserve">Memiliki kemampuan pemahanan cara berpikir kronologis dan sinkronik dalam mempelajari sejarah, awal kehidupan manusia Indonesia, teori masuknya hindu budha di indonesia, kerajaan kerajaan hindu budha di indonesia, </v>
      </c>
      <c r="CR14" s="45"/>
      <c r="CS14" s="52">
        <v>8</v>
      </c>
      <c r="CT14" s="46" t="str">
        <f t="shared" si="25"/>
        <v xml:space="preserve">Memiliki keterampilan cara berpikir kronologis dan sinkronik dalam mempelajari sejarah, awal kehidupan manusia Indonesia, teori masuknya hindu budha di indonesia, kerajaan kerajaan hindu budha di indonesia, </v>
      </c>
      <c r="CV14" s="40">
        <v>5</v>
      </c>
      <c r="CW14" s="52"/>
      <c r="CY14" s="18">
        <v>70</v>
      </c>
      <c r="CZ14" s="21">
        <v>75</v>
      </c>
      <c r="DA14" s="22" t="s">
        <v>53</v>
      </c>
      <c r="DE14" s="51">
        <v>5</v>
      </c>
      <c r="DF14" s="51" t="str">
        <f>(IF(CW11="","","Memiliki kemampuan pemahanan "))&amp;(IF(CW10="","",CW10&amp;", "))&amp;(IF(CW11="","",CW11&amp;", "))&amp;(IF(CW12="","",CW12&amp;", "))&amp;(IF(CW13="","",CW13&amp;", "))&amp;(IF(CW15="","",CW15&amp;", "))&amp;(IF(CW16="","",CW16&amp;", "))&amp;(IF(CW17="","",CW17&amp;", "))&amp;(IF(CW18="","",CW18&amp;", "))&amp;(IF(CW19="","",CW19&amp;", "))&amp;(IF(CW14="","","Masih perlu peningkatan pemahaman "&amp;CW14&amp;"."))</f>
        <v xml:space="preserve">Memiliki kemampuan pemahanan cara berpikir kronologis dan sinkronik dalam mempelajari sejarah, awal kehidupan manusia Indonesia, teori masuknya hindu budha di indonesia, kerajaan kerajaan hindu budha di indonesia, </v>
      </c>
    </row>
    <row r="15" spans="1:110" x14ac:dyDescent="0.25">
      <c r="A15" s="8">
        <v>5</v>
      </c>
      <c r="B15" s="8">
        <v>97159</v>
      </c>
      <c r="C15" s="8" t="s">
        <v>94</v>
      </c>
      <c r="E15" s="47">
        <f t="shared" si="0"/>
        <v>70</v>
      </c>
      <c r="F15" s="8" t="str">
        <f t="shared" si="1"/>
        <v>C</v>
      </c>
      <c r="G15" s="8" t="str">
        <f t="shared" si="2"/>
        <v xml:space="preserve">Memiliki kemampuan pemahanan cara berpikir kronologis dan sinkronik dalam mempelajari sejarah, awal kehidupan manusia Indonesia, teori masuknya hindu budha di indonesia, kerajaan kerajaan hindu budha di indonesia, </v>
      </c>
      <c r="H15" s="47">
        <f t="shared" si="3"/>
        <v>80</v>
      </c>
      <c r="I15" s="8" t="str">
        <f t="shared" si="4"/>
        <v>B</v>
      </c>
      <c r="J15" s="8" t="str">
        <f t="shared" si="5"/>
        <v xml:space="preserve">Memiliki keterampilan cara berpikir kronologis dan sinkronik dalam mempelajari sejarah, awal kehidupan manusia Indonesia, teori masuknya hindu budha di indonesia, kerajaan kerajaan hindu budha di indonesia, </v>
      </c>
      <c r="K15" s="13"/>
      <c r="L15" s="41">
        <f t="shared" si="6"/>
        <v>70</v>
      </c>
      <c r="M15" s="41">
        <f t="shared" si="7"/>
        <v>70</v>
      </c>
      <c r="O15" s="52">
        <v>70</v>
      </c>
      <c r="P15" s="41"/>
      <c r="Q15" s="42"/>
      <c r="R15" s="41">
        <v>70</v>
      </c>
      <c r="S15" s="41"/>
      <c r="T15" s="42"/>
      <c r="U15" s="41"/>
      <c r="V15" s="41"/>
      <c r="W15" s="42"/>
      <c r="X15" s="41"/>
      <c r="Y15" s="41"/>
      <c r="Z15" s="42"/>
      <c r="AA15" s="41"/>
      <c r="AB15" s="41"/>
      <c r="AC15" s="42"/>
      <c r="AD15" s="42">
        <f t="shared" si="8"/>
        <v>70</v>
      </c>
      <c r="AE15" s="52">
        <v>70</v>
      </c>
      <c r="AF15" s="41"/>
      <c r="AG15" s="42"/>
      <c r="AH15" s="41">
        <v>70</v>
      </c>
      <c r="AI15" s="41"/>
      <c r="AJ15" s="42"/>
      <c r="AK15" s="41"/>
      <c r="AL15" s="41"/>
      <c r="AM15" s="42"/>
      <c r="AN15" s="41"/>
      <c r="AO15" s="41"/>
      <c r="AP15" s="42"/>
      <c r="AQ15" s="41"/>
      <c r="AR15" s="41"/>
      <c r="AS15" s="42"/>
      <c r="AT15" s="41">
        <v>70</v>
      </c>
      <c r="AU15" s="43">
        <f t="shared" si="9"/>
        <v>70</v>
      </c>
      <c r="AV15" s="44">
        <f t="shared" si="10"/>
        <v>70</v>
      </c>
      <c r="AW15" s="45"/>
      <c r="AX15" s="41"/>
      <c r="AY15" s="41"/>
      <c r="AZ15" s="42">
        <v>90</v>
      </c>
      <c r="BA15" s="41"/>
      <c r="BB15" s="41"/>
      <c r="BC15" s="42">
        <v>90</v>
      </c>
      <c r="BD15" s="41"/>
      <c r="BE15" s="41"/>
      <c r="BF15" s="42"/>
      <c r="BG15" s="41"/>
      <c r="BH15" s="41"/>
      <c r="BI15" s="42"/>
      <c r="BJ15" s="41"/>
      <c r="BK15" s="41"/>
      <c r="BL15" s="42"/>
      <c r="BM15" s="42">
        <f t="shared" si="11"/>
        <v>90</v>
      </c>
      <c r="BN15" s="42">
        <f t="shared" si="12"/>
        <v>90</v>
      </c>
      <c r="BO15" s="42" t="str">
        <f t="shared" si="13"/>
        <v/>
      </c>
      <c r="BP15" s="42" t="str">
        <f t="shared" si="14"/>
        <v/>
      </c>
      <c r="BQ15" s="42" t="str">
        <f t="shared" si="15"/>
        <v/>
      </c>
      <c r="BR15" s="42">
        <f t="shared" si="16"/>
        <v>90</v>
      </c>
      <c r="BS15" s="41"/>
      <c r="BT15" s="41">
        <v>80</v>
      </c>
      <c r="BU15" s="42"/>
      <c r="BV15" s="41"/>
      <c r="BW15" s="52">
        <v>70</v>
      </c>
      <c r="BX15" s="42"/>
      <c r="BY15" s="41"/>
      <c r="BZ15" s="41"/>
      <c r="CA15" s="42"/>
      <c r="CB15" s="41"/>
      <c r="CC15" s="41"/>
      <c r="CD15" s="42"/>
      <c r="CE15" s="41"/>
      <c r="CF15" s="41"/>
      <c r="CG15" s="42"/>
      <c r="CH15" s="42">
        <f t="shared" si="17"/>
        <v>80</v>
      </c>
      <c r="CI15" s="42">
        <f t="shared" si="18"/>
        <v>70</v>
      </c>
      <c r="CJ15" s="42" t="str">
        <f t="shared" si="19"/>
        <v/>
      </c>
      <c r="CK15" s="42" t="str">
        <f t="shared" si="20"/>
        <v/>
      </c>
      <c r="CL15" s="42" t="str">
        <f t="shared" si="21"/>
        <v/>
      </c>
      <c r="CM15" s="43">
        <f t="shared" si="22"/>
        <v>80</v>
      </c>
      <c r="CN15" s="44">
        <f t="shared" si="23"/>
        <v>80</v>
      </c>
      <c r="CO15" s="45"/>
      <c r="CP15" s="52">
        <v>8</v>
      </c>
      <c r="CQ15" s="46" t="str">
        <f t="shared" si="24"/>
        <v xml:space="preserve">Memiliki kemampuan pemahanan cara berpikir kronologis dan sinkronik dalam mempelajari sejarah, awal kehidupan manusia Indonesia, teori masuknya hindu budha di indonesia, kerajaan kerajaan hindu budha di indonesia, </v>
      </c>
      <c r="CR15" s="45"/>
      <c r="CS15" s="52">
        <v>8</v>
      </c>
      <c r="CT15" s="46" t="str">
        <f t="shared" si="25"/>
        <v xml:space="preserve">Memiliki keterampilan cara berpikir kronologis dan sinkronik dalam mempelajari sejarah, awal kehidupan manusia Indonesia, teori masuknya hindu budha di indonesia, kerajaan kerajaan hindu budha di indonesia, </v>
      </c>
      <c r="CV15" s="40">
        <v>6</v>
      </c>
      <c r="CW15" s="52" t="s">
        <v>128</v>
      </c>
      <c r="CY15" s="18">
        <v>76</v>
      </c>
      <c r="CZ15" s="21">
        <v>90</v>
      </c>
      <c r="DA15" s="22" t="s">
        <v>55</v>
      </c>
      <c r="DE15" s="51">
        <v>6</v>
      </c>
      <c r="DF15" s="51" t="str">
        <f>(IF(CW11="","","Memiliki kemampuan pemahanan "))&amp;(IF(CW10="","",CW10&amp;", "))&amp;(IF(CW11="","",CW11&amp;", "))&amp;(IF(CW12="","",CW12&amp;", "))&amp;(IF(CW13="","",CW13&amp;", "))&amp;(IF(CW14="","",CW14&amp;", "))&amp;(IF(CW16="","",CW16&amp;", "))&amp;(IF(CW17="","",CW17&amp;", "))&amp;(IF(CW18="","",CW18&amp;", "))&amp;(IF(CW19="","",CW19&amp;", "))&amp;(IF(CW15="","","Masih perlu peningkatan pemahaman "&amp;CW15&amp;"."))</f>
        <v>Memiliki kemampuan pemahanan cara berpikir kronologis dan sinkronik dalam mempelajari sejarah, awal kehidupan manusia Indonesia, kerajaan kerajaan hindu budha di indonesia, Masih perlu peningkatan pemahaman teori masuknya hindu budha di indonesia.</v>
      </c>
    </row>
    <row r="16" spans="1:110" x14ac:dyDescent="0.25">
      <c r="A16" s="8">
        <v>6</v>
      </c>
      <c r="B16" s="8">
        <v>97175</v>
      </c>
      <c r="C16" s="8" t="s">
        <v>95</v>
      </c>
      <c r="E16" s="47">
        <f t="shared" si="0"/>
        <v>74</v>
      </c>
      <c r="F16" s="8" t="str">
        <f t="shared" si="1"/>
        <v>C</v>
      </c>
      <c r="G16" s="8" t="str">
        <f t="shared" si="2"/>
        <v xml:space="preserve">Memiliki kemampuan pemahanan cara berpikir kronologis dan sinkronik dalam mempelajari sejarah, awal kehidupan manusia Indonesia, teori masuknya hindu budha di indonesia, kerajaan kerajaan hindu budha di indonesia, </v>
      </c>
      <c r="H16" s="47">
        <f t="shared" si="3"/>
        <v>77</v>
      </c>
      <c r="I16" s="8" t="str">
        <f t="shared" si="4"/>
        <v>B</v>
      </c>
      <c r="J16" s="8" t="str">
        <f t="shared" si="5"/>
        <v xml:space="preserve">Memiliki keterampilan cara berpikir kronologis dan sinkronik dalam mempelajari sejarah, awal kehidupan manusia Indonesia, teori masuknya hindu budha di indonesia, kerajaan kerajaan hindu budha di indonesia, </v>
      </c>
      <c r="K16" s="13"/>
      <c r="L16" s="41">
        <f t="shared" si="6"/>
        <v>70</v>
      </c>
      <c r="M16" s="41">
        <f t="shared" si="7"/>
        <v>70</v>
      </c>
      <c r="O16" s="52">
        <v>70</v>
      </c>
      <c r="P16" s="41"/>
      <c r="Q16" s="42"/>
      <c r="R16" s="41">
        <v>70</v>
      </c>
      <c r="S16" s="41"/>
      <c r="T16" s="42"/>
      <c r="U16" s="41"/>
      <c r="V16" s="41"/>
      <c r="W16" s="42"/>
      <c r="X16" s="41"/>
      <c r="Y16" s="41"/>
      <c r="Z16" s="42"/>
      <c r="AA16" s="41"/>
      <c r="AB16" s="41"/>
      <c r="AC16" s="42"/>
      <c r="AD16" s="42">
        <f t="shared" si="8"/>
        <v>70</v>
      </c>
      <c r="AE16" s="52">
        <v>70</v>
      </c>
      <c r="AF16" s="41"/>
      <c r="AG16" s="42"/>
      <c r="AH16" s="41">
        <v>88</v>
      </c>
      <c r="AI16" s="41"/>
      <c r="AJ16" s="42"/>
      <c r="AK16" s="41"/>
      <c r="AL16" s="41"/>
      <c r="AM16" s="42"/>
      <c r="AN16" s="41"/>
      <c r="AO16" s="41"/>
      <c r="AP16" s="42"/>
      <c r="AQ16" s="41"/>
      <c r="AR16" s="41"/>
      <c r="AS16" s="42"/>
      <c r="AT16" s="41">
        <v>70</v>
      </c>
      <c r="AU16" s="43">
        <f t="shared" si="9"/>
        <v>73.599999999999994</v>
      </c>
      <c r="AV16" s="44">
        <f t="shared" si="10"/>
        <v>74</v>
      </c>
      <c r="AW16" s="45"/>
      <c r="AX16" s="41"/>
      <c r="AY16" s="41"/>
      <c r="AZ16" s="42">
        <v>90</v>
      </c>
      <c r="BA16" s="41"/>
      <c r="BB16" s="41"/>
      <c r="BC16" s="42">
        <v>90</v>
      </c>
      <c r="BD16" s="41"/>
      <c r="BE16" s="41"/>
      <c r="BF16" s="42"/>
      <c r="BG16" s="41"/>
      <c r="BH16" s="41"/>
      <c r="BI16" s="42"/>
      <c r="BJ16" s="41"/>
      <c r="BK16" s="41"/>
      <c r="BL16" s="42"/>
      <c r="BM16" s="42">
        <f t="shared" si="11"/>
        <v>90</v>
      </c>
      <c r="BN16" s="42">
        <f t="shared" si="12"/>
        <v>90</v>
      </c>
      <c r="BO16" s="42" t="str">
        <f t="shared" si="13"/>
        <v/>
      </c>
      <c r="BP16" s="42" t="str">
        <f t="shared" si="14"/>
        <v/>
      </c>
      <c r="BQ16" s="42" t="str">
        <f t="shared" si="15"/>
        <v/>
      </c>
      <c r="BR16" s="42">
        <f t="shared" si="16"/>
        <v>90</v>
      </c>
      <c r="BS16" s="41"/>
      <c r="BT16" s="52">
        <v>70</v>
      </c>
      <c r="BU16" s="42"/>
      <c r="BV16" s="41"/>
      <c r="BW16" s="52">
        <v>70</v>
      </c>
      <c r="BX16" s="42"/>
      <c r="BY16" s="41"/>
      <c r="BZ16" s="41"/>
      <c r="CA16" s="42"/>
      <c r="CB16" s="41"/>
      <c r="CC16" s="41"/>
      <c r="CD16" s="42"/>
      <c r="CE16" s="41"/>
      <c r="CF16" s="41"/>
      <c r="CG16" s="42"/>
      <c r="CH16" s="42">
        <f t="shared" si="17"/>
        <v>70</v>
      </c>
      <c r="CI16" s="42">
        <f t="shared" si="18"/>
        <v>70</v>
      </c>
      <c r="CJ16" s="42" t="str">
        <f t="shared" si="19"/>
        <v/>
      </c>
      <c r="CK16" s="42" t="str">
        <f t="shared" si="20"/>
        <v/>
      </c>
      <c r="CL16" s="42" t="str">
        <f t="shared" si="21"/>
        <v/>
      </c>
      <c r="CM16" s="43">
        <f t="shared" si="22"/>
        <v>76.666666666666671</v>
      </c>
      <c r="CN16" s="44">
        <f t="shared" si="23"/>
        <v>77</v>
      </c>
      <c r="CO16" s="45"/>
      <c r="CP16" s="52">
        <v>8</v>
      </c>
      <c r="CQ16" s="46" t="str">
        <f t="shared" si="24"/>
        <v xml:space="preserve">Memiliki kemampuan pemahanan cara berpikir kronologis dan sinkronik dalam mempelajari sejarah, awal kehidupan manusia Indonesia, teori masuknya hindu budha di indonesia, kerajaan kerajaan hindu budha di indonesia, </v>
      </c>
      <c r="CR16" s="45"/>
      <c r="CS16" s="52">
        <v>8</v>
      </c>
      <c r="CT16" s="46" t="str">
        <f t="shared" si="25"/>
        <v xml:space="preserve">Memiliki keterampilan cara berpikir kronologis dan sinkronik dalam mempelajari sejarah, awal kehidupan manusia Indonesia, teori masuknya hindu budha di indonesia, kerajaan kerajaan hindu budha di indonesia, </v>
      </c>
      <c r="CV16" s="40">
        <v>7</v>
      </c>
      <c r="CW16" s="52" t="s">
        <v>129</v>
      </c>
      <c r="CY16" s="18">
        <v>91</v>
      </c>
      <c r="CZ16" s="21">
        <v>100</v>
      </c>
      <c r="DA16" s="22" t="s">
        <v>15</v>
      </c>
      <c r="DE16" s="51">
        <v>7</v>
      </c>
      <c r="DF16" s="51" t="str">
        <f>(IF(CW11="","","Memiliki kemampuan pemahanan "))&amp;(IF(CW10="","",CW10&amp;", "))&amp;(IF(CW11="","",CW11&amp;", "))&amp;(IF(CW12="","",CW12&amp;", "))&amp;(IF(CW13="","",CW13&amp;", "))&amp;(IF(CW14="","",CW14&amp;", "))&amp;(IF(CW15="","",CW15&amp;", "))&amp;(IF(CW17="","",CW17&amp;", "))&amp;(IF(CW18="","",CW18&amp;", "))&amp;(IF(CW19="","",CW19&amp;", "))&amp;(IF(CW16="","","Masih perlu peningkatan pemahaman "&amp;CW16&amp;"."))</f>
        <v>Memiliki kemampuan pemahanan cara berpikir kronologis dan sinkronik dalam mempelajari sejarah, awal kehidupan manusia Indonesia, teori masuknya hindu budha di indonesia, Masih perlu peningkatan pemahaman kerajaan kerajaan hindu budha di indonesia.</v>
      </c>
    </row>
    <row r="17" spans="1:110" x14ac:dyDescent="0.25">
      <c r="A17" s="8">
        <v>7</v>
      </c>
      <c r="B17" s="8">
        <v>97191</v>
      </c>
      <c r="C17" s="8" t="s">
        <v>96</v>
      </c>
      <c r="E17" s="47">
        <f t="shared" si="0"/>
        <v>75</v>
      </c>
      <c r="F17" s="8" t="str">
        <f t="shared" si="1"/>
        <v>C</v>
      </c>
      <c r="G17" s="8" t="str">
        <f t="shared" si="2"/>
        <v xml:space="preserve">Memiliki kemampuan pemahanan cara berpikir kronologis dan sinkronik dalam mempelajari sejarah, awal kehidupan manusia Indonesia, teori masuknya hindu budha di indonesia, kerajaan kerajaan hindu budha di indonesia, </v>
      </c>
      <c r="H17" s="47">
        <f t="shared" si="3"/>
        <v>80</v>
      </c>
      <c r="I17" s="8" t="str">
        <f t="shared" si="4"/>
        <v>B</v>
      </c>
      <c r="J17" s="8" t="str">
        <f t="shared" si="5"/>
        <v xml:space="preserve">Memiliki keterampilan cara berpikir kronologis dan sinkronik dalam mempelajari sejarah, awal kehidupan manusia Indonesia, teori masuknya hindu budha di indonesia, kerajaan kerajaan hindu budha di indonesia, </v>
      </c>
      <c r="K17" s="13"/>
      <c r="L17" s="41">
        <f t="shared" si="6"/>
        <v>73</v>
      </c>
      <c r="M17" s="41">
        <f t="shared" si="7"/>
        <v>70</v>
      </c>
      <c r="O17" s="52">
        <v>70</v>
      </c>
      <c r="P17" s="41"/>
      <c r="Q17" s="42"/>
      <c r="R17" s="41">
        <v>76</v>
      </c>
      <c r="S17" s="41"/>
      <c r="T17" s="42"/>
      <c r="U17" s="41"/>
      <c r="V17" s="41"/>
      <c r="W17" s="42"/>
      <c r="X17" s="41"/>
      <c r="Y17" s="41"/>
      <c r="Z17" s="42"/>
      <c r="AA17" s="41"/>
      <c r="AB17" s="41"/>
      <c r="AC17" s="42"/>
      <c r="AD17" s="42">
        <f t="shared" si="8"/>
        <v>73</v>
      </c>
      <c r="AE17" s="52">
        <v>70</v>
      </c>
      <c r="AF17" s="41"/>
      <c r="AG17" s="42"/>
      <c r="AH17" s="41">
        <v>88</v>
      </c>
      <c r="AI17" s="41"/>
      <c r="AJ17" s="42"/>
      <c r="AK17" s="41"/>
      <c r="AL17" s="41"/>
      <c r="AM17" s="42"/>
      <c r="AN17" s="41"/>
      <c r="AO17" s="41"/>
      <c r="AP17" s="42"/>
      <c r="AQ17" s="41"/>
      <c r="AR17" s="41"/>
      <c r="AS17" s="42"/>
      <c r="AT17" s="41">
        <v>70</v>
      </c>
      <c r="AU17" s="43">
        <f t="shared" si="9"/>
        <v>74.8</v>
      </c>
      <c r="AV17" s="44">
        <f t="shared" si="10"/>
        <v>75</v>
      </c>
      <c r="AW17" s="45"/>
      <c r="AX17" s="41"/>
      <c r="AY17" s="41"/>
      <c r="AZ17" s="42">
        <v>90</v>
      </c>
      <c r="BA17" s="41"/>
      <c r="BB17" s="41"/>
      <c r="BC17" s="42">
        <v>90</v>
      </c>
      <c r="BD17" s="41"/>
      <c r="BE17" s="41"/>
      <c r="BF17" s="42"/>
      <c r="BG17" s="41"/>
      <c r="BH17" s="41"/>
      <c r="BI17" s="42"/>
      <c r="BJ17" s="41"/>
      <c r="BK17" s="41"/>
      <c r="BL17" s="42"/>
      <c r="BM17" s="42">
        <f t="shared" si="11"/>
        <v>90</v>
      </c>
      <c r="BN17" s="42">
        <f t="shared" si="12"/>
        <v>90</v>
      </c>
      <c r="BO17" s="42" t="str">
        <f t="shared" si="13"/>
        <v/>
      </c>
      <c r="BP17" s="42" t="str">
        <f t="shared" si="14"/>
        <v/>
      </c>
      <c r="BQ17" s="42" t="str">
        <f t="shared" si="15"/>
        <v/>
      </c>
      <c r="BR17" s="42">
        <f t="shared" si="16"/>
        <v>90</v>
      </c>
      <c r="BS17" s="41"/>
      <c r="BT17" s="41">
        <v>80</v>
      </c>
      <c r="BU17" s="42"/>
      <c r="BV17" s="41"/>
      <c r="BW17" s="52">
        <v>70</v>
      </c>
      <c r="BX17" s="42"/>
      <c r="BY17" s="41"/>
      <c r="BZ17" s="41"/>
      <c r="CA17" s="42"/>
      <c r="CB17" s="41"/>
      <c r="CC17" s="41"/>
      <c r="CD17" s="42"/>
      <c r="CE17" s="41"/>
      <c r="CF17" s="41"/>
      <c r="CG17" s="42"/>
      <c r="CH17" s="42">
        <f t="shared" si="17"/>
        <v>80</v>
      </c>
      <c r="CI17" s="42">
        <f t="shared" si="18"/>
        <v>70</v>
      </c>
      <c r="CJ17" s="42" t="str">
        <f t="shared" si="19"/>
        <v/>
      </c>
      <c r="CK17" s="42" t="str">
        <f t="shared" si="20"/>
        <v/>
      </c>
      <c r="CL17" s="42" t="str">
        <f t="shared" si="21"/>
        <v/>
      </c>
      <c r="CM17" s="43">
        <f t="shared" si="22"/>
        <v>80</v>
      </c>
      <c r="CN17" s="44">
        <f t="shared" si="23"/>
        <v>80</v>
      </c>
      <c r="CO17" s="45"/>
      <c r="CP17" s="52">
        <v>8</v>
      </c>
      <c r="CQ17" s="46" t="str">
        <f t="shared" si="24"/>
        <v xml:space="preserve">Memiliki kemampuan pemahanan cara berpikir kronologis dan sinkronik dalam mempelajari sejarah, awal kehidupan manusia Indonesia, teori masuknya hindu budha di indonesia, kerajaan kerajaan hindu budha di indonesia, </v>
      </c>
      <c r="CR17" s="45"/>
      <c r="CS17" s="52">
        <v>8</v>
      </c>
      <c r="CT17" s="46" t="str">
        <f t="shared" si="25"/>
        <v xml:space="preserve">Memiliki keterampilan cara berpikir kronologis dan sinkronik dalam mempelajari sejarah, awal kehidupan manusia Indonesia, teori masuknya hindu budha di indonesia, kerajaan kerajaan hindu budha di indonesia, </v>
      </c>
      <c r="CV17" s="40">
        <v>8</v>
      </c>
      <c r="CW17" s="52"/>
      <c r="CY17" s="23"/>
      <c r="CZ17" s="23"/>
      <c r="DA17" s="23"/>
      <c r="DE17" s="51">
        <v>8</v>
      </c>
      <c r="DF17" s="51" t="str">
        <f>(IF(CW11="","","Memiliki kemampuan pemahanan "))&amp;(IF(CW10="","",CW10&amp;", "))&amp;(IF(CW11="","",CW11&amp;", "))&amp;(IF(CW12="","",CW12&amp;", "))&amp;(IF(CW13="","",CW13&amp;", "))&amp;(IF(CW14="","",CW14&amp;", "))&amp;(IF(CW15="","",CW15&amp;", "))&amp;(IF(CW16="","",CW16&amp;", "))&amp;(IF(CW18="","",CW18&amp;", "))&amp;(IF(CW19="","",CW19&amp;", "))&amp;(IF(CW17="","","Masih perlu peningkatan pemahaman "&amp;CW17&amp;"."))</f>
        <v xml:space="preserve">Memiliki kemampuan pemahanan cara berpikir kronologis dan sinkronik dalam mempelajari sejarah, awal kehidupan manusia Indonesia, teori masuknya hindu budha di indonesia, kerajaan kerajaan hindu budha di indonesia, </v>
      </c>
    </row>
    <row r="18" spans="1:110" x14ac:dyDescent="0.25">
      <c r="A18" s="8">
        <v>8</v>
      </c>
      <c r="B18" s="8">
        <v>97207</v>
      </c>
      <c r="C18" s="8" t="s">
        <v>97</v>
      </c>
      <c r="E18" s="47">
        <f t="shared" si="0"/>
        <v>75</v>
      </c>
      <c r="F18" s="8" t="str">
        <f t="shared" si="1"/>
        <v>C</v>
      </c>
      <c r="G18" s="8" t="str">
        <f t="shared" si="2"/>
        <v xml:space="preserve">Memiliki kemampuan pemahanan cara berpikir kronologis dan sinkronik dalam mempelajari sejarah, awal kehidupan manusia Indonesia, teori masuknya hindu budha di indonesia, kerajaan kerajaan hindu budha di indonesia, </v>
      </c>
      <c r="H18" s="47">
        <f t="shared" si="3"/>
        <v>92</v>
      </c>
      <c r="I18" s="8" t="str">
        <f t="shared" si="4"/>
        <v>A</v>
      </c>
      <c r="J18" s="8" t="str">
        <f t="shared" si="5"/>
        <v xml:space="preserve">Memiliki keterampilan cara berpikir kronologis dan sinkronik dalam mempelajari sejarah, awal kehidupan manusia Indonesia, teori masuknya hindu budha di indonesia, kerajaan kerajaan hindu budha di indonesia, </v>
      </c>
      <c r="K18" s="13"/>
      <c r="L18" s="41">
        <f t="shared" si="6"/>
        <v>70</v>
      </c>
      <c r="M18" s="41">
        <f t="shared" si="7"/>
        <v>70</v>
      </c>
      <c r="O18" s="52">
        <v>70</v>
      </c>
      <c r="P18" s="41"/>
      <c r="Q18" s="42"/>
      <c r="R18" s="41">
        <v>70</v>
      </c>
      <c r="S18" s="41"/>
      <c r="T18" s="42"/>
      <c r="U18" s="41"/>
      <c r="V18" s="41"/>
      <c r="W18" s="42"/>
      <c r="X18" s="41"/>
      <c r="Y18" s="41"/>
      <c r="Z18" s="42"/>
      <c r="AA18" s="41"/>
      <c r="AB18" s="41"/>
      <c r="AC18" s="42"/>
      <c r="AD18" s="42">
        <f t="shared" si="8"/>
        <v>70</v>
      </c>
      <c r="AE18" s="52">
        <v>70</v>
      </c>
      <c r="AF18" s="41"/>
      <c r="AG18" s="42"/>
      <c r="AH18" s="41">
        <v>97</v>
      </c>
      <c r="AI18" s="41"/>
      <c r="AJ18" s="42"/>
      <c r="AK18" s="41"/>
      <c r="AL18" s="41"/>
      <c r="AM18" s="42"/>
      <c r="AN18" s="41"/>
      <c r="AO18" s="41"/>
      <c r="AP18" s="42"/>
      <c r="AQ18" s="41"/>
      <c r="AR18" s="41"/>
      <c r="AS18" s="42"/>
      <c r="AT18" s="41">
        <v>70</v>
      </c>
      <c r="AU18" s="43">
        <f t="shared" si="9"/>
        <v>75.400000000000006</v>
      </c>
      <c r="AV18" s="44">
        <f t="shared" si="10"/>
        <v>75</v>
      </c>
      <c r="AW18" s="45"/>
      <c r="AX18" s="41"/>
      <c r="AY18" s="41"/>
      <c r="AZ18" s="42">
        <v>90</v>
      </c>
      <c r="BA18" s="41"/>
      <c r="BB18" s="41"/>
      <c r="BC18" s="42">
        <v>90</v>
      </c>
      <c r="BD18" s="41"/>
      <c r="BE18" s="41"/>
      <c r="BF18" s="42"/>
      <c r="BG18" s="41"/>
      <c r="BH18" s="41"/>
      <c r="BI18" s="42"/>
      <c r="BJ18" s="41"/>
      <c r="BK18" s="41"/>
      <c r="BL18" s="42"/>
      <c r="BM18" s="42">
        <f t="shared" si="11"/>
        <v>90</v>
      </c>
      <c r="BN18" s="42">
        <f t="shared" si="12"/>
        <v>90</v>
      </c>
      <c r="BO18" s="42" t="str">
        <f t="shared" si="13"/>
        <v/>
      </c>
      <c r="BP18" s="42" t="str">
        <f t="shared" si="14"/>
        <v/>
      </c>
      <c r="BQ18" s="42" t="str">
        <f t="shared" si="15"/>
        <v/>
      </c>
      <c r="BR18" s="42">
        <f t="shared" si="16"/>
        <v>90</v>
      </c>
      <c r="BS18" s="41"/>
      <c r="BT18" s="41">
        <v>90</v>
      </c>
      <c r="BU18" s="42"/>
      <c r="BV18" s="41"/>
      <c r="BW18" s="41">
        <v>95</v>
      </c>
      <c r="BX18" s="42"/>
      <c r="BY18" s="41"/>
      <c r="BZ18" s="41"/>
      <c r="CA18" s="42"/>
      <c r="CB18" s="41"/>
      <c r="CC18" s="41"/>
      <c r="CD18" s="42"/>
      <c r="CE18" s="41"/>
      <c r="CF18" s="41"/>
      <c r="CG18" s="42"/>
      <c r="CH18" s="42">
        <f t="shared" si="17"/>
        <v>90</v>
      </c>
      <c r="CI18" s="42">
        <f t="shared" si="18"/>
        <v>95</v>
      </c>
      <c r="CJ18" s="42" t="str">
        <f t="shared" si="19"/>
        <v/>
      </c>
      <c r="CK18" s="42" t="str">
        <f t="shared" si="20"/>
        <v/>
      </c>
      <c r="CL18" s="42" t="str">
        <f t="shared" si="21"/>
        <v/>
      </c>
      <c r="CM18" s="43">
        <f t="shared" si="22"/>
        <v>91.666666666666671</v>
      </c>
      <c r="CN18" s="44">
        <f t="shared" si="23"/>
        <v>92</v>
      </c>
      <c r="CO18" s="45"/>
      <c r="CP18" s="52">
        <v>8</v>
      </c>
      <c r="CQ18" s="46" t="str">
        <f t="shared" si="24"/>
        <v xml:space="preserve">Memiliki kemampuan pemahanan cara berpikir kronologis dan sinkronik dalam mempelajari sejarah, awal kehidupan manusia Indonesia, teori masuknya hindu budha di indonesia, kerajaan kerajaan hindu budha di indonesia, </v>
      </c>
      <c r="CR18" s="45"/>
      <c r="CS18" s="52">
        <v>8</v>
      </c>
      <c r="CT18" s="46" t="str">
        <f t="shared" si="25"/>
        <v xml:space="preserve">Memiliki keterampilan cara berpikir kronologis dan sinkronik dalam mempelajari sejarah, awal kehidupan manusia Indonesia, teori masuknya hindu budha di indonesia, kerajaan kerajaan hindu budha di indonesia, </v>
      </c>
      <c r="CV18" s="40">
        <v>9</v>
      </c>
      <c r="CW18" s="52"/>
      <c r="CY18" s="23"/>
      <c r="CZ18" s="23"/>
      <c r="DA18" s="23"/>
      <c r="DE18" s="51">
        <v>9</v>
      </c>
      <c r="DF18" s="51" t="str">
        <f>(IF(CW11="","","Memiliki kemampuan pemahanan "))&amp;(IF(CW10="","",CW10&amp;", "))&amp;(IF(CW11="","",CW11&amp;", "))&amp;(IF(CW12="","",CW12&amp;", "))&amp;(IF(CW13="","",CW13&amp;", "))&amp;(IF(CW14="","",CW14&amp;", "))&amp;(IF(CW15="","",CW15&amp;", "))&amp;(IF(CW16="","",CW16&amp;", "))&amp;(IF(CW17="","",CW17&amp;", "))&amp;(IF(CW19="","",CW19&amp;", "))&amp;(IF(CW18="","","Masih perlu peningkatan pemahaman "&amp;CW18&amp;"."))</f>
        <v xml:space="preserve">Memiliki kemampuan pemahanan cara berpikir kronologis dan sinkronik dalam mempelajari sejarah, awal kehidupan manusia Indonesia, teori masuknya hindu budha di indonesia, kerajaan kerajaan hindu budha di indonesia, </v>
      </c>
    </row>
    <row r="19" spans="1:110" x14ac:dyDescent="0.25">
      <c r="A19" s="8">
        <v>9</v>
      </c>
      <c r="B19" s="8">
        <v>97223</v>
      </c>
      <c r="C19" s="8" t="s">
        <v>98</v>
      </c>
      <c r="E19" s="47">
        <f t="shared" si="0"/>
        <v>71</v>
      </c>
      <c r="F19" s="8" t="str">
        <f t="shared" si="1"/>
        <v>C</v>
      </c>
      <c r="G19" s="8" t="str">
        <f t="shared" si="2"/>
        <v xml:space="preserve">Memiliki kemampuan pemahanan cara berpikir kronologis dan sinkronik dalam mempelajari sejarah, awal kehidupan manusia Indonesia, teori masuknya hindu budha di indonesia, kerajaan kerajaan hindu budha di indonesia, </v>
      </c>
      <c r="H19" s="47">
        <f t="shared" si="3"/>
        <v>77</v>
      </c>
      <c r="I19" s="8" t="str">
        <f t="shared" si="4"/>
        <v>B</v>
      </c>
      <c r="J19" s="8" t="str">
        <f t="shared" si="5"/>
        <v xml:space="preserve">Memiliki keterampilan cara berpikir kronologis dan sinkronik dalam mempelajari sejarah, awal kehidupan manusia Indonesia, teori masuknya hindu budha di indonesia, kerajaan kerajaan hindu budha di indonesia, </v>
      </c>
      <c r="K19" s="13"/>
      <c r="L19" s="41">
        <f t="shared" si="6"/>
        <v>70</v>
      </c>
      <c r="M19" s="41">
        <f t="shared" si="7"/>
        <v>70</v>
      </c>
      <c r="O19" s="52">
        <v>70</v>
      </c>
      <c r="P19" s="41"/>
      <c r="Q19" s="42"/>
      <c r="R19" s="52">
        <v>70</v>
      </c>
      <c r="S19" s="41"/>
      <c r="T19" s="42"/>
      <c r="U19" s="41"/>
      <c r="V19" s="41"/>
      <c r="W19" s="42"/>
      <c r="X19" s="41"/>
      <c r="Y19" s="41"/>
      <c r="Z19" s="42"/>
      <c r="AA19" s="41"/>
      <c r="AB19" s="41"/>
      <c r="AC19" s="42"/>
      <c r="AD19" s="42">
        <f t="shared" si="8"/>
        <v>70</v>
      </c>
      <c r="AE19" s="52">
        <v>70</v>
      </c>
      <c r="AF19" s="41"/>
      <c r="AG19" s="42"/>
      <c r="AH19" s="41">
        <v>73</v>
      </c>
      <c r="AI19" s="41"/>
      <c r="AJ19" s="42"/>
      <c r="AK19" s="41"/>
      <c r="AL19" s="41"/>
      <c r="AM19" s="42"/>
      <c r="AN19" s="41"/>
      <c r="AO19" s="41"/>
      <c r="AP19" s="42"/>
      <c r="AQ19" s="41"/>
      <c r="AR19" s="41"/>
      <c r="AS19" s="42"/>
      <c r="AT19" s="41">
        <v>70</v>
      </c>
      <c r="AU19" s="43">
        <f t="shared" si="9"/>
        <v>70.599999999999994</v>
      </c>
      <c r="AV19" s="44">
        <f t="shared" si="10"/>
        <v>71</v>
      </c>
      <c r="AW19" s="45"/>
      <c r="AX19" s="41"/>
      <c r="AY19" s="41"/>
      <c r="AZ19" s="42">
        <v>90</v>
      </c>
      <c r="BA19" s="41"/>
      <c r="BB19" s="41"/>
      <c r="BC19" s="42">
        <v>90</v>
      </c>
      <c r="BD19" s="41"/>
      <c r="BE19" s="41"/>
      <c r="BF19" s="42"/>
      <c r="BG19" s="41"/>
      <c r="BH19" s="41"/>
      <c r="BI19" s="42"/>
      <c r="BJ19" s="41"/>
      <c r="BK19" s="41"/>
      <c r="BL19" s="42"/>
      <c r="BM19" s="42">
        <f t="shared" si="11"/>
        <v>90</v>
      </c>
      <c r="BN19" s="42">
        <f t="shared" si="12"/>
        <v>90</v>
      </c>
      <c r="BO19" s="42" t="str">
        <f t="shared" si="13"/>
        <v/>
      </c>
      <c r="BP19" s="42" t="str">
        <f t="shared" si="14"/>
        <v/>
      </c>
      <c r="BQ19" s="42" t="str">
        <f t="shared" si="15"/>
        <v/>
      </c>
      <c r="BR19" s="42">
        <f t="shared" si="16"/>
        <v>90</v>
      </c>
      <c r="BS19" s="41"/>
      <c r="BT19" s="52">
        <v>70</v>
      </c>
      <c r="BU19" s="42"/>
      <c r="BV19" s="41"/>
      <c r="BW19" s="52">
        <v>70</v>
      </c>
      <c r="BX19" s="42"/>
      <c r="BY19" s="41"/>
      <c r="BZ19" s="41"/>
      <c r="CA19" s="42"/>
      <c r="CB19" s="41"/>
      <c r="CC19" s="41"/>
      <c r="CD19" s="42"/>
      <c r="CE19" s="41"/>
      <c r="CF19" s="41"/>
      <c r="CG19" s="42"/>
      <c r="CH19" s="42">
        <f t="shared" si="17"/>
        <v>70</v>
      </c>
      <c r="CI19" s="42">
        <f t="shared" si="18"/>
        <v>70</v>
      </c>
      <c r="CJ19" s="42" t="str">
        <f t="shared" si="19"/>
        <v/>
      </c>
      <c r="CK19" s="42" t="str">
        <f t="shared" si="20"/>
        <v/>
      </c>
      <c r="CL19" s="42" t="str">
        <f t="shared" si="21"/>
        <v/>
      </c>
      <c r="CM19" s="43">
        <f t="shared" si="22"/>
        <v>76.666666666666671</v>
      </c>
      <c r="CN19" s="44">
        <f t="shared" si="23"/>
        <v>77</v>
      </c>
      <c r="CO19" s="45"/>
      <c r="CP19" s="52">
        <v>8</v>
      </c>
      <c r="CQ19" s="46" t="str">
        <f t="shared" si="24"/>
        <v xml:space="preserve">Memiliki kemampuan pemahanan cara berpikir kronologis dan sinkronik dalam mempelajari sejarah, awal kehidupan manusia Indonesia, teori masuknya hindu budha di indonesia, kerajaan kerajaan hindu budha di indonesia, </v>
      </c>
      <c r="CR19" s="45"/>
      <c r="CS19" s="52">
        <v>8</v>
      </c>
      <c r="CT19" s="46" t="str">
        <f t="shared" si="25"/>
        <v xml:space="preserve">Memiliki keterampilan cara berpikir kronologis dan sinkronik dalam mempelajari sejarah, awal kehidupan manusia Indonesia, teori masuknya hindu budha di indonesia, kerajaan kerajaan hindu budha di indonesia, </v>
      </c>
      <c r="CV19" s="40">
        <v>10</v>
      </c>
      <c r="CW19" s="52"/>
      <c r="CY19" s="23"/>
      <c r="CZ19" s="23"/>
      <c r="DA19" s="23"/>
      <c r="DE19" s="51">
        <v>10</v>
      </c>
      <c r="DF19" s="51" t="str">
        <f>(IF(CW11="","","Memiliki kemampuan pemahanan "))&amp;(IF(CW10="","",CW10&amp;", "))&amp;(IF(CW11="","",CW11&amp;", "))&amp;(IF(CW12="","",CW12&amp;", "))&amp;(IF(CW13="","",CW13&amp;", "))&amp;(IF(CW14="","",CW14&amp;", "))&amp;(IF(CW15="","",CW15&amp;", "))&amp;(IF(CW16="","",CW16&amp;", "))&amp;(IF(CW17="","",CW17&amp;", "))&amp;(IF(CW18="","",CW18&amp;", "))&amp;(IF(CW19="","","Masih perlu peningkatan pemahaman "&amp;CW19&amp;"."))</f>
        <v xml:space="preserve">Memiliki kemampuan pemahanan cara berpikir kronologis dan sinkronik dalam mempelajari sejarah, awal kehidupan manusia Indonesia, teori masuknya hindu budha di indonesia, kerajaan kerajaan hindu budha di indonesia, </v>
      </c>
    </row>
    <row r="20" spans="1:110" x14ac:dyDescent="0.25">
      <c r="A20" s="8">
        <v>10</v>
      </c>
      <c r="B20" s="8">
        <v>97239</v>
      </c>
      <c r="C20" s="8" t="s">
        <v>99</v>
      </c>
      <c r="E20" s="47">
        <f t="shared" si="0"/>
        <v>71</v>
      </c>
      <c r="F20" s="8" t="str">
        <f t="shared" si="1"/>
        <v>C</v>
      </c>
      <c r="G20" s="8" t="str">
        <f t="shared" si="2"/>
        <v xml:space="preserve">Memiliki kemampuan pemahanan cara berpikir kronologis dan sinkronik dalam mempelajari sejarah, awal kehidupan manusia Indonesia, teori masuknya hindu budha di indonesia, kerajaan kerajaan hindu budha di indonesia, </v>
      </c>
      <c r="H20" s="47">
        <f t="shared" si="3"/>
        <v>77</v>
      </c>
      <c r="I20" s="8" t="str">
        <f t="shared" si="4"/>
        <v>B</v>
      </c>
      <c r="J20" s="8" t="str">
        <f t="shared" si="5"/>
        <v xml:space="preserve">Memiliki keterampilan cara berpikir kronologis dan sinkronik dalam mempelajari sejarah, awal kehidupan manusia Indonesia, teori masuknya hindu budha di indonesia, kerajaan kerajaan hindu budha di indonesia, </v>
      </c>
      <c r="K20" s="13"/>
      <c r="L20" s="41">
        <f t="shared" si="6"/>
        <v>70</v>
      </c>
      <c r="M20" s="41">
        <f t="shared" si="7"/>
        <v>70</v>
      </c>
      <c r="O20" s="52">
        <v>70</v>
      </c>
      <c r="P20" s="41"/>
      <c r="Q20" s="42"/>
      <c r="R20" s="52">
        <v>70</v>
      </c>
      <c r="S20" s="41"/>
      <c r="T20" s="42"/>
      <c r="U20" s="41"/>
      <c r="V20" s="41"/>
      <c r="W20" s="42"/>
      <c r="X20" s="41"/>
      <c r="Y20" s="41"/>
      <c r="Z20" s="42"/>
      <c r="AA20" s="41"/>
      <c r="AB20" s="41"/>
      <c r="AC20" s="42"/>
      <c r="AD20" s="42">
        <f t="shared" si="8"/>
        <v>70</v>
      </c>
      <c r="AE20" s="52">
        <v>70</v>
      </c>
      <c r="AF20" s="41"/>
      <c r="AG20" s="42"/>
      <c r="AH20" s="41">
        <v>77</v>
      </c>
      <c r="AI20" s="41"/>
      <c r="AJ20" s="42"/>
      <c r="AK20" s="41"/>
      <c r="AL20" s="41"/>
      <c r="AM20" s="42"/>
      <c r="AN20" s="41"/>
      <c r="AO20" s="41"/>
      <c r="AP20" s="42"/>
      <c r="AQ20" s="41"/>
      <c r="AR20" s="41"/>
      <c r="AS20" s="42"/>
      <c r="AT20" s="41">
        <v>70</v>
      </c>
      <c r="AU20" s="43">
        <f t="shared" si="9"/>
        <v>71.400000000000006</v>
      </c>
      <c r="AV20" s="44">
        <f t="shared" si="10"/>
        <v>71</v>
      </c>
      <c r="AW20" s="45"/>
      <c r="AX20" s="41"/>
      <c r="AY20" s="41"/>
      <c r="AZ20" s="42">
        <v>90</v>
      </c>
      <c r="BA20" s="41"/>
      <c r="BB20" s="41"/>
      <c r="BC20" s="42">
        <v>90</v>
      </c>
      <c r="BD20" s="41"/>
      <c r="BE20" s="41"/>
      <c r="BF20" s="42"/>
      <c r="BG20" s="41"/>
      <c r="BH20" s="41"/>
      <c r="BI20" s="42"/>
      <c r="BJ20" s="41"/>
      <c r="BK20" s="41"/>
      <c r="BL20" s="42"/>
      <c r="BM20" s="42">
        <f t="shared" si="11"/>
        <v>90</v>
      </c>
      <c r="BN20" s="42">
        <f t="shared" si="12"/>
        <v>90</v>
      </c>
      <c r="BO20" s="42" t="str">
        <f t="shared" si="13"/>
        <v/>
      </c>
      <c r="BP20" s="42" t="str">
        <f t="shared" si="14"/>
        <v/>
      </c>
      <c r="BQ20" s="42" t="str">
        <f t="shared" si="15"/>
        <v/>
      </c>
      <c r="BR20" s="42">
        <f t="shared" si="16"/>
        <v>90</v>
      </c>
      <c r="BS20" s="41"/>
      <c r="BT20" s="52">
        <v>70</v>
      </c>
      <c r="BU20" s="42"/>
      <c r="BV20" s="41"/>
      <c r="BW20" s="52">
        <v>70</v>
      </c>
      <c r="BX20" s="42"/>
      <c r="BY20" s="41"/>
      <c r="BZ20" s="41"/>
      <c r="CA20" s="42"/>
      <c r="CB20" s="41"/>
      <c r="CC20" s="41"/>
      <c r="CD20" s="42"/>
      <c r="CE20" s="41"/>
      <c r="CF20" s="41"/>
      <c r="CG20" s="42"/>
      <c r="CH20" s="42">
        <f t="shared" si="17"/>
        <v>70</v>
      </c>
      <c r="CI20" s="42">
        <f t="shared" si="18"/>
        <v>70</v>
      </c>
      <c r="CJ20" s="42" t="str">
        <f t="shared" si="19"/>
        <v/>
      </c>
      <c r="CK20" s="42" t="str">
        <f t="shared" si="20"/>
        <v/>
      </c>
      <c r="CL20" s="42" t="str">
        <f t="shared" si="21"/>
        <v/>
      </c>
      <c r="CM20" s="43">
        <f t="shared" si="22"/>
        <v>76.666666666666671</v>
      </c>
      <c r="CN20" s="44">
        <f t="shared" si="23"/>
        <v>77</v>
      </c>
      <c r="CO20" s="45"/>
      <c r="CP20" s="52">
        <v>8</v>
      </c>
      <c r="CQ20" s="46" t="str">
        <f t="shared" si="24"/>
        <v xml:space="preserve">Memiliki kemampuan pemahanan cara berpikir kronologis dan sinkronik dalam mempelajari sejarah, awal kehidupan manusia Indonesia, teori masuknya hindu budha di indonesia, kerajaan kerajaan hindu budha di indonesia, </v>
      </c>
      <c r="CR20" s="45"/>
      <c r="CS20" s="52">
        <v>8</v>
      </c>
      <c r="CT20" s="46" t="str">
        <f t="shared" si="25"/>
        <v xml:space="preserve">Memiliki keterampilan cara berpikir kronologis dan sinkronik dalam mempelajari sejarah, awal kehidupan manusia Indonesia, teori masuknya hindu budha di indonesia, kerajaan kerajaan hindu budha di indonesia, </v>
      </c>
      <c r="CY20" s="23"/>
      <c r="CZ20" s="23"/>
      <c r="DA20" s="23"/>
      <c r="DE20" s="51">
        <v>11</v>
      </c>
      <c r="DF20" s="51" t="str">
        <f>(IF(CW10="","","Memiliki kemampuan pemahanan  "))&amp;(IF(CW10="","",CW10&amp;", "))&amp;(IF(CW11="","",CW11&amp;", "))&amp;(IF(CW12="","",CW12&amp;", "))&amp;(IF(CW13="","",CW13&amp;", "))&amp;(IF(CW14="","",CW14&amp;", "))&amp;(IF(CW15="","",CW15&amp;", "))&amp;(IF(CW16="","",CW16&amp;", "))&amp;(IF(CW17="","",CW17&amp;", "))&amp;(IF(CW18="","",CW18&amp;", "))&amp;(IF(CW19="","",CW19&amp;"."))</f>
        <v xml:space="preserve">Memiliki kemampuan pemahanan  cara berpikir kronologis dan sinkronik dalam mempelajari sejarah, awal kehidupan manusia Indonesia, teori masuknya hindu budha di indonesia, kerajaan kerajaan hindu budha di indonesia, </v>
      </c>
    </row>
    <row r="21" spans="1:110" ht="18.75" customHeight="1" x14ac:dyDescent="0.3">
      <c r="A21" s="8">
        <v>11</v>
      </c>
      <c r="B21" s="8">
        <v>97255</v>
      </c>
      <c r="C21" s="8" t="s">
        <v>100</v>
      </c>
      <c r="E21" s="47">
        <f t="shared" si="0"/>
        <v>71</v>
      </c>
      <c r="F21" s="8" t="str">
        <f t="shared" si="1"/>
        <v>C</v>
      </c>
      <c r="G21" s="8" t="str">
        <f t="shared" si="2"/>
        <v xml:space="preserve">Memiliki kemampuan pemahanan cara berpikir kronologis dan sinkronik dalam mempelajari sejarah, awal kehidupan manusia Indonesia, teori masuknya hindu budha di indonesia, kerajaan kerajaan hindu budha di indonesia, </v>
      </c>
      <c r="H21" s="47">
        <f t="shared" si="3"/>
        <v>77</v>
      </c>
      <c r="I21" s="8" t="str">
        <f t="shared" si="4"/>
        <v>B</v>
      </c>
      <c r="J21" s="8" t="str">
        <f t="shared" si="5"/>
        <v xml:space="preserve">Memiliki keterampilan cara berpikir kronologis dan sinkronik dalam mempelajari sejarah, awal kehidupan manusia Indonesia, teori masuknya hindu budha di indonesia, kerajaan kerajaan hindu budha di indonesia, </v>
      </c>
      <c r="K21" s="13"/>
      <c r="L21" s="41">
        <f t="shared" si="6"/>
        <v>70</v>
      </c>
      <c r="M21" s="41">
        <f t="shared" si="7"/>
        <v>70</v>
      </c>
      <c r="O21" s="52">
        <v>70</v>
      </c>
      <c r="P21" s="41"/>
      <c r="Q21" s="42"/>
      <c r="R21" s="52">
        <v>70</v>
      </c>
      <c r="S21" s="41"/>
      <c r="T21" s="42"/>
      <c r="U21" s="41"/>
      <c r="V21" s="41"/>
      <c r="W21" s="42"/>
      <c r="X21" s="41"/>
      <c r="Y21" s="41"/>
      <c r="Z21" s="42"/>
      <c r="AA21" s="41"/>
      <c r="AB21" s="41"/>
      <c r="AC21" s="42"/>
      <c r="AD21" s="42">
        <f t="shared" si="8"/>
        <v>70</v>
      </c>
      <c r="AE21" s="52">
        <v>70</v>
      </c>
      <c r="AF21" s="41"/>
      <c r="AG21" s="42"/>
      <c r="AH21" s="41">
        <v>75</v>
      </c>
      <c r="AI21" s="41"/>
      <c r="AJ21" s="42"/>
      <c r="AK21" s="41"/>
      <c r="AL21" s="41"/>
      <c r="AM21" s="42"/>
      <c r="AN21" s="41"/>
      <c r="AO21" s="41"/>
      <c r="AP21" s="42"/>
      <c r="AQ21" s="41"/>
      <c r="AR21" s="41"/>
      <c r="AS21" s="42"/>
      <c r="AT21" s="41">
        <v>70</v>
      </c>
      <c r="AU21" s="43">
        <f t="shared" si="9"/>
        <v>71</v>
      </c>
      <c r="AV21" s="44">
        <f t="shared" si="10"/>
        <v>71</v>
      </c>
      <c r="AW21" s="45"/>
      <c r="AX21" s="41"/>
      <c r="AY21" s="41"/>
      <c r="AZ21" s="42">
        <v>90</v>
      </c>
      <c r="BA21" s="41"/>
      <c r="BB21" s="41"/>
      <c r="BC21" s="42">
        <v>90</v>
      </c>
      <c r="BD21" s="41"/>
      <c r="BE21" s="41"/>
      <c r="BF21" s="42"/>
      <c r="BG21" s="41"/>
      <c r="BH21" s="41"/>
      <c r="BI21" s="42"/>
      <c r="BJ21" s="41"/>
      <c r="BK21" s="41"/>
      <c r="BL21" s="42"/>
      <c r="BM21" s="42">
        <f t="shared" si="11"/>
        <v>90</v>
      </c>
      <c r="BN21" s="42">
        <f t="shared" si="12"/>
        <v>90</v>
      </c>
      <c r="BO21" s="42" t="str">
        <f t="shared" si="13"/>
        <v/>
      </c>
      <c r="BP21" s="42" t="str">
        <f t="shared" si="14"/>
        <v/>
      </c>
      <c r="BQ21" s="42" t="str">
        <f t="shared" si="15"/>
        <v/>
      </c>
      <c r="BR21" s="42">
        <f t="shared" si="16"/>
        <v>90</v>
      </c>
      <c r="BS21" s="41"/>
      <c r="BT21" s="52">
        <v>70</v>
      </c>
      <c r="BU21" s="42"/>
      <c r="BV21" s="41"/>
      <c r="BW21" s="52">
        <v>70</v>
      </c>
      <c r="BX21" s="42"/>
      <c r="BY21" s="41"/>
      <c r="BZ21" s="41"/>
      <c r="CA21" s="42"/>
      <c r="CB21" s="41"/>
      <c r="CC21" s="41"/>
      <c r="CD21" s="42"/>
      <c r="CE21" s="41"/>
      <c r="CF21" s="41"/>
      <c r="CG21" s="42"/>
      <c r="CH21" s="42">
        <f t="shared" si="17"/>
        <v>70</v>
      </c>
      <c r="CI21" s="42">
        <f t="shared" si="18"/>
        <v>70</v>
      </c>
      <c r="CJ21" s="42" t="str">
        <f t="shared" si="19"/>
        <v/>
      </c>
      <c r="CK21" s="42" t="str">
        <f t="shared" si="20"/>
        <v/>
      </c>
      <c r="CL21" s="42" t="str">
        <f t="shared" si="21"/>
        <v/>
      </c>
      <c r="CM21" s="43">
        <f t="shared" si="22"/>
        <v>76.666666666666671</v>
      </c>
      <c r="CN21" s="44">
        <f t="shared" si="23"/>
        <v>77</v>
      </c>
      <c r="CO21" s="45"/>
      <c r="CP21" s="52">
        <v>8</v>
      </c>
      <c r="CQ21" s="46" t="str">
        <f t="shared" si="24"/>
        <v xml:space="preserve">Memiliki kemampuan pemahanan cara berpikir kronologis dan sinkronik dalam mempelajari sejarah, awal kehidupan manusia Indonesia, teori masuknya hindu budha di indonesia, kerajaan kerajaan hindu budha di indonesia, </v>
      </c>
      <c r="CR21" s="45"/>
      <c r="CS21" s="52">
        <v>8</v>
      </c>
      <c r="CT21" s="46" t="str">
        <f t="shared" si="25"/>
        <v xml:space="preserve">Memiliki keterampilan cara berpikir kronologis dan sinkronik dalam mempelajari sejarah, awal kehidupan manusia Indonesia, teori masuknya hindu budha di indonesia, kerajaan kerajaan hindu budha di indonesia, </v>
      </c>
      <c r="CV21" s="35" t="s">
        <v>62</v>
      </c>
      <c r="CY21" s="23"/>
      <c r="CZ21" s="23"/>
      <c r="DA21" s="23"/>
    </row>
    <row r="22" spans="1:110" x14ac:dyDescent="0.25">
      <c r="A22" s="8">
        <v>12</v>
      </c>
      <c r="B22" s="8">
        <v>97271</v>
      </c>
      <c r="C22" s="8" t="s">
        <v>101</v>
      </c>
      <c r="E22" s="47">
        <f t="shared" si="0"/>
        <v>70</v>
      </c>
      <c r="F22" s="8" t="str">
        <f t="shared" si="1"/>
        <v>C</v>
      </c>
      <c r="G22" s="8" t="str">
        <f t="shared" si="2"/>
        <v xml:space="preserve">Memiliki kemampuan pemahanan cara berpikir kronologis dan sinkronik dalam mempelajari sejarah, awal kehidupan manusia Indonesia, teori masuknya hindu budha di indonesia, kerajaan kerajaan hindu budha di indonesia, </v>
      </c>
      <c r="H22" s="47">
        <f t="shared" si="3"/>
        <v>77</v>
      </c>
      <c r="I22" s="8" t="str">
        <f t="shared" si="4"/>
        <v>B</v>
      </c>
      <c r="J22" s="8" t="str">
        <f t="shared" si="5"/>
        <v xml:space="preserve">Memiliki keterampilan cara berpikir kronologis dan sinkronik dalam mempelajari sejarah, awal kehidupan manusia Indonesia, teori masuknya hindu budha di indonesia, kerajaan kerajaan hindu budha di indonesia, </v>
      </c>
      <c r="K22" s="13"/>
      <c r="L22" s="41">
        <f t="shared" si="6"/>
        <v>70</v>
      </c>
      <c r="M22" s="41">
        <f t="shared" si="7"/>
        <v>70</v>
      </c>
      <c r="O22" s="52">
        <v>70</v>
      </c>
      <c r="P22" s="41"/>
      <c r="Q22" s="42"/>
      <c r="R22" s="52">
        <v>70</v>
      </c>
      <c r="S22" s="41"/>
      <c r="T22" s="42"/>
      <c r="U22" s="41"/>
      <c r="V22" s="41"/>
      <c r="W22" s="42"/>
      <c r="X22" s="41"/>
      <c r="Y22" s="41"/>
      <c r="Z22" s="42"/>
      <c r="AA22" s="41"/>
      <c r="AB22" s="41"/>
      <c r="AC22" s="42"/>
      <c r="AD22" s="42">
        <f t="shared" si="8"/>
        <v>70</v>
      </c>
      <c r="AE22" s="52">
        <v>70</v>
      </c>
      <c r="AF22" s="41"/>
      <c r="AG22" s="42"/>
      <c r="AH22" s="41">
        <v>70</v>
      </c>
      <c r="AI22" s="41"/>
      <c r="AJ22" s="42"/>
      <c r="AK22" s="41"/>
      <c r="AL22" s="41"/>
      <c r="AM22" s="42"/>
      <c r="AN22" s="41"/>
      <c r="AO22" s="41"/>
      <c r="AP22" s="42"/>
      <c r="AQ22" s="41"/>
      <c r="AR22" s="41"/>
      <c r="AS22" s="42"/>
      <c r="AT22" s="41">
        <v>70</v>
      </c>
      <c r="AU22" s="43">
        <f t="shared" si="9"/>
        <v>70</v>
      </c>
      <c r="AV22" s="44">
        <f t="shared" si="10"/>
        <v>70</v>
      </c>
      <c r="AW22" s="45"/>
      <c r="AX22" s="41"/>
      <c r="AY22" s="41"/>
      <c r="AZ22" s="42">
        <v>90</v>
      </c>
      <c r="BA22" s="41"/>
      <c r="BB22" s="41"/>
      <c r="BC22" s="42">
        <v>90</v>
      </c>
      <c r="BD22" s="41"/>
      <c r="BE22" s="41"/>
      <c r="BF22" s="42"/>
      <c r="BG22" s="41"/>
      <c r="BH22" s="41"/>
      <c r="BI22" s="42"/>
      <c r="BJ22" s="41"/>
      <c r="BK22" s="41"/>
      <c r="BL22" s="42"/>
      <c r="BM22" s="42">
        <f t="shared" si="11"/>
        <v>90</v>
      </c>
      <c r="BN22" s="42">
        <f t="shared" si="12"/>
        <v>90</v>
      </c>
      <c r="BO22" s="42" t="str">
        <f t="shared" si="13"/>
        <v/>
      </c>
      <c r="BP22" s="42" t="str">
        <f t="shared" si="14"/>
        <v/>
      </c>
      <c r="BQ22" s="42" t="str">
        <f t="shared" si="15"/>
        <v/>
      </c>
      <c r="BR22" s="42">
        <f t="shared" si="16"/>
        <v>90</v>
      </c>
      <c r="BS22" s="41"/>
      <c r="BT22" s="52">
        <v>70</v>
      </c>
      <c r="BU22" s="42"/>
      <c r="BV22" s="41"/>
      <c r="BW22" s="52">
        <v>70</v>
      </c>
      <c r="BX22" s="42"/>
      <c r="BY22" s="41"/>
      <c r="BZ22" s="41"/>
      <c r="CA22" s="42"/>
      <c r="CB22" s="41"/>
      <c r="CC22" s="41"/>
      <c r="CD22" s="42"/>
      <c r="CE22" s="41"/>
      <c r="CF22" s="41"/>
      <c r="CG22" s="42"/>
      <c r="CH22" s="42">
        <f t="shared" si="17"/>
        <v>70</v>
      </c>
      <c r="CI22" s="42">
        <f t="shared" si="18"/>
        <v>70</v>
      </c>
      <c r="CJ22" s="42" t="str">
        <f t="shared" si="19"/>
        <v/>
      </c>
      <c r="CK22" s="42" t="str">
        <f t="shared" si="20"/>
        <v/>
      </c>
      <c r="CL22" s="42" t="str">
        <f t="shared" si="21"/>
        <v/>
      </c>
      <c r="CM22" s="43">
        <f t="shared" si="22"/>
        <v>76.666666666666671</v>
      </c>
      <c r="CN22" s="44">
        <f t="shared" si="23"/>
        <v>77</v>
      </c>
      <c r="CO22" s="45"/>
      <c r="CP22" s="52">
        <v>8</v>
      </c>
      <c r="CQ22" s="46" t="str">
        <f t="shared" si="24"/>
        <v xml:space="preserve">Memiliki kemampuan pemahanan cara berpikir kronologis dan sinkronik dalam mempelajari sejarah, awal kehidupan manusia Indonesia, teori masuknya hindu budha di indonesia, kerajaan kerajaan hindu budha di indonesia, </v>
      </c>
      <c r="CR22" s="45"/>
      <c r="CS22" s="52">
        <v>8</v>
      </c>
      <c r="CT22" s="46" t="str">
        <f t="shared" si="25"/>
        <v xml:space="preserve">Memiliki keterampilan cara berpikir kronologis dan sinkronik dalam mempelajari sejarah, awal kehidupan manusia Indonesia, teori masuknya hindu budha di indonesia, kerajaan kerajaan hindu budha di indonesia, </v>
      </c>
      <c r="CV22" s="36" t="s">
        <v>33</v>
      </c>
      <c r="CW22" s="37" t="s">
        <v>34</v>
      </c>
      <c r="CY22" s="23"/>
      <c r="CZ22" s="23"/>
      <c r="DA22" s="23"/>
      <c r="DE22" s="51">
        <v>0</v>
      </c>
      <c r="DF22" s="51" t="str">
        <f>(IF(CW23="","","Perlu peningkatan keterampilan  "))&amp;(IF(CW23="","",CW23&amp;", "))&amp;(IF(CW24="","",CW24&amp;", "))&amp;(IF(CW25="","",CW25&amp;", "))&amp;(IF(CW26="","",CW26&amp;", "))&amp;(IF(CW27="","",CW27&amp;", "))&amp;(IF(CW28="","",CW28&amp;", "))&amp;(IF(CW29="","",CW29&amp;", "))&amp;(IF(CW30="","",CW30&amp;", "))&amp;(IF(CW31="","",CW31&amp;", "))&amp;(IF(CW32="","",CW32&amp;"."))</f>
        <v xml:space="preserve">Perlu peningkatan keterampilan  cara berpikir kronologis dan sinkronik dalam mempelajari sejarah, awal kehidupan manusia Indonesia, teori masuknya hindu budha di indonesia, kerajaan kerajaan hindu budha di indonesia, </v>
      </c>
    </row>
    <row r="23" spans="1:110" x14ac:dyDescent="0.25">
      <c r="A23" s="8">
        <v>13</v>
      </c>
      <c r="B23" s="8">
        <v>97287</v>
      </c>
      <c r="C23" s="8" t="s">
        <v>102</v>
      </c>
      <c r="E23" s="47">
        <f t="shared" si="0"/>
        <v>70</v>
      </c>
      <c r="F23" s="8" t="str">
        <f t="shared" si="1"/>
        <v>C</v>
      </c>
      <c r="G23" s="8" t="str">
        <f t="shared" si="2"/>
        <v xml:space="preserve">Memiliki kemampuan pemahanan cara berpikir kronologis dan sinkronik dalam mempelajari sejarah, awal kehidupan manusia Indonesia, teori masuknya hindu budha di indonesia, kerajaan kerajaan hindu budha di indonesia, </v>
      </c>
      <c r="H23" s="47">
        <f t="shared" si="3"/>
        <v>80</v>
      </c>
      <c r="I23" s="8" t="str">
        <f t="shared" si="4"/>
        <v>B</v>
      </c>
      <c r="J23" s="8" t="str">
        <f t="shared" si="5"/>
        <v xml:space="preserve">Memiliki keterampilan cara berpikir kronologis dan sinkronik dalam mempelajari sejarah, awal kehidupan manusia Indonesia, teori masuknya hindu budha di indonesia, kerajaan kerajaan hindu budha di indonesia, </v>
      </c>
      <c r="K23" s="13"/>
      <c r="L23" s="41">
        <f t="shared" si="6"/>
        <v>70</v>
      </c>
      <c r="M23" s="41">
        <f t="shared" si="7"/>
        <v>70</v>
      </c>
      <c r="O23" s="52">
        <v>70</v>
      </c>
      <c r="P23" s="41"/>
      <c r="Q23" s="42"/>
      <c r="R23" s="52">
        <v>70</v>
      </c>
      <c r="S23" s="41"/>
      <c r="T23" s="42"/>
      <c r="U23" s="41"/>
      <c r="V23" s="41"/>
      <c r="W23" s="42"/>
      <c r="X23" s="41"/>
      <c r="Y23" s="41"/>
      <c r="Z23" s="42"/>
      <c r="AA23" s="41"/>
      <c r="AB23" s="41"/>
      <c r="AC23" s="42"/>
      <c r="AD23" s="42">
        <f t="shared" si="8"/>
        <v>70</v>
      </c>
      <c r="AE23" s="52">
        <v>70</v>
      </c>
      <c r="AF23" s="41"/>
      <c r="AG23" s="42"/>
      <c r="AH23" s="41">
        <v>70</v>
      </c>
      <c r="AI23" s="41"/>
      <c r="AJ23" s="42"/>
      <c r="AK23" s="41"/>
      <c r="AL23" s="41"/>
      <c r="AM23" s="42"/>
      <c r="AN23" s="41"/>
      <c r="AO23" s="41"/>
      <c r="AP23" s="42"/>
      <c r="AQ23" s="41"/>
      <c r="AR23" s="41"/>
      <c r="AS23" s="42"/>
      <c r="AT23" s="41">
        <v>70</v>
      </c>
      <c r="AU23" s="43">
        <f t="shared" si="9"/>
        <v>70</v>
      </c>
      <c r="AV23" s="44">
        <f t="shared" si="10"/>
        <v>70</v>
      </c>
      <c r="AW23" s="45"/>
      <c r="AX23" s="41"/>
      <c r="AY23" s="41"/>
      <c r="AZ23" s="42">
        <v>90</v>
      </c>
      <c r="BA23" s="41"/>
      <c r="BB23" s="41"/>
      <c r="BC23" s="42">
        <v>90</v>
      </c>
      <c r="BD23" s="41"/>
      <c r="BE23" s="41"/>
      <c r="BF23" s="42"/>
      <c r="BG23" s="41"/>
      <c r="BH23" s="41"/>
      <c r="BI23" s="42"/>
      <c r="BJ23" s="41"/>
      <c r="BK23" s="41"/>
      <c r="BL23" s="42"/>
      <c r="BM23" s="42">
        <f t="shared" si="11"/>
        <v>90</v>
      </c>
      <c r="BN23" s="42">
        <f t="shared" si="12"/>
        <v>90</v>
      </c>
      <c r="BO23" s="42" t="str">
        <f t="shared" si="13"/>
        <v/>
      </c>
      <c r="BP23" s="42" t="str">
        <f t="shared" si="14"/>
        <v/>
      </c>
      <c r="BQ23" s="42" t="str">
        <f t="shared" si="15"/>
        <v/>
      </c>
      <c r="BR23" s="42">
        <f t="shared" si="16"/>
        <v>90</v>
      </c>
      <c r="BS23" s="41"/>
      <c r="BT23" s="41">
        <v>80</v>
      </c>
      <c r="BU23" s="42"/>
      <c r="BV23" s="41"/>
      <c r="BW23" s="52">
        <v>70</v>
      </c>
      <c r="BX23" s="42"/>
      <c r="BY23" s="41"/>
      <c r="BZ23" s="41"/>
      <c r="CA23" s="42"/>
      <c r="CB23" s="41"/>
      <c r="CC23" s="41"/>
      <c r="CD23" s="42"/>
      <c r="CE23" s="41"/>
      <c r="CF23" s="41"/>
      <c r="CG23" s="42"/>
      <c r="CH23" s="42">
        <f t="shared" si="17"/>
        <v>80</v>
      </c>
      <c r="CI23" s="42">
        <f t="shared" si="18"/>
        <v>70</v>
      </c>
      <c r="CJ23" s="42" t="str">
        <f t="shared" si="19"/>
        <v/>
      </c>
      <c r="CK23" s="42" t="str">
        <f t="shared" si="20"/>
        <v/>
      </c>
      <c r="CL23" s="42" t="str">
        <f t="shared" si="21"/>
        <v/>
      </c>
      <c r="CM23" s="43">
        <f t="shared" si="22"/>
        <v>80</v>
      </c>
      <c r="CN23" s="44">
        <f t="shared" si="23"/>
        <v>80</v>
      </c>
      <c r="CO23" s="45"/>
      <c r="CP23" s="52">
        <v>8</v>
      </c>
      <c r="CQ23" s="46" t="str">
        <f t="shared" si="24"/>
        <v xml:space="preserve">Memiliki kemampuan pemahanan cara berpikir kronologis dan sinkronik dalam mempelajari sejarah, awal kehidupan manusia Indonesia, teori masuknya hindu budha di indonesia, kerajaan kerajaan hindu budha di indonesia, </v>
      </c>
      <c r="CR23" s="45"/>
      <c r="CS23" s="52">
        <v>8</v>
      </c>
      <c r="CT23" s="46" t="str">
        <f t="shared" si="25"/>
        <v xml:space="preserve">Memiliki keterampilan cara berpikir kronologis dan sinkronik dalam mempelajari sejarah, awal kehidupan manusia Indonesia, teori masuknya hindu budha di indonesia, kerajaan kerajaan hindu budha di indonesia, </v>
      </c>
      <c r="CV23" s="40">
        <v>1</v>
      </c>
      <c r="CW23" s="52" t="s">
        <v>126</v>
      </c>
      <c r="CY23" s="23"/>
      <c r="CZ23" s="23"/>
      <c r="DA23" s="23"/>
      <c r="DE23" s="51">
        <v>1</v>
      </c>
      <c r="DF23" s="51" t="str">
        <f>(IF(CW24="","","Memiliki keterampilan "))&amp;(IF(CW24="","",CW24&amp;", "))&amp;(IF(CW25="","",CW25&amp;", "))&amp;(IF(CW26="","",CW26&amp;", "))&amp;(IF(CW27="","",CW27&amp;", "))&amp;(IF(CW28="","",CW28&amp;", "))&amp;(IF(CW29="","",CW29&amp;", "))&amp;(IF(CW30="","",CW30&amp;", "))&amp;(IF(CW31="","",CW31&amp;", "))&amp;(IF(CW32="","",CW32&amp;", "))&amp;(IF(CW23="","","Masih perlu peningkatan keterampilan "&amp;CW23&amp;"."))</f>
        <v>Memiliki keterampilan awal kehidupan manusia Indonesia, teori masuknya hindu budha di indonesia, kerajaan kerajaan hindu budha di indonesia, Masih perlu peningkatan keterampilan cara berpikir kronologis dan sinkronik dalam mempelajari sejarah.</v>
      </c>
    </row>
    <row r="24" spans="1:110" x14ac:dyDescent="0.25">
      <c r="A24" s="8">
        <v>14</v>
      </c>
      <c r="B24" s="8">
        <v>97303</v>
      </c>
      <c r="C24" s="8" t="s">
        <v>103</v>
      </c>
      <c r="E24" s="47">
        <f t="shared" si="0"/>
        <v>70</v>
      </c>
      <c r="F24" s="8" t="str">
        <f t="shared" si="1"/>
        <v>C</v>
      </c>
      <c r="G24" s="8" t="str">
        <f t="shared" si="2"/>
        <v xml:space="preserve">Memiliki kemampuan pemahanan cara berpikir kronologis dan sinkronik dalam mempelajari sejarah, awal kehidupan manusia Indonesia, teori masuknya hindu budha di indonesia, kerajaan kerajaan hindu budha di indonesia, </v>
      </c>
      <c r="H24" s="47">
        <f t="shared" si="3"/>
        <v>80</v>
      </c>
      <c r="I24" s="8" t="str">
        <f t="shared" si="4"/>
        <v>B</v>
      </c>
      <c r="J24" s="8" t="str">
        <f t="shared" si="5"/>
        <v xml:space="preserve">Memiliki keterampilan cara berpikir kronologis dan sinkronik dalam mempelajari sejarah, awal kehidupan manusia Indonesia, teori masuknya hindu budha di indonesia, kerajaan kerajaan hindu budha di indonesia, </v>
      </c>
      <c r="K24" s="13"/>
      <c r="L24" s="41">
        <f t="shared" si="6"/>
        <v>70</v>
      </c>
      <c r="M24" s="41">
        <f t="shared" si="7"/>
        <v>70</v>
      </c>
      <c r="O24" s="52">
        <v>70</v>
      </c>
      <c r="P24" s="41"/>
      <c r="Q24" s="42"/>
      <c r="R24" s="52">
        <v>70</v>
      </c>
      <c r="S24" s="41"/>
      <c r="T24" s="42"/>
      <c r="U24" s="41"/>
      <c r="V24" s="41"/>
      <c r="W24" s="42"/>
      <c r="X24" s="41"/>
      <c r="Y24" s="41"/>
      <c r="Z24" s="42"/>
      <c r="AA24" s="41"/>
      <c r="AB24" s="41"/>
      <c r="AC24" s="42"/>
      <c r="AD24" s="42">
        <f t="shared" si="8"/>
        <v>70</v>
      </c>
      <c r="AE24" s="52">
        <v>70</v>
      </c>
      <c r="AF24" s="41"/>
      <c r="AG24" s="42"/>
      <c r="AH24" s="41">
        <v>70</v>
      </c>
      <c r="AI24" s="41"/>
      <c r="AJ24" s="42"/>
      <c r="AK24" s="41"/>
      <c r="AL24" s="41"/>
      <c r="AM24" s="42"/>
      <c r="AN24" s="41"/>
      <c r="AO24" s="41"/>
      <c r="AP24" s="42"/>
      <c r="AQ24" s="41"/>
      <c r="AR24" s="41"/>
      <c r="AS24" s="42"/>
      <c r="AT24" s="41">
        <v>70</v>
      </c>
      <c r="AU24" s="43">
        <f t="shared" si="9"/>
        <v>70</v>
      </c>
      <c r="AV24" s="44">
        <f t="shared" si="10"/>
        <v>70</v>
      </c>
      <c r="AW24" s="45"/>
      <c r="AX24" s="41"/>
      <c r="AY24" s="41"/>
      <c r="AZ24" s="42">
        <v>90</v>
      </c>
      <c r="BA24" s="41"/>
      <c r="BB24" s="41"/>
      <c r="BC24" s="42">
        <v>90</v>
      </c>
      <c r="BD24" s="41"/>
      <c r="BE24" s="41"/>
      <c r="BF24" s="42"/>
      <c r="BG24" s="41"/>
      <c r="BH24" s="41"/>
      <c r="BI24" s="42"/>
      <c r="BJ24" s="41"/>
      <c r="BK24" s="41"/>
      <c r="BL24" s="42"/>
      <c r="BM24" s="42">
        <f t="shared" si="11"/>
        <v>90</v>
      </c>
      <c r="BN24" s="42">
        <f t="shared" si="12"/>
        <v>90</v>
      </c>
      <c r="BO24" s="42" t="str">
        <f t="shared" si="13"/>
        <v/>
      </c>
      <c r="BP24" s="42" t="str">
        <f t="shared" si="14"/>
        <v/>
      </c>
      <c r="BQ24" s="42" t="str">
        <f t="shared" si="15"/>
        <v/>
      </c>
      <c r="BR24" s="42">
        <f t="shared" si="16"/>
        <v>90</v>
      </c>
      <c r="BS24" s="41"/>
      <c r="BT24" s="41">
        <v>80</v>
      </c>
      <c r="BU24" s="42"/>
      <c r="BV24" s="41"/>
      <c r="BW24" s="52">
        <v>70</v>
      </c>
      <c r="BX24" s="42"/>
      <c r="BY24" s="41"/>
      <c r="BZ24" s="41"/>
      <c r="CA24" s="42"/>
      <c r="CB24" s="41"/>
      <c r="CC24" s="41"/>
      <c r="CD24" s="42"/>
      <c r="CE24" s="41"/>
      <c r="CF24" s="41"/>
      <c r="CG24" s="42"/>
      <c r="CH24" s="42">
        <f t="shared" si="17"/>
        <v>80</v>
      </c>
      <c r="CI24" s="42">
        <f t="shared" si="18"/>
        <v>70</v>
      </c>
      <c r="CJ24" s="42" t="str">
        <f t="shared" si="19"/>
        <v/>
      </c>
      <c r="CK24" s="42" t="str">
        <f t="shared" si="20"/>
        <v/>
      </c>
      <c r="CL24" s="42" t="str">
        <f t="shared" si="21"/>
        <v/>
      </c>
      <c r="CM24" s="43">
        <f t="shared" si="22"/>
        <v>80</v>
      </c>
      <c r="CN24" s="44">
        <f t="shared" si="23"/>
        <v>80</v>
      </c>
      <c r="CO24" s="45"/>
      <c r="CP24" s="52">
        <v>8</v>
      </c>
      <c r="CQ24" s="46" t="str">
        <f t="shared" si="24"/>
        <v xml:space="preserve">Memiliki kemampuan pemahanan cara berpikir kronologis dan sinkronik dalam mempelajari sejarah, awal kehidupan manusia Indonesia, teori masuknya hindu budha di indonesia, kerajaan kerajaan hindu budha di indonesia, </v>
      </c>
      <c r="CR24" s="45"/>
      <c r="CS24" s="52">
        <v>8</v>
      </c>
      <c r="CT24" s="46" t="str">
        <f t="shared" si="25"/>
        <v xml:space="preserve">Memiliki keterampilan cara berpikir kronologis dan sinkronik dalam mempelajari sejarah, awal kehidupan manusia Indonesia, teori masuknya hindu budha di indonesia, kerajaan kerajaan hindu budha di indonesia, </v>
      </c>
      <c r="CV24" s="40">
        <v>2</v>
      </c>
      <c r="CW24" s="52" t="s">
        <v>127</v>
      </c>
      <c r="CY24" s="23"/>
      <c r="CZ24" s="23"/>
      <c r="DA24" s="23"/>
      <c r="DE24" s="51">
        <v>2</v>
      </c>
      <c r="DF24" s="51" t="str">
        <f>(IF(CW24="","","Memiliki keterampilan "))&amp;(IF(CW23="","",CW23&amp;", "))&amp;(IF(CW25="","",CW25&amp;", "))&amp;(IF(CW26="","",CW26&amp;", "))&amp;(IF(CW27="","",CW27&amp;", "))&amp;(IF(CW28="","",CW28&amp;", "))&amp;(IF(CW29="","",CW29&amp;", "))&amp;(IF(CW30="","",CW30&amp;", "))&amp;(IF(CW31="","",CW31&amp;", "))&amp;(IF(CW32="","",CW32&amp;", "))&amp;(IF(CW24="","","Masih perlu peningkatan keterampilan "&amp;CW24&amp;"."))</f>
        <v>Memiliki keterampilan cara berpikir kronologis dan sinkronik dalam mempelajari sejarah, teori masuknya hindu budha di indonesia, kerajaan kerajaan hindu budha di indonesia, Masih perlu peningkatan keterampilan awal kehidupan manusia Indonesia.</v>
      </c>
    </row>
    <row r="25" spans="1:110" x14ac:dyDescent="0.25">
      <c r="A25" s="8">
        <v>15</v>
      </c>
      <c r="B25" s="8">
        <v>97319</v>
      </c>
      <c r="C25" s="8" t="s">
        <v>104</v>
      </c>
      <c r="E25" s="47">
        <f t="shared" si="0"/>
        <v>70</v>
      </c>
      <c r="F25" s="8" t="str">
        <f t="shared" si="1"/>
        <v>C</v>
      </c>
      <c r="G25" s="8" t="str">
        <f t="shared" si="2"/>
        <v xml:space="preserve">Memiliki kemampuan pemahanan cara berpikir kronologis dan sinkronik dalam mempelajari sejarah, awal kehidupan manusia Indonesia, teori masuknya hindu budha di indonesia, kerajaan kerajaan hindu budha di indonesia, </v>
      </c>
      <c r="H25" s="47">
        <f t="shared" si="3"/>
        <v>77</v>
      </c>
      <c r="I25" s="8" t="str">
        <f t="shared" si="4"/>
        <v>B</v>
      </c>
      <c r="J25" s="8" t="str">
        <f t="shared" si="5"/>
        <v xml:space="preserve">Memiliki keterampilan cara berpikir kronologis dan sinkronik dalam mempelajari sejarah, awal kehidupan manusia Indonesia, teori masuknya hindu budha di indonesia, kerajaan kerajaan hindu budha di indonesia, </v>
      </c>
      <c r="K25" s="13"/>
      <c r="L25" s="41">
        <f t="shared" si="6"/>
        <v>70</v>
      </c>
      <c r="M25" s="41">
        <f t="shared" si="7"/>
        <v>70</v>
      </c>
      <c r="O25" s="41">
        <v>70</v>
      </c>
      <c r="P25" s="41"/>
      <c r="Q25" s="42"/>
      <c r="R25" s="52">
        <v>70</v>
      </c>
      <c r="S25" s="41"/>
      <c r="T25" s="42"/>
      <c r="U25" s="41"/>
      <c r="V25" s="41"/>
      <c r="W25" s="42"/>
      <c r="X25" s="41"/>
      <c r="Y25" s="41"/>
      <c r="Z25" s="42"/>
      <c r="AA25" s="41"/>
      <c r="AB25" s="41"/>
      <c r="AC25" s="42"/>
      <c r="AD25" s="42">
        <f t="shared" si="8"/>
        <v>70</v>
      </c>
      <c r="AE25" s="52">
        <v>70</v>
      </c>
      <c r="AF25" s="41"/>
      <c r="AG25" s="42"/>
      <c r="AH25" s="41">
        <v>70</v>
      </c>
      <c r="AI25" s="41"/>
      <c r="AJ25" s="42"/>
      <c r="AK25" s="41"/>
      <c r="AL25" s="41"/>
      <c r="AM25" s="42"/>
      <c r="AN25" s="41"/>
      <c r="AO25" s="41"/>
      <c r="AP25" s="42"/>
      <c r="AQ25" s="41"/>
      <c r="AR25" s="41"/>
      <c r="AS25" s="42"/>
      <c r="AT25" s="41">
        <v>70</v>
      </c>
      <c r="AU25" s="43">
        <f t="shared" si="9"/>
        <v>70</v>
      </c>
      <c r="AV25" s="44">
        <f t="shared" si="10"/>
        <v>70</v>
      </c>
      <c r="AW25" s="45"/>
      <c r="AX25" s="41"/>
      <c r="AY25" s="41"/>
      <c r="AZ25" s="42">
        <v>90</v>
      </c>
      <c r="BA25" s="41"/>
      <c r="BB25" s="41"/>
      <c r="BC25" s="42">
        <v>90</v>
      </c>
      <c r="BD25" s="41"/>
      <c r="BE25" s="41"/>
      <c r="BF25" s="42"/>
      <c r="BG25" s="41"/>
      <c r="BH25" s="41"/>
      <c r="BI25" s="42"/>
      <c r="BJ25" s="41"/>
      <c r="BK25" s="41"/>
      <c r="BL25" s="42"/>
      <c r="BM25" s="42">
        <f t="shared" si="11"/>
        <v>90</v>
      </c>
      <c r="BN25" s="42">
        <f t="shared" si="12"/>
        <v>90</v>
      </c>
      <c r="BO25" s="42" t="str">
        <f t="shared" si="13"/>
        <v/>
      </c>
      <c r="BP25" s="42" t="str">
        <f t="shared" si="14"/>
        <v/>
      </c>
      <c r="BQ25" s="42" t="str">
        <f t="shared" si="15"/>
        <v/>
      </c>
      <c r="BR25" s="42">
        <f t="shared" si="16"/>
        <v>90</v>
      </c>
      <c r="BS25" s="41"/>
      <c r="BT25" s="52">
        <v>70</v>
      </c>
      <c r="BU25" s="42"/>
      <c r="BV25" s="41"/>
      <c r="BW25" s="52">
        <v>70</v>
      </c>
      <c r="BX25" s="42"/>
      <c r="BY25" s="41"/>
      <c r="BZ25" s="41"/>
      <c r="CA25" s="42"/>
      <c r="CB25" s="41"/>
      <c r="CC25" s="41"/>
      <c r="CD25" s="42"/>
      <c r="CE25" s="41"/>
      <c r="CF25" s="41"/>
      <c r="CG25" s="42"/>
      <c r="CH25" s="42">
        <f t="shared" si="17"/>
        <v>70</v>
      </c>
      <c r="CI25" s="42">
        <f t="shared" si="18"/>
        <v>70</v>
      </c>
      <c r="CJ25" s="42" t="str">
        <f t="shared" si="19"/>
        <v/>
      </c>
      <c r="CK25" s="42" t="str">
        <f t="shared" si="20"/>
        <v/>
      </c>
      <c r="CL25" s="42" t="str">
        <f t="shared" si="21"/>
        <v/>
      </c>
      <c r="CM25" s="43">
        <f t="shared" si="22"/>
        <v>76.666666666666671</v>
      </c>
      <c r="CN25" s="44">
        <f t="shared" si="23"/>
        <v>77</v>
      </c>
      <c r="CO25" s="45"/>
      <c r="CP25" s="52">
        <v>8</v>
      </c>
      <c r="CQ25" s="46" t="str">
        <f t="shared" si="24"/>
        <v xml:space="preserve">Memiliki kemampuan pemahanan cara berpikir kronologis dan sinkronik dalam mempelajari sejarah, awal kehidupan manusia Indonesia, teori masuknya hindu budha di indonesia, kerajaan kerajaan hindu budha di indonesia, </v>
      </c>
      <c r="CR25" s="45"/>
      <c r="CS25" s="52">
        <v>8</v>
      </c>
      <c r="CT25" s="46" t="str">
        <f t="shared" si="25"/>
        <v xml:space="preserve">Memiliki keterampilan cara berpikir kronologis dan sinkronik dalam mempelajari sejarah, awal kehidupan manusia Indonesia, teori masuknya hindu budha di indonesia, kerajaan kerajaan hindu budha di indonesia, </v>
      </c>
      <c r="CV25" s="40">
        <v>3</v>
      </c>
      <c r="CW25" s="52"/>
      <c r="CY25" s="64" t="s">
        <v>67</v>
      </c>
      <c r="CZ25" s="64"/>
      <c r="DA25" s="64"/>
      <c r="DE25" s="51">
        <v>3</v>
      </c>
      <c r="DF25" s="51" t="str">
        <f>(IF(CW24="","","Memiliki keterampilan "))&amp;(IF(CW23="","",CW23&amp;", "))&amp;(IF(CW24="","",CW24&amp;", "))&amp;(IF(CW26="","",CW26&amp;", "))&amp;(IF(CW27="","",CW27&amp;", "))&amp;(IF(CW28="","",CW28&amp;", "))&amp;(IF(CW29="","",CW29&amp;", "))&amp;(IF(CW30="","",CW30&amp;", "))&amp;(IF(CW31="","",CW31&amp;", "))&amp;(IF(CW32="","",CW32&amp;", "))&amp;(IF(CW25="","","Masih perlu peningkatan keterampilan "&amp;CW25&amp;"."))</f>
        <v xml:space="preserve">Memiliki keterampilan cara berpikir kronologis dan sinkronik dalam mempelajari sejarah, awal kehidupan manusia Indonesia, teori masuknya hindu budha di indonesia, kerajaan kerajaan hindu budha di indonesia, </v>
      </c>
    </row>
    <row r="26" spans="1:110" x14ac:dyDescent="0.25">
      <c r="A26" s="8">
        <v>16</v>
      </c>
      <c r="B26" s="8">
        <v>97335</v>
      </c>
      <c r="C26" s="8" t="s">
        <v>105</v>
      </c>
      <c r="E26" s="47" t="str">
        <f t="shared" si="0"/>
        <v/>
      </c>
      <c r="F26" s="8" t="str">
        <f t="shared" si="1"/>
        <v/>
      </c>
      <c r="G26" s="8" t="str">
        <f t="shared" si="2"/>
        <v/>
      </c>
      <c r="H26" s="47" t="str">
        <f t="shared" si="3"/>
        <v/>
      </c>
      <c r="I26" s="8" t="str">
        <f t="shared" si="4"/>
        <v/>
      </c>
      <c r="J26" s="8" t="str">
        <f t="shared" si="5"/>
        <v/>
      </c>
      <c r="K26" s="13"/>
      <c r="L26" s="41" t="str">
        <f t="shared" si="6"/>
        <v/>
      </c>
      <c r="M26" s="41" t="str">
        <f t="shared" si="7"/>
        <v/>
      </c>
      <c r="O26" s="41"/>
      <c r="P26" s="41"/>
      <c r="Q26" s="42"/>
      <c r="R26" s="52">
        <v>70</v>
      </c>
      <c r="S26" s="41"/>
      <c r="T26" s="42"/>
      <c r="U26" s="41"/>
      <c r="V26" s="41"/>
      <c r="W26" s="42"/>
      <c r="X26" s="41"/>
      <c r="Y26" s="41"/>
      <c r="Z26" s="42"/>
      <c r="AA26" s="41"/>
      <c r="AB26" s="41"/>
      <c r="AC26" s="42"/>
      <c r="AD26" s="42" t="str">
        <f t="shared" si="8"/>
        <v/>
      </c>
      <c r="AE26" s="41"/>
      <c r="AF26" s="41"/>
      <c r="AG26" s="42"/>
      <c r="AH26" s="41"/>
      <c r="AI26" s="41"/>
      <c r="AJ26" s="42"/>
      <c r="AK26" s="41"/>
      <c r="AL26" s="41"/>
      <c r="AM26" s="42"/>
      <c r="AN26" s="41"/>
      <c r="AO26" s="41"/>
      <c r="AP26" s="42"/>
      <c r="AQ26" s="41"/>
      <c r="AR26" s="41"/>
      <c r="AS26" s="42"/>
      <c r="AT26" s="41"/>
      <c r="AU26" s="43" t="str">
        <f t="shared" si="9"/>
        <v/>
      </c>
      <c r="AV26" s="44" t="str">
        <f t="shared" si="10"/>
        <v/>
      </c>
      <c r="AW26" s="45"/>
      <c r="AX26" s="41"/>
      <c r="AY26" s="41"/>
      <c r="AZ26" s="42">
        <v>90</v>
      </c>
      <c r="BA26" s="41"/>
      <c r="BB26" s="41"/>
      <c r="BC26" s="42">
        <v>90</v>
      </c>
      <c r="BD26" s="41"/>
      <c r="BE26" s="41"/>
      <c r="BF26" s="42"/>
      <c r="BG26" s="41"/>
      <c r="BH26" s="41"/>
      <c r="BI26" s="42"/>
      <c r="BJ26" s="41"/>
      <c r="BK26" s="41"/>
      <c r="BL26" s="42"/>
      <c r="BM26" s="42">
        <f t="shared" si="11"/>
        <v>90</v>
      </c>
      <c r="BN26" s="42">
        <f t="shared" si="12"/>
        <v>90</v>
      </c>
      <c r="BO26" s="42" t="str">
        <f t="shared" si="13"/>
        <v/>
      </c>
      <c r="BP26" s="42" t="str">
        <f t="shared" si="14"/>
        <v/>
      </c>
      <c r="BQ26" s="42" t="str">
        <f t="shared" si="15"/>
        <v/>
      </c>
      <c r="BR26" s="42">
        <f t="shared" si="16"/>
        <v>90</v>
      </c>
      <c r="BS26" s="41"/>
      <c r="BT26" s="41"/>
      <c r="BU26" s="42"/>
      <c r="BV26" s="41"/>
      <c r="BW26" s="41"/>
      <c r="BX26" s="42"/>
      <c r="BY26" s="41"/>
      <c r="BZ26" s="41"/>
      <c r="CA26" s="42"/>
      <c r="CB26" s="41"/>
      <c r="CC26" s="41"/>
      <c r="CD26" s="42"/>
      <c r="CE26" s="41"/>
      <c r="CF26" s="41"/>
      <c r="CG26" s="42"/>
      <c r="CH26" s="42" t="str">
        <f t="shared" si="17"/>
        <v/>
      </c>
      <c r="CI26" s="42" t="str">
        <f t="shared" si="18"/>
        <v/>
      </c>
      <c r="CJ26" s="42" t="str">
        <f t="shared" si="19"/>
        <v/>
      </c>
      <c r="CK26" s="42" t="str">
        <f t="shared" si="20"/>
        <v/>
      </c>
      <c r="CL26" s="42" t="str">
        <f t="shared" si="21"/>
        <v/>
      </c>
      <c r="CM26" s="43" t="str">
        <f t="shared" si="22"/>
        <v/>
      </c>
      <c r="CN26" s="44" t="str">
        <f t="shared" si="23"/>
        <v/>
      </c>
      <c r="CO26" s="45"/>
      <c r="CP26" s="52"/>
      <c r="CQ26" s="46" t="str">
        <f t="shared" si="24"/>
        <v/>
      </c>
      <c r="CR26" s="45"/>
      <c r="CS26" s="52"/>
      <c r="CT26" s="46" t="str">
        <f t="shared" si="25"/>
        <v/>
      </c>
      <c r="CV26" s="40">
        <v>4</v>
      </c>
      <c r="CW26" s="52"/>
      <c r="CY26" s="24" t="s">
        <v>47</v>
      </c>
      <c r="CZ26" s="25" t="s">
        <v>48</v>
      </c>
      <c r="DA26" s="25" t="s">
        <v>49</v>
      </c>
      <c r="DE26" s="51">
        <v>4</v>
      </c>
      <c r="DF26" s="51" t="str">
        <f>(IF(CW24="","","Memiliki keterampilan "))&amp;(IF(CW23="","",CW23&amp;", "))&amp;(IF(CW24="","",CW24&amp;", "))&amp;(IF(CW25="","",CW25&amp;", "))&amp;(IF(CW27="","",CW27&amp;", "))&amp;(IF(CW28="","",CW28&amp;", "))&amp;(IF(CW29="","",CW29&amp;", "))&amp;(IF(CW30="","",CW30&amp;", "))&amp;(IF(CW31="","",CW31&amp;", "))&amp;(IF(CW32="","",CW32&amp;", "))&amp;(IF(CW26="","","Masih perlu peningkatan keterampilan "&amp;CW26&amp;"."))</f>
        <v xml:space="preserve">Memiliki keterampilan cara berpikir kronologis dan sinkronik dalam mempelajari sejarah, awal kehidupan manusia Indonesia, teori masuknya hindu budha di indonesia, kerajaan kerajaan hindu budha di indonesia, </v>
      </c>
    </row>
    <row r="27" spans="1:110" x14ac:dyDescent="0.25">
      <c r="A27" s="8">
        <v>17</v>
      </c>
      <c r="B27" s="8">
        <v>97351</v>
      </c>
      <c r="C27" s="8" t="s">
        <v>106</v>
      </c>
      <c r="E27" s="47">
        <f t="shared" si="0"/>
        <v>72</v>
      </c>
      <c r="F27" s="8" t="str">
        <f t="shared" si="1"/>
        <v>C</v>
      </c>
      <c r="G27" s="8" t="str">
        <f t="shared" si="2"/>
        <v xml:space="preserve">Memiliki kemampuan pemahanan cara berpikir kronologis dan sinkronik dalam mempelajari sejarah, awal kehidupan manusia Indonesia, teori masuknya hindu budha di indonesia, kerajaan kerajaan hindu budha di indonesia, </v>
      </c>
      <c r="H27" s="47">
        <f t="shared" si="3"/>
        <v>82</v>
      </c>
      <c r="I27" s="8" t="str">
        <f t="shared" si="4"/>
        <v>B</v>
      </c>
      <c r="J27" s="8" t="str">
        <f t="shared" si="5"/>
        <v xml:space="preserve">Memiliki keterampilan cara berpikir kronologis dan sinkronik dalam mempelajari sejarah, awal kehidupan manusia Indonesia, teori masuknya hindu budha di indonesia, kerajaan kerajaan hindu budha di indonesia, </v>
      </c>
      <c r="K27" s="13"/>
      <c r="L27" s="41">
        <f t="shared" si="6"/>
        <v>70</v>
      </c>
      <c r="M27" s="41">
        <f t="shared" si="7"/>
        <v>70</v>
      </c>
      <c r="O27" s="41">
        <v>70</v>
      </c>
      <c r="P27" s="41"/>
      <c r="Q27" s="42"/>
      <c r="R27" s="52">
        <v>70</v>
      </c>
      <c r="S27" s="41"/>
      <c r="T27" s="42"/>
      <c r="U27" s="41"/>
      <c r="V27" s="41"/>
      <c r="W27" s="42"/>
      <c r="X27" s="41"/>
      <c r="Y27" s="41"/>
      <c r="Z27" s="42"/>
      <c r="AA27" s="41"/>
      <c r="AB27" s="41"/>
      <c r="AC27" s="42"/>
      <c r="AD27" s="42">
        <f t="shared" si="8"/>
        <v>70</v>
      </c>
      <c r="AE27" s="41">
        <v>70</v>
      </c>
      <c r="AF27" s="41"/>
      <c r="AG27" s="42"/>
      <c r="AH27" s="41">
        <v>80</v>
      </c>
      <c r="AI27" s="41"/>
      <c r="AJ27" s="42"/>
      <c r="AK27" s="41"/>
      <c r="AL27" s="41"/>
      <c r="AM27" s="42"/>
      <c r="AN27" s="41"/>
      <c r="AO27" s="41"/>
      <c r="AP27" s="42"/>
      <c r="AQ27" s="41"/>
      <c r="AR27" s="41"/>
      <c r="AS27" s="42"/>
      <c r="AT27" s="41">
        <v>70</v>
      </c>
      <c r="AU27" s="43">
        <f t="shared" si="9"/>
        <v>72</v>
      </c>
      <c r="AV27" s="44">
        <f t="shared" si="10"/>
        <v>72</v>
      </c>
      <c r="AW27" s="45"/>
      <c r="AX27" s="41"/>
      <c r="AY27" s="41"/>
      <c r="AZ27" s="42">
        <v>90</v>
      </c>
      <c r="BA27" s="41"/>
      <c r="BB27" s="41"/>
      <c r="BC27" s="42">
        <v>90</v>
      </c>
      <c r="BD27" s="41"/>
      <c r="BE27" s="41"/>
      <c r="BF27" s="42"/>
      <c r="BG27" s="41"/>
      <c r="BH27" s="41"/>
      <c r="BI27" s="42"/>
      <c r="BJ27" s="41"/>
      <c r="BK27" s="41"/>
      <c r="BL27" s="42"/>
      <c r="BM27" s="42">
        <f t="shared" si="11"/>
        <v>90</v>
      </c>
      <c r="BN27" s="42">
        <f t="shared" si="12"/>
        <v>90</v>
      </c>
      <c r="BO27" s="42" t="str">
        <f t="shared" si="13"/>
        <v/>
      </c>
      <c r="BP27" s="42" t="str">
        <f t="shared" si="14"/>
        <v/>
      </c>
      <c r="BQ27" s="42" t="str">
        <f t="shared" si="15"/>
        <v/>
      </c>
      <c r="BR27" s="42">
        <f t="shared" si="16"/>
        <v>90</v>
      </c>
      <c r="BS27" s="41"/>
      <c r="BT27" s="41">
        <v>85</v>
      </c>
      <c r="BU27" s="42"/>
      <c r="BV27" s="41"/>
      <c r="BW27" s="52">
        <v>70</v>
      </c>
      <c r="BX27" s="42"/>
      <c r="BY27" s="41"/>
      <c r="BZ27" s="41"/>
      <c r="CA27" s="42"/>
      <c r="CB27" s="41"/>
      <c r="CC27" s="41"/>
      <c r="CD27" s="42"/>
      <c r="CE27" s="41"/>
      <c r="CF27" s="41"/>
      <c r="CG27" s="42"/>
      <c r="CH27" s="42">
        <f t="shared" si="17"/>
        <v>85</v>
      </c>
      <c r="CI27" s="42">
        <f t="shared" si="18"/>
        <v>70</v>
      </c>
      <c r="CJ27" s="42" t="str">
        <f t="shared" si="19"/>
        <v/>
      </c>
      <c r="CK27" s="42" t="str">
        <f t="shared" si="20"/>
        <v/>
      </c>
      <c r="CL27" s="42" t="str">
        <f t="shared" si="21"/>
        <v/>
      </c>
      <c r="CM27" s="43">
        <f t="shared" si="22"/>
        <v>81.666666666666671</v>
      </c>
      <c r="CN27" s="44">
        <f t="shared" si="23"/>
        <v>82</v>
      </c>
      <c r="CO27" s="45"/>
      <c r="CP27" s="52">
        <v>8</v>
      </c>
      <c r="CQ27" s="46" t="str">
        <f t="shared" si="24"/>
        <v xml:space="preserve">Memiliki kemampuan pemahanan cara berpikir kronologis dan sinkronik dalam mempelajari sejarah, awal kehidupan manusia Indonesia, teori masuknya hindu budha di indonesia, kerajaan kerajaan hindu budha di indonesia, </v>
      </c>
      <c r="CR27" s="45"/>
      <c r="CS27" s="52">
        <v>8</v>
      </c>
      <c r="CT27" s="46" t="str">
        <f t="shared" si="25"/>
        <v xml:space="preserve">Memiliki keterampilan cara berpikir kronologis dan sinkronik dalam mempelajari sejarah, awal kehidupan manusia Indonesia, teori masuknya hindu budha di indonesia, kerajaan kerajaan hindu budha di indonesia, </v>
      </c>
      <c r="CV27" s="40">
        <v>5</v>
      </c>
      <c r="CW27" s="52"/>
      <c r="CY27" s="18">
        <v>0</v>
      </c>
      <c r="CZ27" s="19">
        <v>69</v>
      </c>
      <c r="DA27" s="20" t="s">
        <v>51</v>
      </c>
      <c r="DE27" s="51">
        <v>5</v>
      </c>
      <c r="DF27" s="51" t="str">
        <f>(IF(CW24="","","Memiliki keterampilan "))&amp;(IF(CW23="","",CW23&amp;", "))&amp;(IF(CW24="","",CW24&amp;", "))&amp;(IF(CW25="","",CW25&amp;", "))&amp;(IF(CW26="","",CW26&amp;", "))&amp;(IF(CW28="","",CW28&amp;", "))&amp;(IF(CW29="","",CW29&amp;", "))&amp;(IF(CW30="","",CW30&amp;", "))&amp;(IF(CW31="","",CW31&amp;", "))&amp;(IF(CW32="","",CW32&amp;", "))&amp;(IF(CW27="","","Masih perlu peningkatan keterampilan "&amp;CW27&amp;"."))</f>
        <v xml:space="preserve">Memiliki keterampilan cara berpikir kronologis dan sinkronik dalam mempelajari sejarah, awal kehidupan manusia Indonesia, teori masuknya hindu budha di indonesia, kerajaan kerajaan hindu budha di indonesia, </v>
      </c>
    </row>
    <row r="28" spans="1:110" x14ac:dyDescent="0.25">
      <c r="A28" s="8">
        <v>18</v>
      </c>
      <c r="B28" s="8">
        <v>97367</v>
      </c>
      <c r="C28" s="8" t="s">
        <v>107</v>
      </c>
      <c r="E28" s="47">
        <f t="shared" si="0"/>
        <v>76</v>
      </c>
      <c r="F28" s="8" t="str">
        <f t="shared" si="1"/>
        <v>B</v>
      </c>
      <c r="G28" s="8" t="str">
        <f t="shared" si="2"/>
        <v xml:space="preserve">Memiliki kemampuan pemahanan cara berpikir kronologis dan sinkronik dalam mempelajari sejarah, awal kehidupan manusia Indonesia, teori masuknya hindu budha di indonesia, kerajaan kerajaan hindu budha di indonesia, </v>
      </c>
      <c r="H28" s="47">
        <f t="shared" si="3"/>
        <v>87</v>
      </c>
      <c r="I28" s="8" t="str">
        <f t="shared" si="4"/>
        <v>B</v>
      </c>
      <c r="J28" s="8" t="str">
        <f t="shared" si="5"/>
        <v xml:space="preserve">Memiliki keterampilan cara berpikir kronologis dan sinkronik dalam mempelajari sejarah, awal kehidupan manusia Indonesia, teori masuknya hindu budha di indonesia, kerajaan kerajaan hindu budha di indonesia, </v>
      </c>
      <c r="K28" s="13"/>
      <c r="L28" s="41">
        <f t="shared" si="6"/>
        <v>75</v>
      </c>
      <c r="M28" s="41">
        <f t="shared" si="7"/>
        <v>70</v>
      </c>
      <c r="O28" s="41">
        <v>80</v>
      </c>
      <c r="P28" s="41"/>
      <c r="Q28" s="42"/>
      <c r="R28" s="52">
        <v>70</v>
      </c>
      <c r="S28" s="41"/>
      <c r="T28" s="42"/>
      <c r="U28" s="41"/>
      <c r="V28" s="41"/>
      <c r="W28" s="42"/>
      <c r="X28" s="41"/>
      <c r="Y28" s="41"/>
      <c r="Z28" s="42"/>
      <c r="AA28" s="41"/>
      <c r="AB28" s="41"/>
      <c r="AC28" s="42"/>
      <c r="AD28" s="42">
        <f t="shared" si="8"/>
        <v>75</v>
      </c>
      <c r="AE28" s="52">
        <v>70</v>
      </c>
      <c r="AF28" s="41"/>
      <c r="AG28" s="42"/>
      <c r="AH28" s="41">
        <v>88</v>
      </c>
      <c r="AI28" s="41"/>
      <c r="AJ28" s="42"/>
      <c r="AK28" s="41"/>
      <c r="AL28" s="41"/>
      <c r="AM28" s="42"/>
      <c r="AN28" s="41"/>
      <c r="AO28" s="41"/>
      <c r="AP28" s="42"/>
      <c r="AQ28" s="41"/>
      <c r="AR28" s="41"/>
      <c r="AS28" s="42"/>
      <c r="AT28" s="41">
        <v>70</v>
      </c>
      <c r="AU28" s="43">
        <f t="shared" si="9"/>
        <v>75.599999999999994</v>
      </c>
      <c r="AV28" s="44">
        <f t="shared" si="10"/>
        <v>76</v>
      </c>
      <c r="AW28" s="45"/>
      <c r="AX28" s="41"/>
      <c r="AY28" s="41"/>
      <c r="AZ28" s="42">
        <v>90</v>
      </c>
      <c r="BA28" s="41"/>
      <c r="BB28" s="41"/>
      <c r="BC28" s="42">
        <v>90</v>
      </c>
      <c r="BD28" s="41"/>
      <c r="BE28" s="41"/>
      <c r="BF28" s="42"/>
      <c r="BG28" s="41"/>
      <c r="BH28" s="41"/>
      <c r="BI28" s="42"/>
      <c r="BJ28" s="41"/>
      <c r="BK28" s="41"/>
      <c r="BL28" s="42"/>
      <c r="BM28" s="42">
        <f t="shared" si="11"/>
        <v>90</v>
      </c>
      <c r="BN28" s="42">
        <f t="shared" si="12"/>
        <v>90</v>
      </c>
      <c r="BO28" s="42" t="str">
        <f t="shared" si="13"/>
        <v/>
      </c>
      <c r="BP28" s="42" t="str">
        <f t="shared" si="14"/>
        <v/>
      </c>
      <c r="BQ28" s="42" t="str">
        <f t="shared" si="15"/>
        <v/>
      </c>
      <c r="BR28" s="42">
        <f t="shared" si="16"/>
        <v>90</v>
      </c>
      <c r="BS28" s="41"/>
      <c r="BT28" s="41">
        <v>85</v>
      </c>
      <c r="BU28" s="42"/>
      <c r="BV28" s="41"/>
      <c r="BW28" s="41">
        <v>85</v>
      </c>
      <c r="BX28" s="42"/>
      <c r="BY28" s="41"/>
      <c r="BZ28" s="41"/>
      <c r="CA28" s="42"/>
      <c r="CB28" s="41"/>
      <c r="CC28" s="41"/>
      <c r="CD28" s="42"/>
      <c r="CE28" s="41"/>
      <c r="CF28" s="41"/>
      <c r="CG28" s="42"/>
      <c r="CH28" s="42">
        <f t="shared" si="17"/>
        <v>85</v>
      </c>
      <c r="CI28" s="42">
        <f t="shared" si="18"/>
        <v>85</v>
      </c>
      <c r="CJ28" s="42" t="str">
        <f t="shared" si="19"/>
        <v/>
      </c>
      <c r="CK28" s="42" t="str">
        <f t="shared" si="20"/>
        <v/>
      </c>
      <c r="CL28" s="42" t="str">
        <f t="shared" si="21"/>
        <v/>
      </c>
      <c r="CM28" s="43">
        <f t="shared" si="22"/>
        <v>86.666666666666671</v>
      </c>
      <c r="CN28" s="44">
        <f t="shared" si="23"/>
        <v>87</v>
      </c>
      <c r="CO28" s="45"/>
      <c r="CP28" s="52">
        <v>8</v>
      </c>
      <c r="CQ28" s="46" t="str">
        <f t="shared" si="24"/>
        <v xml:space="preserve">Memiliki kemampuan pemahanan cara berpikir kronologis dan sinkronik dalam mempelajari sejarah, awal kehidupan manusia Indonesia, teori masuknya hindu budha di indonesia, kerajaan kerajaan hindu budha di indonesia, </v>
      </c>
      <c r="CR28" s="45"/>
      <c r="CS28" s="52">
        <v>8</v>
      </c>
      <c r="CT28" s="46" t="str">
        <f t="shared" si="25"/>
        <v xml:space="preserve">Memiliki keterampilan cara berpikir kronologis dan sinkronik dalam mempelajari sejarah, awal kehidupan manusia Indonesia, teori masuknya hindu budha di indonesia, kerajaan kerajaan hindu budha di indonesia, </v>
      </c>
      <c r="CV28" s="40">
        <v>6</v>
      </c>
      <c r="CW28" s="52" t="s">
        <v>128</v>
      </c>
      <c r="CY28" s="18">
        <v>70</v>
      </c>
      <c r="CZ28" s="21">
        <v>75</v>
      </c>
      <c r="DA28" s="22" t="s">
        <v>53</v>
      </c>
      <c r="DE28" s="51">
        <v>6</v>
      </c>
      <c r="DF28" s="51" t="str">
        <f>(IF(CW24="","","Memiliki keterampilan "))&amp;(IF(CW23="","",CW23&amp;", "))&amp;(IF(CW24="","",CW24&amp;", "))&amp;(IF(CW25="","",CW25&amp;", "))&amp;(IF(CW26="","",CW26&amp;", "))&amp;(IF(CW27="","",CW27&amp;", "))&amp;(IF(CW29="","",CW29&amp;", "))&amp;(IF(CW30="","",CW30&amp;", "))&amp;(IF(CW31="","",CW31&amp;", "))&amp;(IF(CW32="","",CW32&amp;", "))&amp;(IF(CW28="","","Masih perlu peningkatan keterampilan "&amp;CW28&amp;"."))</f>
        <v>Memiliki keterampilan cara berpikir kronologis dan sinkronik dalam mempelajari sejarah, awal kehidupan manusia Indonesia, kerajaan kerajaan hindu budha di indonesia, Masih perlu peningkatan keterampilan teori masuknya hindu budha di indonesia.</v>
      </c>
    </row>
    <row r="29" spans="1:110" x14ac:dyDescent="0.25">
      <c r="A29" s="8">
        <v>19</v>
      </c>
      <c r="B29" s="8">
        <v>97383</v>
      </c>
      <c r="C29" s="8" t="s">
        <v>108</v>
      </c>
      <c r="E29" s="47">
        <f t="shared" si="0"/>
        <v>70</v>
      </c>
      <c r="F29" s="8" t="str">
        <f t="shared" si="1"/>
        <v>C</v>
      </c>
      <c r="G29" s="8" t="str">
        <f t="shared" si="2"/>
        <v xml:space="preserve">Memiliki kemampuan pemahanan cara berpikir kronologis dan sinkronik dalam mempelajari sejarah, awal kehidupan manusia Indonesia, teori masuknya hindu budha di indonesia, kerajaan kerajaan hindu budha di indonesia, </v>
      </c>
      <c r="H29" s="47">
        <f t="shared" si="3"/>
        <v>80</v>
      </c>
      <c r="I29" s="8" t="str">
        <f t="shared" si="4"/>
        <v>B</v>
      </c>
      <c r="J29" s="8" t="str">
        <f t="shared" si="5"/>
        <v xml:space="preserve">Memiliki keterampilan cara berpikir kronologis dan sinkronik dalam mempelajari sejarah, awal kehidupan manusia Indonesia, teori masuknya hindu budha di indonesia, kerajaan kerajaan hindu budha di indonesia, </v>
      </c>
      <c r="K29" s="13"/>
      <c r="L29" s="41">
        <f t="shared" si="6"/>
        <v>70</v>
      </c>
      <c r="M29" s="41">
        <f t="shared" si="7"/>
        <v>70</v>
      </c>
      <c r="O29" s="41">
        <v>70</v>
      </c>
      <c r="P29" s="41"/>
      <c r="Q29" s="42"/>
      <c r="R29" s="52">
        <v>70</v>
      </c>
      <c r="S29" s="41"/>
      <c r="T29" s="42"/>
      <c r="U29" s="41"/>
      <c r="V29" s="41"/>
      <c r="W29" s="42"/>
      <c r="X29" s="41"/>
      <c r="Y29" s="41"/>
      <c r="Z29" s="42"/>
      <c r="AA29" s="41"/>
      <c r="AB29" s="41"/>
      <c r="AC29" s="42"/>
      <c r="AD29" s="42">
        <f t="shared" si="8"/>
        <v>70</v>
      </c>
      <c r="AE29" s="52">
        <v>70</v>
      </c>
      <c r="AF29" s="41"/>
      <c r="AG29" s="42"/>
      <c r="AH29" s="41">
        <v>70</v>
      </c>
      <c r="AI29" s="41"/>
      <c r="AJ29" s="42"/>
      <c r="AK29" s="41"/>
      <c r="AL29" s="41"/>
      <c r="AM29" s="42"/>
      <c r="AN29" s="41"/>
      <c r="AO29" s="41"/>
      <c r="AP29" s="42"/>
      <c r="AQ29" s="41"/>
      <c r="AR29" s="41"/>
      <c r="AS29" s="42"/>
      <c r="AT29" s="41">
        <v>70</v>
      </c>
      <c r="AU29" s="43">
        <f t="shared" si="9"/>
        <v>70</v>
      </c>
      <c r="AV29" s="44">
        <f t="shared" si="10"/>
        <v>70</v>
      </c>
      <c r="AW29" s="45"/>
      <c r="AX29" s="41"/>
      <c r="AY29" s="41"/>
      <c r="AZ29" s="42">
        <v>90</v>
      </c>
      <c r="BA29" s="41"/>
      <c r="BB29" s="41"/>
      <c r="BC29" s="42">
        <v>90</v>
      </c>
      <c r="BD29" s="41"/>
      <c r="BE29" s="41"/>
      <c r="BF29" s="42"/>
      <c r="BG29" s="41"/>
      <c r="BH29" s="41"/>
      <c r="BI29" s="42"/>
      <c r="BJ29" s="41"/>
      <c r="BK29" s="41"/>
      <c r="BL29" s="42"/>
      <c r="BM29" s="42">
        <f t="shared" si="11"/>
        <v>90</v>
      </c>
      <c r="BN29" s="42">
        <f t="shared" si="12"/>
        <v>90</v>
      </c>
      <c r="BO29" s="42" t="str">
        <f t="shared" si="13"/>
        <v/>
      </c>
      <c r="BP29" s="42" t="str">
        <f t="shared" si="14"/>
        <v/>
      </c>
      <c r="BQ29" s="42" t="str">
        <f t="shared" si="15"/>
        <v/>
      </c>
      <c r="BR29" s="42">
        <f t="shared" si="16"/>
        <v>90</v>
      </c>
      <c r="BS29" s="41"/>
      <c r="BT29" s="41">
        <v>80</v>
      </c>
      <c r="BU29" s="42"/>
      <c r="BV29" s="41"/>
      <c r="BW29" s="52">
        <v>70</v>
      </c>
      <c r="BX29" s="42"/>
      <c r="BY29" s="41"/>
      <c r="BZ29" s="41"/>
      <c r="CA29" s="42"/>
      <c r="CB29" s="41"/>
      <c r="CC29" s="41"/>
      <c r="CD29" s="42"/>
      <c r="CE29" s="41"/>
      <c r="CF29" s="41"/>
      <c r="CG29" s="42"/>
      <c r="CH29" s="42">
        <f t="shared" si="17"/>
        <v>80</v>
      </c>
      <c r="CI29" s="42">
        <f t="shared" si="18"/>
        <v>70</v>
      </c>
      <c r="CJ29" s="42" t="str">
        <f t="shared" si="19"/>
        <v/>
      </c>
      <c r="CK29" s="42" t="str">
        <f t="shared" si="20"/>
        <v/>
      </c>
      <c r="CL29" s="42" t="str">
        <f t="shared" si="21"/>
        <v/>
      </c>
      <c r="CM29" s="43">
        <f t="shared" si="22"/>
        <v>80</v>
      </c>
      <c r="CN29" s="44">
        <f t="shared" si="23"/>
        <v>80</v>
      </c>
      <c r="CO29" s="45"/>
      <c r="CP29" s="52">
        <v>8</v>
      </c>
      <c r="CQ29" s="46" t="str">
        <f t="shared" si="24"/>
        <v xml:space="preserve">Memiliki kemampuan pemahanan cara berpikir kronologis dan sinkronik dalam mempelajari sejarah, awal kehidupan manusia Indonesia, teori masuknya hindu budha di indonesia, kerajaan kerajaan hindu budha di indonesia, </v>
      </c>
      <c r="CR29" s="45"/>
      <c r="CS29" s="52">
        <v>8</v>
      </c>
      <c r="CT29" s="46" t="str">
        <f t="shared" si="25"/>
        <v xml:space="preserve">Memiliki keterampilan cara berpikir kronologis dan sinkronik dalam mempelajari sejarah, awal kehidupan manusia Indonesia, teori masuknya hindu budha di indonesia, kerajaan kerajaan hindu budha di indonesia, </v>
      </c>
      <c r="CV29" s="40">
        <v>7</v>
      </c>
      <c r="CW29" s="52" t="s">
        <v>129</v>
      </c>
      <c r="CY29" s="18">
        <v>76</v>
      </c>
      <c r="CZ29" s="21">
        <v>90</v>
      </c>
      <c r="DA29" s="22" t="s">
        <v>55</v>
      </c>
      <c r="DE29" s="51">
        <v>7</v>
      </c>
      <c r="DF29" s="51" t="str">
        <f>(IF(CW24="","","Memiliki keterampilan "))&amp;(IF(CW23="","",CW23&amp;", "))&amp;(IF(CW24="","",CW24&amp;", "))&amp;(IF(CW25="","",CW25&amp;", "))&amp;(IF(CW26="","",CW26&amp;", "))&amp;(IF(CW27="","",CW27&amp;", "))&amp;(IF(CW28="","",CW28&amp;", "))&amp;(IF(CW30="","",CW30&amp;", "))&amp;(IF(CW31="","",CW31&amp;", "))&amp;(IF(CW32="","",CW32&amp;", "))&amp;(IF(CW29="","","Masih perlu peningkatan keterampilan "&amp;CW29&amp;"."))</f>
        <v>Memiliki keterampilan cara berpikir kronologis dan sinkronik dalam mempelajari sejarah, awal kehidupan manusia Indonesia, teori masuknya hindu budha di indonesia, Masih perlu peningkatan keterampilan kerajaan kerajaan hindu budha di indonesia.</v>
      </c>
    </row>
    <row r="30" spans="1:110" x14ac:dyDescent="0.25">
      <c r="A30" s="8">
        <v>20</v>
      </c>
      <c r="B30" s="8">
        <v>97399</v>
      </c>
      <c r="C30" s="8" t="s">
        <v>109</v>
      </c>
      <c r="E30" s="47">
        <f t="shared" si="0"/>
        <v>72</v>
      </c>
      <c r="F30" s="8" t="str">
        <f t="shared" si="1"/>
        <v>C</v>
      </c>
      <c r="G30" s="8" t="str">
        <f t="shared" si="2"/>
        <v xml:space="preserve">Memiliki kemampuan pemahanan cara berpikir kronologis dan sinkronik dalam mempelajari sejarah, awal kehidupan manusia Indonesia, teori masuknya hindu budha di indonesia, kerajaan kerajaan hindu budha di indonesia, </v>
      </c>
      <c r="H30" s="47">
        <f t="shared" si="3"/>
        <v>85</v>
      </c>
      <c r="I30" s="8" t="str">
        <f t="shared" si="4"/>
        <v>B</v>
      </c>
      <c r="J30" s="8" t="str">
        <f t="shared" si="5"/>
        <v xml:space="preserve">Memiliki keterampilan cara berpikir kronologis dan sinkronik dalam mempelajari sejarah, awal kehidupan manusia Indonesia, teori masuknya hindu budha di indonesia, kerajaan kerajaan hindu budha di indonesia, </v>
      </c>
      <c r="K30" s="13"/>
      <c r="L30" s="41">
        <f t="shared" si="6"/>
        <v>70</v>
      </c>
      <c r="M30" s="41">
        <f t="shared" si="7"/>
        <v>70</v>
      </c>
      <c r="O30" s="52">
        <v>70</v>
      </c>
      <c r="P30" s="41"/>
      <c r="Q30" s="42"/>
      <c r="R30" s="52">
        <v>70</v>
      </c>
      <c r="S30" s="41"/>
      <c r="T30" s="42"/>
      <c r="U30" s="41"/>
      <c r="V30" s="41"/>
      <c r="W30" s="42"/>
      <c r="X30" s="41"/>
      <c r="Y30" s="41"/>
      <c r="Z30" s="42"/>
      <c r="AA30" s="41"/>
      <c r="AB30" s="41"/>
      <c r="AC30" s="42"/>
      <c r="AD30" s="42">
        <f t="shared" si="8"/>
        <v>70</v>
      </c>
      <c r="AE30" s="52">
        <v>70</v>
      </c>
      <c r="AF30" s="41"/>
      <c r="AG30" s="42"/>
      <c r="AH30" s="41">
        <v>78</v>
      </c>
      <c r="AI30" s="41"/>
      <c r="AJ30" s="42"/>
      <c r="AK30" s="41"/>
      <c r="AL30" s="41"/>
      <c r="AM30" s="42"/>
      <c r="AN30" s="41"/>
      <c r="AO30" s="41"/>
      <c r="AP30" s="42"/>
      <c r="AQ30" s="41"/>
      <c r="AR30" s="41"/>
      <c r="AS30" s="42"/>
      <c r="AT30" s="41">
        <v>70</v>
      </c>
      <c r="AU30" s="43">
        <f t="shared" si="9"/>
        <v>71.599999999999994</v>
      </c>
      <c r="AV30" s="44">
        <f t="shared" si="10"/>
        <v>72</v>
      </c>
      <c r="AW30" s="45"/>
      <c r="AX30" s="41"/>
      <c r="AY30" s="41"/>
      <c r="AZ30" s="42">
        <v>90</v>
      </c>
      <c r="BA30" s="41"/>
      <c r="BB30" s="41"/>
      <c r="BC30" s="42">
        <v>90</v>
      </c>
      <c r="BD30" s="41"/>
      <c r="BE30" s="41"/>
      <c r="BF30" s="42"/>
      <c r="BG30" s="41"/>
      <c r="BH30" s="41"/>
      <c r="BI30" s="42"/>
      <c r="BJ30" s="41"/>
      <c r="BK30" s="41"/>
      <c r="BL30" s="42"/>
      <c r="BM30" s="42">
        <f t="shared" si="11"/>
        <v>90</v>
      </c>
      <c r="BN30" s="42">
        <f t="shared" si="12"/>
        <v>90</v>
      </c>
      <c r="BO30" s="42" t="str">
        <f t="shared" si="13"/>
        <v/>
      </c>
      <c r="BP30" s="42" t="str">
        <f t="shared" si="14"/>
        <v/>
      </c>
      <c r="BQ30" s="42" t="str">
        <f t="shared" si="15"/>
        <v/>
      </c>
      <c r="BR30" s="42">
        <f t="shared" si="16"/>
        <v>90</v>
      </c>
      <c r="BS30" s="41"/>
      <c r="BT30" s="41">
        <v>80</v>
      </c>
      <c r="BU30" s="42"/>
      <c r="BV30" s="41"/>
      <c r="BW30" s="41">
        <v>85</v>
      </c>
      <c r="BX30" s="42"/>
      <c r="BY30" s="41"/>
      <c r="BZ30" s="41"/>
      <c r="CA30" s="42"/>
      <c r="CB30" s="41"/>
      <c r="CC30" s="41"/>
      <c r="CD30" s="42"/>
      <c r="CE30" s="41"/>
      <c r="CF30" s="41"/>
      <c r="CG30" s="42"/>
      <c r="CH30" s="42">
        <f t="shared" si="17"/>
        <v>80</v>
      </c>
      <c r="CI30" s="42">
        <f t="shared" si="18"/>
        <v>85</v>
      </c>
      <c r="CJ30" s="42" t="str">
        <f t="shared" si="19"/>
        <v/>
      </c>
      <c r="CK30" s="42" t="str">
        <f t="shared" si="20"/>
        <v/>
      </c>
      <c r="CL30" s="42" t="str">
        <f t="shared" si="21"/>
        <v/>
      </c>
      <c r="CM30" s="43">
        <f t="shared" si="22"/>
        <v>85</v>
      </c>
      <c r="CN30" s="44">
        <f t="shared" si="23"/>
        <v>85</v>
      </c>
      <c r="CO30" s="45"/>
      <c r="CP30" s="52">
        <v>8</v>
      </c>
      <c r="CQ30" s="46" t="str">
        <f t="shared" si="24"/>
        <v xml:space="preserve">Memiliki kemampuan pemahanan cara berpikir kronologis dan sinkronik dalam mempelajari sejarah, awal kehidupan manusia Indonesia, teori masuknya hindu budha di indonesia, kerajaan kerajaan hindu budha di indonesia, </v>
      </c>
      <c r="CR30" s="45"/>
      <c r="CS30" s="52">
        <v>8</v>
      </c>
      <c r="CT30" s="46" t="str">
        <f t="shared" si="25"/>
        <v xml:space="preserve">Memiliki keterampilan cara berpikir kronologis dan sinkronik dalam mempelajari sejarah, awal kehidupan manusia Indonesia, teori masuknya hindu budha di indonesia, kerajaan kerajaan hindu budha di indonesia, </v>
      </c>
      <c r="CV30" s="40">
        <v>8</v>
      </c>
      <c r="CW30" s="52"/>
      <c r="CY30" s="18">
        <v>91</v>
      </c>
      <c r="CZ30" s="21">
        <v>100</v>
      </c>
      <c r="DA30" s="22" t="s">
        <v>15</v>
      </c>
      <c r="DE30" s="51">
        <v>8</v>
      </c>
      <c r="DF30" s="51" t="str">
        <f>(IF(CW24="","","Memiliki keterampilan "))&amp;(IF(CW23="","",CW23&amp;", "))&amp;(IF(CW24="","",CW24&amp;", "))&amp;(IF(CW25="","",CW25&amp;", "))&amp;(IF(CW26="","",CW26&amp;", "))&amp;(IF(CW27="","",CW27&amp;", "))&amp;(IF(CW28="","",CW28&amp;", "))&amp;(IF(CW29="","",CW29&amp;", "))&amp;(IF(CW31="","",CW31&amp;", "))&amp;(IF(CW32="","",CW32&amp;", "))&amp;(IF(CW30="","","Masih perlu peningkatan keterampilan "&amp;CW30&amp;"."))</f>
        <v xml:space="preserve">Memiliki keterampilan cara berpikir kronologis dan sinkronik dalam mempelajari sejarah, awal kehidupan manusia Indonesia, teori masuknya hindu budha di indonesia, kerajaan kerajaan hindu budha di indonesia, </v>
      </c>
    </row>
    <row r="31" spans="1:110" x14ac:dyDescent="0.25">
      <c r="A31" s="8">
        <v>21</v>
      </c>
      <c r="B31" s="8">
        <v>97415</v>
      </c>
      <c r="C31" s="8" t="s">
        <v>110</v>
      </c>
      <c r="E31" s="47">
        <f t="shared" si="0"/>
        <v>73</v>
      </c>
      <c r="F31" s="8" t="str">
        <f t="shared" si="1"/>
        <v>C</v>
      </c>
      <c r="G31" s="8" t="str">
        <f t="shared" si="2"/>
        <v xml:space="preserve">Memiliki kemampuan pemahanan cara berpikir kronologis dan sinkronik dalam mempelajari sejarah, awal kehidupan manusia Indonesia, teori masuknya hindu budha di indonesia, kerajaan kerajaan hindu budha di indonesia, </v>
      </c>
      <c r="H31" s="47">
        <f t="shared" si="3"/>
        <v>87</v>
      </c>
      <c r="I31" s="8" t="str">
        <f t="shared" si="4"/>
        <v>B</v>
      </c>
      <c r="J31" s="8" t="str">
        <f t="shared" si="5"/>
        <v xml:space="preserve">Memiliki keterampilan cara berpikir kronologis dan sinkronik dalam mempelajari sejarah, awal kehidupan manusia Indonesia, teori masuknya hindu budha di indonesia, kerajaan kerajaan hindu budha di indonesia, </v>
      </c>
      <c r="K31" s="13"/>
      <c r="L31" s="41">
        <f t="shared" si="6"/>
        <v>70</v>
      </c>
      <c r="M31" s="41">
        <f t="shared" si="7"/>
        <v>70</v>
      </c>
      <c r="O31" s="52">
        <v>70</v>
      </c>
      <c r="P31" s="41"/>
      <c r="Q31" s="42"/>
      <c r="R31" s="52">
        <v>70</v>
      </c>
      <c r="S31" s="41"/>
      <c r="T31" s="42"/>
      <c r="U31" s="41"/>
      <c r="V31" s="41"/>
      <c r="W31" s="42"/>
      <c r="X31" s="41"/>
      <c r="Y31" s="41"/>
      <c r="Z31" s="42"/>
      <c r="AA31" s="41"/>
      <c r="AB31" s="41"/>
      <c r="AC31" s="42"/>
      <c r="AD31" s="42">
        <f t="shared" si="8"/>
        <v>70</v>
      </c>
      <c r="AE31" s="52">
        <v>70</v>
      </c>
      <c r="AF31" s="41"/>
      <c r="AG31" s="42"/>
      <c r="AH31" s="41">
        <v>83</v>
      </c>
      <c r="AI31" s="41"/>
      <c r="AJ31" s="42"/>
      <c r="AK31" s="41"/>
      <c r="AL31" s="41"/>
      <c r="AM31" s="42"/>
      <c r="AN31" s="41"/>
      <c r="AO31" s="41"/>
      <c r="AP31" s="42"/>
      <c r="AQ31" s="41"/>
      <c r="AR31" s="41"/>
      <c r="AS31" s="42"/>
      <c r="AT31" s="41">
        <v>70</v>
      </c>
      <c r="AU31" s="43">
        <f t="shared" si="9"/>
        <v>72.599999999999994</v>
      </c>
      <c r="AV31" s="44">
        <f t="shared" si="10"/>
        <v>73</v>
      </c>
      <c r="AW31" s="45"/>
      <c r="AX31" s="41"/>
      <c r="AY31" s="41"/>
      <c r="AZ31" s="42">
        <v>90</v>
      </c>
      <c r="BA31" s="41"/>
      <c r="BB31" s="41"/>
      <c r="BC31" s="42">
        <v>90</v>
      </c>
      <c r="BD31" s="41"/>
      <c r="BE31" s="41"/>
      <c r="BF31" s="42"/>
      <c r="BG31" s="41"/>
      <c r="BH31" s="41"/>
      <c r="BI31" s="42"/>
      <c r="BJ31" s="41"/>
      <c r="BK31" s="41"/>
      <c r="BL31" s="42"/>
      <c r="BM31" s="42">
        <f t="shared" si="11"/>
        <v>90</v>
      </c>
      <c r="BN31" s="42">
        <f t="shared" si="12"/>
        <v>90</v>
      </c>
      <c r="BO31" s="42" t="str">
        <f t="shared" si="13"/>
        <v/>
      </c>
      <c r="BP31" s="42" t="str">
        <f t="shared" si="14"/>
        <v/>
      </c>
      <c r="BQ31" s="42" t="str">
        <f t="shared" si="15"/>
        <v/>
      </c>
      <c r="BR31" s="42">
        <f t="shared" si="16"/>
        <v>90</v>
      </c>
      <c r="BS31" s="41"/>
      <c r="BT31" s="41">
        <v>85</v>
      </c>
      <c r="BU31" s="42"/>
      <c r="BV31" s="41"/>
      <c r="BW31" s="41">
        <v>85</v>
      </c>
      <c r="BX31" s="42"/>
      <c r="BY31" s="41"/>
      <c r="BZ31" s="41"/>
      <c r="CA31" s="42"/>
      <c r="CB31" s="41"/>
      <c r="CC31" s="41"/>
      <c r="CD31" s="42"/>
      <c r="CE31" s="41"/>
      <c r="CF31" s="41"/>
      <c r="CG31" s="42"/>
      <c r="CH31" s="42">
        <f t="shared" si="17"/>
        <v>85</v>
      </c>
      <c r="CI31" s="42">
        <f t="shared" si="18"/>
        <v>85</v>
      </c>
      <c r="CJ31" s="42" t="str">
        <f t="shared" si="19"/>
        <v/>
      </c>
      <c r="CK31" s="42" t="str">
        <f t="shared" si="20"/>
        <v/>
      </c>
      <c r="CL31" s="42" t="str">
        <f t="shared" si="21"/>
        <v/>
      </c>
      <c r="CM31" s="43">
        <f t="shared" si="22"/>
        <v>86.666666666666671</v>
      </c>
      <c r="CN31" s="44">
        <f t="shared" si="23"/>
        <v>87</v>
      </c>
      <c r="CO31" s="45"/>
      <c r="CP31" s="52">
        <v>8</v>
      </c>
      <c r="CQ31" s="46" t="str">
        <f t="shared" si="24"/>
        <v xml:space="preserve">Memiliki kemampuan pemahanan cara berpikir kronologis dan sinkronik dalam mempelajari sejarah, awal kehidupan manusia Indonesia, teori masuknya hindu budha di indonesia, kerajaan kerajaan hindu budha di indonesia, </v>
      </c>
      <c r="CR31" s="45"/>
      <c r="CS31" s="52">
        <v>8</v>
      </c>
      <c r="CT31" s="46" t="str">
        <f t="shared" si="25"/>
        <v xml:space="preserve">Memiliki keterampilan cara berpikir kronologis dan sinkronik dalam mempelajari sejarah, awal kehidupan manusia Indonesia, teori masuknya hindu budha di indonesia, kerajaan kerajaan hindu budha di indonesia, </v>
      </c>
      <c r="CV31" s="40">
        <v>9</v>
      </c>
      <c r="CW31" s="52"/>
      <c r="DE31" s="51">
        <v>9</v>
      </c>
      <c r="DF31" s="51" t="str">
        <f>(IF(CW24="","","Memiliki keterampilan "))&amp;(IF(CW23="","",CW23&amp;", "))&amp;(IF(CW24="","",CW24&amp;", "))&amp;(IF(CW25="","",CW25&amp;", "))&amp;(IF(CW26="","",CW26&amp;", "))&amp;(IF(CW27="","",CW27&amp;", "))&amp;(IF(CW28="","",CW28&amp;", "))&amp;(IF(CW29="","",CW29&amp;", "))&amp;(IF(CW30="","",CW30&amp;", "))&amp;(IF(CW32="","",CW32&amp;", "))&amp;(IF(CW31="","","Masih perlu peningkatan keterampilan "&amp;CW31&amp;"."))</f>
        <v xml:space="preserve">Memiliki keterampilan cara berpikir kronologis dan sinkronik dalam mempelajari sejarah, awal kehidupan manusia Indonesia, teori masuknya hindu budha di indonesia, kerajaan kerajaan hindu budha di indonesia, </v>
      </c>
    </row>
    <row r="32" spans="1:110" x14ac:dyDescent="0.25">
      <c r="A32" s="8">
        <v>22</v>
      </c>
      <c r="B32" s="8">
        <v>97431</v>
      </c>
      <c r="C32" s="8" t="s">
        <v>111</v>
      </c>
      <c r="E32" s="47">
        <f t="shared" si="0"/>
        <v>71</v>
      </c>
      <c r="F32" s="8" t="str">
        <f t="shared" si="1"/>
        <v>C</v>
      </c>
      <c r="G32" s="8" t="str">
        <f t="shared" si="2"/>
        <v xml:space="preserve">Memiliki kemampuan pemahanan cara berpikir kronologis dan sinkronik dalam mempelajari sejarah, awal kehidupan manusia Indonesia, teori masuknya hindu budha di indonesia, kerajaan kerajaan hindu budha di indonesia, </v>
      </c>
      <c r="H32" s="47">
        <f t="shared" si="3"/>
        <v>85</v>
      </c>
      <c r="I32" s="8" t="str">
        <f t="shared" si="4"/>
        <v>B</v>
      </c>
      <c r="J32" s="8" t="str">
        <f t="shared" si="5"/>
        <v xml:space="preserve">Memiliki keterampilan cara berpikir kronologis dan sinkronik dalam mempelajari sejarah, awal kehidupan manusia Indonesia, teori masuknya hindu budha di indonesia, kerajaan kerajaan hindu budha di indonesia, </v>
      </c>
      <c r="K32" s="13"/>
      <c r="L32" s="41">
        <f t="shared" si="6"/>
        <v>70</v>
      </c>
      <c r="M32" s="41">
        <f t="shared" si="7"/>
        <v>70</v>
      </c>
      <c r="O32" s="52">
        <v>70</v>
      </c>
      <c r="P32" s="41"/>
      <c r="Q32" s="42"/>
      <c r="R32" s="52">
        <v>70</v>
      </c>
      <c r="S32" s="41"/>
      <c r="T32" s="42"/>
      <c r="U32" s="41"/>
      <c r="V32" s="41"/>
      <c r="W32" s="42"/>
      <c r="X32" s="41"/>
      <c r="Y32" s="41"/>
      <c r="Z32" s="42"/>
      <c r="AA32" s="41"/>
      <c r="AB32" s="41"/>
      <c r="AC32" s="42"/>
      <c r="AD32" s="42">
        <f t="shared" si="8"/>
        <v>70</v>
      </c>
      <c r="AE32" s="52">
        <v>70</v>
      </c>
      <c r="AF32" s="41"/>
      <c r="AG32" s="42"/>
      <c r="AH32" s="41">
        <v>77</v>
      </c>
      <c r="AI32" s="41"/>
      <c r="AJ32" s="42"/>
      <c r="AK32" s="41"/>
      <c r="AL32" s="41"/>
      <c r="AM32" s="42"/>
      <c r="AN32" s="41"/>
      <c r="AO32" s="41"/>
      <c r="AP32" s="42"/>
      <c r="AQ32" s="41"/>
      <c r="AR32" s="41"/>
      <c r="AS32" s="42"/>
      <c r="AT32" s="41">
        <v>70</v>
      </c>
      <c r="AU32" s="43">
        <f t="shared" si="9"/>
        <v>71.400000000000006</v>
      </c>
      <c r="AV32" s="44">
        <f t="shared" si="10"/>
        <v>71</v>
      </c>
      <c r="AW32" s="45"/>
      <c r="AX32" s="41"/>
      <c r="AY32" s="41"/>
      <c r="AZ32" s="42">
        <v>90</v>
      </c>
      <c r="BA32" s="41"/>
      <c r="BB32" s="41"/>
      <c r="BC32" s="42">
        <v>90</v>
      </c>
      <c r="BD32" s="41"/>
      <c r="BE32" s="41"/>
      <c r="BF32" s="42"/>
      <c r="BG32" s="41"/>
      <c r="BH32" s="41"/>
      <c r="BI32" s="42"/>
      <c r="BJ32" s="41"/>
      <c r="BK32" s="41"/>
      <c r="BL32" s="42"/>
      <c r="BM32" s="42">
        <f t="shared" si="11"/>
        <v>90</v>
      </c>
      <c r="BN32" s="42">
        <f t="shared" si="12"/>
        <v>90</v>
      </c>
      <c r="BO32" s="42" t="str">
        <f t="shared" si="13"/>
        <v/>
      </c>
      <c r="BP32" s="42" t="str">
        <f t="shared" si="14"/>
        <v/>
      </c>
      <c r="BQ32" s="42" t="str">
        <f t="shared" si="15"/>
        <v/>
      </c>
      <c r="BR32" s="42">
        <f t="shared" si="16"/>
        <v>90</v>
      </c>
      <c r="BS32" s="41"/>
      <c r="BT32" s="41">
        <v>80</v>
      </c>
      <c r="BU32" s="42"/>
      <c r="BV32" s="41"/>
      <c r="BW32" s="41">
        <v>85</v>
      </c>
      <c r="BX32" s="42"/>
      <c r="BY32" s="41"/>
      <c r="BZ32" s="41"/>
      <c r="CA32" s="42"/>
      <c r="CB32" s="41"/>
      <c r="CC32" s="41"/>
      <c r="CD32" s="42"/>
      <c r="CE32" s="41"/>
      <c r="CF32" s="41"/>
      <c r="CG32" s="42"/>
      <c r="CH32" s="42">
        <f t="shared" si="17"/>
        <v>80</v>
      </c>
      <c r="CI32" s="42">
        <f t="shared" si="18"/>
        <v>85</v>
      </c>
      <c r="CJ32" s="42" t="str">
        <f t="shared" si="19"/>
        <v/>
      </c>
      <c r="CK32" s="42" t="str">
        <f t="shared" si="20"/>
        <v/>
      </c>
      <c r="CL32" s="42" t="str">
        <f t="shared" si="21"/>
        <v/>
      </c>
      <c r="CM32" s="43">
        <f t="shared" si="22"/>
        <v>85</v>
      </c>
      <c r="CN32" s="44">
        <f t="shared" si="23"/>
        <v>85</v>
      </c>
      <c r="CO32" s="45"/>
      <c r="CP32" s="52">
        <v>8</v>
      </c>
      <c r="CQ32" s="46" t="str">
        <f t="shared" si="24"/>
        <v xml:space="preserve">Memiliki kemampuan pemahanan cara berpikir kronologis dan sinkronik dalam mempelajari sejarah, awal kehidupan manusia Indonesia, teori masuknya hindu budha di indonesia, kerajaan kerajaan hindu budha di indonesia, </v>
      </c>
      <c r="CR32" s="45"/>
      <c r="CS32" s="52">
        <v>8</v>
      </c>
      <c r="CT32" s="46" t="str">
        <f t="shared" si="25"/>
        <v xml:space="preserve">Memiliki keterampilan cara berpikir kronologis dan sinkronik dalam mempelajari sejarah, awal kehidupan manusia Indonesia, teori masuknya hindu budha di indonesia, kerajaan kerajaan hindu budha di indonesia, </v>
      </c>
      <c r="CV32" s="40">
        <v>10</v>
      </c>
      <c r="CW32" s="52"/>
      <c r="DE32" s="51">
        <v>10</v>
      </c>
      <c r="DF32" s="51" t="str">
        <f>(IF(CW24="","","Memiliki keterampilan "))&amp;(IF(CW23="","",CW23&amp;", "))&amp;(IF(CW24="","",CW24&amp;", "))&amp;(IF(CW25="","",CW25&amp;", "))&amp;(IF(CW26="","",CW26&amp;", "))&amp;(IF(CW27="","",CW27&amp;", "))&amp;(IF(CW28="","",CW28&amp;", "))&amp;(IF(CW29="","",CW29&amp;", "))&amp;(IF(CW30="","",CW30&amp;", "))&amp;(IF(CW31="","",CW31&amp;", "))&amp;(IF(CW32="","","Masih perlu peningkatan keterampilan "&amp;CW32&amp;"."))</f>
        <v xml:space="preserve">Memiliki keterampilan cara berpikir kronologis dan sinkronik dalam mempelajari sejarah, awal kehidupan manusia Indonesia, teori masuknya hindu budha di indonesia, kerajaan kerajaan hindu budha di indonesia, </v>
      </c>
    </row>
    <row r="33" spans="1:110" x14ac:dyDescent="0.25">
      <c r="A33" s="8">
        <v>23</v>
      </c>
      <c r="B33" s="8">
        <v>97447</v>
      </c>
      <c r="C33" s="8" t="s">
        <v>112</v>
      </c>
      <c r="E33" s="47">
        <f t="shared" si="0"/>
        <v>74</v>
      </c>
      <c r="F33" s="8" t="str">
        <f t="shared" si="1"/>
        <v>C</v>
      </c>
      <c r="G33" s="8" t="str">
        <f t="shared" si="2"/>
        <v xml:space="preserve">Memiliki kemampuan pemahanan cara berpikir kronologis dan sinkronik dalam mempelajari sejarah, awal kehidupan manusia Indonesia, teori masuknya hindu budha di indonesia, kerajaan kerajaan hindu budha di indonesia, </v>
      </c>
      <c r="H33" s="47">
        <f t="shared" si="3"/>
        <v>80</v>
      </c>
      <c r="I33" s="8" t="str">
        <f t="shared" si="4"/>
        <v>B</v>
      </c>
      <c r="J33" s="8" t="str">
        <f t="shared" si="5"/>
        <v xml:space="preserve">Memiliki keterampilan cara berpikir kronologis dan sinkronik dalam mempelajari sejarah, awal kehidupan manusia Indonesia, teori masuknya hindu budha di indonesia, kerajaan kerajaan hindu budha di indonesia, </v>
      </c>
      <c r="K33" s="13"/>
      <c r="L33" s="41">
        <f t="shared" si="6"/>
        <v>70</v>
      </c>
      <c r="M33" s="41">
        <f t="shared" si="7"/>
        <v>70</v>
      </c>
      <c r="O33" s="52">
        <v>70</v>
      </c>
      <c r="P33" s="41"/>
      <c r="Q33" s="42"/>
      <c r="R33" s="52">
        <v>70</v>
      </c>
      <c r="S33" s="41"/>
      <c r="T33" s="42"/>
      <c r="U33" s="41"/>
      <c r="V33" s="41"/>
      <c r="W33" s="42"/>
      <c r="X33" s="41"/>
      <c r="Y33" s="41"/>
      <c r="Z33" s="42"/>
      <c r="AA33" s="41"/>
      <c r="AB33" s="41"/>
      <c r="AC33" s="42"/>
      <c r="AD33" s="42">
        <f t="shared" si="8"/>
        <v>70</v>
      </c>
      <c r="AE33" s="52">
        <v>70</v>
      </c>
      <c r="AF33" s="41"/>
      <c r="AG33" s="42"/>
      <c r="AH33" s="41">
        <v>88</v>
      </c>
      <c r="AI33" s="41"/>
      <c r="AJ33" s="42"/>
      <c r="AK33" s="41"/>
      <c r="AL33" s="41"/>
      <c r="AM33" s="42"/>
      <c r="AN33" s="41"/>
      <c r="AO33" s="41"/>
      <c r="AP33" s="42"/>
      <c r="AQ33" s="41"/>
      <c r="AR33" s="41"/>
      <c r="AS33" s="42"/>
      <c r="AT33" s="41">
        <v>70</v>
      </c>
      <c r="AU33" s="43">
        <f t="shared" si="9"/>
        <v>73.599999999999994</v>
      </c>
      <c r="AV33" s="44">
        <f t="shared" si="10"/>
        <v>74</v>
      </c>
      <c r="AW33" s="45"/>
      <c r="AX33" s="41"/>
      <c r="AY33" s="41"/>
      <c r="AZ33" s="42">
        <v>90</v>
      </c>
      <c r="BA33" s="41"/>
      <c r="BB33" s="41"/>
      <c r="BC33" s="42">
        <v>90</v>
      </c>
      <c r="BD33" s="41"/>
      <c r="BE33" s="41"/>
      <c r="BF33" s="42"/>
      <c r="BG33" s="41"/>
      <c r="BH33" s="41"/>
      <c r="BI33" s="42"/>
      <c r="BJ33" s="41"/>
      <c r="BK33" s="41"/>
      <c r="BL33" s="42"/>
      <c r="BM33" s="42">
        <f t="shared" si="11"/>
        <v>90</v>
      </c>
      <c r="BN33" s="42">
        <f t="shared" si="12"/>
        <v>90</v>
      </c>
      <c r="BO33" s="42" t="str">
        <f t="shared" si="13"/>
        <v/>
      </c>
      <c r="BP33" s="42" t="str">
        <f t="shared" si="14"/>
        <v/>
      </c>
      <c r="BQ33" s="42" t="str">
        <f t="shared" si="15"/>
        <v/>
      </c>
      <c r="BR33" s="42">
        <f t="shared" si="16"/>
        <v>90</v>
      </c>
      <c r="BS33" s="41"/>
      <c r="BT33" s="41">
        <v>80</v>
      </c>
      <c r="BU33" s="42"/>
      <c r="BV33" s="41"/>
      <c r="BW33" s="52">
        <v>70</v>
      </c>
      <c r="BX33" s="42"/>
      <c r="BY33" s="41"/>
      <c r="BZ33" s="41"/>
      <c r="CA33" s="42"/>
      <c r="CB33" s="41"/>
      <c r="CC33" s="41"/>
      <c r="CD33" s="42"/>
      <c r="CE33" s="41"/>
      <c r="CF33" s="41"/>
      <c r="CG33" s="42"/>
      <c r="CH33" s="42">
        <f t="shared" si="17"/>
        <v>80</v>
      </c>
      <c r="CI33" s="42">
        <f t="shared" si="18"/>
        <v>70</v>
      </c>
      <c r="CJ33" s="42" t="str">
        <f t="shared" si="19"/>
        <v/>
      </c>
      <c r="CK33" s="42" t="str">
        <f t="shared" si="20"/>
        <v/>
      </c>
      <c r="CL33" s="42" t="str">
        <f t="shared" si="21"/>
        <v/>
      </c>
      <c r="CM33" s="43">
        <f t="shared" si="22"/>
        <v>80</v>
      </c>
      <c r="CN33" s="44">
        <f t="shared" si="23"/>
        <v>80</v>
      </c>
      <c r="CO33" s="45"/>
      <c r="CP33" s="52">
        <v>8</v>
      </c>
      <c r="CQ33" s="46" t="str">
        <f t="shared" si="24"/>
        <v xml:space="preserve">Memiliki kemampuan pemahanan cara berpikir kronologis dan sinkronik dalam mempelajari sejarah, awal kehidupan manusia Indonesia, teori masuknya hindu budha di indonesia, kerajaan kerajaan hindu budha di indonesia, </v>
      </c>
      <c r="CR33" s="45"/>
      <c r="CS33" s="52">
        <v>8</v>
      </c>
      <c r="CT33" s="46" t="str">
        <f t="shared" si="25"/>
        <v xml:space="preserve">Memiliki keterampilan cara berpikir kronologis dan sinkronik dalam mempelajari sejarah, awal kehidupan manusia Indonesia, teori masuknya hindu budha di indonesia, kerajaan kerajaan hindu budha di indonesia, </v>
      </c>
      <c r="DE33" s="51">
        <v>11</v>
      </c>
      <c r="DF33" s="51" t="str">
        <f>(IF(CW23="","","Memiliki keterampilan  "))&amp;(IF(CW23="","",CW23&amp;", "))&amp;(IF(CW24="","",CW24&amp;", "))&amp;(IF(CW25="","",CW25&amp;", "))&amp;(IF(CW26="","",CW26&amp;", "))&amp;(IF(CW27="","",CW27&amp;", "))&amp;(IF(CW28="","",CW28&amp;", "))&amp;(IF(CW29="","",CW29&amp;", "))&amp;(IF(CW30="","",CW30&amp;", "))&amp;(IF(CW31="","",CW31&amp;", "))&amp;(IF(CW32="","",CW32&amp;"."))</f>
        <v xml:space="preserve">Memiliki keterampilan  cara berpikir kronologis dan sinkronik dalam mempelajari sejarah, awal kehidupan manusia Indonesia, teori masuknya hindu budha di indonesia, kerajaan kerajaan hindu budha di indonesia, </v>
      </c>
    </row>
    <row r="34" spans="1:110" x14ac:dyDescent="0.25">
      <c r="A34" s="8">
        <v>24</v>
      </c>
      <c r="B34" s="8">
        <v>97463</v>
      </c>
      <c r="C34" s="8" t="s">
        <v>113</v>
      </c>
      <c r="E34" s="47">
        <f t="shared" si="0"/>
        <v>73</v>
      </c>
      <c r="F34" s="8" t="str">
        <f t="shared" si="1"/>
        <v>C</v>
      </c>
      <c r="G34" s="8" t="str">
        <f t="shared" si="2"/>
        <v xml:space="preserve">Memiliki kemampuan pemahanan cara berpikir kronologis dan sinkronik dalam mempelajari sejarah, awal kehidupan manusia Indonesia, teori masuknya hindu budha di indonesia, kerajaan kerajaan hindu budha di indonesia, </v>
      </c>
      <c r="H34" s="47">
        <f t="shared" si="3"/>
        <v>90</v>
      </c>
      <c r="I34" s="8" t="str">
        <f t="shared" si="4"/>
        <v>B</v>
      </c>
      <c r="J34" s="8" t="str">
        <f t="shared" si="5"/>
        <v xml:space="preserve">Memiliki keterampilan cara berpikir kronologis dan sinkronik dalam mempelajari sejarah, awal kehidupan manusia Indonesia, teori masuknya hindu budha di indonesia, kerajaan kerajaan hindu budha di indonesia, </v>
      </c>
      <c r="K34" s="13"/>
      <c r="L34" s="41">
        <f t="shared" si="6"/>
        <v>70</v>
      </c>
      <c r="M34" s="41">
        <f t="shared" si="7"/>
        <v>70</v>
      </c>
      <c r="O34" s="52">
        <v>70</v>
      </c>
      <c r="P34" s="41"/>
      <c r="Q34" s="42"/>
      <c r="R34" s="52">
        <v>70</v>
      </c>
      <c r="S34" s="41"/>
      <c r="T34" s="42"/>
      <c r="U34" s="41"/>
      <c r="V34" s="41"/>
      <c r="W34" s="42"/>
      <c r="X34" s="41"/>
      <c r="Y34" s="41"/>
      <c r="Z34" s="42"/>
      <c r="AA34" s="41"/>
      <c r="AB34" s="41"/>
      <c r="AC34" s="42"/>
      <c r="AD34" s="42">
        <f t="shared" si="8"/>
        <v>70</v>
      </c>
      <c r="AE34" s="52">
        <v>70</v>
      </c>
      <c r="AF34" s="41"/>
      <c r="AG34" s="42"/>
      <c r="AH34" s="41">
        <v>87</v>
      </c>
      <c r="AI34" s="41"/>
      <c r="AJ34" s="42"/>
      <c r="AK34" s="41"/>
      <c r="AL34" s="41"/>
      <c r="AM34" s="42"/>
      <c r="AN34" s="41"/>
      <c r="AO34" s="41"/>
      <c r="AP34" s="42"/>
      <c r="AQ34" s="41"/>
      <c r="AR34" s="41"/>
      <c r="AS34" s="42"/>
      <c r="AT34" s="41">
        <v>70</v>
      </c>
      <c r="AU34" s="43">
        <f t="shared" si="9"/>
        <v>73.400000000000006</v>
      </c>
      <c r="AV34" s="44">
        <f t="shared" si="10"/>
        <v>73</v>
      </c>
      <c r="AW34" s="45"/>
      <c r="AX34" s="41"/>
      <c r="AY34" s="41"/>
      <c r="AZ34" s="42">
        <v>90</v>
      </c>
      <c r="BA34" s="41"/>
      <c r="BB34" s="41"/>
      <c r="BC34" s="42">
        <v>90</v>
      </c>
      <c r="BD34" s="41"/>
      <c r="BE34" s="41"/>
      <c r="BF34" s="42"/>
      <c r="BG34" s="41"/>
      <c r="BH34" s="41"/>
      <c r="BI34" s="42"/>
      <c r="BJ34" s="41"/>
      <c r="BK34" s="41"/>
      <c r="BL34" s="42"/>
      <c r="BM34" s="42">
        <f t="shared" si="11"/>
        <v>90</v>
      </c>
      <c r="BN34" s="42">
        <f t="shared" si="12"/>
        <v>90</v>
      </c>
      <c r="BO34" s="42" t="str">
        <f t="shared" si="13"/>
        <v/>
      </c>
      <c r="BP34" s="42" t="str">
        <f t="shared" si="14"/>
        <v/>
      </c>
      <c r="BQ34" s="42" t="str">
        <f t="shared" si="15"/>
        <v/>
      </c>
      <c r="BR34" s="42">
        <f t="shared" si="16"/>
        <v>90</v>
      </c>
      <c r="BS34" s="41"/>
      <c r="BT34" s="41">
        <v>90</v>
      </c>
      <c r="BU34" s="42"/>
      <c r="BV34" s="41"/>
      <c r="BW34" s="41">
        <v>90</v>
      </c>
      <c r="BX34" s="42"/>
      <c r="BY34" s="41"/>
      <c r="BZ34" s="41"/>
      <c r="CA34" s="42"/>
      <c r="CB34" s="41"/>
      <c r="CC34" s="41"/>
      <c r="CD34" s="42"/>
      <c r="CE34" s="41"/>
      <c r="CF34" s="41"/>
      <c r="CG34" s="42"/>
      <c r="CH34" s="42">
        <f t="shared" si="17"/>
        <v>90</v>
      </c>
      <c r="CI34" s="42">
        <f t="shared" si="18"/>
        <v>90</v>
      </c>
      <c r="CJ34" s="42" t="str">
        <f t="shared" si="19"/>
        <v/>
      </c>
      <c r="CK34" s="42" t="str">
        <f t="shared" si="20"/>
        <v/>
      </c>
      <c r="CL34" s="42" t="str">
        <f t="shared" si="21"/>
        <v/>
      </c>
      <c r="CM34" s="43">
        <f t="shared" si="22"/>
        <v>90</v>
      </c>
      <c r="CN34" s="44">
        <f t="shared" si="23"/>
        <v>90</v>
      </c>
      <c r="CO34" s="45"/>
      <c r="CP34" s="52">
        <v>8</v>
      </c>
      <c r="CQ34" s="46" t="str">
        <f t="shared" si="24"/>
        <v xml:space="preserve">Memiliki kemampuan pemahanan cara berpikir kronologis dan sinkronik dalam mempelajari sejarah, awal kehidupan manusia Indonesia, teori masuknya hindu budha di indonesia, kerajaan kerajaan hindu budha di indonesia, </v>
      </c>
      <c r="CR34" s="45"/>
      <c r="CS34" s="52">
        <v>8</v>
      </c>
      <c r="CT34" s="46" t="str">
        <f t="shared" si="25"/>
        <v xml:space="preserve">Memiliki keterampilan cara berpikir kronologis dan sinkronik dalam mempelajari sejarah, awal kehidupan manusia Indonesia, teori masuknya hindu budha di indonesia, kerajaan kerajaan hindu budha di indonesia, </v>
      </c>
    </row>
    <row r="35" spans="1:110" x14ac:dyDescent="0.25">
      <c r="A35" s="8">
        <v>25</v>
      </c>
      <c r="B35" s="8">
        <v>97479</v>
      </c>
      <c r="C35" s="8" t="s">
        <v>114</v>
      </c>
      <c r="E35" s="47">
        <f t="shared" si="0"/>
        <v>70</v>
      </c>
      <c r="F35" s="8" t="str">
        <f t="shared" si="1"/>
        <v>C</v>
      </c>
      <c r="G35" s="8" t="str">
        <f t="shared" si="2"/>
        <v xml:space="preserve">Memiliki kemampuan pemahanan cara berpikir kronologis dan sinkronik dalam mempelajari sejarah, awal kehidupan manusia Indonesia, teori masuknya hindu budha di indonesia, kerajaan kerajaan hindu budha di indonesia, </v>
      </c>
      <c r="H35" s="47">
        <f t="shared" si="3"/>
        <v>77</v>
      </c>
      <c r="I35" s="8" t="str">
        <f t="shared" si="4"/>
        <v>B</v>
      </c>
      <c r="J35" s="8" t="str">
        <f t="shared" si="5"/>
        <v xml:space="preserve">Memiliki keterampilan cara berpikir kronologis dan sinkronik dalam mempelajari sejarah, awal kehidupan manusia Indonesia, teori masuknya hindu budha di indonesia, kerajaan kerajaan hindu budha di indonesia, </v>
      </c>
      <c r="K35" s="13"/>
      <c r="L35" s="41">
        <f t="shared" si="6"/>
        <v>70</v>
      </c>
      <c r="M35" s="41">
        <f t="shared" si="7"/>
        <v>70</v>
      </c>
      <c r="O35" s="52">
        <v>70</v>
      </c>
      <c r="P35" s="41"/>
      <c r="Q35" s="42"/>
      <c r="R35" s="52">
        <v>70</v>
      </c>
      <c r="S35" s="41"/>
      <c r="T35" s="42"/>
      <c r="U35" s="41"/>
      <c r="V35" s="41"/>
      <c r="W35" s="42"/>
      <c r="X35" s="41"/>
      <c r="Y35" s="41"/>
      <c r="Z35" s="42"/>
      <c r="AA35" s="41"/>
      <c r="AB35" s="41"/>
      <c r="AC35" s="42"/>
      <c r="AD35" s="42">
        <f t="shared" si="8"/>
        <v>70</v>
      </c>
      <c r="AE35" s="52">
        <v>70</v>
      </c>
      <c r="AF35" s="41"/>
      <c r="AG35" s="42"/>
      <c r="AH35" s="41">
        <v>70</v>
      </c>
      <c r="AI35" s="41"/>
      <c r="AJ35" s="42"/>
      <c r="AK35" s="41"/>
      <c r="AL35" s="41"/>
      <c r="AM35" s="42"/>
      <c r="AN35" s="41"/>
      <c r="AO35" s="41"/>
      <c r="AP35" s="42"/>
      <c r="AQ35" s="41"/>
      <c r="AR35" s="41"/>
      <c r="AS35" s="42"/>
      <c r="AT35" s="41">
        <v>70</v>
      </c>
      <c r="AU35" s="43">
        <f t="shared" si="9"/>
        <v>70</v>
      </c>
      <c r="AV35" s="44">
        <f t="shared" si="10"/>
        <v>70</v>
      </c>
      <c r="AW35" s="45"/>
      <c r="AX35" s="41"/>
      <c r="AY35" s="41"/>
      <c r="AZ35" s="42">
        <v>90</v>
      </c>
      <c r="BA35" s="41"/>
      <c r="BB35" s="41"/>
      <c r="BC35" s="42">
        <v>90</v>
      </c>
      <c r="BD35" s="41"/>
      <c r="BE35" s="41"/>
      <c r="BF35" s="42"/>
      <c r="BG35" s="41"/>
      <c r="BH35" s="41"/>
      <c r="BI35" s="42"/>
      <c r="BJ35" s="41"/>
      <c r="BK35" s="41"/>
      <c r="BL35" s="42"/>
      <c r="BM35" s="42">
        <f t="shared" si="11"/>
        <v>90</v>
      </c>
      <c r="BN35" s="42">
        <f t="shared" si="12"/>
        <v>90</v>
      </c>
      <c r="BO35" s="42" t="str">
        <f t="shared" si="13"/>
        <v/>
      </c>
      <c r="BP35" s="42" t="str">
        <f t="shared" si="14"/>
        <v/>
      </c>
      <c r="BQ35" s="42" t="str">
        <f t="shared" si="15"/>
        <v/>
      </c>
      <c r="BR35" s="42">
        <f t="shared" si="16"/>
        <v>90</v>
      </c>
      <c r="BS35" s="41"/>
      <c r="BT35" s="52">
        <v>70</v>
      </c>
      <c r="BU35" s="42"/>
      <c r="BV35" s="41"/>
      <c r="BW35" s="52">
        <v>70</v>
      </c>
      <c r="BX35" s="42"/>
      <c r="BY35" s="41"/>
      <c r="BZ35" s="41"/>
      <c r="CA35" s="42"/>
      <c r="CB35" s="41"/>
      <c r="CC35" s="41"/>
      <c r="CD35" s="42"/>
      <c r="CE35" s="41"/>
      <c r="CF35" s="41"/>
      <c r="CG35" s="42"/>
      <c r="CH35" s="42">
        <f t="shared" si="17"/>
        <v>70</v>
      </c>
      <c r="CI35" s="42">
        <f t="shared" si="18"/>
        <v>70</v>
      </c>
      <c r="CJ35" s="42" t="str">
        <f t="shared" si="19"/>
        <v/>
      </c>
      <c r="CK35" s="42" t="str">
        <f t="shared" si="20"/>
        <v/>
      </c>
      <c r="CL35" s="42" t="str">
        <f t="shared" si="21"/>
        <v/>
      </c>
      <c r="CM35" s="43">
        <f t="shared" si="22"/>
        <v>76.666666666666671</v>
      </c>
      <c r="CN35" s="44">
        <f t="shared" si="23"/>
        <v>77</v>
      </c>
      <c r="CO35" s="45"/>
      <c r="CP35" s="52">
        <v>8</v>
      </c>
      <c r="CQ35" s="46" t="str">
        <f t="shared" si="24"/>
        <v xml:space="preserve">Memiliki kemampuan pemahanan cara berpikir kronologis dan sinkronik dalam mempelajari sejarah, awal kehidupan manusia Indonesia, teori masuknya hindu budha di indonesia, kerajaan kerajaan hindu budha di indonesia, </v>
      </c>
      <c r="CR35" s="45"/>
      <c r="CS35" s="52">
        <v>8</v>
      </c>
      <c r="CT35" s="46" t="str">
        <f t="shared" si="25"/>
        <v xml:space="preserve">Memiliki keterampilan cara berpikir kronologis dan sinkronik dalam mempelajari sejarah, awal kehidupan manusia Indonesia, teori masuknya hindu budha di indonesia, kerajaan kerajaan hindu budha di indonesia, </v>
      </c>
    </row>
    <row r="36" spans="1:110" x14ac:dyDescent="0.25">
      <c r="A36" s="8">
        <v>26</v>
      </c>
      <c r="B36" s="8">
        <v>97495</v>
      </c>
      <c r="C36" s="8" t="s">
        <v>115</v>
      </c>
      <c r="E36" s="47">
        <f t="shared" si="0"/>
        <v>73</v>
      </c>
      <c r="F36" s="8" t="str">
        <f t="shared" si="1"/>
        <v>C</v>
      </c>
      <c r="G36" s="8" t="str">
        <f t="shared" si="2"/>
        <v xml:space="preserve">Memiliki kemampuan pemahanan cara berpikir kronologis dan sinkronik dalam mempelajari sejarah, awal kehidupan manusia Indonesia, teori masuknya hindu budha di indonesia, kerajaan kerajaan hindu budha di indonesia, </v>
      </c>
      <c r="H36" s="47">
        <f t="shared" si="3"/>
        <v>85</v>
      </c>
      <c r="I36" s="8" t="str">
        <f t="shared" si="4"/>
        <v>B</v>
      </c>
      <c r="J36" s="8" t="str">
        <f t="shared" si="5"/>
        <v xml:space="preserve">Memiliki keterampilan cara berpikir kronologis dan sinkronik dalam mempelajari sejarah, awal kehidupan manusia Indonesia, teori masuknya hindu budha di indonesia, kerajaan kerajaan hindu budha di indonesia, </v>
      </c>
      <c r="K36" s="13"/>
      <c r="L36" s="41">
        <f t="shared" si="6"/>
        <v>70</v>
      </c>
      <c r="M36" s="41">
        <f t="shared" si="7"/>
        <v>70</v>
      </c>
      <c r="O36" s="52">
        <v>70</v>
      </c>
      <c r="P36" s="41"/>
      <c r="Q36" s="42"/>
      <c r="R36" s="52">
        <v>70</v>
      </c>
      <c r="S36" s="41"/>
      <c r="T36" s="42"/>
      <c r="U36" s="41"/>
      <c r="V36" s="41"/>
      <c r="W36" s="42"/>
      <c r="X36" s="41"/>
      <c r="Y36" s="41"/>
      <c r="Z36" s="42"/>
      <c r="AA36" s="41"/>
      <c r="AB36" s="41"/>
      <c r="AC36" s="42"/>
      <c r="AD36" s="42">
        <f t="shared" si="8"/>
        <v>70</v>
      </c>
      <c r="AE36" s="52">
        <v>70</v>
      </c>
      <c r="AF36" s="41"/>
      <c r="AG36" s="42"/>
      <c r="AH36" s="41">
        <v>85</v>
      </c>
      <c r="AI36" s="41"/>
      <c r="AJ36" s="42"/>
      <c r="AK36" s="41"/>
      <c r="AL36" s="41"/>
      <c r="AM36" s="42"/>
      <c r="AN36" s="41"/>
      <c r="AO36" s="41"/>
      <c r="AP36" s="42"/>
      <c r="AQ36" s="41"/>
      <c r="AR36" s="41"/>
      <c r="AS36" s="42"/>
      <c r="AT36" s="41">
        <v>70</v>
      </c>
      <c r="AU36" s="43">
        <f t="shared" si="9"/>
        <v>73</v>
      </c>
      <c r="AV36" s="44">
        <f t="shared" si="10"/>
        <v>73</v>
      </c>
      <c r="AW36" s="45"/>
      <c r="AX36" s="41"/>
      <c r="AY36" s="41"/>
      <c r="AZ36" s="42">
        <v>90</v>
      </c>
      <c r="BA36" s="41"/>
      <c r="BB36" s="41"/>
      <c r="BC36" s="42">
        <v>90</v>
      </c>
      <c r="BD36" s="41"/>
      <c r="BE36" s="41"/>
      <c r="BF36" s="42"/>
      <c r="BG36" s="41"/>
      <c r="BH36" s="41"/>
      <c r="BI36" s="42"/>
      <c r="BJ36" s="41"/>
      <c r="BK36" s="41"/>
      <c r="BL36" s="42"/>
      <c r="BM36" s="42">
        <f t="shared" si="11"/>
        <v>90</v>
      </c>
      <c r="BN36" s="42">
        <f t="shared" si="12"/>
        <v>90</v>
      </c>
      <c r="BO36" s="42" t="str">
        <f t="shared" si="13"/>
        <v/>
      </c>
      <c r="BP36" s="42" t="str">
        <f t="shared" si="14"/>
        <v/>
      </c>
      <c r="BQ36" s="42" t="str">
        <f t="shared" si="15"/>
        <v/>
      </c>
      <c r="BR36" s="42">
        <f t="shared" si="16"/>
        <v>90</v>
      </c>
      <c r="BS36" s="41"/>
      <c r="BT36" s="41">
        <v>80</v>
      </c>
      <c r="BU36" s="42"/>
      <c r="BV36" s="41"/>
      <c r="BW36" s="41">
        <v>85</v>
      </c>
      <c r="BX36" s="42"/>
      <c r="BY36" s="41"/>
      <c r="BZ36" s="41"/>
      <c r="CA36" s="42"/>
      <c r="CB36" s="41"/>
      <c r="CC36" s="41"/>
      <c r="CD36" s="42"/>
      <c r="CE36" s="41"/>
      <c r="CF36" s="41"/>
      <c r="CG36" s="42"/>
      <c r="CH36" s="42">
        <f t="shared" si="17"/>
        <v>80</v>
      </c>
      <c r="CI36" s="42">
        <f t="shared" si="18"/>
        <v>85</v>
      </c>
      <c r="CJ36" s="42" t="str">
        <f t="shared" si="19"/>
        <v/>
      </c>
      <c r="CK36" s="42" t="str">
        <f t="shared" si="20"/>
        <v/>
      </c>
      <c r="CL36" s="42" t="str">
        <f t="shared" si="21"/>
        <v/>
      </c>
      <c r="CM36" s="43">
        <f t="shared" si="22"/>
        <v>85</v>
      </c>
      <c r="CN36" s="44">
        <f t="shared" si="23"/>
        <v>85</v>
      </c>
      <c r="CO36" s="45"/>
      <c r="CP36" s="52">
        <v>8</v>
      </c>
      <c r="CQ36" s="46" t="str">
        <f t="shared" si="24"/>
        <v xml:space="preserve">Memiliki kemampuan pemahanan cara berpikir kronologis dan sinkronik dalam mempelajari sejarah, awal kehidupan manusia Indonesia, teori masuknya hindu budha di indonesia, kerajaan kerajaan hindu budha di indonesia, </v>
      </c>
      <c r="CR36" s="45"/>
      <c r="CS36" s="52">
        <v>8</v>
      </c>
      <c r="CT36" s="46" t="str">
        <f t="shared" si="25"/>
        <v xml:space="preserve">Memiliki keterampilan cara berpikir kronologis dan sinkronik dalam mempelajari sejarah, awal kehidupan manusia Indonesia, teori masuknya hindu budha di indonesia, kerajaan kerajaan hindu budha di indonesia, </v>
      </c>
    </row>
    <row r="37" spans="1:110" x14ac:dyDescent="0.25">
      <c r="A37" s="8">
        <v>27</v>
      </c>
      <c r="B37" s="8">
        <v>97511</v>
      </c>
      <c r="C37" s="8" t="s">
        <v>116</v>
      </c>
      <c r="E37" s="47">
        <f t="shared" si="0"/>
        <v>72</v>
      </c>
      <c r="F37" s="8" t="str">
        <f t="shared" si="1"/>
        <v>C</v>
      </c>
      <c r="G37" s="8" t="str">
        <f t="shared" si="2"/>
        <v xml:space="preserve">Memiliki kemampuan pemahanan cara berpikir kronologis dan sinkronik dalam mempelajari sejarah, awal kehidupan manusia Indonesia, teori masuknya hindu budha di indonesia, kerajaan kerajaan hindu budha di indonesia, </v>
      </c>
      <c r="H37" s="47">
        <f t="shared" si="3"/>
        <v>85</v>
      </c>
      <c r="I37" s="8" t="str">
        <f t="shared" si="4"/>
        <v>B</v>
      </c>
      <c r="J37" s="8" t="str">
        <f t="shared" si="5"/>
        <v xml:space="preserve">Memiliki keterampilan cara berpikir kronologis dan sinkronik dalam mempelajari sejarah, awal kehidupan manusia Indonesia, teori masuknya hindu budha di indonesia, kerajaan kerajaan hindu budha di indonesia, </v>
      </c>
      <c r="K37" s="13"/>
      <c r="L37" s="41">
        <f t="shared" si="6"/>
        <v>72</v>
      </c>
      <c r="M37" s="41">
        <f t="shared" si="7"/>
        <v>70</v>
      </c>
      <c r="O37" s="52">
        <v>70</v>
      </c>
      <c r="P37" s="41"/>
      <c r="Q37" s="42"/>
      <c r="R37" s="41">
        <v>73</v>
      </c>
      <c r="S37" s="41"/>
      <c r="T37" s="42"/>
      <c r="U37" s="41"/>
      <c r="V37" s="41"/>
      <c r="W37" s="42"/>
      <c r="X37" s="41"/>
      <c r="Y37" s="41"/>
      <c r="Z37" s="42"/>
      <c r="AA37" s="41"/>
      <c r="AB37" s="41"/>
      <c r="AC37" s="42"/>
      <c r="AD37" s="42">
        <f t="shared" si="8"/>
        <v>72</v>
      </c>
      <c r="AE37" s="52">
        <v>70</v>
      </c>
      <c r="AF37" s="41"/>
      <c r="AG37" s="42"/>
      <c r="AH37" s="41">
        <v>75</v>
      </c>
      <c r="AI37" s="41"/>
      <c r="AJ37" s="42"/>
      <c r="AK37" s="41"/>
      <c r="AL37" s="41"/>
      <c r="AM37" s="42"/>
      <c r="AN37" s="41"/>
      <c r="AO37" s="41"/>
      <c r="AP37" s="42"/>
      <c r="AQ37" s="41"/>
      <c r="AR37" s="41"/>
      <c r="AS37" s="42"/>
      <c r="AT37" s="41">
        <v>70</v>
      </c>
      <c r="AU37" s="43">
        <f t="shared" si="9"/>
        <v>71.599999999999994</v>
      </c>
      <c r="AV37" s="44">
        <f t="shared" si="10"/>
        <v>72</v>
      </c>
      <c r="AW37" s="45"/>
      <c r="AX37" s="41"/>
      <c r="AY37" s="41"/>
      <c r="AZ37" s="42">
        <v>90</v>
      </c>
      <c r="BA37" s="41"/>
      <c r="BB37" s="41"/>
      <c r="BC37" s="42">
        <v>90</v>
      </c>
      <c r="BD37" s="41"/>
      <c r="BE37" s="41"/>
      <c r="BF37" s="42"/>
      <c r="BG37" s="41"/>
      <c r="BH37" s="41"/>
      <c r="BI37" s="42"/>
      <c r="BJ37" s="41"/>
      <c r="BK37" s="41"/>
      <c r="BL37" s="42"/>
      <c r="BM37" s="42">
        <f t="shared" si="11"/>
        <v>90</v>
      </c>
      <c r="BN37" s="42">
        <f t="shared" si="12"/>
        <v>90</v>
      </c>
      <c r="BO37" s="42" t="str">
        <f t="shared" si="13"/>
        <v/>
      </c>
      <c r="BP37" s="42" t="str">
        <f t="shared" si="14"/>
        <v/>
      </c>
      <c r="BQ37" s="42" t="str">
        <f t="shared" si="15"/>
        <v/>
      </c>
      <c r="BR37" s="42">
        <f t="shared" si="16"/>
        <v>90</v>
      </c>
      <c r="BS37" s="41"/>
      <c r="BT37" s="41">
        <v>80</v>
      </c>
      <c r="BU37" s="42"/>
      <c r="BV37" s="41"/>
      <c r="BW37" s="41">
        <v>85</v>
      </c>
      <c r="BX37" s="42"/>
      <c r="BY37" s="41"/>
      <c r="BZ37" s="41"/>
      <c r="CA37" s="42"/>
      <c r="CB37" s="41"/>
      <c r="CC37" s="41"/>
      <c r="CD37" s="42"/>
      <c r="CE37" s="41"/>
      <c r="CF37" s="41"/>
      <c r="CG37" s="42"/>
      <c r="CH37" s="42">
        <f t="shared" si="17"/>
        <v>80</v>
      </c>
      <c r="CI37" s="42">
        <f t="shared" si="18"/>
        <v>85</v>
      </c>
      <c r="CJ37" s="42" t="str">
        <f t="shared" si="19"/>
        <v/>
      </c>
      <c r="CK37" s="42" t="str">
        <f t="shared" si="20"/>
        <v/>
      </c>
      <c r="CL37" s="42" t="str">
        <f t="shared" si="21"/>
        <v/>
      </c>
      <c r="CM37" s="43">
        <f t="shared" si="22"/>
        <v>85</v>
      </c>
      <c r="CN37" s="44">
        <f t="shared" si="23"/>
        <v>85</v>
      </c>
      <c r="CO37" s="45"/>
      <c r="CP37" s="52">
        <v>8</v>
      </c>
      <c r="CQ37" s="46" t="str">
        <f t="shared" si="24"/>
        <v xml:space="preserve">Memiliki kemampuan pemahanan cara berpikir kronologis dan sinkronik dalam mempelajari sejarah, awal kehidupan manusia Indonesia, teori masuknya hindu budha di indonesia, kerajaan kerajaan hindu budha di indonesia, </v>
      </c>
      <c r="CR37" s="45"/>
      <c r="CS37" s="52">
        <v>8</v>
      </c>
      <c r="CT37" s="46" t="str">
        <f t="shared" si="25"/>
        <v xml:space="preserve">Memiliki keterampilan cara berpikir kronologis dan sinkronik dalam mempelajari sejarah, awal kehidupan manusia Indonesia, teori masuknya hindu budha di indonesia, kerajaan kerajaan hindu budha di indonesia, </v>
      </c>
    </row>
    <row r="38" spans="1:110" x14ac:dyDescent="0.25">
      <c r="A38" s="8">
        <v>28</v>
      </c>
      <c r="B38" s="8">
        <v>97527</v>
      </c>
      <c r="C38" s="8" t="s">
        <v>117</v>
      </c>
      <c r="E38" s="47">
        <f t="shared" si="0"/>
        <v>72</v>
      </c>
      <c r="F38" s="8" t="str">
        <f t="shared" si="1"/>
        <v>C</v>
      </c>
      <c r="G38" s="8" t="str">
        <f t="shared" si="2"/>
        <v xml:space="preserve">Memiliki kemampuan pemahanan cara berpikir kronologis dan sinkronik dalam mempelajari sejarah, awal kehidupan manusia Indonesia, teori masuknya hindu budha di indonesia, kerajaan kerajaan hindu budha di indonesia, </v>
      </c>
      <c r="H38" s="47">
        <f t="shared" si="3"/>
        <v>82</v>
      </c>
      <c r="I38" s="8" t="str">
        <f t="shared" si="4"/>
        <v>B</v>
      </c>
      <c r="J38" s="8" t="str">
        <f t="shared" si="5"/>
        <v xml:space="preserve">Memiliki keterampilan cara berpikir kronologis dan sinkronik dalam mempelajari sejarah, awal kehidupan manusia Indonesia, teori masuknya hindu budha di indonesia, kerajaan kerajaan hindu budha di indonesia, </v>
      </c>
      <c r="K38" s="13"/>
      <c r="L38" s="41">
        <f t="shared" si="6"/>
        <v>70</v>
      </c>
      <c r="M38" s="41">
        <f t="shared" si="7"/>
        <v>70</v>
      </c>
      <c r="O38" s="52">
        <v>70</v>
      </c>
      <c r="P38" s="41"/>
      <c r="Q38" s="42"/>
      <c r="R38" s="41">
        <v>70</v>
      </c>
      <c r="S38" s="41"/>
      <c r="T38" s="42"/>
      <c r="U38" s="41"/>
      <c r="V38" s="41"/>
      <c r="W38" s="42"/>
      <c r="X38" s="41"/>
      <c r="Y38" s="41"/>
      <c r="Z38" s="42"/>
      <c r="AA38" s="41"/>
      <c r="AB38" s="41"/>
      <c r="AC38" s="42"/>
      <c r="AD38" s="42">
        <f t="shared" si="8"/>
        <v>70</v>
      </c>
      <c r="AE38" s="52">
        <v>70</v>
      </c>
      <c r="AF38" s="41"/>
      <c r="AG38" s="42"/>
      <c r="AH38" s="41">
        <v>82</v>
      </c>
      <c r="AI38" s="41"/>
      <c r="AJ38" s="42"/>
      <c r="AK38" s="41"/>
      <c r="AL38" s="41"/>
      <c r="AM38" s="42"/>
      <c r="AN38" s="41"/>
      <c r="AO38" s="41"/>
      <c r="AP38" s="42"/>
      <c r="AQ38" s="41"/>
      <c r="AR38" s="41"/>
      <c r="AS38" s="42"/>
      <c r="AT38" s="41">
        <v>70</v>
      </c>
      <c r="AU38" s="43">
        <f t="shared" si="9"/>
        <v>72.400000000000006</v>
      </c>
      <c r="AV38" s="44">
        <f t="shared" si="10"/>
        <v>72</v>
      </c>
      <c r="AW38" s="45"/>
      <c r="AX38" s="41"/>
      <c r="AY38" s="41"/>
      <c r="AZ38" s="42">
        <v>90</v>
      </c>
      <c r="BA38" s="41"/>
      <c r="BB38" s="41"/>
      <c r="BC38" s="42">
        <v>90</v>
      </c>
      <c r="BD38" s="41"/>
      <c r="BE38" s="41"/>
      <c r="BF38" s="42"/>
      <c r="BG38" s="41"/>
      <c r="BH38" s="41"/>
      <c r="BI38" s="42"/>
      <c r="BJ38" s="41"/>
      <c r="BK38" s="41"/>
      <c r="BL38" s="42"/>
      <c r="BM38" s="42">
        <f t="shared" si="11"/>
        <v>90</v>
      </c>
      <c r="BN38" s="42">
        <f t="shared" si="12"/>
        <v>90</v>
      </c>
      <c r="BO38" s="42" t="str">
        <f t="shared" si="13"/>
        <v/>
      </c>
      <c r="BP38" s="42" t="str">
        <f t="shared" si="14"/>
        <v/>
      </c>
      <c r="BQ38" s="42" t="str">
        <f t="shared" si="15"/>
        <v/>
      </c>
      <c r="BR38" s="42">
        <f t="shared" si="16"/>
        <v>90</v>
      </c>
      <c r="BS38" s="41"/>
      <c r="BT38" s="41">
        <v>85</v>
      </c>
      <c r="BU38" s="42"/>
      <c r="BV38" s="41"/>
      <c r="BW38" s="52">
        <v>70</v>
      </c>
      <c r="BX38" s="42"/>
      <c r="BY38" s="41"/>
      <c r="BZ38" s="41"/>
      <c r="CA38" s="42"/>
      <c r="CB38" s="41"/>
      <c r="CC38" s="41"/>
      <c r="CD38" s="42"/>
      <c r="CE38" s="41"/>
      <c r="CF38" s="41"/>
      <c r="CG38" s="42"/>
      <c r="CH38" s="42">
        <f t="shared" si="17"/>
        <v>85</v>
      </c>
      <c r="CI38" s="42">
        <f t="shared" si="18"/>
        <v>70</v>
      </c>
      <c r="CJ38" s="42" t="str">
        <f t="shared" si="19"/>
        <v/>
      </c>
      <c r="CK38" s="42" t="str">
        <f t="shared" si="20"/>
        <v/>
      </c>
      <c r="CL38" s="42" t="str">
        <f t="shared" si="21"/>
        <v/>
      </c>
      <c r="CM38" s="43">
        <f t="shared" si="22"/>
        <v>81.666666666666671</v>
      </c>
      <c r="CN38" s="44">
        <f t="shared" si="23"/>
        <v>82</v>
      </c>
      <c r="CO38" s="45"/>
      <c r="CP38" s="52">
        <v>8</v>
      </c>
      <c r="CQ38" s="46" t="str">
        <f t="shared" si="24"/>
        <v xml:space="preserve">Memiliki kemampuan pemahanan cara berpikir kronologis dan sinkronik dalam mempelajari sejarah, awal kehidupan manusia Indonesia, teori masuknya hindu budha di indonesia, kerajaan kerajaan hindu budha di indonesia, </v>
      </c>
      <c r="CR38" s="45"/>
      <c r="CS38" s="52">
        <v>8</v>
      </c>
      <c r="CT38" s="46" t="str">
        <f t="shared" si="25"/>
        <v xml:space="preserve">Memiliki keterampilan cara berpikir kronologis dan sinkronik dalam mempelajari sejarah, awal kehidupan manusia Indonesia, teori masuknya hindu budha di indonesia, kerajaan kerajaan hindu budha di indonesia, </v>
      </c>
    </row>
    <row r="39" spans="1:110" x14ac:dyDescent="0.25">
      <c r="A39" s="8">
        <v>29</v>
      </c>
      <c r="B39" s="8">
        <v>97543</v>
      </c>
      <c r="C39" s="8" t="s">
        <v>118</v>
      </c>
      <c r="E39" s="47">
        <f t="shared" si="0"/>
        <v>72</v>
      </c>
      <c r="F39" s="8" t="str">
        <f t="shared" si="1"/>
        <v>C</v>
      </c>
      <c r="G39" s="8" t="str">
        <f t="shared" si="2"/>
        <v xml:space="preserve">Memiliki kemampuan pemahanan cara berpikir kronologis dan sinkronik dalam mempelajari sejarah, awal kehidupan manusia Indonesia, teori masuknya hindu budha di indonesia, kerajaan kerajaan hindu budha di indonesia, </v>
      </c>
      <c r="H39" s="47">
        <f t="shared" si="3"/>
        <v>85</v>
      </c>
      <c r="I39" s="8" t="str">
        <f t="shared" si="4"/>
        <v>B</v>
      </c>
      <c r="J39" s="8" t="str">
        <f t="shared" si="5"/>
        <v xml:space="preserve">Memiliki keterampilan cara berpikir kronologis dan sinkronik dalam mempelajari sejarah, awal kehidupan manusia Indonesia, teori masuknya hindu budha di indonesia, kerajaan kerajaan hindu budha di indonesia, </v>
      </c>
      <c r="K39" s="13"/>
      <c r="L39" s="41">
        <f t="shared" si="6"/>
        <v>75</v>
      </c>
      <c r="M39" s="41">
        <f t="shared" si="7"/>
        <v>70</v>
      </c>
      <c r="O39" s="41">
        <v>80</v>
      </c>
      <c r="P39" s="41"/>
      <c r="Q39" s="42"/>
      <c r="R39" s="52">
        <v>70</v>
      </c>
      <c r="S39" s="41"/>
      <c r="T39" s="42"/>
      <c r="U39" s="41"/>
      <c r="V39" s="41"/>
      <c r="W39" s="42"/>
      <c r="X39" s="41"/>
      <c r="Y39" s="41"/>
      <c r="Z39" s="42"/>
      <c r="AA39" s="41"/>
      <c r="AB39" s="41"/>
      <c r="AC39" s="42"/>
      <c r="AD39" s="42">
        <f t="shared" si="8"/>
        <v>75</v>
      </c>
      <c r="AE39" s="52">
        <v>70</v>
      </c>
      <c r="AF39" s="41"/>
      <c r="AG39" s="42"/>
      <c r="AH39" s="41">
        <v>70</v>
      </c>
      <c r="AI39" s="41"/>
      <c r="AJ39" s="42"/>
      <c r="AK39" s="41"/>
      <c r="AL39" s="41"/>
      <c r="AM39" s="42"/>
      <c r="AN39" s="41"/>
      <c r="AO39" s="41"/>
      <c r="AP39" s="42"/>
      <c r="AQ39" s="41"/>
      <c r="AR39" s="41"/>
      <c r="AS39" s="42"/>
      <c r="AT39" s="41">
        <v>70</v>
      </c>
      <c r="AU39" s="43">
        <f t="shared" si="9"/>
        <v>72</v>
      </c>
      <c r="AV39" s="44">
        <f t="shared" si="10"/>
        <v>72</v>
      </c>
      <c r="AW39" s="45"/>
      <c r="AX39" s="41"/>
      <c r="AY39" s="41"/>
      <c r="AZ39" s="42">
        <v>90</v>
      </c>
      <c r="BA39" s="41"/>
      <c r="BB39" s="41"/>
      <c r="BC39" s="42">
        <v>90</v>
      </c>
      <c r="BD39" s="41"/>
      <c r="BE39" s="41"/>
      <c r="BF39" s="42"/>
      <c r="BG39" s="41"/>
      <c r="BH39" s="41"/>
      <c r="BI39" s="42"/>
      <c r="BJ39" s="41"/>
      <c r="BK39" s="41"/>
      <c r="BL39" s="42"/>
      <c r="BM39" s="42">
        <f t="shared" si="11"/>
        <v>90</v>
      </c>
      <c r="BN39" s="42">
        <f t="shared" si="12"/>
        <v>90</v>
      </c>
      <c r="BO39" s="42" t="str">
        <f t="shared" si="13"/>
        <v/>
      </c>
      <c r="BP39" s="42" t="str">
        <f t="shared" si="14"/>
        <v/>
      </c>
      <c r="BQ39" s="42" t="str">
        <f t="shared" si="15"/>
        <v/>
      </c>
      <c r="BR39" s="42">
        <f t="shared" si="16"/>
        <v>90</v>
      </c>
      <c r="BS39" s="41"/>
      <c r="BT39" s="41">
        <v>80</v>
      </c>
      <c r="BU39" s="42"/>
      <c r="BV39" s="41"/>
      <c r="BW39" s="41">
        <v>85</v>
      </c>
      <c r="BX39" s="42"/>
      <c r="BY39" s="41"/>
      <c r="BZ39" s="41"/>
      <c r="CA39" s="42"/>
      <c r="CB39" s="41"/>
      <c r="CC39" s="41"/>
      <c r="CD39" s="42"/>
      <c r="CE39" s="41"/>
      <c r="CF39" s="41"/>
      <c r="CG39" s="42"/>
      <c r="CH39" s="42">
        <f t="shared" si="17"/>
        <v>80</v>
      </c>
      <c r="CI39" s="42">
        <f t="shared" si="18"/>
        <v>85</v>
      </c>
      <c r="CJ39" s="42" t="str">
        <f t="shared" si="19"/>
        <v/>
      </c>
      <c r="CK39" s="42" t="str">
        <f t="shared" si="20"/>
        <v/>
      </c>
      <c r="CL39" s="42" t="str">
        <f t="shared" si="21"/>
        <v/>
      </c>
      <c r="CM39" s="43">
        <f t="shared" si="22"/>
        <v>85</v>
      </c>
      <c r="CN39" s="44">
        <f t="shared" si="23"/>
        <v>85</v>
      </c>
      <c r="CO39" s="45"/>
      <c r="CP39" s="52">
        <v>8</v>
      </c>
      <c r="CQ39" s="46" t="str">
        <f t="shared" si="24"/>
        <v xml:space="preserve">Memiliki kemampuan pemahanan cara berpikir kronologis dan sinkronik dalam mempelajari sejarah, awal kehidupan manusia Indonesia, teori masuknya hindu budha di indonesia, kerajaan kerajaan hindu budha di indonesia, </v>
      </c>
      <c r="CR39" s="45"/>
      <c r="CS39" s="52">
        <v>8</v>
      </c>
      <c r="CT39" s="46" t="str">
        <f t="shared" si="25"/>
        <v xml:space="preserve">Memiliki keterampilan cara berpikir kronologis dan sinkronik dalam mempelajari sejarah, awal kehidupan manusia Indonesia, teori masuknya hindu budha di indonesia, kerajaan kerajaan hindu budha di indonesia, </v>
      </c>
    </row>
    <row r="40" spans="1:110" x14ac:dyDescent="0.25">
      <c r="A40" s="8">
        <v>30</v>
      </c>
      <c r="B40" s="8">
        <v>97559</v>
      </c>
      <c r="C40" s="8" t="s">
        <v>119</v>
      </c>
      <c r="E40" s="47">
        <f t="shared" si="0"/>
        <v>71</v>
      </c>
      <c r="F40" s="8" t="str">
        <f t="shared" si="1"/>
        <v>C</v>
      </c>
      <c r="G40" s="8" t="str">
        <f t="shared" si="2"/>
        <v xml:space="preserve">Memiliki kemampuan pemahanan cara berpikir kronologis dan sinkronik dalam mempelajari sejarah, awal kehidupan manusia Indonesia, teori masuknya hindu budha di indonesia, kerajaan kerajaan hindu budha di indonesia, </v>
      </c>
      <c r="H40" s="47">
        <f t="shared" si="3"/>
        <v>82</v>
      </c>
      <c r="I40" s="8" t="str">
        <f t="shared" si="4"/>
        <v>B</v>
      </c>
      <c r="J40" s="8" t="str">
        <f t="shared" si="5"/>
        <v xml:space="preserve">Memiliki keterampilan cara berpikir kronologis dan sinkronik dalam mempelajari sejarah, awal kehidupan manusia Indonesia, teori masuknya hindu budha di indonesia, kerajaan kerajaan hindu budha di indonesia, </v>
      </c>
      <c r="K40" s="13"/>
      <c r="L40" s="41">
        <f t="shared" si="6"/>
        <v>70</v>
      </c>
      <c r="M40" s="41">
        <f t="shared" si="7"/>
        <v>70</v>
      </c>
      <c r="O40" s="41">
        <v>70</v>
      </c>
      <c r="P40" s="41"/>
      <c r="Q40" s="42"/>
      <c r="R40" s="52">
        <v>70</v>
      </c>
      <c r="S40" s="41"/>
      <c r="T40" s="42"/>
      <c r="U40" s="41"/>
      <c r="V40" s="41"/>
      <c r="W40" s="42"/>
      <c r="X40" s="41"/>
      <c r="Y40" s="41"/>
      <c r="Z40" s="42"/>
      <c r="AA40" s="41"/>
      <c r="AB40" s="41"/>
      <c r="AC40" s="42"/>
      <c r="AD40" s="42">
        <f t="shared" si="8"/>
        <v>70</v>
      </c>
      <c r="AE40" s="52">
        <v>70</v>
      </c>
      <c r="AF40" s="41"/>
      <c r="AG40" s="42"/>
      <c r="AH40" s="41">
        <v>75</v>
      </c>
      <c r="AI40" s="41"/>
      <c r="AJ40" s="42"/>
      <c r="AK40" s="41"/>
      <c r="AL40" s="41"/>
      <c r="AM40" s="42"/>
      <c r="AN40" s="41"/>
      <c r="AO40" s="41"/>
      <c r="AP40" s="42"/>
      <c r="AQ40" s="41"/>
      <c r="AR40" s="41"/>
      <c r="AS40" s="42"/>
      <c r="AT40" s="41">
        <v>70</v>
      </c>
      <c r="AU40" s="43">
        <f t="shared" si="9"/>
        <v>71</v>
      </c>
      <c r="AV40" s="44">
        <f t="shared" si="10"/>
        <v>71</v>
      </c>
      <c r="AW40" s="45"/>
      <c r="AX40" s="41"/>
      <c r="AY40" s="41"/>
      <c r="AZ40" s="42">
        <v>90</v>
      </c>
      <c r="BA40" s="41"/>
      <c r="BB40" s="41"/>
      <c r="BC40" s="42">
        <v>90</v>
      </c>
      <c r="BD40" s="41"/>
      <c r="BE40" s="41"/>
      <c r="BF40" s="42"/>
      <c r="BG40" s="41"/>
      <c r="BH40" s="41"/>
      <c r="BI40" s="42"/>
      <c r="BJ40" s="41"/>
      <c r="BK40" s="41"/>
      <c r="BL40" s="42"/>
      <c r="BM40" s="42">
        <f t="shared" si="11"/>
        <v>90</v>
      </c>
      <c r="BN40" s="42">
        <f t="shared" si="12"/>
        <v>90</v>
      </c>
      <c r="BO40" s="42" t="str">
        <f t="shared" si="13"/>
        <v/>
      </c>
      <c r="BP40" s="42" t="str">
        <f t="shared" si="14"/>
        <v/>
      </c>
      <c r="BQ40" s="42" t="str">
        <f t="shared" si="15"/>
        <v/>
      </c>
      <c r="BR40" s="42">
        <f t="shared" si="16"/>
        <v>90</v>
      </c>
      <c r="BS40" s="41"/>
      <c r="BT40" s="41">
        <v>85</v>
      </c>
      <c r="BU40" s="42"/>
      <c r="BV40" s="41"/>
      <c r="BW40" s="52">
        <v>70</v>
      </c>
      <c r="BX40" s="42"/>
      <c r="BY40" s="41"/>
      <c r="BZ40" s="41"/>
      <c r="CA40" s="42"/>
      <c r="CB40" s="41"/>
      <c r="CC40" s="41"/>
      <c r="CD40" s="42"/>
      <c r="CE40" s="41"/>
      <c r="CF40" s="41"/>
      <c r="CG40" s="42"/>
      <c r="CH40" s="42">
        <f t="shared" si="17"/>
        <v>85</v>
      </c>
      <c r="CI40" s="42">
        <f t="shared" si="18"/>
        <v>70</v>
      </c>
      <c r="CJ40" s="42" t="str">
        <f t="shared" si="19"/>
        <v/>
      </c>
      <c r="CK40" s="42" t="str">
        <f t="shared" si="20"/>
        <v/>
      </c>
      <c r="CL40" s="42" t="str">
        <f t="shared" si="21"/>
        <v/>
      </c>
      <c r="CM40" s="43">
        <f t="shared" si="22"/>
        <v>81.666666666666671</v>
      </c>
      <c r="CN40" s="44">
        <f t="shared" si="23"/>
        <v>82</v>
      </c>
      <c r="CO40" s="45"/>
      <c r="CP40" s="52">
        <v>8</v>
      </c>
      <c r="CQ40" s="46" t="str">
        <f t="shared" si="24"/>
        <v xml:space="preserve">Memiliki kemampuan pemahanan cara berpikir kronologis dan sinkronik dalam mempelajari sejarah, awal kehidupan manusia Indonesia, teori masuknya hindu budha di indonesia, kerajaan kerajaan hindu budha di indonesia, </v>
      </c>
      <c r="CR40" s="45"/>
      <c r="CS40" s="52">
        <v>8</v>
      </c>
      <c r="CT40" s="46" t="str">
        <f t="shared" si="25"/>
        <v xml:space="preserve">Memiliki keterampilan cara berpikir kronologis dan sinkronik dalam mempelajari sejarah, awal kehidupan manusia Indonesia, teori masuknya hindu budha di indonesia, kerajaan kerajaan hindu budha di indonesia, </v>
      </c>
    </row>
    <row r="41" spans="1:110" x14ac:dyDescent="0.25">
      <c r="A41" s="8">
        <v>31</v>
      </c>
      <c r="B41" s="8">
        <v>97575</v>
      </c>
      <c r="C41" s="8" t="s">
        <v>120</v>
      </c>
      <c r="E41" s="47">
        <f t="shared" si="0"/>
        <v>70</v>
      </c>
      <c r="F41" s="8" t="str">
        <f t="shared" si="1"/>
        <v>C</v>
      </c>
      <c r="G41" s="8" t="str">
        <f t="shared" si="2"/>
        <v xml:space="preserve">Memiliki kemampuan pemahanan cara berpikir kronologis dan sinkronik dalam mempelajari sejarah, awal kehidupan manusia Indonesia, teori masuknya hindu budha di indonesia, kerajaan kerajaan hindu budha di indonesia, </v>
      </c>
      <c r="H41" s="47">
        <f t="shared" si="3"/>
        <v>80</v>
      </c>
      <c r="I41" s="8" t="str">
        <f t="shared" si="4"/>
        <v>B</v>
      </c>
      <c r="J41" s="8" t="str">
        <f t="shared" si="5"/>
        <v xml:space="preserve">Memiliki keterampilan cara berpikir kronologis dan sinkronik dalam mempelajari sejarah, awal kehidupan manusia Indonesia, teori masuknya hindu budha di indonesia, kerajaan kerajaan hindu budha di indonesia, </v>
      </c>
      <c r="K41" s="13"/>
      <c r="L41" s="41">
        <f t="shared" si="6"/>
        <v>70</v>
      </c>
      <c r="M41" s="41">
        <f t="shared" si="7"/>
        <v>70</v>
      </c>
      <c r="O41" s="41">
        <v>70</v>
      </c>
      <c r="P41" s="41"/>
      <c r="Q41" s="42"/>
      <c r="R41" s="52">
        <v>70</v>
      </c>
      <c r="S41" s="41"/>
      <c r="T41" s="42"/>
      <c r="U41" s="41"/>
      <c r="V41" s="41"/>
      <c r="W41" s="42"/>
      <c r="X41" s="41"/>
      <c r="Y41" s="41"/>
      <c r="Z41" s="42"/>
      <c r="AA41" s="41"/>
      <c r="AB41" s="41"/>
      <c r="AC41" s="42"/>
      <c r="AD41" s="42">
        <f t="shared" si="8"/>
        <v>70</v>
      </c>
      <c r="AE41" s="52">
        <v>70</v>
      </c>
      <c r="AF41" s="41"/>
      <c r="AG41" s="42"/>
      <c r="AH41" s="41">
        <v>70</v>
      </c>
      <c r="AI41" s="41"/>
      <c r="AJ41" s="42"/>
      <c r="AK41" s="41"/>
      <c r="AL41" s="41"/>
      <c r="AM41" s="42"/>
      <c r="AN41" s="41"/>
      <c r="AO41" s="41"/>
      <c r="AP41" s="42"/>
      <c r="AQ41" s="41"/>
      <c r="AR41" s="41"/>
      <c r="AS41" s="42"/>
      <c r="AT41" s="41">
        <v>70</v>
      </c>
      <c r="AU41" s="43">
        <f t="shared" si="9"/>
        <v>70</v>
      </c>
      <c r="AV41" s="44">
        <f t="shared" si="10"/>
        <v>70</v>
      </c>
      <c r="AW41" s="45"/>
      <c r="AX41" s="41"/>
      <c r="AY41" s="41"/>
      <c r="AZ41" s="42">
        <v>90</v>
      </c>
      <c r="BA41" s="41"/>
      <c r="BB41" s="41"/>
      <c r="BC41" s="42">
        <v>90</v>
      </c>
      <c r="BD41" s="41"/>
      <c r="BE41" s="41"/>
      <c r="BF41" s="42"/>
      <c r="BG41" s="41"/>
      <c r="BH41" s="41"/>
      <c r="BI41" s="42"/>
      <c r="BJ41" s="41"/>
      <c r="BK41" s="41"/>
      <c r="BL41" s="42"/>
      <c r="BM41" s="42">
        <f t="shared" si="11"/>
        <v>90</v>
      </c>
      <c r="BN41" s="42">
        <f t="shared" si="12"/>
        <v>90</v>
      </c>
      <c r="BO41" s="42" t="str">
        <f t="shared" si="13"/>
        <v/>
      </c>
      <c r="BP41" s="42" t="str">
        <f t="shared" si="14"/>
        <v/>
      </c>
      <c r="BQ41" s="42" t="str">
        <f t="shared" si="15"/>
        <v/>
      </c>
      <c r="BR41" s="42">
        <f t="shared" si="16"/>
        <v>90</v>
      </c>
      <c r="BS41" s="41"/>
      <c r="BT41" s="41">
        <v>80</v>
      </c>
      <c r="BU41" s="42"/>
      <c r="BV41" s="41"/>
      <c r="BW41" s="52">
        <v>70</v>
      </c>
      <c r="BX41" s="42"/>
      <c r="BY41" s="41"/>
      <c r="BZ41" s="41"/>
      <c r="CA41" s="42"/>
      <c r="CB41" s="41"/>
      <c r="CC41" s="41"/>
      <c r="CD41" s="42"/>
      <c r="CE41" s="41"/>
      <c r="CF41" s="41"/>
      <c r="CG41" s="42"/>
      <c r="CH41" s="42">
        <f t="shared" si="17"/>
        <v>80</v>
      </c>
      <c r="CI41" s="42">
        <f t="shared" si="18"/>
        <v>70</v>
      </c>
      <c r="CJ41" s="42" t="str">
        <f t="shared" si="19"/>
        <v/>
      </c>
      <c r="CK41" s="42" t="str">
        <f t="shared" si="20"/>
        <v/>
      </c>
      <c r="CL41" s="42" t="str">
        <f t="shared" si="21"/>
        <v/>
      </c>
      <c r="CM41" s="43">
        <f t="shared" si="22"/>
        <v>80</v>
      </c>
      <c r="CN41" s="44">
        <f t="shared" si="23"/>
        <v>80</v>
      </c>
      <c r="CO41" s="45"/>
      <c r="CP41" s="52">
        <v>8</v>
      </c>
      <c r="CQ41" s="46" t="str">
        <f t="shared" si="24"/>
        <v xml:space="preserve">Memiliki kemampuan pemahanan cara berpikir kronologis dan sinkronik dalam mempelajari sejarah, awal kehidupan manusia Indonesia, teori masuknya hindu budha di indonesia, kerajaan kerajaan hindu budha di indonesia, </v>
      </c>
      <c r="CR41" s="45"/>
      <c r="CS41" s="52">
        <v>8</v>
      </c>
      <c r="CT41" s="46" t="str">
        <f t="shared" si="25"/>
        <v xml:space="preserve">Memiliki keterampilan cara berpikir kronologis dan sinkronik dalam mempelajari sejarah, awal kehidupan manusia Indonesia, teori masuknya hindu budha di indonesia, kerajaan kerajaan hindu budha di indonesia, </v>
      </c>
    </row>
    <row r="42" spans="1:110" x14ac:dyDescent="0.25">
      <c r="A42" s="8">
        <v>32</v>
      </c>
      <c r="B42" s="8">
        <v>97591</v>
      </c>
      <c r="C42" s="8" t="s">
        <v>121</v>
      </c>
      <c r="E42" s="47">
        <f t="shared" si="0"/>
        <v>70</v>
      </c>
      <c r="F42" s="8" t="str">
        <f t="shared" si="1"/>
        <v>C</v>
      </c>
      <c r="G42" s="8" t="str">
        <f t="shared" si="2"/>
        <v xml:space="preserve">Memiliki kemampuan pemahanan cara berpikir kronologis dan sinkronik dalam mempelajari sejarah, awal kehidupan manusia Indonesia, teori masuknya hindu budha di indonesia, kerajaan kerajaan hindu budha di indonesia, </v>
      </c>
      <c r="H42" s="47">
        <f t="shared" si="3"/>
        <v>77</v>
      </c>
      <c r="I42" s="8" t="str">
        <f t="shared" si="4"/>
        <v>B</v>
      </c>
      <c r="J42" s="8" t="str">
        <f t="shared" si="5"/>
        <v xml:space="preserve">Memiliki keterampilan cara berpikir kronologis dan sinkronik dalam mempelajari sejarah, awal kehidupan manusia Indonesia, teori masuknya hindu budha di indonesia, kerajaan kerajaan hindu budha di indonesia, </v>
      </c>
      <c r="K42" s="13"/>
      <c r="L42" s="41">
        <f t="shared" si="6"/>
        <v>70</v>
      </c>
      <c r="M42" s="41">
        <f t="shared" si="7"/>
        <v>70</v>
      </c>
      <c r="O42" s="41">
        <v>70</v>
      </c>
      <c r="P42" s="41"/>
      <c r="Q42" s="42"/>
      <c r="R42" s="52">
        <v>70</v>
      </c>
      <c r="S42" s="41"/>
      <c r="T42" s="42"/>
      <c r="U42" s="41"/>
      <c r="V42" s="41"/>
      <c r="W42" s="42"/>
      <c r="X42" s="41"/>
      <c r="Y42" s="41"/>
      <c r="Z42" s="42"/>
      <c r="AA42" s="41"/>
      <c r="AB42" s="41"/>
      <c r="AC42" s="42"/>
      <c r="AD42" s="42">
        <f t="shared" si="8"/>
        <v>70</v>
      </c>
      <c r="AE42" s="52">
        <v>70</v>
      </c>
      <c r="AF42" s="41"/>
      <c r="AG42" s="42"/>
      <c r="AH42" s="41">
        <v>72</v>
      </c>
      <c r="AI42" s="41"/>
      <c r="AJ42" s="42"/>
      <c r="AK42" s="41"/>
      <c r="AL42" s="41"/>
      <c r="AM42" s="42"/>
      <c r="AN42" s="41"/>
      <c r="AO42" s="41"/>
      <c r="AP42" s="42"/>
      <c r="AQ42" s="41"/>
      <c r="AR42" s="41"/>
      <c r="AS42" s="42"/>
      <c r="AT42" s="41">
        <v>70</v>
      </c>
      <c r="AU42" s="43">
        <f t="shared" si="9"/>
        <v>70.400000000000006</v>
      </c>
      <c r="AV42" s="44">
        <f t="shared" si="10"/>
        <v>70</v>
      </c>
      <c r="AW42" s="45"/>
      <c r="AX42" s="41"/>
      <c r="AY42" s="41"/>
      <c r="AZ42" s="42">
        <v>90</v>
      </c>
      <c r="BA42" s="41"/>
      <c r="BB42" s="41"/>
      <c r="BC42" s="42">
        <v>90</v>
      </c>
      <c r="BD42" s="41"/>
      <c r="BE42" s="41"/>
      <c r="BF42" s="42"/>
      <c r="BG42" s="41"/>
      <c r="BH42" s="41"/>
      <c r="BI42" s="42"/>
      <c r="BJ42" s="41"/>
      <c r="BK42" s="41"/>
      <c r="BL42" s="42"/>
      <c r="BM42" s="42">
        <f t="shared" si="11"/>
        <v>90</v>
      </c>
      <c r="BN42" s="42">
        <f t="shared" si="12"/>
        <v>90</v>
      </c>
      <c r="BO42" s="42" t="str">
        <f t="shared" si="13"/>
        <v/>
      </c>
      <c r="BP42" s="42" t="str">
        <f t="shared" si="14"/>
        <v/>
      </c>
      <c r="BQ42" s="42" t="str">
        <f t="shared" si="15"/>
        <v/>
      </c>
      <c r="BR42" s="42">
        <f t="shared" si="16"/>
        <v>90</v>
      </c>
      <c r="BS42" s="41"/>
      <c r="BT42" s="52">
        <v>70</v>
      </c>
      <c r="BU42" s="42"/>
      <c r="BV42" s="41"/>
      <c r="BW42" s="52">
        <v>70</v>
      </c>
      <c r="BX42" s="42"/>
      <c r="BY42" s="41"/>
      <c r="BZ42" s="41"/>
      <c r="CA42" s="42"/>
      <c r="CB42" s="41"/>
      <c r="CC42" s="41"/>
      <c r="CD42" s="42"/>
      <c r="CE42" s="41"/>
      <c r="CF42" s="41"/>
      <c r="CG42" s="42"/>
      <c r="CH42" s="42">
        <f t="shared" si="17"/>
        <v>70</v>
      </c>
      <c r="CI42" s="42">
        <f t="shared" si="18"/>
        <v>70</v>
      </c>
      <c r="CJ42" s="42" t="str">
        <f t="shared" si="19"/>
        <v/>
      </c>
      <c r="CK42" s="42" t="str">
        <f t="shared" si="20"/>
        <v/>
      </c>
      <c r="CL42" s="42" t="str">
        <f t="shared" si="21"/>
        <v/>
      </c>
      <c r="CM42" s="43">
        <f t="shared" si="22"/>
        <v>76.666666666666671</v>
      </c>
      <c r="CN42" s="44">
        <f t="shared" si="23"/>
        <v>77</v>
      </c>
      <c r="CO42" s="45"/>
      <c r="CP42" s="52">
        <v>8</v>
      </c>
      <c r="CQ42" s="46" t="str">
        <f t="shared" si="24"/>
        <v xml:space="preserve">Memiliki kemampuan pemahanan cara berpikir kronologis dan sinkronik dalam mempelajari sejarah, awal kehidupan manusia Indonesia, teori masuknya hindu budha di indonesia, kerajaan kerajaan hindu budha di indonesia, </v>
      </c>
      <c r="CR42" s="45"/>
      <c r="CS42" s="52">
        <v>8</v>
      </c>
      <c r="CT42" s="46" t="str">
        <f t="shared" si="25"/>
        <v xml:space="preserve">Memiliki keterampilan cara berpikir kronologis dan sinkronik dalam mempelajari sejarah, awal kehidupan manusia Indonesia, teori masuknya hindu budha di indonesia, kerajaan kerajaan hindu budha di indonesia, </v>
      </c>
    </row>
    <row r="43" spans="1:110" x14ac:dyDescent="0.25">
      <c r="A43" s="8">
        <v>33</v>
      </c>
      <c r="B43" s="8">
        <v>97607</v>
      </c>
      <c r="C43" s="8" t="s">
        <v>122</v>
      </c>
      <c r="E43" s="47">
        <f t="shared" ref="E43:E60" si="26">AV43</f>
        <v>74</v>
      </c>
      <c r="F43" s="8" t="str">
        <f t="shared" ref="F43:F60" si="27">IF(E43="","",IF(E43&lt;=69,"D",IF(E43&lt;=75,"C",IF(E43&lt;=90,"B",IF(E43&lt;=100,"A","E")))))</f>
        <v>C</v>
      </c>
      <c r="G43" s="8" t="str">
        <f t="shared" ref="G43:G60" si="28">CQ43</f>
        <v xml:space="preserve">Memiliki kemampuan pemahanan cara berpikir kronologis dan sinkronik dalam mempelajari sejarah, awal kehidupan manusia Indonesia, teori masuknya hindu budha di indonesia, kerajaan kerajaan hindu budha di indonesia, </v>
      </c>
      <c r="H43" s="47">
        <f t="shared" ref="H43:H60" si="29">CN43</f>
        <v>85</v>
      </c>
      <c r="I43" s="8" t="str">
        <f t="shared" ref="I43:I60" si="30">IF(H43="","",IF(H43&lt;=69,"D",IF(H43&lt;=75,"C",IF(H43&lt;=90,"B",IF(H43&lt;=100,"A","E")))))</f>
        <v>B</v>
      </c>
      <c r="J43" s="8" t="str">
        <f t="shared" ref="J43:J60" si="31">CT43</f>
        <v xml:space="preserve">Memiliki keterampilan cara berpikir kronologis dan sinkronik dalam mempelajari sejarah, awal kehidupan manusia Indonesia, teori masuknya hindu budha di indonesia, kerajaan kerajaan hindu budha di indonesia, </v>
      </c>
      <c r="K43" s="13"/>
      <c r="L43" s="41">
        <f t="shared" ref="L43:L60" si="32">AD43</f>
        <v>70</v>
      </c>
      <c r="M43" s="41">
        <f t="shared" ref="M43:M60" si="33">IF(COUNTBLANK(AT43:AT43),"",AT43)</f>
        <v>70</v>
      </c>
      <c r="O43" s="41">
        <v>70</v>
      </c>
      <c r="P43" s="41"/>
      <c r="Q43" s="42"/>
      <c r="R43" s="52">
        <v>70</v>
      </c>
      <c r="S43" s="41"/>
      <c r="T43" s="42"/>
      <c r="U43" s="41"/>
      <c r="V43" s="41"/>
      <c r="W43" s="42"/>
      <c r="X43" s="41"/>
      <c r="Y43" s="41"/>
      <c r="Z43" s="42"/>
      <c r="AA43" s="41"/>
      <c r="AB43" s="41"/>
      <c r="AC43" s="42"/>
      <c r="AD43" s="42">
        <f t="shared" ref="AD43:AD60" si="34">IF(AND(O43="",P43="",Q43=""),"",ROUND(AVERAGE(O43:AC43),0))</f>
        <v>70</v>
      </c>
      <c r="AE43" s="52">
        <v>70</v>
      </c>
      <c r="AF43" s="41"/>
      <c r="AG43" s="42"/>
      <c r="AH43" s="41">
        <v>88</v>
      </c>
      <c r="AI43" s="41"/>
      <c r="AJ43" s="42"/>
      <c r="AK43" s="41"/>
      <c r="AL43" s="41"/>
      <c r="AM43" s="42"/>
      <c r="AN43" s="41"/>
      <c r="AO43" s="41"/>
      <c r="AP43" s="42"/>
      <c r="AQ43" s="41"/>
      <c r="AR43" s="41"/>
      <c r="AS43" s="42"/>
      <c r="AT43" s="41">
        <v>70</v>
      </c>
      <c r="AU43" s="43">
        <f t="shared" ref="AU43:AU60" si="35">IF(AT43="","",AVERAGE(O43:AC43,AE43:AT43))</f>
        <v>73.599999999999994</v>
      </c>
      <c r="AV43" s="44">
        <f t="shared" ref="AV43:AV60" si="36">IF(AU43="","",ROUND(AU43,0))</f>
        <v>74</v>
      </c>
      <c r="AW43" s="45"/>
      <c r="AX43" s="41"/>
      <c r="AY43" s="41"/>
      <c r="AZ43" s="42">
        <v>90</v>
      </c>
      <c r="BA43" s="41"/>
      <c r="BB43" s="41"/>
      <c r="BC43" s="42">
        <v>90</v>
      </c>
      <c r="BD43" s="41"/>
      <c r="BE43" s="41"/>
      <c r="BF43" s="42"/>
      <c r="BG43" s="41"/>
      <c r="BH43" s="41"/>
      <c r="BI43" s="42"/>
      <c r="BJ43" s="41"/>
      <c r="BK43" s="41"/>
      <c r="BL43" s="42"/>
      <c r="BM43" s="42">
        <f t="shared" ref="BM43:BM60" si="37">IF(AND(AZ43="",AY43="",AX43=""),"",MAX(AX43:AZ43))</f>
        <v>90</v>
      </c>
      <c r="BN43" s="42">
        <f t="shared" ref="BN43:BN60" si="38">IF(AND(BB43="",BC43="",BA43=""),"",MAX(BA43:BC43))</f>
        <v>90</v>
      </c>
      <c r="BO43" s="42" t="str">
        <f t="shared" ref="BO43:BO60" si="39">IF(AND(BD43="",BE43="",BF43=""),"",MAX(BD43:BF43))</f>
        <v/>
      </c>
      <c r="BP43" s="42" t="str">
        <f t="shared" ref="BP43:BP60" si="40">IF(AND(BG43="",BH43="",BI43=""),"",MAX(BG43:BI43))</f>
        <v/>
      </c>
      <c r="BQ43" s="42" t="str">
        <f t="shared" ref="BQ43:BQ60" si="41">IF(AND(BJ43="",BK43="",BL43=""),"",MAX(BJ43:BL43))</f>
        <v/>
      </c>
      <c r="BR43" s="42">
        <f t="shared" ref="BR43:BR60" si="42">IF(AND(BM43=""),"",ROUND(AVERAGE(BM43:BQ43),0))</f>
        <v>90</v>
      </c>
      <c r="BS43" s="41"/>
      <c r="BT43" s="41">
        <v>80</v>
      </c>
      <c r="BU43" s="42"/>
      <c r="BV43" s="41"/>
      <c r="BW43" s="41">
        <v>85</v>
      </c>
      <c r="BX43" s="42"/>
      <c r="BY43" s="41"/>
      <c r="BZ43" s="41"/>
      <c r="CA43" s="42"/>
      <c r="CB43" s="41"/>
      <c r="CC43" s="41"/>
      <c r="CD43" s="42"/>
      <c r="CE43" s="41"/>
      <c r="CF43" s="41"/>
      <c r="CG43" s="42"/>
      <c r="CH43" s="42">
        <f t="shared" ref="CH43:CH60" si="43">IF(AND(BU43="",BT43="",BS43=""),"",MAX(BS43:BU43))</f>
        <v>80</v>
      </c>
      <c r="CI43" s="42">
        <f t="shared" ref="CI43:CI60" si="44">IF(AND(BW43="",BX43="",BV43=""),"",MAX(BV43:BX43))</f>
        <v>85</v>
      </c>
      <c r="CJ43" s="42" t="str">
        <f t="shared" ref="CJ43:CJ60" si="45">IF(AND(BY43="",BZ43="",CA43=""),"",MAX(BY43:CA43))</f>
        <v/>
      </c>
      <c r="CK43" s="42" t="str">
        <f t="shared" ref="CK43:CK60" si="46">IF(AND(CB43="",CC43="",CD43=""),"",MAX(CB43:CD43))</f>
        <v/>
      </c>
      <c r="CL43" s="42" t="str">
        <f t="shared" ref="CL43:CL60" si="47">IF(AND(CE43="",CF43="",CG43=""),"",MAX(CE43:CG43))</f>
        <v/>
      </c>
      <c r="CM43" s="43">
        <f t="shared" ref="CM43:CM60" si="48">IF(AND(CH43=""),"",AVERAGE(BR43,CH43:CL43))</f>
        <v>85</v>
      </c>
      <c r="CN43" s="44">
        <f t="shared" ref="CN43:CN60" si="49">IF(CM43="","",ROUND(CM43,0))</f>
        <v>85</v>
      </c>
      <c r="CO43" s="45"/>
      <c r="CP43" s="52">
        <v>8</v>
      </c>
      <c r="CQ43" s="46" t="str">
        <f t="shared" ref="CQ43:CQ60" si="50">IF(CP43="","",VLOOKUP(CP43,$DE$9:$DF$20,2,0))</f>
        <v xml:space="preserve">Memiliki kemampuan pemahanan cara berpikir kronologis dan sinkronik dalam mempelajari sejarah, awal kehidupan manusia Indonesia, teori masuknya hindu budha di indonesia, kerajaan kerajaan hindu budha di indonesia, </v>
      </c>
      <c r="CR43" s="45"/>
      <c r="CS43" s="52">
        <v>8</v>
      </c>
      <c r="CT43" s="46" t="str">
        <f t="shared" ref="CT43:CT60" si="51">IF(CS43="","",VLOOKUP(CS43,$DE$22:$DF$33,2,0))</f>
        <v xml:space="preserve">Memiliki keterampilan cara berpikir kronologis dan sinkronik dalam mempelajari sejarah, awal kehidupan manusia Indonesia, teori masuknya hindu budha di indonesia, kerajaan kerajaan hindu budha di indonesia, </v>
      </c>
    </row>
    <row r="44" spans="1:110" x14ac:dyDescent="0.25">
      <c r="A44" s="8">
        <v>34</v>
      </c>
      <c r="B44" s="8">
        <v>97623</v>
      </c>
      <c r="C44" s="8" t="s">
        <v>123</v>
      </c>
      <c r="E44" s="47">
        <f t="shared" si="26"/>
        <v>74</v>
      </c>
      <c r="F44" s="8" t="str">
        <f t="shared" si="27"/>
        <v>C</v>
      </c>
      <c r="G44" s="8" t="str">
        <f t="shared" si="28"/>
        <v xml:space="preserve">Memiliki kemampuan pemahanan cara berpikir kronologis dan sinkronik dalam mempelajari sejarah, awal kehidupan manusia Indonesia, teori masuknya hindu budha di indonesia, kerajaan kerajaan hindu budha di indonesia, </v>
      </c>
      <c r="H44" s="47">
        <f t="shared" si="29"/>
        <v>90</v>
      </c>
      <c r="I44" s="8" t="str">
        <f t="shared" si="30"/>
        <v>B</v>
      </c>
      <c r="J44" s="8" t="str">
        <f t="shared" si="31"/>
        <v xml:space="preserve">Memiliki keterampilan cara berpikir kronologis dan sinkronik dalam mempelajari sejarah, awal kehidupan manusia Indonesia, teori masuknya hindu budha di indonesia, kerajaan kerajaan hindu budha di indonesia, </v>
      </c>
      <c r="K44" s="13"/>
      <c r="L44" s="41">
        <f t="shared" si="32"/>
        <v>70</v>
      </c>
      <c r="M44" s="41">
        <f t="shared" si="33"/>
        <v>70</v>
      </c>
      <c r="O44" s="41">
        <v>70</v>
      </c>
      <c r="P44" s="41"/>
      <c r="Q44" s="42"/>
      <c r="R44" s="52">
        <v>70</v>
      </c>
      <c r="S44" s="41"/>
      <c r="T44" s="42"/>
      <c r="U44" s="41"/>
      <c r="V44" s="41"/>
      <c r="W44" s="42"/>
      <c r="X44" s="41"/>
      <c r="Y44" s="41"/>
      <c r="Z44" s="42"/>
      <c r="AA44" s="41"/>
      <c r="AB44" s="41"/>
      <c r="AC44" s="42"/>
      <c r="AD44" s="42">
        <f t="shared" si="34"/>
        <v>70</v>
      </c>
      <c r="AE44" s="52">
        <v>70</v>
      </c>
      <c r="AF44" s="41"/>
      <c r="AG44" s="42"/>
      <c r="AH44" s="41">
        <v>92</v>
      </c>
      <c r="AI44" s="41"/>
      <c r="AJ44" s="42"/>
      <c r="AK44" s="41"/>
      <c r="AL44" s="41"/>
      <c r="AM44" s="42"/>
      <c r="AN44" s="41"/>
      <c r="AO44" s="41"/>
      <c r="AP44" s="42"/>
      <c r="AQ44" s="41"/>
      <c r="AR44" s="41"/>
      <c r="AS44" s="42"/>
      <c r="AT44" s="41">
        <v>70</v>
      </c>
      <c r="AU44" s="43">
        <f t="shared" si="35"/>
        <v>74.400000000000006</v>
      </c>
      <c r="AV44" s="44">
        <f t="shared" si="36"/>
        <v>74</v>
      </c>
      <c r="AW44" s="45"/>
      <c r="AX44" s="41"/>
      <c r="AY44" s="41"/>
      <c r="AZ44" s="42">
        <v>90</v>
      </c>
      <c r="BA44" s="41"/>
      <c r="BB44" s="41"/>
      <c r="BC44" s="42">
        <v>90</v>
      </c>
      <c r="BD44" s="41"/>
      <c r="BE44" s="41"/>
      <c r="BF44" s="42"/>
      <c r="BG44" s="41"/>
      <c r="BH44" s="41"/>
      <c r="BI44" s="42"/>
      <c r="BJ44" s="41"/>
      <c r="BK44" s="41"/>
      <c r="BL44" s="42"/>
      <c r="BM44" s="42">
        <f t="shared" si="37"/>
        <v>90</v>
      </c>
      <c r="BN44" s="42">
        <f t="shared" si="38"/>
        <v>90</v>
      </c>
      <c r="BO44" s="42" t="str">
        <f t="shared" si="39"/>
        <v/>
      </c>
      <c r="BP44" s="42" t="str">
        <f t="shared" si="40"/>
        <v/>
      </c>
      <c r="BQ44" s="42" t="str">
        <f t="shared" si="41"/>
        <v/>
      </c>
      <c r="BR44" s="42">
        <f t="shared" si="42"/>
        <v>90</v>
      </c>
      <c r="BS44" s="41"/>
      <c r="BT44" s="41">
        <v>85</v>
      </c>
      <c r="BU44" s="42"/>
      <c r="BV44" s="41"/>
      <c r="BW44" s="41">
        <v>95</v>
      </c>
      <c r="BX44" s="42"/>
      <c r="BY44" s="41"/>
      <c r="BZ44" s="41"/>
      <c r="CA44" s="42"/>
      <c r="CB44" s="41"/>
      <c r="CC44" s="41"/>
      <c r="CD44" s="42"/>
      <c r="CE44" s="41"/>
      <c r="CF44" s="41"/>
      <c r="CG44" s="42"/>
      <c r="CH44" s="42">
        <f t="shared" si="43"/>
        <v>85</v>
      </c>
      <c r="CI44" s="42">
        <f t="shared" si="44"/>
        <v>95</v>
      </c>
      <c r="CJ44" s="42" t="str">
        <f t="shared" si="45"/>
        <v/>
      </c>
      <c r="CK44" s="42" t="str">
        <f t="shared" si="46"/>
        <v/>
      </c>
      <c r="CL44" s="42" t="str">
        <f t="shared" si="47"/>
        <v/>
      </c>
      <c r="CM44" s="43">
        <f t="shared" si="48"/>
        <v>90</v>
      </c>
      <c r="CN44" s="44">
        <f t="shared" si="49"/>
        <v>90</v>
      </c>
      <c r="CO44" s="45"/>
      <c r="CP44" s="52">
        <v>8</v>
      </c>
      <c r="CQ44" s="46" t="str">
        <f t="shared" si="50"/>
        <v xml:space="preserve">Memiliki kemampuan pemahanan cara berpikir kronologis dan sinkronik dalam mempelajari sejarah, awal kehidupan manusia Indonesia, teori masuknya hindu budha di indonesia, kerajaan kerajaan hindu budha di indonesia, </v>
      </c>
      <c r="CR44" s="45"/>
      <c r="CS44" s="52">
        <v>8</v>
      </c>
      <c r="CT44" s="46" t="str">
        <f t="shared" si="51"/>
        <v xml:space="preserve">Memiliki keterampilan cara berpikir kronologis dan sinkronik dalam mempelajari sejarah, awal kehidupan manusia Indonesia, teori masuknya hindu budha di indonesia, kerajaan kerajaan hindu budha di indonesia, </v>
      </c>
    </row>
    <row r="45" spans="1:110" x14ac:dyDescent="0.25">
      <c r="A45" s="8">
        <v>35</v>
      </c>
      <c r="B45" s="8">
        <v>97639</v>
      </c>
      <c r="C45" s="8" t="s">
        <v>124</v>
      </c>
      <c r="E45" s="47">
        <f t="shared" si="26"/>
        <v>73</v>
      </c>
      <c r="F45" s="8" t="str">
        <f t="shared" si="27"/>
        <v>C</v>
      </c>
      <c r="G45" s="8" t="str">
        <f t="shared" si="28"/>
        <v xml:space="preserve">Memiliki kemampuan pemahanan cara berpikir kronologis dan sinkronik dalam mempelajari sejarah, awal kehidupan manusia Indonesia, teori masuknya hindu budha di indonesia, kerajaan kerajaan hindu budha di indonesia, </v>
      </c>
      <c r="H45" s="47">
        <f t="shared" si="29"/>
        <v>80</v>
      </c>
      <c r="I45" s="8" t="str">
        <f t="shared" si="30"/>
        <v>B</v>
      </c>
      <c r="J45" s="8" t="str">
        <f t="shared" si="31"/>
        <v xml:space="preserve">Memiliki keterampilan cara berpikir kronologis dan sinkronik dalam mempelajari sejarah, awal kehidupan manusia Indonesia, teori masuknya hindu budha di indonesia, kerajaan kerajaan hindu budha di indonesia, </v>
      </c>
      <c r="K45" s="13"/>
      <c r="L45" s="41">
        <f t="shared" si="32"/>
        <v>78</v>
      </c>
      <c r="M45" s="41">
        <f t="shared" si="33"/>
        <v>70</v>
      </c>
      <c r="O45" s="41">
        <v>85</v>
      </c>
      <c r="P45" s="41"/>
      <c r="Q45" s="42"/>
      <c r="R45" s="52">
        <v>70</v>
      </c>
      <c r="S45" s="41"/>
      <c r="T45" s="42"/>
      <c r="U45" s="41"/>
      <c r="V45" s="41"/>
      <c r="W45" s="42"/>
      <c r="X45" s="41"/>
      <c r="Y45" s="41"/>
      <c r="Z45" s="42"/>
      <c r="AA45" s="41"/>
      <c r="AB45" s="41"/>
      <c r="AC45" s="42"/>
      <c r="AD45" s="42">
        <f t="shared" si="34"/>
        <v>78</v>
      </c>
      <c r="AE45" s="52">
        <v>70</v>
      </c>
      <c r="AF45" s="41"/>
      <c r="AG45" s="42"/>
      <c r="AH45" s="41">
        <v>70</v>
      </c>
      <c r="AI45" s="41"/>
      <c r="AJ45" s="42"/>
      <c r="AK45" s="41"/>
      <c r="AL45" s="41"/>
      <c r="AM45" s="42"/>
      <c r="AN45" s="41"/>
      <c r="AO45" s="41"/>
      <c r="AP45" s="42"/>
      <c r="AQ45" s="41"/>
      <c r="AR45" s="41"/>
      <c r="AS45" s="42"/>
      <c r="AT45" s="41">
        <v>70</v>
      </c>
      <c r="AU45" s="43">
        <f t="shared" si="35"/>
        <v>73</v>
      </c>
      <c r="AV45" s="44">
        <f t="shared" si="36"/>
        <v>73</v>
      </c>
      <c r="AW45" s="45"/>
      <c r="AX45" s="41"/>
      <c r="AY45" s="41"/>
      <c r="AZ45" s="42">
        <v>90</v>
      </c>
      <c r="BA45" s="41"/>
      <c r="BB45" s="41"/>
      <c r="BC45" s="42">
        <v>90</v>
      </c>
      <c r="BD45" s="41"/>
      <c r="BE45" s="41"/>
      <c r="BF45" s="42"/>
      <c r="BG45" s="41"/>
      <c r="BH45" s="41"/>
      <c r="BI45" s="42"/>
      <c r="BJ45" s="41"/>
      <c r="BK45" s="41"/>
      <c r="BL45" s="42"/>
      <c r="BM45" s="42">
        <f t="shared" si="37"/>
        <v>90</v>
      </c>
      <c r="BN45" s="42">
        <f t="shared" si="38"/>
        <v>90</v>
      </c>
      <c r="BO45" s="42" t="str">
        <f t="shared" si="39"/>
        <v/>
      </c>
      <c r="BP45" s="42" t="str">
        <f t="shared" si="40"/>
        <v/>
      </c>
      <c r="BQ45" s="42" t="str">
        <f t="shared" si="41"/>
        <v/>
      </c>
      <c r="BR45" s="42">
        <f t="shared" si="42"/>
        <v>90</v>
      </c>
      <c r="BS45" s="41"/>
      <c r="BT45" s="41">
        <v>80</v>
      </c>
      <c r="BU45" s="42"/>
      <c r="BV45" s="41"/>
      <c r="BW45" s="52">
        <v>70</v>
      </c>
      <c r="BX45" s="42"/>
      <c r="BY45" s="41"/>
      <c r="BZ45" s="41"/>
      <c r="CA45" s="42"/>
      <c r="CB45" s="41"/>
      <c r="CC45" s="41"/>
      <c r="CD45" s="42"/>
      <c r="CE45" s="41"/>
      <c r="CF45" s="41"/>
      <c r="CG45" s="42"/>
      <c r="CH45" s="42">
        <f t="shared" si="43"/>
        <v>80</v>
      </c>
      <c r="CI45" s="42">
        <f t="shared" si="44"/>
        <v>70</v>
      </c>
      <c r="CJ45" s="42" t="str">
        <f t="shared" si="45"/>
        <v/>
      </c>
      <c r="CK45" s="42" t="str">
        <f t="shared" si="46"/>
        <v/>
      </c>
      <c r="CL45" s="42" t="str">
        <f t="shared" si="47"/>
        <v/>
      </c>
      <c r="CM45" s="43">
        <f t="shared" si="48"/>
        <v>80</v>
      </c>
      <c r="CN45" s="44">
        <f t="shared" si="49"/>
        <v>80</v>
      </c>
      <c r="CO45" s="45"/>
      <c r="CP45" s="52">
        <v>8</v>
      </c>
      <c r="CQ45" s="46" t="str">
        <f t="shared" si="50"/>
        <v xml:space="preserve">Memiliki kemampuan pemahanan cara berpikir kronologis dan sinkronik dalam mempelajari sejarah, awal kehidupan manusia Indonesia, teori masuknya hindu budha di indonesia, kerajaan kerajaan hindu budha di indonesia, </v>
      </c>
      <c r="CR45" s="45"/>
      <c r="CS45" s="52">
        <v>8</v>
      </c>
      <c r="CT45" s="46" t="str">
        <f t="shared" si="51"/>
        <v xml:space="preserve">Memiliki keterampilan cara berpikir kronologis dan sinkronik dalam mempelajari sejarah, awal kehidupan manusia Indonesia, teori masuknya hindu budha di indonesia, kerajaan kerajaan hindu budha di indonesia, </v>
      </c>
    </row>
    <row r="46" spans="1:110" x14ac:dyDescent="0.25">
      <c r="A46" s="8">
        <v>36</v>
      </c>
      <c r="B46" s="8">
        <v>97655</v>
      </c>
      <c r="C46" s="8" t="s">
        <v>125</v>
      </c>
      <c r="E46" s="47">
        <f t="shared" si="26"/>
        <v>70</v>
      </c>
      <c r="F46" s="8" t="str">
        <f t="shared" si="27"/>
        <v>C</v>
      </c>
      <c r="G46" s="8" t="str">
        <f t="shared" si="28"/>
        <v xml:space="preserve">Memiliki kemampuan pemahanan cara berpikir kronologis dan sinkronik dalam mempelajari sejarah, awal kehidupan manusia Indonesia, teori masuknya hindu budha di indonesia, kerajaan kerajaan hindu budha di indonesia, </v>
      </c>
      <c r="H46" s="47">
        <f t="shared" si="29"/>
        <v>85</v>
      </c>
      <c r="I46" s="8" t="str">
        <f t="shared" si="30"/>
        <v>B</v>
      </c>
      <c r="J46" s="8" t="str">
        <f t="shared" si="31"/>
        <v xml:space="preserve">Memiliki keterampilan cara berpikir kronologis dan sinkronik dalam mempelajari sejarah, awal kehidupan manusia Indonesia, teori masuknya hindu budha di indonesia, kerajaan kerajaan hindu budha di indonesia, </v>
      </c>
      <c r="K46" s="13"/>
      <c r="L46" s="41">
        <f t="shared" si="32"/>
        <v>70</v>
      </c>
      <c r="M46" s="41">
        <f t="shared" si="33"/>
        <v>70</v>
      </c>
      <c r="O46" s="41">
        <v>70</v>
      </c>
      <c r="P46" s="41"/>
      <c r="Q46" s="42"/>
      <c r="R46" s="52">
        <v>70</v>
      </c>
      <c r="S46" s="41"/>
      <c r="T46" s="42"/>
      <c r="U46" s="41"/>
      <c r="V46" s="41"/>
      <c r="W46" s="42"/>
      <c r="X46" s="41"/>
      <c r="Y46" s="41"/>
      <c r="Z46" s="42"/>
      <c r="AA46" s="41"/>
      <c r="AB46" s="41"/>
      <c r="AC46" s="42"/>
      <c r="AD46" s="42">
        <f t="shared" si="34"/>
        <v>70</v>
      </c>
      <c r="AE46" s="52">
        <v>70</v>
      </c>
      <c r="AF46" s="41"/>
      <c r="AG46" s="42"/>
      <c r="AH46" s="41">
        <v>70</v>
      </c>
      <c r="AI46" s="41"/>
      <c r="AJ46" s="42"/>
      <c r="AK46" s="41"/>
      <c r="AL46" s="41"/>
      <c r="AM46" s="42"/>
      <c r="AN46" s="41"/>
      <c r="AO46" s="41"/>
      <c r="AP46" s="42"/>
      <c r="AQ46" s="41"/>
      <c r="AR46" s="41"/>
      <c r="AS46" s="42"/>
      <c r="AT46" s="41">
        <v>70</v>
      </c>
      <c r="AU46" s="43">
        <f t="shared" si="35"/>
        <v>70</v>
      </c>
      <c r="AV46" s="44">
        <f t="shared" si="36"/>
        <v>70</v>
      </c>
      <c r="AW46" s="45"/>
      <c r="AX46" s="41"/>
      <c r="AY46" s="41"/>
      <c r="AZ46" s="42">
        <v>90</v>
      </c>
      <c r="BA46" s="41"/>
      <c r="BB46" s="41"/>
      <c r="BC46" s="42">
        <v>90</v>
      </c>
      <c r="BD46" s="41"/>
      <c r="BE46" s="41"/>
      <c r="BF46" s="42"/>
      <c r="BG46" s="41"/>
      <c r="BH46" s="41"/>
      <c r="BI46" s="42"/>
      <c r="BJ46" s="41"/>
      <c r="BK46" s="41"/>
      <c r="BL46" s="42"/>
      <c r="BM46" s="42">
        <f t="shared" si="37"/>
        <v>90</v>
      </c>
      <c r="BN46" s="42">
        <f t="shared" si="38"/>
        <v>90</v>
      </c>
      <c r="BO46" s="42" t="str">
        <f t="shared" si="39"/>
        <v/>
      </c>
      <c r="BP46" s="42" t="str">
        <f t="shared" si="40"/>
        <v/>
      </c>
      <c r="BQ46" s="42" t="str">
        <f t="shared" si="41"/>
        <v/>
      </c>
      <c r="BR46" s="42">
        <f t="shared" si="42"/>
        <v>90</v>
      </c>
      <c r="BS46" s="41"/>
      <c r="BT46" s="41">
        <v>80</v>
      </c>
      <c r="BU46" s="42"/>
      <c r="BV46" s="41"/>
      <c r="BW46" s="41">
        <v>85</v>
      </c>
      <c r="BX46" s="42"/>
      <c r="BY46" s="41"/>
      <c r="BZ46" s="41"/>
      <c r="CA46" s="42"/>
      <c r="CB46" s="41"/>
      <c r="CC46" s="41"/>
      <c r="CD46" s="42"/>
      <c r="CE46" s="41"/>
      <c r="CF46" s="41"/>
      <c r="CG46" s="42"/>
      <c r="CH46" s="42">
        <f t="shared" si="43"/>
        <v>80</v>
      </c>
      <c r="CI46" s="42">
        <f t="shared" si="44"/>
        <v>85</v>
      </c>
      <c r="CJ46" s="42" t="str">
        <f t="shared" si="45"/>
        <v/>
      </c>
      <c r="CK46" s="42" t="str">
        <f t="shared" si="46"/>
        <v/>
      </c>
      <c r="CL46" s="42" t="str">
        <f t="shared" si="47"/>
        <v/>
      </c>
      <c r="CM46" s="43">
        <f t="shared" si="48"/>
        <v>85</v>
      </c>
      <c r="CN46" s="44">
        <f t="shared" si="49"/>
        <v>85</v>
      </c>
      <c r="CO46" s="45"/>
      <c r="CP46" s="52">
        <v>8</v>
      </c>
      <c r="CQ46" s="46" t="str">
        <f t="shared" si="50"/>
        <v xml:space="preserve">Memiliki kemampuan pemahanan cara berpikir kronologis dan sinkronik dalam mempelajari sejarah, awal kehidupan manusia Indonesia, teori masuknya hindu budha di indonesia, kerajaan kerajaan hindu budha di indonesia, </v>
      </c>
      <c r="CR46" s="45"/>
      <c r="CS46" s="52">
        <v>8</v>
      </c>
      <c r="CT46" s="46" t="str">
        <f t="shared" si="51"/>
        <v xml:space="preserve">Memiliki keterampilan cara berpikir kronologis dan sinkronik dalam mempelajari sejarah, awal kehidupan manusia Indonesia, teori masuknya hindu budha di indonesia, kerajaan kerajaan hindu budha di indonesia, </v>
      </c>
    </row>
    <row r="47" spans="1:110" x14ac:dyDescent="0.25">
      <c r="A47" s="8"/>
      <c r="B47" s="8"/>
      <c r="C47" s="8"/>
      <c r="E47" s="47" t="str">
        <f t="shared" si="26"/>
        <v/>
      </c>
      <c r="F47" s="8" t="str">
        <f t="shared" si="27"/>
        <v/>
      </c>
      <c r="G47" s="8" t="str">
        <f t="shared" si="28"/>
        <v/>
      </c>
      <c r="H47" s="47" t="str">
        <f t="shared" si="29"/>
        <v/>
      </c>
      <c r="I47" s="8" t="str">
        <f t="shared" si="30"/>
        <v/>
      </c>
      <c r="J47" s="8" t="str">
        <f t="shared" si="31"/>
        <v/>
      </c>
      <c r="K47" s="13"/>
      <c r="L47" s="41" t="str">
        <f t="shared" si="32"/>
        <v/>
      </c>
      <c r="M47" s="41" t="str">
        <f t="shared" si="33"/>
        <v/>
      </c>
      <c r="O47" s="41"/>
      <c r="P47" s="41"/>
      <c r="Q47" s="42"/>
      <c r="R47" s="41"/>
      <c r="S47" s="41"/>
      <c r="T47" s="42"/>
      <c r="U47" s="41"/>
      <c r="V47" s="41"/>
      <c r="W47" s="42"/>
      <c r="X47" s="41"/>
      <c r="Y47" s="41"/>
      <c r="Z47" s="42"/>
      <c r="AA47" s="41"/>
      <c r="AB47" s="41"/>
      <c r="AC47" s="42"/>
      <c r="AD47" s="42" t="str">
        <f t="shared" si="34"/>
        <v/>
      </c>
      <c r="AE47" s="41"/>
      <c r="AF47" s="41"/>
      <c r="AG47" s="42"/>
      <c r="AH47" s="41"/>
      <c r="AI47" s="41"/>
      <c r="AJ47" s="42"/>
      <c r="AK47" s="41"/>
      <c r="AL47" s="41"/>
      <c r="AM47" s="42"/>
      <c r="AN47" s="41"/>
      <c r="AO47" s="41"/>
      <c r="AP47" s="42"/>
      <c r="AQ47" s="41"/>
      <c r="AR47" s="41"/>
      <c r="AS47" s="42"/>
      <c r="AT47" s="41"/>
      <c r="AU47" s="43" t="str">
        <f t="shared" si="35"/>
        <v/>
      </c>
      <c r="AV47" s="44" t="str">
        <f t="shared" si="36"/>
        <v/>
      </c>
      <c r="AW47" s="45"/>
      <c r="AX47" s="41"/>
      <c r="AY47" s="41"/>
      <c r="AZ47" s="42"/>
      <c r="BA47" s="41"/>
      <c r="BB47" s="41"/>
      <c r="BC47" s="42"/>
      <c r="BD47" s="41"/>
      <c r="BE47" s="41"/>
      <c r="BF47" s="42"/>
      <c r="BG47" s="41"/>
      <c r="BH47" s="41"/>
      <c r="BI47" s="42"/>
      <c r="BJ47" s="41"/>
      <c r="BK47" s="41"/>
      <c r="BL47" s="42"/>
      <c r="BM47" s="42" t="str">
        <f t="shared" si="37"/>
        <v/>
      </c>
      <c r="BN47" s="42" t="str">
        <f t="shared" si="38"/>
        <v/>
      </c>
      <c r="BO47" s="42" t="str">
        <f t="shared" si="39"/>
        <v/>
      </c>
      <c r="BP47" s="42" t="str">
        <f t="shared" si="40"/>
        <v/>
      </c>
      <c r="BQ47" s="42" t="str">
        <f t="shared" si="41"/>
        <v/>
      </c>
      <c r="BR47" s="42" t="str">
        <f t="shared" si="42"/>
        <v/>
      </c>
      <c r="BS47" s="41"/>
      <c r="BT47" s="41"/>
      <c r="BU47" s="42"/>
      <c r="BV47" s="41"/>
      <c r="BW47" s="41"/>
      <c r="BX47" s="42"/>
      <c r="BY47" s="41"/>
      <c r="BZ47" s="41"/>
      <c r="CA47" s="42"/>
      <c r="CB47" s="41"/>
      <c r="CC47" s="41"/>
      <c r="CD47" s="42"/>
      <c r="CE47" s="41"/>
      <c r="CF47" s="41"/>
      <c r="CG47" s="42"/>
      <c r="CH47" s="42" t="str">
        <f t="shared" si="43"/>
        <v/>
      </c>
      <c r="CI47" s="42" t="str">
        <f t="shared" si="44"/>
        <v/>
      </c>
      <c r="CJ47" s="42" t="str">
        <f t="shared" si="45"/>
        <v/>
      </c>
      <c r="CK47" s="42" t="str">
        <f t="shared" si="46"/>
        <v/>
      </c>
      <c r="CL47" s="42" t="str">
        <f t="shared" si="47"/>
        <v/>
      </c>
      <c r="CM47" s="43" t="str">
        <f t="shared" si="48"/>
        <v/>
      </c>
      <c r="CN47" s="44" t="str">
        <f t="shared" si="49"/>
        <v/>
      </c>
      <c r="CO47" s="45"/>
      <c r="CP47" s="41"/>
      <c r="CQ47" s="46" t="str">
        <f t="shared" si="50"/>
        <v/>
      </c>
      <c r="CR47" s="45"/>
      <c r="CS47" s="41"/>
      <c r="CT47" s="46" t="str">
        <f t="shared" si="51"/>
        <v/>
      </c>
    </row>
    <row r="48" spans="1:110" x14ac:dyDescent="0.25">
      <c r="A48" s="8"/>
      <c r="B48" s="8"/>
      <c r="C48" s="8"/>
      <c r="E48" s="47" t="str">
        <f t="shared" si="26"/>
        <v/>
      </c>
      <c r="F48" s="8" t="str">
        <f t="shared" si="27"/>
        <v/>
      </c>
      <c r="G48" s="8" t="str">
        <f t="shared" si="28"/>
        <v/>
      </c>
      <c r="H48" s="47" t="str">
        <f t="shared" si="29"/>
        <v/>
      </c>
      <c r="I48" s="8" t="str">
        <f t="shared" si="30"/>
        <v/>
      </c>
      <c r="J48" s="8" t="str">
        <f t="shared" si="31"/>
        <v/>
      </c>
      <c r="K48" s="13"/>
      <c r="L48" s="41" t="str">
        <f t="shared" si="32"/>
        <v/>
      </c>
      <c r="M48" s="41" t="str">
        <f t="shared" si="33"/>
        <v/>
      </c>
      <c r="O48" s="41"/>
      <c r="P48" s="41"/>
      <c r="Q48" s="42"/>
      <c r="R48" s="41"/>
      <c r="S48" s="41"/>
      <c r="T48" s="42"/>
      <c r="U48" s="41"/>
      <c r="V48" s="41"/>
      <c r="W48" s="42"/>
      <c r="X48" s="41"/>
      <c r="Y48" s="41"/>
      <c r="Z48" s="42"/>
      <c r="AA48" s="41"/>
      <c r="AB48" s="41"/>
      <c r="AC48" s="42"/>
      <c r="AD48" s="42" t="str">
        <f t="shared" si="34"/>
        <v/>
      </c>
      <c r="AE48" s="41"/>
      <c r="AF48" s="41"/>
      <c r="AG48" s="42"/>
      <c r="AH48" s="41"/>
      <c r="AI48" s="41"/>
      <c r="AJ48" s="42"/>
      <c r="AK48" s="41"/>
      <c r="AL48" s="41"/>
      <c r="AM48" s="42"/>
      <c r="AN48" s="41"/>
      <c r="AO48" s="41"/>
      <c r="AP48" s="42"/>
      <c r="AQ48" s="41"/>
      <c r="AR48" s="41"/>
      <c r="AS48" s="42"/>
      <c r="AT48" s="41"/>
      <c r="AU48" s="43" t="str">
        <f t="shared" si="35"/>
        <v/>
      </c>
      <c r="AV48" s="44" t="str">
        <f t="shared" si="36"/>
        <v/>
      </c>
      <c r="AW48" s="45"/>
      <c r="AX48" s="41"/>
      <c r="AY48" s="41"/>
      <c r="AZ48" s="42"/>
      <c r="BA48" s="41"/>
      <c r="BB48" s="41"/>
      <c r="BC48" s="42"/>
      <c r="BD48" s="41"/>
      <c r="BE48" s="41"/>
      <c r="BF48" s="42"/>
      <c r="BG48" s="41"/>
      <c r="BH48" s="41"/>
      <c r="BI48" s="42"/>
      <c r="BJ48" s="41"/>
      <c r="BK48" s="41"/>
      <c r="BL48" s="42"/>
      <c r="BM48" s="42" t="str">
        <f t="shared" si="37"/>
        <v/>
      </c>
      <c r="BN48" s="42" t="str">
        <f t="shared" si="38"/>
        <v/>
      </c>
      <c r="BO48" s="42" t="str">
        <f t="shared" si="39"/>
        <v/>
      </c>
      <c r="BP48" s="42" t="str">
        <f t="shared" si="40"/>
        <v/>
      </c>
      <c r="BQ48" s="42" t="str">
        <f t="shared" si="41"/>
        <v/>
      </c>
      <c r="BR48" s="42" t="str">
        <f t="shared" si="42"/>
        <v/>
      </c>
      <c r="BS48" s="41"/>
      <c r="BT48" s="41"/>
      <c r="BU48" s="42"/>
      <c r="BV48" s="41"/>
      <c r="BW48" s="41"/>
      <c r="BX48" s="42"/>
      <c r="BY48" s="41"/>
      <c r="BZ48" s="41"/>
      <c r="CA48" s="42"/>
      <c r="CB48" s="41"/>
      <c r="CC48" s="41"/>
      <c r="CD48" s="42"/>
      <c r="CE48" s="41"/>
      <c r="CF48" s="41"/>
      <c r="CG48" s="42"/>
      <c r="CH48" s="42" t="str">
        <f t="shared" si="43"/>
        <v/>
      </c>
      <c r="CI48" s="42" t="str">
        <f t="shared" si="44"/>
        <v/>
      </c>
      <c r="CJ48" s="42" t="str">
        <f t="shared" si="45"/>
        <v/>
      </c>
      <c r="CK48" s="42" t="str">
        <f t="shared" si="46"/>
        <v/>
      </c>
      <c r="CL48" s="42" t="str">
        <f t="shared" si="47"/>
        <v/>
      </c>
      <c r="CM48" s="43" t="str">
        <f t="shared" si="48"/>
        <v/>
      </c>
      <c r="CN48" s="44" t="str">
        <f t="shared" si="49"/>
        <v/>
      </c>
      <c r="CO48" s="45"/>
      <c r="CP48" s="41"/>
      <c r="CQ48" s="46" t="str">
        <f t="shared" si="50"/>
        <v/>
      </c>
      <c r="CR48" s="45"/>
      <c r="CS48" s="41"/>
      <c r="CT48" s="46" t="str">
        <f t="shared" si="51"/>
        <v/>
      </c>
    </row>
    <row r="49" spans="1:98" x14ac:dyDescent="0.25">
      <c r="A49" s="8"/>
      <c r="B49" s="8"/>
      <c r="C49" s="8"/>
      <c r="E49" s="47" t="str">
        <f t="shared" si="26"/>
        <v/>
      </c>
      <c r="F49" s="8" t="str">
        <f t="shared" si="27"/>
        <v/>
      </c>
      <c r="G49" s="8" t="str">
        <f t="shared" si="28"/>
        <v/>
      </c>
      <c r="H49" s="47" t="str">
        <f t="shared" si="29"/>
        <v/>
      </c>
      <c r="I49" s="8" t="str">
        <f t="shared" si="30"/>
        <v/>
      </c>
      <c r="J49" s="8" t="str">
        <f t="shared" si="31"/>
        <v/>
      </c>
      <c r="K49" s="13"/>
      <c r="L49" s="41" t="str">
        <f t="shared" si="32"/>
        <v/>
      </c>
      <c r="M49" s="41" t="str">
        <f t="shared" si="33"/>
        <v/>
      </c>
      <c r="O49" s="41"/>
      <c r="P49" s="41"/>
      <c r="Q49" s="42"/>
      <c r="R49" s="41"/>
      <c r="S49" s="41"/>
      <c r="T49" s="42"/>
      <c r="U49" s="41"/>
      <c r="V49" s="41"/>
      <c r="W49" s="42"/>
      <c r="X49" s="41"/>
      <c r="Y49" s="41"/>
      <c r="Z49" s="42"/>
      <c r="AA49" s="41"/>
      <c r="AB49" s="41"/>
      <c r="AC49" s="42"/>
      <c r="AD49" s="42" t="str">
        <f t="shared" si="34"/>
        <v/>
      </c>
      <c r="AE49" s="41"/>
      <c r="AF49" s="41"/>
      <c r="AG49" s="42"/>
      <c r="AH49" s="41"/>
      <c r="AI49" s="41"/>
      <c r="AJ49" s="42"/>
      <c r="AK49" s="41"/>
      <c r="AL49" s="41"/>
      <c r="AM49" s="42"/>
      <c r="AN49" s="41"/>
      <c r="AO49" s="41"/>
      <c r="AP49" s="42"/>
      <c r="AQ49" s="41"/>
      <c r="AR49" s="41"/>
      <c r="AS49" s="42"/>
      <c r="AT49" s="41"/>
      <c r="AU49" s="43" t="str">
        <f t="shared" si="35"/>
        <v/>
      </c>
      <c r="AV49" s="44" t="str">
        <f t="shared" si="36"/>
        <v/>
      </c>
      <c r="AW49" s="45"/>
      <c r="AX49" s="41"/>
      <c r="AY49" s="41"/>
      <c r="AZ49" s="42"/>
      <c r="BA49" s="41"/>
      <c r="BB49" s="41"/>
      <c r="BC49" s="42"/>
      <c r="BD49" s="41"/>
      <c r="BE49" s="41"/>
      <c r="BF49" s="42"/>
      <c r="BG49" s="41"/>
      <c r="BH49" s="41"/>
      <c r="BI49" s="42"/>
      <c r="BJ49" s="41"/>
      <c r="BK49" s="41"/>
      <c r="BL49" s="42"/>
      <c r="BM49" s="42" t="str">
        <f t="shared" si="37"/>
        <v/>
      </c>
      <c r="BN49" s="42" t="str">
        <f t="shared" si="38"/>
        <v/>
      </c>
      <c r="BO49" s="42" t="str">
        <f t="shared" si="39"/>
        <v/>
      </c>
      <c r="BP49" s="42" t="str">
        <f t="shared" si="40"/>
        <v/>
      </c>
      <c r="BQ49" s="42" t="str">
        <f t="shared" si="41"/>
        <v/>
      </c>
      <c r="BR49" s="42" t="str">
        <f t="shared" si="42"/>
        <v/>
      </c>
      <c r="BS49" s="41"/>
      <c r="BT49" s="41"/>
      <c r="BU49" s="42"/>
      <c r="BV49" s="41"/>
      <c r="BW49" s="41"/>
      <c r="BX49" s="42"/>
      <c r="BY49" s="41"/>
      <c r="BZ49" s="41"/>
      <c r="CA49" s="42"/>
      <c r="CB49" s="41"/>
      <c r="CC49" s="41"/>
      <c r="CD49" s="42"/>
      <c r="CE49" s="41"/>
      <c r="CF49" s="41"/>
      <c r="CG49" s="42"/>
      <c r="CH49" s="42" t="str">
        <f t="shared" si="43"/>
        <v/>
      </c>
      <c r="CI49" s="42" t="str">
        <f t="shared" si="44"/>
        <v/>
      </c>
      <c r="CJ49" s="42" t="str">
        <f t="shared" si="45"/>
        <v/>
      </c>
      <c r="CK49" s="42" t="str">
        <f t="shared" si="46"/>
        <v/>
      </c>
      <c r="CL49" s="42" t="str">
        <f t="shared" si="47"/>
        <v/>
      </c>
      <c r="CM49" s="43" t="str">
        <f t="shared" si="48"/>
        <v/>
      </c>
      <c r="CN49" s="44" t="str">
        <f t="shared" si="49"/>
        <v/>
      </c>
      <c r="CO49" s="45"/>
      <c r="CP49" s="41"/>
      <c r="CQ49" s="46" t="str">
        <f t="shared" si="50"/>
        <v/>
      </c>
      <c r="CR49" s="45"/>
      <c r="CS49" s="41"/>
      <c r="CT49" s="46" t="str">
        <f t="shared" si="51"/>
        <v/>
      </c>
    </row>
    <row r="50" spans="1:98" x14ac:dyDescent="0.25">
      <c r="A50" s="8"/>
      <c r="B50" s="8"/>
      <c r="C50" s="8"/>
      <c r="E50" s="47" t="str">
        <f t="shared" si="26"/>
        <v/>
      </c>
      <c r="F50" s="8" t="str">
        <f t="shared" si="27"/>
        <v/>
      </c>
      <c r="G50" s="8" t="str">
        <f t="shared" si="28"/>
        <v/>
      </c>
      <c r="H50" s="47" t="str">
        <f t="shared" si="29"/>
        <v/>
      </c>
      <c r="I50" s="8" t="str">
        <f t="shared" si="30"/>
        <v/>
      </c>
      <c r="J50" s="8" t="str">
        <f t="shared" si="31"/>
        <v/>
      </c>
      <c r="K50" s="13"/>
      <c r="L50" s="41" t="str">
        <f t="shared" si="32"/>
        <v/>
      </c>
      <c r="M50" s="41" t="str">
        <f t="shared" si="33"/>
        <v/>
      </c>
      <c r="O50" s="41"/>
      <c r="P50" s="41"/>
      <c r="Q50" s="42"/>
      <c r="R50" s="41"/>
      <c r="S50" s="41"/>
      <c r="T50" s="42"/>
      <c r="U50" s="41"/>
      <c r="V50" s="41"/>
      <c r="W50" s="42"/>
      <c r="X50" s="41"/>
      <c r="Y50" s="41"/>
      <c r="Z50" s="42"/>
      <c r="AA50" s="41"/>
      <c r="AB50" s="41"/>
      <c r="AC50" s="42"/>
      <c r="AD50" s="42" t="str">
        <f t="shared" si="34"/>
        <v/>
      </c>
      <c r="AE50" s="41"/>
      <c r="AF50" s="41"/>
      <c r="AG50" s="42"/>
      <c r="AH50" s="41"/>
      <c r="AI50" s="41"/>
      <c r="AJ50" s="42"/>
      <c r="AK50" s="41"/>
      <c r="AL50" s="41"/>
      <c r="AM50" s="42"/>
      <c r="AN50" s="41"/>
      <c r="AO50" s="41"/>
      <c r="AP50" s="42"/>
      <c r="AQ50" s="41"/>
      <c r="AR50" s="41"/>
      <c r="AS50" s="42"/>
      <c r="AT50" s="41"/>
      <c r="AU50" s="43" t="str">
        <f t="shared" si="35"/>
        <v/>
      </c>
      <c r="AV50" s="44" t="str">
        <f t="shared" si="36"/>
        <v/>
      </c>
      <c r="AW50" s="45"/>
      <c r="AX50" s="41"/>
      <c r="AY50" s="41"/>
      <c r="AZ50" s="42"/>
      <c r="BA50" s="41"/>
      <c r="BB50" s="41"/>
      <c r="BC50" s="42"/>
      <c r="BD50" s="41"/>
      <c r="BE50" s="41"/>
      <c r="BF50" s="42"/>
      <c r="BG50" s="41"/>
      <c r="BH50" s="41"/>
      <c r="BI50" s="42"/>
      <c r="BJ50" s="41"/>
      <c r="BK50" s="41"/>
      <c r="BL50" s="42"/>
      <c r="BM50" s="42" t="str">
        <f t="shared" si="37"/>
        <v/>
      </c>
      <c r="BN50" s="42" t="str">
        <f t="shared" si="38"/>
        <v/>
      </c>
      <c r="BO50" s="42" t="str">
        <f t="shared" si="39"/>
        <v/>
      </c>
      <c r="BP50" s="42" t="str">
        <f t="shared" si="40"/>
        <v/>
      </c>
      <c r="BQ50" s="42" t="str">
        <f t="shared" si="41"/>
        <v/>
      </c>
      <c r="BR50" s="42" t="str">
        <f t="shared" si="42"/>
        <v/>
      </c>
      <c r="BS50" s="41"/>
      <c r="BT50" s="41"/>
      <c r="BU50" s="42"/>
      <c r="BV50" s="41"/>
      <c r="BW50" s="41"/>
      <c r="BX50" s="42"/>
      <c r="BY50" s="41"/>
      <c r="BZ50" s="41"/>
      <c r="CA50" s="42"/>
      <c r="CB50" s="41"/>
      <c r="CC50" s="41"/>
      <c r="CD50" s="42"/>
      <c r="CE50" s="41"/>
      <c r="CF50" s="41"/>
      <c r="CG50" s="42"/>
      <c r="CH50" s="42" t="str">
        <f t="shared" si="43"/>
        <v/>
      </c>
      <c r="CI50" s="42" t="str">
        <f t="shared" si="44"/>
        <v/>
      </c>
      <c r="CJ50" s="42" t="str">
        <f t="shared" si="45"/>
        <v/>
      </c>
      <c r="CK50" s="42" t="str">
        <f t="shared" si="46"/>
        <v/>
      </c>
      <c r="CL50" s="42" t="str">
        <f t="shared" si="47"/>
        <v/>
      </c>
      <c r="CM50" s="43" t="str">
        <f t="shared" si="48"/>
        <v/>
      </c>
      <c r="CN50" s="44" t="str">
        <f t="shared" si="49"/>
        <v/>
      </c>
      <c r="CO50" s="45"/>
      <c r="CP50" s="41"/>
      <c r="CQ50" s="46" t="str">
        <f t="shared" si="50"/>
        <v/>
      </c>
      <c r="CR50" s="45"/>
      <c r="CS50" s="41"/>
      <c r="CT50" s="46" t="str">
        <f t="shared" si="51"/>
        <v/>
      </c>
    </row>
    <row r="51" spans="1:98" x14ac:dyDescent="0.25">
      <c r="A51" s="8"/>
      <c r="B51" s="8"/>
      <c r="C51" s="8"/>
      <c r="E51" s="47" t="str">
        <f t="shared" si="26"/>
        <v/>
      </c>
      <c r="F51" s="8" t="str">
        <f t="shared" si="27"/>
        <v/>
      </c>
      <c r="G51" s="8" t="str">
        <f t="shared" si="28"/>
        <v/>
      </c>
      <c r="H51" s="47" t="str">
        <f t="shared" si="29"/>
        <v/>
      </c>
      <c r="I51" s="8" t="str">
        <f t="shared" si="30"/>
        <v/>
      </c>
      <c r="J51" s="8" t="str">
        <f t="shared" si="31"/>
        <v/>
      </c>
      <c r="K51" s="13"/>
      <c r="L51" s="41" t="str">
        <f t="shared" si="32"/>
        <v/>
      </c>
      <c r="M51" s="41" t="str">
        <f t="shared" si="33"/>
        <v/>
      </c>
      <c r="O51" s="41"/>
      <c r="P51" s="41"/>
      <c r="Q51" s="42"/>
      <c r="R51" s="41"/>
      <c r="S51" s="41"/>
      <c r="T51" s="42"/>
      <c r="U51" s="41"/>
      <c r="V51" s="41"/>
      <c r="W51" s="42"/>
      <c r="X51" s="41"/>
      <c r="Y51" s="41"/>
      <c r="Z51" s="42"/>
      <c r="AA51" s="41"/>
      <c r="AB51" s="41"/>
      <c r="AC51" s="42"/>
      <c r="AD51" s="42" t="str">
        <f t="shared" si="34"/>
        <v/>
      </c>
      <c r="AE51" s="41"/>
      <c r="AF51" s="41"/>
      <c r="AG51" s="42"/>
      <c r="AH51" s="41"/>
      <c r="AI51" s="41"/>
      <c r="AJ51" s="42"/>
      <c r="AK51" s="41"/>
      <c r="AL51" s="41"/>
      <c r="AM51" s="42"/>
      <c r="AN51" s="41"/>
      <c r="AO51" s="41"/>
      <c r="AP51" s="42"/>
      <c r="AQ51" s="41"/>
      <c r="AR51" s="41"/>
      <c r="AS51" s="42"/>
      <c r="AT51" s="41"/>
      <c r="AU51" s="43" t="str">
        <f t="shared" si="35"/>
        <v/>
      </c>
      <c r="AV51" s="44" t="str">
        <f t="shared" si="36"/>
        <v/>
      </c>
      <c r="AW51" s="45"/>
      <c r="AX51" s="41"/>
      <c r="AY51" s="41"/>
      <c r="AZ51" s="42"/>
      <c r="BA51" s="41"/>
      <c r="BB51" s="41"/>
      <c r="BC51" s="42"/>
      <c r="BD51" s="41"/>
      <c r="BE51" s="41"/>
      <c r="BF51" s="42"/>
      <c r="BG51" s="41"/>
      <c r="BH51" s="41"/>
      <c r="BI51" s="42"/>
      <c r="BJ51" s="41"/>
      <c r="BK51" s="41"/>
      <c r="BL51" s="42"/>
      <c r="BM51" s="42" t="str">
        <f t="shared" si="37"/>
        <v/>
      </c>
      <c r="BN51" s="42" t="str">
        <f t="shared" si="38"/>
        <v/>
      </c>
      <c r="BO51" s="42" t="str">
        <f t="shared" si="39"/>
        <v/>
      </c>
      <c r="BP51" s="42" t="str">
        <f t="shared" si="40"/>
        <v/>
      </c>
      <c r="BQ51" s="42" t="str">
        <f t="shared" si="41"/>
        <v/>
      </c>
      <c r="BR51" s="42" t="str">
        <f t="shared" si="42"/>
        <v/>
      </c>
      <c r="BS51" s="41"/>
      <c r="BT51" s="41"/>
      <c r="BU51" s="42"/>
      <c r="BV51" s="41"/>
      <c r="BW51" s="41"/>
      <c r="BX51" s="42"/>
      <c r="BY51" s="41"/>
      <c r="BZ51" s="41"/>
      <c r="CA51" s="42"/>
      <c r="CB51" s="41"/>
      <c r="CC51" s="41"/>
      <c r="CD51" s="42"/>
      <c r="CE51" s="41"/>
      <c r="CF51" s="41"/>
      <c r="CG51" s="42"/>
      <c r="CH51" s="42" t="str">
        <f t="shared" si="43"/>
        <v/>
      </c>
      <c r="CI51" s="42" t="str">
        <f t="shared" si="44"/>
        <v/>
      </c>
      <c r="CJ51" s="42" t="str">
        <f t="shared" si="45"/>
        <v/>
      </c>
      <c r="CK51" s="42" t="str">
        <f t="shared" si="46"/>
        <v/>
      </c>
      <c r="CL51" s="42" t="str">
        <f t="shared" si="47"/>
        <v/>
      </c>
      <c r="CM51" s="43" t="str">
        <f t="shared" si="48"/>
        <v/>
      </c>
      <c r="CN51" s="44" t="str">
        <f t="shared" si="49"/>
        <v/>
      </c>
      <c r="CO51" s="45"/>
      <c r="CP51" s="41"/>
      <c r="CQ51" s="46" t="str">
        <f t="shared" si="50"/>
        <v/>
      </c>
      <c r="CR51" s="45"/>
      <c r="CS51" s="41"/>
      <c r="CT51" s="46" t="str">
        <f t="shared" si="51"/>
        <v/>
      </c>
    </row>
    <row r="52" spans="1:98" x14ac:dyDescent="0.25">
      <c r="A52" s="8"/>
      <c r="B52" s="8"/>
      <c r="C52" s="8"/>
      <c r="E52" s="47" t="str">
        <f t="shared" si="26"/>
        <v/>
      </c>
      <c r="F52" s="8" t="str">
        <f t="shared" si="27"/>
        <v/>
      </c>
      <c r="G52" s="8" t="str">
        <f t="shared" si="28"/>
        <v/>
      </c>
      <c r="H52" s="47" t="str">
        <f t="shared" si="29"/>
        <v/>
      </c>
      <c r="I52" s="8" t="str">
        <f t="shared" si="30"/>
        <v/>
      </c>
      <c r="J52" s="8" t="str">
        <f t="shared" si="31"/>
        <v/>
      </c>
      <c r="K52" s="13"/>
      <c r="L52" s="41" t="str">
        <f t="shared" si="32"/>
        <v/>
      </c>
      <c r="M52" s="41" t="str">
        <f t="shared" si="33"/>
        <v/>
      </c>
      <c r="O52" s="41"/>
      <c r="P52" s="41"/>
      <c r="Q52" s="42"/>
      <c r="R52" s="41"/>
      <c r="S52" s="41"/>
      <c r="T52" s="42"/>
      <c r="U52" s="41"/>
      <c r="V52" s="41"/>
      <c r="W52" s="42"/>
      <c r="X52" s="41"/>
      <c r="Y52" s="41"/>
      <c r="Z52" s="42"/>
      <c r="AA52" s="41"/>
      <c r="AB52" s="41"/>
      <c r="AC52" s="42"/>
      <c r="AD52" s="42" t="str">
        <f t="shared" si="34"/>
        <v/>
      </c>
      <c r="AE52" s="41"/>
      <c r="AF52" s="41"/>
      <c r="AG52" s="42"/>
      <c r="AH52" s="41"/>
      <c r="AI52" s="41"/>
      <c r="AJ52" s="42"/>
      <c r="AK52" s="41"/>
      <c r="AL52" s="41"/>
      <c r="AM52" s="42"/>
      <c r="AN52" s="41"/>
      <c r="AO52" s="41"/>
      <c r="AP52" s="42"/>
      <c r="AQ52" s="41"/>
      <c r="AR52" s="41"/>
      <c r="AS52" s="42"/>
      <c r="AT52" s="41"/>
      <c r="AU52" s="43" t="str">
        <f t="shared" si="35"/>
        <v/>
      </c>
      <c r="AV52" s="44" t="str">
        <f t="shared" si="36"/>
        <v/>
      </c>
      <c r="AW52" s="45"/>
      <c r="AX52" s="41"/>
      <c r="AY52" s="41"/>
      <c r="AZ52" s="42"/>
      <c r="BA52" s="41"/>
      <c r="BB52" s="41"/>
      <c r="BC52" s="42"/>
      <c r="BD52" s="41"/>
      <c r="BE52" s="41"/>
      <c r="BF52" s="42"/>
      <c r="BG52" s="41"/>
      <c r="BH52" s="41"/>
      <c r="BI52" s="42"/>
      <c r="BJ52" s="41"/>
      <c r="BK52" s="41"/>
      <c r="BL52" s="42"/>
      <c r="BM52" s="42" t="str">
        <f t="shared" si="37"/>
        <v/>
      </c>
      <c r="BN52" s="42" t="str">
        <f t="shared" si="38"/>
        <v/>
      </c>
      <c r="BO52" s="42" t="str">
        <f t="shared" si="39"/>
        <v/>
      </c>
      <c r="BP52" s="42" t="str">
        <f t="shared" si="40"/>
        <v/>
      </c>
      <c r="BQ52" s="42" t="str">
        <f t="shared" si="41"/>
        <v/>
      </c>
      <c r="BR52" s="42" t="str">
        <f t="shared" si="42"/>
        <v/>
      </c>
      <c r="BS52" s="41"/>
      <c r="BT52" s="41"/>
      <c r="BU52" s="42"/>
      <c r="BV52" s="41"/>
      <c r="BW52" s="41"/>
      <c r="BX52" s="42"/>
      <c r="BY52" s="41"/>
      <c r="BZ52" s="41"/>
      <c r="CA52" s="42"/>
      <c r="CB52" s="41"/>
      <c r="CC52" s="41"/>
      <c r="CD52" s="42"/>
      <c r="CE52" s="41"/>
      <c r="CF52" s="41"/>
      <c r="CG52" s="42"/>
      <c r="CH52" s="42" t="str">
        <f t="shared" si="43"/>
        <v/>
      </c>
      <c r="CI52" s="42" t="str">
        <f t="shared" si="44"/>
        <v/>
      </c>
      <c r="CJ52" s="42" t="str">
        <f t="shared" si="45"/>
        <v/>
      </c>
      <c r="CK52" s="42" t="str">
        <f t="shared" si="46"/>
        <v/>
      </c>
      <c r="CL52" s="42" t="str">
        <f t="shared" si="47"/>
        <v/>
      </c>
      <c r="CM52" s="43" t="str">
        <f t="shared" si="48"/>
        <v/>
      </c>
      <c r="CN52" s="44" t="str">
        <f t="shared" si="49"/>
        <v/>
      </c>
      <c r="CO52" s="45"/>
      <c r="CP52" s="41"/>
      <c r="CQ52" s="46" t="str">
        <f t="shared" si="50"/>
        <v/>
      </c>
      <c r="CR52" s="45"/>
      <c r="CS52" s="41"/>
      <c r="CT52" s="46" t="str">
        <f t="shared" si="51"/>
        <v/>
      </c>
    </row>
    <row r="53" spans="1:98" x14ac:dyDescent="0.25">
      <c r="A53" s="8"/>
      <c r="B53" s="8"/>
      <c r="C53" s="8"/>
      <c r="E53" s="47" t="str">
        <f t="shared" si="26"/>
        <v/>
      </c>
      <c r="F53" s="8" t="str">
        <f t="shared" si="27"/>
        <v/>
      </c>
      <c r="G53" s="8" t="str">
        <f t="shared" si="28"/>
        <v/>
      </c>
      <c r="H53" s="47" t="str">
        <f t="shared" si="29"/>
        <v/>
      </c>
      <c r="I53" s="8" t="str">
        <f t="shared" si="30"/>
        <v/>
      </c>
      <c r="J53" s="8" t="str">
        <f t="shared" si="31"/>
        <v/>
      </c>
      <c r="K53" s="13"/>
      <c r="L53" s="41" t="str">
        <f t="shared" si="32"/>
        <v/>
      </c>
      <c r="M53" s="41" t="str">
        <f t="shared" si="33"/>
        <v/>
      </c>
      <c r="O53" s="41"/>
      <c r="P53" s="41"/>
      <c r="Q53" s="42"/>
      <c r="R53" s="41"/>
      <c r="S53" s="41"/>
      <c r="T53" s="42"/>
      <c r="U53" s="41"/>
      <c r="V53" s="41"/>
      <c r="W53" s="42"/>
      <c r="X53" s="41"/>
      <c r="Y53" s="41"/>
      <c r="Z53" s="42"/>
      <c r="AA53" s="41"/>
      <c r="AB53" s="41"/>
      <c r="AC53" s="42"/>
      <c r="AD53" s="42" t="str">
        <f t="shared" si="34"/>
        <v/>
      </c>
      <c r="AE53" s="41"/>
      <c r="AF53" s="41"/>
      <c r="AG53" s="42"/>
      <c r="AH53" s="41"/>
      <c r="AI53" s="41"/>
      <c r="AJ53" s="42"/>
      <c r="AK53" s="41"/>
      <c r="AL53" s="41"/>
      <c r="AM53" s="42"/>
      <c r="AN53" s="41"/>
      <c r="AO53" s="41"/>
      <c r="AP53" s="42"/>
      <c r="AQ53" s="41"/>
      <c r="AR53" s="41"/>
      <c r="AS53" s="42"/>
      <c r="AT53" s="41"/>
      <c r="AU53" s="43" t="str">
        <f t="shared" si="35"/>
        <v/>
      </c>
      <c r="AV53" s="44" t="str">
        <f t="shared" si="36"/>
        <v/>
      </c>
      <c r="AW53" s="45"/>
      <c r="AX53" s="41"/>
      <c r="AY53" s="41"/>
      <c r="AZ53" s="42"/>
      <c r="BA53" s="41"/>
      <c r="BB53" s="41"/>
      <c r="BC53" s="42"/>
      <c r="BD53" s="41"/>
      <c r="BE53" s="41"/>
      <c r="BF53" s="42"/>
      <c r="BG53" s="41"/>
      <c r="BH53" s="41"/>
      <c r="BI53" s="42"/>
      <c r="BJ53" s="41"/>
      <c r="BK53" s="41"/>
      <c r="BL53" s="42"/>
      <c r="BM53" s="42" t="str">
        <f t="shared" si="37"/>
        <v/>
      </c>
      <c r="BN53" s="42" t="str">
        <f t="shared" si="38"/>
        <v/>
      </c>
      <c r="BO53" s="42" t="str">
        <f t="shared" si="39"/>
        <v/>
      </c>
      <c r="BP53" s="42" t="str">
        <f t="shared" si="40"/>
        <v/>
      </c>
      <c r="BQ53" s="42" t="str">
        <f t="shared" si="41"/>
        <v/>
      </c>
      <c r="BR53" s="42" t="str">
        <f t="shared" si="42"/>
        <v/>
      </c>
      <c r="BS53" s="41"/>
      <c r="BT53" s="41"/>
      <c r="BU53" s="42"/>
      <c r="BV53" s="41"/>
      <c r="BW53" s="41"/>
      <c r="BX53" s="42"/>
      <c r="BY53" s="41"/>
      <c r="BZ53" s="41"/>
      <c r="CA53" s="42"/>
      <c r="CB53" s="41"/>
      <c r="CC53" s="41"/>
      <c r="CD53" s="42"/>
      <c r="CE53" s="41"/>
      <c r="CF53" s="41"/>
      <c r="CG53" s="42"/>
      <c r="CH53" s="42" t="str">
        <f t="shared" si="43"/>
        <v/>
      </c>
      <c r="CI53" s="42" t="str">
        <f t="shared" si="44"/>
        <v/>
      </c>
      <c r="CJ53" s="42" t="str">
        <f t="shared" si="45"/>
        <v/>
      </c>
      <c r="CK53" s="42" t="str">
        <f t="shared" si="46"/>
        <v/>
      </c>
      <c r="CL53" s="42" t="str">
        <f t="shared" si="47"/>
        <v/>
      </c>
      <c r="CM53" s="43" t="str">
        <f t="shared" si="48"/>
        <v/>
      </c>
      <c r="CN53" s="44" t="str">
        <f t="shared" si="49"/>
        <v/>
      </c>
      <c r="CO53" s="45"/>
      <c r="CP53" s="41"/>
      <c r="CQ53" s="46" t="str">
        <f t="shared" si="50"/>
        <v/>
      </c>
      <c r="CR53" s="45"/>
      <c r="CS53" s="41"/>
      <c r="CT53" s="46" t="str">
        <f t="shared" si="51"/>
        <v/>
      </c>
    </row>
    <row r="54" spans="1:98" x14ac:dyDescent="0.25">
      <c r="A54" s="8"/>
      <c r="B54" s="8"/>
      <c r="C54" s="8"/>
      <c r="E54" s="47" t="str">
        <f t="shared" si="26"/>
        <v/>
      </c>
      <c r="F54" s="8" t="str">
        <f t="shared" si="27"/>
        <v/>
      </c>
      <c r="G54" s="8" t="str">
        <f t="shared" si="28"/>
        <v/>
      </c>
      <c r="H54" s="47" t="str">
        <f t="shared" si="29"/>
        <v/>
      </c>
      <c r="I54" s="8" t="str">
        <f t="shared" si="30"/>
        <v/>
      </c>
      <c r="J54" s="8" t="str">
        <f t="shared" si="31"/>
        <v/>
      </c>
      <c r="K54" s="13"/>
      <c r="L54" s="41" t="str">
        <f t="shared" si="32"/>
        <v/>
      </c>
      <c r="M54" s="41" t="str">
        <f t="shared" si="33"/>
        <v/>
      </c>
      <c r="O54" s="41"/>
      <c r="P54" s="41"/>
      <c r="Q54" s="42"/>
      <c r="R54" s="41"/>
      <c r="S54" s="41"/>
      <c r="T54" s="42"/>
      <c r="U54" s="41"/>
      <c r="V54" s="41"/>
      <c r="W54" s="42"/>
      <c r="X54" s="41"/>
      <c r="Y54" s="41"/>
      <c r="Z54" s="42"/>
      <c r="AA54" s="41"/>
      <c r="AB54" s="41"/>
      <c r="AC54" s="42"/>
      <c r="AD54" s="42" t="str">
        <f t="shared" si="34"/>
        <v/>
      </c>
      <c r="AE54" s="41"/>
      <c r="AF54" s="41"/>
      <c r="AG54" s="42"/>
      <c r="AH54" s="41"/>
      <c r="AI54" s="41"/>
      <c r="AJ54" s="42"/>
      <c r="AK54" s="41"/>
      <c r="AL54" s="41"/>
      <c r="AM54" s="42"/>
      <c r="AN54" s="41"/>
      <c r="AO54" s="41"/>
      <c r="AP54" s="42"/>
      <c r="AQ54" s="41"/>
      <c r="AR54" s="41"/>
      <c r="AS54" s="42"/>
      <c r="AT54" s="41"/>
      <c r="AU54" s="43" t="str">
        <f t="shared" si="35"/>
        <v/>
      </c>
      <c r="AV54" s="44" t="str">
        <f t="shared" si="36"/>
        <v/>
      </c>
      <c r="AW54" s="45"/>
      <c r="AX54" s="41"/>
      <c r="AY54" s="41"/>
      <c r="AZ54" s="42"/>
      <c r="BA54" s="41"/>
      <c r="BB54" s="41"/>
      <c r="BC54" s="42"/>
      <c r="BD54" s="41"/>
      <c r="BE54" s="41"/>
      <c r="BF54" s="42"/>
      <c r="BG54" s="41"/>
      <c r="BH54" s="41"/>
      <c r="BI54" s="42"/>
      <c r="BJ54" s="41"/>
      <c r="BK54" s="41"/>
      <c r="BL54" s="42"/>
      <c r="BM54" s="42" t="str">
        <f t="shared" si="37"/>
        <v/>
      </c>
      <c r="BN54" s="42" t="str">
        <f t="shared" si="38"/>
        <v/>
      </c>
      <c r="BO54" s="42" t="str">
        <f t="shared" si="39"/>
        <v/>
      </c>
      <c r="BP54" s="42" t="str">
        <f t="shared" si="40"/>
        <v/>
      </c>
      <c r="BQ54" s="42" t="str">
        <f t="shared" si="41"/>
        <v/>
      </c>
      <c r="BR54" s="42" t="str">
        <f t="shared" si="42"/>
        <v/>
      </c>
      <c r="BS54" s="41"/>
      <c r="BT54" s="41"/>
      <c r="BU54" s="42"/>
      <c r="BV54" s="41"/>
      <c r="BW54" s="41"/>
      <c r="BX54" s="42"/>
      <c r="BY54" s="41"/>
      <c r="BZ54" s="41"/>
      <c r="CA54" s="42"/>
      <c r="CB54" s="41"/>
      <c r="CC54" s="41"/>
      <c r="CD54" s="42"/>
      <c r="CE54" s="41"/>
      <c r="CF54" s="41"/>
      <c r="CG54" s="42"/>
      <c r="CH54" s="42" t="str">
        <f t="shared" si="43"/>
        <v/>
      </c>
      <c r="CI54" s="42" t="str">
        <f t="shared" si="44"/>
        <v/>
      </c>
      <c r="CJ54" s="42" t="str">
        <f t="shared" si="45"/>
        <v/>
      </c>
      <c r="CK54" s="42" t="str">
        <f t="shared" si="46"/>
        <v/>
      </c>
      <c r="CL54" s="42" t="str">
        <f t="shared" si="47"/>
        <v/>
      </c>
      <c r="CM54" s="43" t="str">
        <f t="shared" si="48"/>
        <v/>
      </c>
      <c r="CN54" s="44" t="str">
        <f t="shared" si="49"/>
        <v/>
      </c>
      <c r="CO54" s="45"/>
      <c r="CP54" s="41"/>
      <c r="CQ54" s="46" t="str">
        <f t="shared" si="50"/>
        <v/>
      </c>
      <c r="CR54" s="45"/>
      <c r="CS54" s="41"/>
      <c r="CT54" s="46" t="str">
        <f t="shared" si="51"/>
        <v/>
      </c>
    </row>
    <row r="55" spans="1:98" x14ac:dyDescent="0.25">
      <c r="A55" s="8"/>
      <c r="B55" s="8"/>
      <c r="C55" s="8"/>
      <c r="E55" s="47" t="str">
        <f t="shared" si="26"/>
        <v/>
      </c>
      <c r="F55" s="8" t="str">
        <f t="shared" si="27"/>
        <v/>
      </c>
      <c r="G55" s="8" t="str">
        <f t="shared" si="28"/>
        <v/>
      </c>
      <c r="H55" s="47" t="str">
        <f t="shared" si="29"/>
        <v/>
      </c>
      <c r="I55" s="8" t="str">
        <f t="shared" si="30"/>
        <v/>
      </c>
      <c r="J55" s="8" t="str">
        <f t="shared" si="31"/>
        <v/>
      </c>
      <c r="K55" s="13"/>
      <c r="L55" s="41" t="str">
        <f t="shared" si="32"/>
        <v/>
      </c>
      <c r="M55" s="41" t="str">
        <f t="shared" si="33"/>
        <v/>
      </c>
      <c r="O55" s="41"/>
      <c r="P55" s="41"/>
      <c r="Q55" s="42"/>
      <c r="R55" s="41"/>
      <c r="S55" s="41"/>
      <c r="T55" s="42"/>
      <c r="U55" s="41"/>
      <c r="V55" s="41"/>
      <c r="W55" s="42"/>
      <c r="X55" s="41"/>
      <c r="Y55" s="41"/>
      <c r="Z55" s="42"/>
      <c r="AA55" s="41"/>
      <c r="AB55" s="41"/>
      <c r="AC55" s="42"/>
      <c r="AD55" s="42" t="str">
        <f t="shared" si="34"/>
        <v/>
      </c>
      <c r="AE55" s="41"/>
      <c r="AF55" s="41"/>
      <c r="AG55" s="42"/>
      <c r="AH55" s="41"/>
      <c r="AI55" s="41"/>
      <c r="AJ55" s="42"/>
      <c r="AK55" s="41"/>
      <c r="AL55" s="41"/>
      <c r="AM55" s="42"/>
      <c r="AN55" s="41"/>
      <c r="AO55" s="41"/>
      <c r="AP55" s="42"/>
      <c r="AQ55" s="41"/>
      <c r="AR55" s="41"/>
      <c r="AS55" s="42"/>
      <c r="AT55" s="41"/>
      <c r="AU55" s="43" t="str">
        <f t="shared" si="35"/>
        <v/>
      </c>
      <c r="AV55" s="44" t="str">
        <f t="shared" si="36"/>
        <v/>
      </c>
      <c r="AW55" s="45"/>
      <c r="AX55" s="41"/>
      <c r="AY55" s="41"/>
      <c r="AZ55" s="42"/>
      <c r="BA55" s="41"/>
      <c r="BB55" s="41"/>
      <c r="BC55" s="42"/>
      <c r="BD55" s="41"/>
      <c r="BE55" s="41"/>
      <c r="BF55" s="42"/>
      <c r="BG55" s="41"/>
      <c r="BH55" s="41"/>
      <c r="BI55" s="42"/>
      <c r="BJ55" s="41"/>
      <c r="BK55" s="41"/>
      <c r="BL55" s="42"/>
      <c r="BM55" s="42" t="str">
        <f t="shared" si="37"/>
        <v/>
      </c>
      <c r="BN55" s="42" t="str">
        <f t="shared" si="38"/>
        <v/>
      </c>
      <c r="BO55" s="42" t="str">
        <f t="shared" si="39"/>
        <v/>
      </c>
      <c r="BP55" s="42" t="str">
        <f t="shared" si="40"/>
        <v/>
      </c>
      <c r="BQ55" s="42" t="str">
        <f t="shared" si="41"/>
        <v/>
      </c>
      <c r="BR55" s="42" t="str">
        <f t="shared" si="42"/>
        <v/>
      </c>
      <c r="BS55" s="41"/>
      <c r="BT55" s="41"/>
      <c r="BU55" s="42"/>
      <c r="BV55" s="41"/>
      <c r="BW55" s="41"/>
      <c r="BX55" s="42"/>
      <c r="BY55" s="41"/>
      <c r="BZ55" s="41"/>
      <c r="CA55" s="42"/>
      <c r="CB55" s="41"/>
      <c r="CC55" s="41"/>
      <c r="CD55" s="42"/>
      <c r="CE55" s="41"/>
      <c r="CF55" s="41"/>
      <c r="CG55" s="42"/>
      <c r="CH55" s="42" t="str">
        <f t="shared" si="43"/>
        <v/>
      </c>
      <c r="CI55" s="42" t="str">
        <f t="shared" si="44"/>
        <v/>
      </c>
      <c r="CJ55" s="42" t="str">
        <f t="shared" si="45"/>
        <v/>
      </c>
      <c r="CK55" s="42" t="str">
        <f t="shared" si="46"/>
        <v/>
      </c>
      <c r="CL55" s="42" t="str">
        <f t="shared" si="47"/>
        <v/>
      </c>
      <c r="CM55" s="43" t="str">
        <f t="shared" si="48"/>
        <v/>
      </c>
      <c r="CN55" s="44" t="str">
        <f t="shared" si="49"/>
        <v/>
      </c>
      <c r="CO55" s="45"/>
      <c r="CP55" s="41"/>
      <c r="CQ55" s="46" t="str">
        <f t="shared" si="50"/>
        <v/>
      </c>
      <c r="CR55" s="45"/>
      <c r="CS55" s="41"/>
      <c r="CT55" s="46" t="str">
        <f t="shared" si="51"/>
        <v/>
      </c>
    </row>
    <row r="56" spans="1:98" x14ac:dyDescent="0.25">
      <c r="A56" s="8"/>
      <c r="B56" s="8"/>
      <c r="C56" s="8"/>
      <c r="E56" s="47" t="str">
        <f t="shared" si="26"/>
        <v/>
      </c>
      <c r="F56" s="8" t="str">
        <f t="shared" si="27"/>
        <v/>
      </c>
      <c r="G56" s="8" t="str">
        <f t="shared" si="28"/>
        <v/>
      </c>
      <c r="H56" s="47" t="str">
        <f t="shared" si="29"/>
        <v/>
      </c>
      <c r="I56" s="8" t="str">
        <f t="shared" si="30"/>
        <v/>
      </c>
      <c r="J56" s="8" t="str">
        <f t="shared" si="31"/>
        <v/>
      </c>
      <c r="K56" s="13"/>
      <c r="L56" s="41" t="str">
        <f t="shared" si="32"/>
        <v/>
      </c>
      <c r="M56" s="41" t="str">
        <f t="shared" si="33"/>
        <v/>
      </c>
      <c r="O56" s="41"/>
      <c r="P56" s="41"/>
      <c r="Q56" s="42"/>
      <c r="R56" s="41"/>
      <c r="S56" s="41"/>
      <c r="T56" s="42"/>
      <c r="U56" s="41"/>
      <c r="V56" s="41"/>
      <c r="W56" s="42"/>
      <c r="X56" s="41"/>
      <c r="Y56" s="41"/>
      <c r="Z56" s="42"/>
      <c r="AA56" s="41"/>
      <c r="AB56" s="41"/>
      <c r="AC56" s="42"/>
      <c r="AD56" s="42" t="str">
        <f t="shared" si="34"/>
        <v/>
      </c>
      <c r="AE56" s="41"/>
      <c r="AF56" s="41"/>
      <c r="AG56" s="42"/>
      <c r="AH56" s="41"/>
      <c r="AI56" s="41"/>
      <c r="AJ56" s="42"/>
      <c r="AK56" s="41"/>
      <c r="AL56" s="41"/>
      <c r="AM56" s="42"/>
      <c r="AN56" s="41"/>
      <c r="AO56" s="41"/>
      <c r="AP56" s="42"/>
      <c r="AQ56" s="41"/>
      <c r="AR56" s="41"/>
      <c r="AS56" s="42"/>
      <c r="AT56" s="41"/>
      <c r="AU56" s="43" t="str">
        <f t="shared" si="35"/>
        <v/>
      </c>
      <c r="AV56" s="44" t="str">
        <f t="shared" si="36"/>
        <v/>
      </c>
      <c r="AW56" s="45"/>
      <c r="AX56" s="41"/>
      <c r="AY56" s="41"/>
      <c r="AZ56" s="42"/>
      <c r="BA56" s="41"/>
      <c r="BB56" s="41"/>
      <c r="BC56" s="42"/>
      <c r="BD56" s="41"/>
      <c r="BE56" s="41"/>
      <c r="BF56" s="42"/>
      <c r="BG56" s="41"/>
      <c r="BH56" s="41"/>
      <c r="BI56" s="42"/>
      <c r="BJ56" s="41"/>
      <c r="BK56" s="41"/>
      <c r="BL56" s="42"/>
      <c r="BM56" s="42" t="str">
        <f t="shared" si="37"/>
        <v/>
      </c>
      <c r="BN56" s="42" t="str">
        <f t="shared" si="38"/>
        <v/>
      </c>
      <c r="BO56" s="42" t="str">
        <f t="shared" si="39"/>
        <v/>
      </c>
      <c r="BP56" s="42" t="str">
        <f t="shared" si="40"/>
        <v/>
      </c>
      <c r="BQ56" s="42" t="str">
        <f t="shared" si="41"/>
        <v/>
      </c>
      <c r="BR56" s="42" t="str">
        <f t="shared" si="42"/>
        <v/>
      </c>
      <c r="BS56" s="41"/>
      <c r="BT56" s="41"/>
      <c r="BU56" s="42"/>
      <c r="BV56" s="41"/>
      <c r="BW56" s="41"/>
      <c r="BX56" s="42"/>
      <c r="BY56" s="41"/>
      <c r="BZ56" s="41"/>
      <c r="CA56" s="42"/>
      <c r="CB56" s="41"/>
      <c r="CC56" s="41"/>
      <c r="CD56" s="42"/>
      <c r="CE56" s="41"/>
      <c r="CF56" s="41"/>
      <c r="CG56" s="42"/>
      <c r="CH56" s="42" t="str">
        <f t="shared" si="43"/>
        <v/>
      </c>
      <c r="CI56" s="42" t="str">
        <f t="shared" si="44"/>
        <v/>
      </c>
      <c r="CJ56" s="42" t="str">
        <f t="shared" si="45"/>
        <v/>
      </c>
      <c r="CK56" s="42" t="str">
        <f t="shared" si="46"/>
        <v/>
      </c>
      <c r="CL56" s="42" t="str">
        <f t="shared" si="47"/>
        <v/>
      </c>
      <c r="CM56" s="43" t="str">
        <f t="shared" si="48"/>
        <v/>
      </c>
      <c r="CN56" s="44" t="str">
        <f t="shared" si="49"/>
        <v/>
      </c>
      <c r="CO56" s="45"/>
      <c r="CP56" s="41"/>
      <c r="CQ56" s="46" t="str">
        <f t="shared" si="50"/>
        <v/>
      </c>
      <c r="CR56" s="45"/>
      <c r="CS56" s="41"/>
      <c r="CT56" s="46" t="str">
        <f t="shared" si="51"/>
        <v/>
      </c>
    </row>
    <row r="57" spans="1:98" x14ac:dyDescent="0.25">
      <c r="A57" s="8"/>
      <c r="B57" s="8"/>
      <c r="C57" s="8"/>
      <c r="E57" s="47" t="str">
        <f t="shared" si="26"/>
        <v/>
      </c>
      <c r="F57" s="8" t="str">
        <f t="shared" si="27"/>
        <v/>
      </c>
      <c r="G57" s="8" t="str">
        <f t="shared" si="28"/>
        <v/>
      </c>
      <c r="H57" s="47" t="str">
        <f t="shared" si="29"/>
        <v/>
      </c>
      <c r="I57" s="8" t="str">
        <f t="shared" si="30"/>
        <v/>
      </c>
      <c r="J57" s="8" t="str">
        <f t="shared" si="31"/>
        <v/>
      </c>
      <c r="K57" s="13"/>
      <c r="L57" s="41" t="str">
        <f t="shared" si="32"/>
        <v/>
      </c>
      <c r="M57" s="41" t="str">
        <f t="shared" si="33"/>
        <v/>
      </c>
      <c r="O57" s="41"/>
      <c r="P57" s="41"/>
      <c r="Q57" s="42"/>
      <c r="R57" s="41"/>
      <c r="S57" s="41"/>
      <c r="T57" s="42"/>
      <c r="U57" s="41"/>
      <c r="V57" s="41"/>
      <c r="W57" s="42"/>
      <c r="X57" s="41"/>
      <c r="Y57" s="41"/>
      <c r="Z57" s="42"/>
      <c r="AA57" s="41"/>
      <c r="AB57" s="41"/>
      <c r="AC57" s="42"/>
      <c r="AD57" s="42" t="str">
        <f t="shared" si="34"/>
        <v/>
      </c>
      <c r="AE57" s="41"/>
      <c r="AF57" s="41"/>
      <c r="AG57" s="42"/>
      <c r="AH57" s="41"/>
      <c r="AI57" s="41"/>
      <c r="AJ57" s="42"/>
      <c r="AK57" s="41"/>
      <c r="AL57" s="41"/>
      <c r="AM57" s="42"/>
      <c r="AN57" s="41"/>
      <c r="AO57" s="41"/>
      <c r="AP57" s="42"/>
      <c r="AQ57" s="41"/>
      <c r="AR57" s="41"/>
      <c r="AS57" s="42"/>
      <c r="AT57" s="41"/>
      <c r="AU57" s="43" t="str">
        <f t="shared" si="35"/>
        <v/>
      </c>
      <c r="AV57" s="44" t="str">
        <f t="shared" si="36"/>
        <v/>
      </c>
      <c r="AW57" s="45"/>
      <c r="AX57" s="41"/>
      <c r="AY57" s="41"/>
      <c r="AZ57" s="42"/>
      <c r="BA57" s="41"/>
      <c r="BB57" s="41"/>
      <c r="BC57" s="42"/>
      <c r="BD57" s="41"/>
      <c r="BE57" s="41"/>
      <c r="BF57" s="42"/>
      <c r="BG57" s="41"/>
      <c r="BH57" s="41"/>
      <c r="BI57" s="42"/>
      <c r="BJ57" s="41"/>
      <c r="BK57" s="41"/>
      <c r="BL57" s="42"/>
      <c r="BM57" s="42" t="str">
        <f t="shared" si="37"/>
        <v/>
      </c>
      <c r="BN57" s="42" t="str">
        <f t="shared" si="38"/>
        <v/>
      </c>
      <c r="BO57" s="42" t="str">
        <f t="shared" si="39"/>
        <v/>
      </c>
      <c r="BP57" s="42" t="str">
        <f t="shared" si="40"/>
        <v/>
      </c>
      <c r="BQ57" s="42" t="str">
        <f t="shared" si="41"/>
        <v/>
      </c>
      <c r="BR57" s="42" t="str">
        <f t="shared" si="42"/>
        <v/>
      </c>
      <c r="BS57" s="41"/>
      <c r="BT57" s="41"/>
      <c r="BU57" s="42"/>
      <c r="BV57" s="41"/>
      <c r="BW57" s="41"/>
      <c r="BX57" s="42"/>
      <c r="BY57" s="41"/>
      <c r="BZ57" s="41"/>
      <c r="CA57" s="42"/>
      <c r="CB57" s="41"/>
      <c r="CC57" s="41"/>
      <c r="CD57" s="42"/>
      <c r="CE57" s="41"/>
      <c r="CF57" s="41"/>
      <c r="CG57" s="42"/>
      <c r="CH57" s="42" t="str">
        <f t="shared" si="43"/>
        <v/>
      </c>
      <c r="CI57" s="42" t="str">
        <f t="shared" si="44"/>
        <v/>
      </c>
      <c r="CJ57" s="42" t="str">
        <f t="shared" si="45"/>
        <v/>
      </c>
      <c r="CK57" s="42" t="str">
        <f t="shared" si="46"/>
        <v/>
      </c>
      <c r="CL57" s="42" t="str">
        <f t="shared" si="47"/>
        <v/>
      </c>
      <c r="CM57" s="43" t="str">
        <f t="shared" si="48"/>
        <v/>
      </c>
      <c r="CN57" s="44" t="str">
        <f t="shared" si="49"/>
        <v/>
      </c>
      <c r="CO57" s="45"/>
      <c r="CP57" s="41"/>
      <c r="CQ57" s="46" t="str">
        <f t="shared" si="50"/>
        <v/>
      </c>
      <c r="CR57" s="45"/>
      <c r="CS57" s="41"/>
      <c r="CT57" s="46" t="str">
        <f t="shared" si="51"/>
        <v/>
      </c>
    </row>
    <row r="58" spans="1:98" x14ac:dyDescent="0.25">
      <c r="A58" s="8"/>
      <c r="B58" s="8"/>
      <c r="C58" s="8"/>
      <c r="E58" s="47" t="str">
        <f t="shared" si="26"/>
        <v/>
      </c>
      <c r="F58" s="8" t="str">
        <f t="shared" si="27"/>
        <v/>
      </c>
      <c r="G58" s="8" t="str">
        <f t="shared" si="28"/>
        <v/>
      </c>
      <c r="H58" s="47" t="str">
        <f t="shared" si="29"/>
        <v/>
      </c>
      <c r="I58" s="8" t="str">
        <f t="shared" si="30"/>
        <v/>
      </c>
      <c r="J58" s="8" t="str">
        <f t="shared" si="31"/>
        <v/>
      </c>
      <c r="K58" s="13"/>
      <c r="L58" s="41" t="str">
        <f t="shared" si="32"/>
        <v/>
      </c>
      <c r="M58" s="41" t="str">
        <f t="shared" si="33"/>
        <v/>
      </c>
      <c r="O58" s="41"/>
      <c r="P58" s="41"/>
      <c r="Q58" s="42"/>
      <c r="R58" s="41"/>
      <c r="S58" s="41"/>
      <c r="T58" s="42"/>
      <c r="U58" s="41"/>
      <c r="V58" s="41"/>
      <c r="W58" s="42"/>
      <c r="X58" s="41"/>
      <c r="Y58" s="41"/>
      <c r="Z58" s="42"/>
      <c r="AA58" s="41"/>
      <c r="AB58" s="41"/>
      <c r="AC58" s="42"/>
      <c r="AD58" s="42" t="str">
        <f t="shared" si="34"/>
        <v/>
      </c>
      <c r="AE58" s="41"/>
      <c r="AF58" s="41"/>
      <c r="AG58" s="42"/>
      <c r="AH58" s="41"/>
      <c r="AI58" s="41"/>
      <c r="AJ58" s="42"/>
      <c r="AK58" s="41"/>
      <c r="AL58" s="41"/>
      <c r="AM58" s="42"/>
      <c r="AN58" s="41"/>
      <c r="AO58" s="41"/>
      <c r="AP58" s="42"/>
      <c r="AQ58" s="41"/>
      <c r="AR58" s="41"/>
      <c r="AS58" s="42"/>
      <c r="AT58" s="41"/>
      <c r="AU58" s="43" t="str">
        <f t="shared" si="35"/>
        <v/>
      </c>
      <c r="AV58" s="44" t="str">
        <f t="shared" si="36"/>
        <v/>
      </c>
      <c r="AW58" s="45"/>
      <c r="AX58" s="41"/>
      <c r="AY58" s="41"/>
      <c r="AZ58" s="42"/>
      <c r="BA58" s="41"/>
      <c r="BB58" s="41"/>
      <c r="BC58" s="42"/>
      <c r="BD58" s="41"/>
      <c r="BE58" s="41"/>
      <c r="BF58" s="42"/>
      <c r="BG58" s="41"/>
      <c r="BH58" s="41"/>
      <c r="BI58" s="42"/>
      <c r="BJ58" s="41"/>
      <c r="BK58" s="41"/>
      <c r="BL58" s="42"/>
      <c r="BM58" s="42" t="str">
        <f t="shared" si="37"/>
        <v/>
      </c>
      <c r="BN58" s="42" t="str">
        <f t="shared" si="38"/>
        <v/>
      </c>
      <c r="BO58" s="42" t="str">
        <f t="shared" si="39"/>
        <v/>
      </c>
      <c r="BP58" s="42" t="str">
        <f t="shared" si="40"/>
        <v/>
      </c>
      <c r="BQ58" s="42" t="str">
        <f t="shared" si="41"/>
        <v/>
      </c>
      <c r="BR58" s="42" t="str">
        <f t="shared" si="42"/>
        <v/>
      </c>
      <c r="BS58" s="41"/>
      <c r="BT58" s="41"/>
      <c r="BU58" s="42"/>
      <c r="BV58" s="41"/>
      <c r="BW58" s="41"/>
      <c r="BX58" s="42"/>
      <c r="BY58" s="41"/>
      <c r="BZ58" s="41"/>
      <c r="CA58" s="42"/>
      <c r="CB58" s="41"/>
      <c r="CC58" s="41"/>
      <c r="CD58" s="42"/>
      <c r="CE58" s="41"/>
      <c r="CF58" s="41"/>
      <c r="CG58" s="42"/>
      <c r="CH58" s="42" t="str">
        <f t="shared" si="43"/>
        <v/>
      </c>
      <c r="CI58" s="42" t="str">
        <f t="shared" si="44"/>
        <v/>
      </c>
      <c r="CJ58" s="42" t="str">
        <f t="shared" si="45"/>
        <v/>
      </c>
      <c r="CK58" s="42" t="str">
        <f t="shared" si="46"/>
        <v/>
      </c>
      <c r="CL58" s="42" t="str">
        <f t="shared" si="47"/>
        <v/>
      </c>
      <c r="CM58" s="43" t="str">
        <f t="shared" si="48"/>
        <v/>
      </c>
      <c r="CN58" s="44" t="str">
        <f t="shared" si="49"/>
        <v/>
      </c>
      <c r="CO58" s="45"/>
      <c r="CP58" s="41"/>
      <c r="CQ58" s="46" t="str">
        <f t="shared" si="50"/>
        <v/>
      </c>
      <c r="CR58" s="45"/>
      <c r="CS58" s="41"/>
      <c r="CT58" s="46" t="str">
        <f t="shared" si="51"/>
        <v/>
      </c>
    </row>
    <row r="59" spans="1:98" x14ac:dyDescent="0.25">
      <c r="A59" s="8"/>
      <c r="B59" s="8"/>
      <c r="C59" s="8"/>
      <c r="E59" s="47" t="str">
        <f t="shared" si="26"/>
        <v/>
      </c>
      <c r="F59" s="8" t="str">
        <f t="shared" si="27"/>
        <v/>
      </c>
      <c r="G59" s="8" t="str">
        <f t="shared" si="28"/>
        <v/>
      </c>
      <c r="H59" s="47" t="str">
        <f t="shared" si="29"/>
        <v/>
      </c>
      <c r="I59" s="8" t="str">
        <f t="shared" si="30"/>
        <v/>
      </c>
      <c r="J59" s="8" t="str">
        <f t="shared" si="31"/>
        <v/>
      </c>
      <c r="K59" s="13"/>
      <c r="L59" s="41" t="str">
        <f t="shared" si="32"/>
        <v/>
      </c>
      <c r="M59" s="41" t="str">
        <f t="shared" si="33"/>
        <v/>
      </c>
      <c r="O59" s="41"/>
      <c r="P59" s="41"/>
      <c r="Q59" s="42"/>
      <c r="R59" s="41"/>
      <c r="S59" s="41"/>
      <c r="T59" s="42"/>
      <c r="U59" s="41"/>
      <c r="V59" s="41"/>
      <c r="W59" s="42"/>
      <c r="X59" s="41"/>
      <c r="Y59" s="41"/>
      <c r="Z59" s="42"/>
      <c r="AA59" s="41"/>
      <c r="AB59" s="41"/>
      <c r="AC59" s="42"/>
      <c r="AD59" s="42" t="str">
        <f t="shared" si="34"/>
        <v/>
      </c>
      <c r="AE59" s="41"/>
      <c r="AF59" s="41"/>
      <c r="AG59" s="42"/>
      <c r="AH59" s="41"/>
      <c r="AI59" s="41"/>
      <c r="AJ59" s="42"/>
      <c r="AK59" s="41"/>
      <c r="AL59" s="41"/>
      <c r="AM59" s="42"/>
      <c r="AN59" s="41"/>
      <c r="AO59" s="41"/>
      <c r="AP59" s="42"/>
      <c r="AQ59" s="41"/>
      <c r="AR59" s="41"/>
      <c r="AS59" s="42"/>
      <c r="AT59" s="41"/>
      <c r="AU59" s="43" t="str">
        <f t="shared" si="35"/>
        <v/>
      </c>
      <c r="AV59" s="44" t="str">
        <f t="shared" si="36"/>
        <v/>
      </c>
      <c r="AW59" s="45"/>
      <c r="AX59" s="41"/>
      <c r="AY59" s="41"/>
      <c r="AZ59" s="42"/>
      <c r="BA59" s="41"/>
      <c r="BB59" s="41"/>
      <c r="BC59" s="42"/>
      <c r="BD59" s="41"/>
      <c r="BE59" s="41"/>
      <c r="BF59" s="42"/>
      <c r="BG59" s="41"/>
      <c r="BH59" s="41"/>
      <c r="BI59" s="42"/>
      <c r="BJ59" s="41"/>
      <c r="BK59" s="41"/>
      <c r="BL59" s="42"/>
      <c r="BM59" s="42" t="str">
        <f t="shared" si="37"/>
        <v/>
      </c>
      <c r="BN59" s="42" t="str">
        <f t="shared" si="38"/>
        <v/>
      </c>
      <c r="BO59" s="42" t="str">
        <f t="shared" si="39"/>
        <v/>
      </c>
      <c r="BP59" s="42" t="str">
        <f t="shared" si="40"/>
        <v/>
      </c>
      <c r="BQ59" s="42" t="str">
        <f t="shared" si="41"/>
        <v/>
      </c>
      <c r="BR59" s="42" t="str">
        <f t="shared" si="42"/>
        <v/>
      </c>
      <c r="BS59" s="41"/>
      <c r="BT59" s="41"/>
      <c r="BU59" s="42"/>
      <c r="BV59" s="41"/>
      <c r="BW59" s="41"/>
      <c r="BX59" s="42"/>
      <c r="BY59" s="41"/>
      <c r="BZ59" s="41"/>
      <c r="CA59" s="42"/>
      <c r="CB59" s="41"/>
      <c r="CC59" s="41"/>
      <c r="CD59" s="42"/>
      <c r="CE59" s="41"/>
      <c r="CF59" s="41"/>
      <c r="CG59" s="42"/>
      <c r="CH59" s="42" t="str">
        <f t="shared" si="43"/>
        <v/>
      </c>
      <c r="CI59" s="42" t="str">
        <f t="shared" si="44"/>
        <v/>
      </c>
      <c r="CJ59" s="42" t="str">
        <f t="shared" si="45"/>
        <v/>
      </c>
      <c r="CK59" s="42" t="str">
        <f t="shared" si="46"/>
        <v/>
      </c>
      <c r="CL59" s="42" t="str">
        <f t="shared" si="47"/>
        <v/>
      </c>
      <c r="CM59" s="43" t="str">
        <f t="shared" si="48"/>
        <v/>
      </c>
      <c r="CN59" s="44" t="str">
        <f t="shared" si="49"/>
        <v/>
      </c>
      <c r="CO59" s="45"/>
      <c r="CP59" s="41"/>
      <c r="CQ59" s="46" t="str">
        <f t="shared" si="50"/>
        <v/>
      </c>
      <c r="CR59" s="45"/>
      <c r="CS59" s="41"/>
      <c r="CT59" s="46" t="str">
        <f t="shared" si="51"/>
        <v/>
      </c>
    </row>
    <row r="60" spans="1:98" x14ac:dyDescent="0.25">
      <c r="A60" s="8"/>
      <c r="B60" s="8"/>
      <c r="C60" s="8"/>
      <c r="E60" s="47" t="str">
        <f t="shared" si="26"/>
        <v/>
      </c>
      <c r="F60" s="8" t="str">
        <f t="shared" si="27"/>
        <v/>
      </c>
      <c r="G60" s="8" t="str">
        <f t="shared" si="28"/>
        <v/>
      </c>
      <c r="H60" s="47" t="str">
        <f t="shared" si="29"/>
        <v/>
      </c>
      <c r="I60" s="8" t="str">
        <f t="shared" si="30"/>
        <v/>
      </c>
      <c r="J60" s="8" t="str">
        <f t="shared" si="31"/>
        <v/>
      </c>
      <c r="K60" s="13"/>
      <c r="L60" s="41" t="str">
        <f t="shared" si="32"/>
        <v/>
      </c>
      <c r="M60" s="41" t="str">
        <f t="shared" si="33"/>
        <v/>
      </c>
      <c r="O60" s="41"/>
      <c r="P60" s="41"/>
      <c r="Q60" s="42"/>
      <c r="R60" s="41"/>
      <c r="S60" s="41"/>
      <c r="T60" s="42"/>
      <c r="U60" s="41"/>
      <c r="V60" s="41"/>
      <c r="W60" s="42"/>
      <c r="X60" s="41"/>
      <c r="Y60" s="41"/>
      <c r="Z60" s="42"/>
      <c r="AA60" s="41"/>
      <c r="AB60" s="41"/>
      <c r="AC60" s="42"/>
      <c r="AD60" s="42" t="str">
        <f t="shared" si="34"/>
        <v/>
      </c>
      <c r="AE60" s="41"/>
      <c r="AF60" s="41"/>
      <c r="AG60" s="42"/>
      <c r="AH60" s="41"/>
      <c r="AI60" s="41"/>
      <c r="AJ60" s="42"/>
      <c r="AK60" s="41"/>
      <c r="AL60" s="41"/>
      <c r="AM60" s="42"/>
      <c r="AN60" s="41"/>
      <c r="AO60" s="41"/>
      <c r="AP60" s="42"/>
      <c r="AQ60" s="41"/>
      <c r="AR60" s="41"/>
      <c r="AS60" s="42"/>
      <c r="AT60" s="41"/>
      <c r="AU60" s="43" t="str">
        <f t="shared" si="35"/>
        <v/>
      </c>
      <c r="AV60" s="44" t="str">
        <f t="shared" si="36"/>
        <v/>
      </c>
      <c r="AW60" s="45"/>
      <c r="AX60" s="41"/>
      <c r="AY60" s="41"/>
      <c r="AZ60" s="42"/>
      <c r="BA60" s="41"/>
      <c r="BB60" s="41"/>
      <c r="BC60" s="42"/>
      <c r="BD60" s="41"/>
      <c r="BE60" s="41"/>
      <c r="BF60" s="42"/>
      <c r="BG60" s="41"/>
      <c r="BH60" s="41"/>
      <c r="BI60" s="42"/>
      <c r="BJ60" s="41"/>
      <c r="BK60" s="41"/>
      <c r="BL60" s="42"/>
      <c r="BM60" s="42" t="str">
        <f t="shared" si="37"/>
        <v/>
      </c>
      <c r="BN60" s="42" t="str">
        <f t="shared" si="38"/>
        <v/>
      </c>
      <c r="BO60" s="42" t="str">
        <f t="shared" si="39"/>
        <v/>
      </c>
      <c r="BP60" s="42" t="str">
        <f t="shared" si="40"/>
        <v/>
      </c>
      <c r="BQ60" s="42" t="str">
        <f t="shared" si="41"/>
        <v/>
      </c>
      <c r="BR60" s="42" t="str">
        <f t="shared" si="42"/>
        <v/>
      </c>
      <c r="BS60" s="41"/>
      <c r="BT60" s="41"/>
      <c r="BU60" s="42"/>
      <c r="BV60" s="41"/>
      <c r="BW60" s="41"/>
      <c r="BX60" s="42"/>
      <c r="BY60" s="41"/>
      <c r="BZ60" s="41"/>
      <c r="CA60" s="42"/>
      <c r="CB60" s="41"/>
      <c r="CC60" s="41"/>
      <c r="CD60" s="42"/>
      <c r="CE60" s="41"/>
      <c r="CF60" s="41"/>
      <c r="CG60" s="42"/>
      <c r="CH60" s="42" t="str">
        <f t="shared" si="43"/>
        <v/>
      </c>
      <c r="CI60" s="42" t="str">
        <f t="shared" si="44"/>
        <v/>
      </c>
      <c r="CJ60" s="42" t="str">
        <f t="shared" si="45"/>
        <v/>
      </c>
      <c r="CK60" s="42" t="str">
        <f t="shared" si="46"/>
        <v/>
      </c>
      <c r="CL60" s="42" t="str">
        <f t="shared" si="47"/>
        <v/>
      </c>
      <c r="CM60" s="43" t="str">
        <f t="shared" si="48"/>
        <v/>
      </c>
      <c r="CN60" s="44" t="str">
        <f t="shared" si="49"/>
        <v/>
      </c>
      <c r="CO60" s="45"/>
      <c r="CP60" s="41"/>
      <c r="CQ60" s="46" t="str">
        <f t="shared" si="50"/>
        <v/>
      </c>
      <c r="CR60" s="45"/>
      <c r="CS60" s="41"/>
      <c r="CT60" s="46" t="str">
        <f t="shared" si="51"/>
        <v/>
      </c>
    </row>
  </sheetData>
  <sheetProtection formatCells="0" formatColumns="0" formatRows="0" insertColumns="0" insertRows="0" insertHyperlinks="0" deleteColumns="0" deleteRows="0" sort="0" autoFilter="0" pivotTables="0"/>
  <mergeCells count="43">
    <mergeCell ref="A8:A10"/>
    <mergeCell ref="B8:B10"/>
    <mergeCell ref="C8:C10"/>
    <mergeCell ref="E9:G9"/>
    <mergeCell ref="H9:J9"/>
    <mergeCell ref="E7:J8"/>
    <mergeCell ref="C1:M1"/>
    <mergeCell ref="L9:L10"/>
    <mergeCell ref="M9:M10"/>
    <mergeCell ref="L7:M8"/>
    <mergeCell ref="AT8:AT10"/>
    <mergeCell ref="AD9:AD10"/>
    <mergeCell ref="AE9:AG9"/>
    <mergeCell ref="AH9:AJ9"/>
    <mergeCell ref="AK9:AM9"/>
    <mergeCell ref="AN9:AP9"/>
    <mergeCell ref="AQ9:AS9"/>
    <mergeCell ref="O9:Q9"/>
    <mergeCell ref="R9:T9"/>
    <mergeCell ref="U9:W9"/>
    <mergeCell ref="X9:Z9"/>
    <mergeCell ref="AA9:AC9"/>
    <mergeCell ref="CS8:CS10"/>
    <mergeCell ref="CY11:DA11"/>
    <mergeCell ref="CY25:DA25"/>
    <mergeCell ref="AU8:AU10"/>
    <mergeCell ref="AV8:AV10"/>
    <mergeCell ref="CT8:CT10"/>
    <mergeCell ref="CM8:CM10"/>
    <mergeCell ref="AX9:AZ9"/>
    <mergeCell ref="BA9:BC9"/>
    <mergeCell ref="BD9:BF9"/>
    <mergeCell ref="BG9:BI9"/>
    <mergeCell ref="BJ9:BL9"/>
    <mergeCell ref="BR9:BR10"/>
    <mergeCell ref="BS9:BU9"/>
    <mergeCell ref="BV9:BX9"/>
    <mergeCell ref="BY9:CA9"/>
    <mergeCell ref="CB9:CD9"/>
    <mergeCell ref="CE9:CG9"/>
    <mergeCell ref="CP8:CP10"/>
    <mergeCell ref="CQ8:CQ10"/>
    <mergeCell ref="CN8:CN10"/>
  </mergeCells>
  <conditionalFormatting sqref="O11:O24">
    <cfRule type="cellIs" dxfId="5544" priority="27" operator="lessThan">
      <formula>$C$4</formula>
    </cfRule>
  </conditionalFormatting>
  <conditionalFormatting sqref="O25">
    <cfRule type="cellIs" dxfId="5543" priority="41" operator="lessThan">
      <formula>$C$4</formula>
    </cfRule>
  </conditionalFormatting>
  <conditionalFormatting sqref="O26">
    <cfRule type="cellIs" dxfId="5542" priority="42" operator="lessThan">
      <formula>$C$4</formula>
    </cfRule>
  </conditionalFormatting>
  <conditionalFormatting sqref="O27">
    <cfRule type="cellIs" dxfId="5541" priority="43" operator="lessThan">
      <formula>$C$4</formula>
    </cfRule>
  </conditionalFormatting>
  <conditionalFormatting sqref="O28">
    <cfRule type="cellIs" dxfId="5540" priority="44" operator="lessThan">
      <formula>$C$4</formula>
    </cfRule>
  </conditionalFormatting>
  <conditionalFormatting sqref="O29:O38">
    <cfRule type="cellIs" dxfId="5539" priority="45" operator="lessThan">
      <formula>$C$4</formula>
    </cfRule>
  </conditionalFormatting>
  <conditionalFormatting sqref="O39">
    <cfRule type="cellIs" dxfId="5538" priority="55" operator="lessThan">
      <formula>$C$4</formula>
    </cfRule>
  </conditionalFormatting>
  <conditionalFormatting sqref="O40">
    <cfRule type="cellIs" dxfId="5537" priority="56" operator="lessThan">
      <formula>$C$4</formula>
    </cfRule>
  </conditionalFormatting>
  <conditionalFormatting sqref="O41">
    <cfRule type="cellIs" dxfId="5536" priority="57" operator="lessThan">
      <formula>$C$4</formula>
    </cfRule>
  </conditionalFormatting>
  <conditionalFormatting sqref="O42">
    <cfRule type="cellIs" dxfId="5535" priority="58" operator="lessThan">
      <formula>$C$4</formula>
    </cfRule>
  </conditionalFormatting>
  <conditionalFormatting sqref="O43">
    <cfRule type="cellIs" dxfId="5534" priority="59" operator="lessThan">
      <formula>$C$4</formula>
    </cfRule>
  </conditionalFormatting>
  <conditionalFormatting sqref="O44">
    <cfRule type="cellIs" dxfId="5533" priority="60" operator="lessThan">
      <formula>$C$4</formula>
    </cfRule>
  </conditionalFormatting>
  <conditionalFormatting sqref="O45">
    <cfRule type="cellIs" dxfId="5532" priority="61" operator="lessThan">
      <formula>$C$4</formula>
    </cfRule>
  </conditionalFormatting>
  <conditionalFormatting sqref="O46">
    <cfRule type="cellIs" dxfId="5531" priority="62" operator="lessThan">
      <formula>$C$4</formula>
    </cfRule>
  </conditionalFormatting>
  <conditionalFormatting sqref="O47">
    <cfRule type="cellIs" dxfId="5530" priority="63" operator="lessThan">
      <formula>$C$4</formula>
    </cfRule>
  </conditionalFormatting>
  <conditionalFormatting sqref="O48">
    <cfRule type="cellIs" dxfId="5529" priority="64" operator="lessThan">
      <formula>$C$4</formula>
    </cfRule>
  </conditionalFormatting>
  <conditionalFormatting sqref="O49">
    <cfRule type="cellIs" dxfId="5528" priority="65" operator="lessThan">
      <formula>$C$4</formula>
    </cfRule>
  </conditionalFormatting>
  <conditionalFormatting sqref="O50">
    <cfRule type="cellIs" dxfId="5527" priority="66" operator="lessThan">
      <formula>$C$4</formula>
    </cfRule>
  </conditionalFormatting>
  <conditionalFormatting sqref="O51">
    <cfRule type="cellIs" dxfId="5526" priority="67" operator="lessThan">
      <formula>$C$4</formula>
    </cfRule>
  </conditionalFormatting>
  <conditionalFormatting sqref="O52">
    <cfRule type="cellIs" dxfId="5525" priority="68" operator="lessThan">
      <formula>$C$4</formula>
    </cfRule>
  </conditionalFormatting>
  <conditionalFormatting sqref="O53">
    <cfRule type="cellIs" dxfId="5524" priority="69" operator="lessThan">
      <formula>$C$4</formula>
    </cfRule>
  </conditionalFormatting>
  <conditionalFormatting sqref="O54">
    <cfRule type="cellIs" dxfId="5523" priority="70" operator="lessThan">
      <formula>$C$4</formula>
    </cfRule>
  </conditionalFormatting>
  <conditionalFormatting sqref="O55">
    <cfRule type="cellIs" dxfId="5522" priority="71" operator="lessThan">
      <formula>$C$4</formula>
    </cfRule>
  </conditionalFormatting>
  <conditionalFormatting sqref="O56">
    <cfRule type="cellIs" dxfId="5521" priority="72" operator="lessThan">
      <formula>$C$4</formula>
    </cfRule>
  </conditionalFormatting>
  <conditionalFormatting sqref="O57">
    <cfRule type="cellIs" dxfId="5520" priority="73" operator="lessThan">
      <formula>$C$4</formula>
    </cfRule>
  </conditionalFormatting>
  <conditionalFormatting sqref="O58">
    <cfRule type="cellIs" dxfId="5519" priority="74" operator="lessThan">
      <formula>$C$4</formula>
    </cfRule>
  </conditionalFormatting>
  <conditionalFormatting sqref="O59">
    <cfRule type="cellIs" dxfId="5518" priority="75" operator="lessThan">
      <formula>$C$4</formula>
    </cfRule>
  </conditionalFormatting>
  <conditionalFormatting sqref="O60">
    <cfRule type="cellIs" dxfId="5517" priority="76" operator="lessThan">
      <formula>$C$4</formula>
    </cfRule>
  </conditionalFormatting>
  <conditionalFormatting sqref="P11">
    <cfRule type="cellIs" dxfId="5516" priority="77" operator="lessThan">
      <formula>$C$4</formula>
    </cfRule>
  </conditionalFormatting>
  <conditionalFormatting sqref="P12">
    <cfRule type="cellIs" dxfId="5515" priority="78" operator="lessThan">
      <formula>$C$4</formula>
    </cfRule>
  </conditionalFormatting>
  <conditionalFormatting sqref="P13">
    <cfRule type="cellIs" dxfId="5514" priority="79" operator="lessThan">
      <formula>$C$4</formula>
    </cfRule>
  </conditionalFormatting>
  <conditionalFormatting sqref="P14">
    <cfRule type="cellIs" dxfId="5513" priority="80" operator="lessThan">
      <formula>$C$4</formula>
    </cfRule>
  </conditionalFormatting>
  <conditionalFormatting sqref="P15">
    <cfRule type="cellIs" dxfId="5512" priority="81" operator="lessThan">
      <formula>$C$4</formula>
    </cfRule>
  </conditionalFormatting>
  <conditionalFormatting sqref="P16">
    <cfRule type="cellIs" dxfId="5511" priority="82" operator="lessThan">
      <formula>$C$4</formula>
    </cfRule>
  </conditionalFormatting>
  <conditionalFormatting sqref="P17">
    <cfRule type="cellIs" dxfId="5510" priority="83" operator="lessThan">
      <formula>$C$4</formula>
    </cfRule>
  </conditionalFormatting>
  <conditionalFormatting sqref="P18">
    <cfRule type="cellIs" dxfId="5509" priority="84" operator="lessThan">
      <formula>$C$4</formula>
    </cfRule>
  </conditionalFormatting>
  <conditionalFormatting sqref="P19">
    <cfRule type="cellIs" dxfId="5508" priority="85" operator="lessThan">
      <formula>$C$4</formula>
    </cfRule>
  </conditionalFormatting>
  <conditionalFormatting sqref="P20">
    <cfRule type="cellIs" dxfId="5507" priority="86" operator="lessThan">
      <formula>$C$4</formula>
    </cfRule>
  </conditionalFormatting>
  <conditionalFormatting sqref="P21">
    <cfRule type="cellIs" dxfId="5506" priority="87" operator="lessThan">
      <formula>$C$4</formula>
    </cfRule>
  </conditionalFormatting>
  <conditionalFormatting sqref="P22">
    <cfRule type="cellIs" dxfId="5505" priority="88" operator="lessThan">
      <formula>$C$4</formula>
    </cfRule>
  </conditionalFormatting>
  <conditionalFormatting sqref="P23">
    <cfRule type="cellIs" dxfId="5504" priority="89" operator="lessThan">
      <formula>$C$4</formula>
    </cfRule>
  </conditionalFormatting>
  <conditionalFormatting sqref="P24">
    <cfRule type="cellIs" dxfId="5503" priority="90" operator="lessThan">
      <formula>$C$4</formula>
    </cfRule>
  </conditionalFormatting>
  <conditionalFormatting sqref="P25">
    <cfRule type="cellIs" dxfId="5502" priority="91" operator="lessThan">
      <formula>$C$4</formula>
    </cfRule>
  </conditionalFormatting>
  <conditionalFormatting sqref="P26">
    <cfRule type="cellIs" dxfId="5501" priority="92" operator="lessThan">
      <formula>$C$4</formula>
    </cfRule>
  </conditionalFormatting>
  <conditionalFormatting sqref="P27">
    <cfRule type="cellIs" dxfId="5500" priority="93" operator="lessThan">
      <formula>$C$4</formula>
    </cfRule>
  </conditionalFormatting>
  <conditionalFormatting sqref="P28">
    <cfRule type="cellIs" dxfId="5499" priority="94" operator="lessThan">
      <formula>$C$4</formula>
    </cfRule>
  </conditionalFormatting>
  <conditionalFormatting sqref="P29">
    <cfRule type="cellIs" dxfId="5498" priority="95" operator="lessThan">
      <formula>$C$4</formula>
    </cfRule>
  </conditionalFormatting>
  <conditionalFormatting sqref="P30">
    <cfRule type="cellIs" dxfId="5497" priority="96" operator="lessThan">
      <formula>$C$4</formula>
    </cfRule>
  </conditionalFormatting>
  <conditionalFormatting sqref="P31">
    <cfRule type="cellIs" dxfId="5496" priority="97" operator="lessThan">
      <formula>$C$4</formula>
    </cfRule>
  </conditionalFormatting>
  <conditionalFormatting sqref="P32">
    <cfRule type="cellIs" dxfId="5495" priority="98" operator="lessThan">
      <formula>$C$4</formula>
    </cfRule>
  </conditionalFormatting>
  <conditionalFormatting sqref="P33">
    <cfRule type="cellIs" dxfId="5494" priority="99" operator="lessThan">
      <formula>$C$4</formula>
    </cfRule>
  </conditionalFormatting>
  <conditionalFormatting sqref="P34">
    <cfRule type="cellIs" dxfId="5493" priority="100" operator="lessThan">
      <formula>$C$4</formula>
    </cfRule>
  </conditionalFormatting>
  <conditionalFormatting sqref="P35">
    <cfRule type="cellIs" dxfId="5492" priority="101" operator="lessThan">
      <formula>$C$4</formula>
    </cfRule>
  </conditionalFormatting>
  <conditionalFormatting sqref="P36">
    <cfRule type="cellIs" dxfId="5491" priority="102" operator="lessThan">
      <formula>$C$4</formula>
    </cfRule>
  </conditionalFormatting>
  <conditionalFormatting sqref="P37">
    <cfRule type="cellIs" dxfId="5490" priority="103" operator="lessThan">
      <formula>$C$4</formula>
    </cfRule>
  </conditionalFormatting>
  <conditionalFormatting sqref="P38">
    <cfRule type="cellIs" dxfId="5489" priority="104" operator="lessThan">
      <formula>$C$4</formula>
    </cfRule>
  </conditionalFormatting>
  <conditionalFormatting sqref="P39">
    <cfRule type="cellIs" dxfId="5488" priority="105" operator="lessThan">
      <formula>$C$4</formula>
    </cfRule>
  </conditionalFormatting>
  <conditionalFormatting sqref="P40">
    <cfRule type="cellIs" dxfId="5487" priority="106" operator="lessThan">
      <formula>$C$4</formula>
    </cfRule>
  </conditionalFormatting>
  <conditionalFormatting sqref="P41">
    <cfRule type="cellIs" dxfId="5486" priority="107" operator="lessThan">
      <formula>$C$4</formula>
    </cfRule>
  </conditionalFormatting>
  <conditionalFormatting sqref="P42">
    <cfRule type="cellIs" dxfId="5485" priority="108" operator="lessThan">
      <formula>$C$4</formula>
    </cfRule>
  </conditionalFormatting>
  <conditionalFormatting sqref="P43">
    <cfRule type="cellIs" dxfId="5484" priority="109" operator="lessThan">
      <formula>$C$4</formula>
    </cfRule>
  </conditionalFormatting>
  <conditionalFormatting sqref="P44">
    <cfRule type="cellIs" dxfId="5483" priority="110" operator="lessThan">
      <formula>$C$4</formula>
    </cfRule>
  </conditionalFormatting>
  <conditionalFormatting sqref="P45">
    <cfRule type="cellIs" dxfId="5482" priority="111" operator="lessThan">
      <formula>$C$4</formula>
    </cfRule>
  </conditionalFormatting>
  <conditionalFormatting sqref="P46">
    <cfRule type="cellIs" dxfId="5481" priority="112" operator="lessThan">
      <formula>$C$4</formula>
    </cfRule>
  </conditionalFormatting>
  <conditionalFormatting sqref="P47">
    <cfRule type="cellIs" dxfId="5480" priority="113" operator="lessThan">
      <formula>$C$4</formula>
    </cfRule>
  </conditionalFormatting>
  <conditionalFormatting sqref="P48">
    <cfRule type="cellIs" dxfId="5479" priority="114" operator="lessThan">
      <formula>$C$4</formula>
    </cfRule>
  </conditionalFormatting>
  <conditionalFormatting sqref="P49">
    <cfRule type="cellIs" dxfId="5478" priority="115" operator="lessThan">
      <formula>$C$4</formula>
    </cfRule>
  </conditionalFormatting>
  <conditionalFormatting sqref="P50">
    <cfRule type="cellIs" dxfId="5477" priority="116" operator="lessThan">
      <formula>$C$4</formula>
    </cfRule>
  </conditionalFormatting>
  <conditionalFormatting sqref="P51">
    <cfRule type="cellIs" dxfId="5476" priority="117" operator="lessThan">
      <formula>$C$4</formula>
    </cfRule>
  </conditionalFormatting>
  <conditionalFormatting sqref="P52">
    <cfRule type="cellIs" dxfId="5475" priority="118" operator="lessThan">
      <formula>$C$4</formula>
    </cfRule>
  </conditionalFormatting>
  <conditionalFormatting sqref="P53">
    <cfRule type="cellIs" dxfId="5474" priority="119" operator="lessThan">
      <formula>$C$4</formula>
    </cfRule>
  </conditionalFormatting>
  <conditionalFormatting sqref="P54">
    <cfRule type="cellIs" dxfId="5473" priority="120" operator="lessThan">
      <formula>$C$4</formula>
    </cfRule>
  </conditionalFormatting>
  <conditionalFormatting sqref="P55">
    <cfRule type="cellIs" dxfId="5472" priority="121" operator="lessThan">
      <formula>$C$4</formula>
    </cfRule>
  </conditionalFormatting>
  <conditionalFormatting sqref="P56">
    <cfRule type="cellIs" dxfId="5471" priority="122" operator="lessThan">
      <formula>$C$4</formula>
    </cfRule>
  </conditionalFormatting>
  <conditionalFormatting sqref="P57">
    <cfRule type="cellIs" dxfId="5470" priority="123" operator="lessThan">
      <formula>$C$4</formula>
    </cfRule>
  </conditionalFormatting>
  <conditionalFormatting sqref="P58">
    <cfRule type="cellIs" dxfId="5469" priority="124" operator="lessThan">
      <formula>$C$4</formula>
    </cfRule>
  </conditionalFormatting>
  <conditionalFormatting sqref="P59">
    <cfRule type="cellIs" dxfId="5468" priority="125" operator="lessThan">
      <formula>$C$4</formula>
    </cfRule>
  </conditionalFormatting>
  <conditionalFormatting sqref="P60">
    <cfRule type="cellIs" dxfId="5467" priority="126" operator="lessThan">
      <formula>$C$4</formula>
    </cfRule>
  </conditionalFormatting>
  <conditionalFormatting sqref="Q11">
    <cfRule type="cellIs" dxfId="5466" priority="127" operator="lessThan">
      <formula>$C$4</formula>
    </cfRule>
  </conditionalFormatting>
  <conditionalFormatting sqref="Q12">
    <cfRule type="cellIs" dxfId="5465" priority="128" operator="lessThan">
      <formula>$C$4</formula>
    </cfRule>
  </conditionalFormatting>
  <conditionalFormatting sqref="Q13">
    <cfRule type="cellIs" dxfId="5464" priority="129" operator="lessThan">
      <formula>$C$4</formula>
    </cfRule>
  </conditionalFormatting>
  <conditionalFormatting sqref="Q14">
    <cfRule type="cellIs" dxfId="5463" priority="130" operator="lessThan">
      <formula>$C$4</formula>
    </cfRule>
  </conditionalFormatting>
  <conditionalFormatting sqref="Q15">
    <cfRule type="cellIs" dxfId="5462" priority="131" operator="lessThan">
      <formula>$C$4</formula>
    </cfRule>
  </conditionalFormatting>
  <conditionalFormatting sqref="Q16">
    <cfRule type="cellIs" dxfId="5461" priority="132" operator="lessThan">
      <formula>$C$4</formula>
    </cfRule>
  </conditionalFormatting>
  <conditionalFormatting sqref="Q17">
    <cfRule type="cellIs" dxfId="5460" priority="133" operator="lessThan">
      <formula>$C$4</formula>
    </cfRule>
  </conditionalFormatting>
  <conditionalFormatting sqref="Q18">
    <cfRule type="cellIs" dxfId="5459" priority="134" operator="lessThan">
      <formula>$C$4</formula>
    </cfRule>
  </conditionalFormatting>
  <conditionalFormatting sqref="Q19">
    <cfRule type="cellIs" dxfId="5458" priority="135" operator="lessThan">
      <formula>$C$4</formula>
    </cfRule>
  </conditionalFormatting>
  <conditionalFormatting sqref="Q20">
    <cfRule type="cellIs" dxfId="5457" priority="136" operator="lessThan">
      <formula>$C$4</formula>
    </cfRule>
  </conditionalFormatting>
  <conditionalFormatting sqref="Q21">
    <cfRule type="cellIs" dxfId="5456" priority="137" operator="lessThan">
      <formula>$C$4</formula>
    </cfRule>
  </conditionalFormatting>
  <conditionalFormatting sqref="Q22">
    <cfRule type="cellIs" dxfId="5455" priority="138" operator="lessThan">
      <formula>$C$4</formula>
    </cfRule>
  </conditionalFormatting>
  <conditionalFormatting sqref="Q23">
    <cfRule type="cellIs" dxfId="5454" priority="139" operator="lessThan">
      <formula>$C$4</formula>
    </cfRule>
  </conditionalFormatting>
  <conditionalFormatting sqref="Q24">
    <cfRule type="cellIs" dxfId="5453" priority="140" operator="lessThan">
      <formula>$C$4</formula>
    </cfRule>
  </conditionalFormatting>
  <conditionalFormatting sqref="Q25">
    <cfRule type="cellIs" dxfId="5452" priority="141" operator="lessThan">
      <formula>$C$4</formula>
    </cfRule>
  </conditionalFormatting>
  <conditionalFormatting sqref="Q26">
    <cfRule type="cellIs" dxfId="5451" priority="142" operator="lessThan">
      <formula>$C$4</formula>
    </cfRule>
  </conditionalFormatting>
  <conditionalFormatting sqref="Q27">
    <cfRule type="cellIs" dxfId="5450" priority="143" operator="lessThan">
      <formula>$C$4</formula>
    </cfRule>
  </conditionalFormatting>
  <conditionalFormatting sqref="Q28">
    <cfRule type="cellIs" dxfId="5449" priority="144" operator="lessThan">
      <formula>$C$4</formula>
    </cfRule>
  </conditionalFormatting>
  <conditionalFormatting sqref="Q29">
    <cfRule type="cellIs" dxfId="5448" priority="145" operator="lessThan">
      <formula>$C$4</formula>
    </cfRule>
  </conditionalFormatting>
  <conditionalFormatting sqref="Q30">
    <cfRule type="cellIs" dxfId="5447" priority="146" operator="lessThan">
      <formula>$C$4</formula>
    </cfRule>
  </conditionalFormatting>
  <conditionalFormatting sqref="Q31">
    <cfRule type="cellIs" dxfId="5446" priority="147" operator="lessThan">
      <formula>$C$4</formula>
    </cfRule>
  </conditionalFormatting>
  <conditionalFormatting sqref="Q32">
    <cfRule type="cellIs" dxfId="5445" priority="148" operator="lessThan">
      <formula>$C$4</formula>
    </cfRule>
  </conditionalFormatting>
  <conditionalFormatting sqref="Q33">
    <cfRule type="cellIs" dxfId="5444" priority="149" operator="lessThan">
      <formula>$C$4</formula>
    </cfRule>
  </conditionalFormatting>
  <conditionalFormatting sqref="Q34">
    <cfRule type="cellIs" dxfId="5443" priority="150" operator="lessThan">
      <formula>$C$4</formula>
    </cfRule>
  </conditionalFormatting>
  <conditionalFormatting sqref="Q35">
    <cfRule type="cellIs" dxfId="5442" priority="151" operator="lessThan">
      <formula>$C$4</formula>
    </cfRule>
  </conditionalFormatting>
  <conditionalFormatting sqref="Q36">
    <cfRule type="cellIs" dxfId="5441" priority="152" operator="lessThan">
      <formula>$C$4</formula>
    </cfRule>
  </conditionalFormatting>
  <conditionalFormatting sqref="Q37">
    <cfRule type="cellIs" dxfId="5440" priority="153" operator="lessThan">
      <formula>$C$4</formula>
    </cfRule>
  </conditionalFormatting>
  <conditionalFormatting sqref="Q38">
    <cfRule type="cellIs" dxfId="5439" priority="154" operator="lessThan">
      <formula>$C$4</formula>
    </cfRule>
  </conditionalFormatting>
  <conditionalFormatting sqref="Q39">
    <cfRule type="cellIs" dxfId="5438" priority="155" operator="lessThan">
      <formula>$C$4</formula>
    </cfRule>
  </conditionalFormatting>
  <conditionalFormatting sqref="Q40">
    <cfRule type="cellIs" dxfId="5437" priority="156" operator="lessThan">
      <formula>$C$4</formula>
    </cfRule>
  </conditionalFormatting>
  <conditionalFormatting sqref="Q41">
    <cfRule type="cellIs" dxfId="5436" priority="157" operator="lessThan">
      <formula>$C$4</formula>
    </cfRule>
  </conditionalFormatting>
  <conditionalFormatting sqref="Q42">
    <cfRule type="cellIs" dxfId="5435" priority="158" operator="lessThan">
      <formula>$C$4</formula>
    </cfRule>
  </conditionalFormatting>
  <conditionalFormatting sqref="Q43">
    <cfRule type="cellIs" dxfId="5434" priority="159" operator="lessThan">
      <formula>$C$4</formula>
    </cfRule>
  </conditionalFormatting>
  <conditionalFormatting sqref="Q44">
    <cfRule type="cellIs" dxfId="5433" priority="160" operator="lessThan">
      <formula>$C$4</formula>
    </cfRule>
  </conditionalFormatting>
  <conditionalFormatting sqref="Q45">
    <cfRule type="cellIs" dxfId="5432" priority="161" operator="lessThan">
      <formula>$C$4</formula>
    </cfRule>
  </conditionalFormatting>
  <conditionalFormatting sqref="Q46">
    <cfRule type="cellIs" dxfId="5431" priority="162" operator="lessThan">
      <formula>$C$4</formula>
    </cfRule>
  </conditionalFormatting>
  <conditionalFormatting sqref="Q47">
    <cfRule type="cellIs" dxfId="5430" priority="163" operator="lessThan">
      <formula>$C$4</formula>
    </cfRule>
  </conditionalFormatting>
  <conditionalFormatting sqref="Q48">
    <cfRule type="cellIs" dxfId="5429" priority="164" operator="lessThan">
      <formula>$C$4</formula>
    </cfRule>
  </conditionalFormatting>
  <conditionalFormatting sqref="Q49">
    <cfRule type="cellIs" dxfId="5428" priority="165" operator="lessThan">
      <formula>$C$4</formula>
    </cfRule>
  </conditionalFormatting>
  <conditionalFormatting sqref="Q50">
    <cfRule type="cellIs" dxfId="5427" priority="166" operator="lessThan">
      <formula>$C$4</formula>
    </cfRule>
  </conditionalFormatting>
  <conditionalFormatting sqref="Q51">
    <cfRule type="cellIs" dxfId="5426" priority="167" operator="lessThan">
      <formula>$C$4</formula>
    </cfRule>
  </conditionalFormatting>
  <conditionalFormatting sqref="Q52">
    <cfRule type="cellIs" dxfId="5425" priority="168" operator="lessThan">
      <formula>$C$4</formula>
    </cfRule>
  </conditionalFormatting>
  <conditionalFormatting sqref="Q53">
    <cfRule type="cellIs" dxfId="5424" priority="169" operator="lessThan">
      <formula>$C$4</formula>
    </cfRule>
  </conditionalFormatting>
  <conditionalFormatting sqref="Q54">
    <cfRule type="cellIs" dxfId="5423" priority="170" operator="lessThan">
      <formula>$C$4</formula>
    </cfRule>
  </conditionalFormatting>
  <conditionalFormatting sqref="Q55">
    <cfRule type="cellIs" dxfId="5422" priority="171" operator="lessThan">
      <formula>$C$4</formula>
    </cfRule>
  </conditionalFormatting>
  <conditionalFormatting sqref="Q56">
    <cfRule type="cellIs" dxfId="5421" priority="172" operator="lessThan">
      <formula>$C$4</formula>
    </cfRule>
  </conditionalFormatting>
  <conditionalFormatting sqref="Q57">
    <cfRule type="cellIs" dxfId="5420" priority="173" operator="lessThan">
      <formula>$C$4</formula>
    </cfRule>
  </conditionalFormatting>
  <conditionalFormatting sqref="Q58">
    <cfRule type="cellIs" dxfId="5419" priority="174" operator="lessThan">
      <formula>$C$4</formula>
    </cfRule>
  </conditionalFormatting>
  <conditionalFormatting sqref="Q59">
    <cfRule type="cellIs" dxfId="5418" priority="175" operator="lessThan">
      <formula>$C$4</formula>
    </cfRule>
  </conditionalFormatting>
  <conditionalFormatting sqref="Q60">
    <cfRule type="cellIs" dxfId="5417" priority="176" operator="lessThan">
      <formula>$C$4</formula>
    </cfRule>
  </conditionalFormatting>
  <conditionalFormatting sqref="T11">
    <cfRule type="cellIs" dxfId="5416" priority="177" operator="lessThan">
      <formula>$C$4</formula>
    </cfRule>
  </conditionalFormatting>
  <conditionalFormatting sqref="T12">
    <cfRule type="cellIs" dxfId="5415" priority="178" operator="lessThan">
      <formula>$C$4</formula>
    </cfRule>
  </conditionalFormatting>
  <conditionalFormatting sqref="T13">
    <cfRule type="cellIs" dxfId="5414" priority="179" operator="lessThan">
      <formula>$C$4</formula>
    </cfRule>
  </conditionalFormatting>
  <conditionalFormatting sqref="T14">
    <cfRule type="cellIs" dxfId="5413" priority="180" operator="lessThan">
      <formula>$C$4</formula>
    </cfRule>
  </conditionalFormatting>
  <conditionalFormatting sqref="T15">
    <cfRule type="cellIs" dxfId="5412" priority="181" operator="lessThan">
      <formula>$C$4</formula>
    </cfRule>
  </conditionalFormatting>
  <conditionalFormatting sqref="T16">
    <cfRule type="cellIs" dxfId="5411" priority="182" operator="lessThan">
      <formula>$C$4</formula>
    </cfRule>
  </conditionalFormatting>
  <conditionalFormatting sqref="T17">
    <cfRule type="cellIs" dxfId="5410" priority="183" operator="lessThan">
      <formula>$C$4</formula>
    </cfRule>
  </conditionalFormatting>
  <conditionalFormatting sqref="T18">
    <cfRule type="cellIs" dxfId="5409" priority="184" operator="lessThan">
      <formula>$C$4</formula>
    </cfRule>
  </conditionalFormatting>
  <conditionalFormatting sqref="T19">
    <cfRule type="cellIs" dxfId="5408" priority="185" operator="lessThan">
      <formula>$C$4</formula>
    </cfRule>
  </conditionalFormatting>
  <conditionalFormatting sqref="T20">
    <cfRule type="cellIs" dxfId="5407" priority="186" operator="lessThan">
      <formula>$C$4</formula>
    </cfRule>
  </conditionalFormatting>
  <conditionalFormatting sqref="T21">
    <cfRule type="cellIs" dxfId="5406" priority="187" operator="lessThan">
      <formula>$C$4</formula>
    </cfRule>
  </conditionalFormatting>
  <conditionalFormatting sqref="T22">
    <cfRule type="cellIs" dxfId="5405" priority="188" operator="lessThan">
      <formula>$C$4</formula>
    </cfRule>
  </conditionalFormatting>
  <conditionalFormatting sqref="T23">
    <cfRule type="cellIs" dxfId="5404" priority="189" operator="lessThan">
      <formula>$C$4</formula>
    </cfRule>
  </conditionalFormatting>
  <conditionalFormatting sqref="T24">
    <cfRule type="cellIs" dxfId="5403" priority="190" operator="lessThan">
      <formula>$C$4</formula>
    </cfRule>
  </conditionalFormatting>
  <conditionalFormatting sqref="T25">
    <cfRule type="cellIs" dxfId="5402" priority="191" operator="lessThan">
      <formula>$C$4</formula>
    </cfRule>
  </conditionalFormatting>
  <conditionalFormatting sqref="T26">
    <cfRule type="cellIs" dxfId="5401" priority="192" operator="lessThan">
      <formula>$C$4</formula>
    </cfRule>
  </conditionalFormatting>
  <conditionalFormatting sqref="T27">
    <cfRule type="cellIs" dxfId="5400" priority="193" operator="lessThan">
      <formula>$C$4</formula>
    </cfRule>
  </conditionalFormatting>
  <conditionalFormatting sqref="T28">
    <cfRule type="cellIs" dxfId="5399" priority="194" operator="lessThan">
      <formula>$C$4</formula>
    </cfRule>
  </conditionalFormatting>
  <conditionalFormatting sqref="T29">
    <cfRule type="cellIs" dxfId="5398" priority="195" operator="lessThan">
      <formula>$C$4</formula>
    </cfRule>
  </conditionalFormatting>
  <conditionalFormatting sqref="T30">
    <cfRule type="cellIs" dxfId="5397" priority="196" operator="lessThan">
      <formula>$C$4</formula>
    </cfRule>
  </conditionalFormatting>
  <conditionalFormatting sqref="T31">
    <cfRule type="cellIs" dxfId="5396" priority="197" operator="lessThan">
      <formula>$C$4</formula>
    </cfRule>
  </conditionalFormatting>
  <conditionalFormatting sqref="T32">
    <cfRule type="cellIs" dxfId="5395" priority="198" operator="lessThan">
      <formula>$C$4</formula>
    </cfRule>
  </conditionalFormatting>
  <conditionalFormatting sqref="T33">
    <cfRule type="cellIs" dxfId="5394" priority="199" operator="lessThan">
      <formula>$C$4</formula>
    </cfRule>
  </conditionalFormatting>
  <conditionalFormatting sqref="T34">
    <cfRule type="cellIs" dxfId="5393" priority="200" operator="lessThan">
      <formula>$C$4</formula>
    </cfRule>
  </conditionalFormatting>
  <conditionalFormatting sqref="T35">
    <cfRule type="cellIs" dxfId="5392" priority="201" operator="lessThan">
      <formula>$C$4</formula>
    </cfRule>
  </conditionalFormatting>
  <conditionalFormatting sqref="T36">
    <cfRule type="cellIs" dxfId="5391" priority="202" operator="lessThan">
      <formula>$C$4</formula>
    </cfRule>
  </conditionalFormatting>
  <conditionalFormatting sqref="T37">
    <cfRule type="cellIs" dxfId="5390" priority="203" operator="lessThan">
      <formula>$C$4</formula>
    </cfRule>
  </conditionalFormatting>
  <conditionalFormatting sqref="T38">
    <cfRule type="cellIs" dxfId="5389" priority="204" operator="lessThan">
      <formula>$C$4</formula>
    </cfRule>
  </conditionalFormatting>
  <conditionalFormatting sqref="T39">
    <cfRule type="cellIs" dxfId="5388" priority="205" operator="lessThan">
      <formula>$C$4</formula>
    </cfRule>
  </conditionalFormatting>
  <conditionalFormatting sqref="T40">
    <cfRule type="cellIs" dxfId="5387" priority="206" operator="lessThan">
      <formula>$C$4</formula>
    </cfRule>
  </conditionalFormatting>
  <conditionalFormatting sqref="T41">
    <cfRule type="cellIs" dxfId="5386" priority="207" operator="lessThan">
      <formula>$C$4</formula>
    </cfRule>
  </conditionalFormatting>
  <conditionalFormatting sqref="T42">
    <cfRule type="cellIs" dxfId="5385" priority="208" operator="lessThan">
      <formula>$C$4</formula>
    </cfRule>
  </conditionalFormatting>
  <conditionalFormatting sqref="T43">
    <cfRule type="cellIs" dxfId="5384" priority="209" operator="lessThan">
      <formula>$C$4</formula>
    </cfRule>
  </conditionalFormatting>
  <conditionalFormatting sqref="T44">
    <cfRule type="cellIs" dxfId="5383" priority="210" operator="lessThan">
      <formula>$C$4</formula>
    </cfRule>
  </conditionalFormatting>
  <conditionalFormatting sqref="T45">
    <cfRule type="cellIs" dxfId="5382" priority="211" operator="lessThan">
      <formula>$C$4</formula>
    </cfRule>
  </conditionalFormatting>
  <conditionalFormatting sqref="T46">
    <cfRule type="cellIs" dxfId="5381" priority="212" operator="lessThan">
      <formula>$C$4</formula>
    </cfRule>
  </conditionalFormatting>
  <conditionalFormatting sqref="T47">
    <cfRule type="cellIs" dxfId="5380" priority="213" operator="lessThan">
      <formula>$C$4</formula>
    </cfRule>
  </conditionalFormatting>
  <conditionalFormatting sqref="T48">
    <cfRule type="cellIs" dxfId="5379" priority="214" operator="lessThan">
      <formula>$C$4</formula>
    </cfRule>
  </conditionalFormatting>
  <conditionalFormatting sqref="T49">
    <cfRule type="cellIs" dxfId="5378" priority="215" operator="lessThan">
      <formula>$C$4</formula>
    </cfRule>
  </conditionalFormatting>
  <conditionalFormatting sqref="T50">
    <cfRule type="cellIs" dxfId="5377" priority="216" operator="lessThan">
      <formula>$C$4</formula>
    </cfRule>
  </conditionalFormatting>
  <conditionalFormatting sqref="T51">
    <cfRule type="cellIs" dxfId="5376" priority="217" operator="lessThan">
      <formula>$C$4</formula>
    </cfRule>
  </conditionalFormatting>
  <conditionalFormatting sqref="T52">
    <cfRule type="cellIs" dxfId="5375" priority="218" operator="lessThan">
      <formula>$C$4</formula>
    </cfRule>
  </conditionalFormatting>
  <conditionalFormatting sqref="T53">
    <cfRule type="cellIs" dxfId="5374" priority="219" operator="lessThan">
      <formula>$C$4</formula>
    </cfRule>
  </conditionalFormatting>
  <conditionalFormatting sqref="T54">
    <cfRule type="cellIs" dxfId="5373" priority="220" operator="lessThan">
      <formula>$C$4</formula>
    </cfRule>
  </conditionalFormatting>
  <conditionalFormatting sqref="T55">
    <cfRule type="cellIs" dxfId="5372" priority="221" operator="lessThan">
      <formula>$C$4</formula>
    </cfRule>
  </conditionalFormatting>
  <conditionalFormatting sqref="T56">
    <cfRule type="cellIs" dxfId="5371" priority="222" operator="lessThan">
      <formula>$C$4</formula>
    </cfRule>
  </conditionalFormatting>
  <conditionalFormatting sqref="T57">
    <cfRule type="cellIs" dxfId="5370" priority="223" operator="lessThan">
      <formula>$C$4</formula>
    </cfRule>
  </conditionalFormatting>
  <conditionalFormatting sqref="T58">
    <cfRule type="cellIs" dxfId="5369" priority="224" operator="lessThan">
      <formula>$C$4</formula>
    </cfRule>
  </conditionalFormatting>
  <conditionalFormatting sqref="T59">
    <cfRule type="cellIs" dxfId="5368" priority="225" operator="lessThan">
      <formula>$C$4</formula>
    </cfRule>
  </conditionalFormatting>
  <conditionalFormatting sqref="T60">
    <cfRule type="cellIs" dxfId="5367" priority="226" operator="lessThan">
      <formula>$C$4</formula>
    </cfRule>
  </conditionalFormatting>
  <conditionalFormatting sqref="W11">
    <cfRule type="cellIs" dxfId="5366" priority="227" operator="lessThan">
      <formula>$C$4</formula>
    </cfRule>
  </conditionalFormatting>
  <conditionalFormatting sqref="W12">
    <cfRule type="cellIs" dxfId="5365" priority="228" operator="lessThan">
      <formula>$C$4</formula>
    </cfRule>
  </conditionalFormatting>
  <conditionalFormatting sqref="W13">
    <cfRule type="cellIs" dxfId="5364" priority="229" operator="lessThan">
      <formula>$C$4</formula>
    </cfRule>
  </conditionalFormatting>
  <conditionalFormatting sqref="W14">
    <cfRule type="cellIs" dxfId="5363" priority="230" operator="lessThan">
      <formula>$C$4</formula>
    </cfRule>
  </conditionalFormatting>
  <conditionalFormatting sqref="W15">
    <cfRule type="cellIs" dxfId="5362" priority="231" operator="lessThan">
      <formula>$C$4</formula>
    </cfRule>
  </conditionalFormatting>
  <conditionalFormatting sqref="W16">
    <cfRule type="cellIs" dxfId="5361" priority="232" operator="lessThan">
      <formula>$C$4</formula>
    </cfRule>
  </conditionalFormatting>
  <conditionalFormatting sqref="W17">
    <cfRule type="cellIs" dxfId="5360" priority="233" operator="lessThan">
      <formula>$C$4</formula>
    </cfRule>
  </conditionalFormatting>
  <conditionalFormatting sqref="W18">
    <cfRule type="cellIs" dxfId="5359" priority="234" operator="lessThan">
      <formula>$C$4</formula>
    </cfRule>
  </conditionalFormatting>
  <conditionalFormatting sqref="W19">
    <cfRule type="cellIs" dxfId="5358" priority="235" operator="lessThan">
      <formula>$C$4</formula>
    </cfRule>
  </conditionalFormatting>
  <conditionalFormatting sqref="W20">
    <cfRule type="cellIs" dxfId="5357" priority="236" operator="lessThan">
      <formula>$C$4</formula>
    </cfRule>
  </conditionalFormatting>
  <conditionalFormatting sqref="W21">
    <cfRule type="cellIs" dxfId="5356" priority="237" operator="lessThan">
      <formula>$C$4</formula>
    </cfRule>
  </conditionalFormatting>
  <conditionalFormatting sqref="W22">
    <cfRule type="cellIs" dxfId="5355" priority="238" operator="lessThan">
      <formula>$C$4</formula>
    </cfRule>
  </conditionalFormatting>
  <conditionalFormatting sqref="W23">
    <cfRule type="cellIs" dxfId="5354" priority="239" operator="lessThan">
      <formula>$C$4</formula>
    </cfRule>
  </conditionalFormatting>
  <conditionalFormatting sqref="W24">
    <cfRule type="cellIs" dxfId="5353" priority="240" operator="lessThan">
      <formula>$C$4</formula>
    </cfRule>
  </conditionalFormatting>
  <conditionalFormatting sqref="W25">
    <cfRule type="cellIs" dxfId="5352" priority="241" operator="lessThan">
      <formula>$C$4</formula>
    </cfRule>
  </conditionalFormatting>
  <conditionalFormatting sqref="W26">
    <cfRule type="cellIs" dxfId="5351" priority="242" operator="lessThan">
      <formula>$C$4</formula>
    </cfRule>
  </conditionalFormatting>
  <conditionalFormatting sqref="W27">
    <cfRule type="cellIs" dxfId="5350" priority="243" operator="lessThan">
      <formula>$C$4</formula>
    </cfRule>
  </conditionalFormatting>
  <conditionalFormatting sqref="W28">
    <cfRule type="cellIs" dxfId="5349" priority="244" operator="lessThan">
      <formula>$C$4</formula>
    </cfRule>
  </conditionalFormatting>
  <conditionalFormatting sqref="W29">
    <cfRule type="cellIs" dxfId="5348" priority="245" operator="lessThan">
      <formula>$C$4</formula>
    </cfRule>
  </conditionalFormatting>
  <conditionalFormatting sqref="W30">
    <cfRule type="cellIs" dxfId="5347" priority="246" operator="lessThan">
      <formula>$C$4</formula>
    </cfRule>
  </conditionalFormatting>
  <conditionalFormatting sqref="W31">
    <cfRule type="cellIs" dxfId="5346" priority="247" operator="lessThan">
      <formula>$C$4</formula>
    </cfRule>
  </conditionalFormatting>
  <conditionalFormatting sqref="W32">
    <cfRule type="cellIs" dxfId="5345" priority="248" operator="lessThan">
      <formula>$C$4</formula>
    </cfRule>
  </conditionalFormatting>
  <conditionalFormatting sqref="W33">
    <cfRule type="cellIs" dxfId="5344" priority="249" operator="lessThan">
      <formula>$C$4</formula>
    </cfRule>
  </conditionalFormatting>
  <conditionalFormatting sqref="W34">
    <cfRule type="cellIs" dxfId="5343" priority="250" operator="lessThan">
      <formula>$C$4</formula>
    </cfRule>
  </conditionalFormatting>
  <conditionalFormatting sqref="W35">
    <cfRule type="cellIs" dxfId="5342" priority="251" operator="lessThan">
      <formula>$C$4</formula>
    </cfRule>
  </conditionalFormatting>
  <conditionalFormatting sqref="W36">
    <cfRule type="cellIs" dxfId="5341" priority="252" operator="lessThan">
      <formula>$C$4</formula>
    </cfRule>
  </conditionalFormatting>
  <conditionalFormatting sqref="W37">
    <cfRule type="cellIs" dxfId="5340" priority="253" operator="lessThan">
      <formula>$C$4</formula>
    </cfRule>
  </conditionalFormatting>
  <conditionalFormatting sqref="W38">
    <cfRule type="cellIs" dxfId="5339" priority="254" operator="lessThan">
      <formula>$C$4</formula>
    </cfRule>
  </conditionalFormatting>
  <conditionalFormatting sqref="W39">
    <cfRule type="cellIs" dxfId="5338" priority="255" operator="lessThan">
      <formula>$C$4</formula>
    </cfRule>
  </conditionalFormatting>
  <conditionalFormatting sqref="W40">
    <cfRule type="cellIs" dxfId="5337" priority="256" operator="lessThan">
      <formula>$C$4</formula>
    </cfRule>
  </conditionalFormatting>
  <conditionalFormatting sqref="W41">
    <cfRule type="cellIs" dxfId="5336" priority="257" operator="lessThan">
      <formula>$C$4</formula>
    </cfRule>
  </conditionalFormatting>
  <conditionalFormatting sqref="W42">
    <cfRule type="cellIs" dxfId="5335" priority="258" operator="lessThan">
      <formula>$C$4</formula>
    </cfRule>
  </conditionalFormatting>
  <conditionalFormatting sqref="W43">
    <cfRule type="cellIs" dxfId="5334" priority="259" operator="lessThan">
      <formula>$C$4</formula>
    </cfRule>
  </conditionalFormatting>
  <conditionalFormatting sqref="W44">
    <cfRule type="cellIs" dxfId="5333" priority="260" operator="lessThan">
      <formula>$C$4</formula>
    </cfRule>
  </conditionalFormatting>
  <conditionalFormatting sqref="W45">
    <cfRule type="cellIs" dxfId="5332" priority="261" operator="lessThan">
      <formula>$C$4</formula>
    </cfRule>
  </conditionalFormatting>
  <conditionalFormatting sqref="W46">
    <cfRule type="cellIs" dxfId="5331" priority="262" operator="lessThan">
      <formula>$C$4</formula>
    </cfRule>
  </conditionalFormatting>
  <conditionalFormatting sqref="W47">
    <cfRule type="cellIs" dxfId="5330" priority="263" operator="lessThan">
      <formula>$C$4</formula>
    </cfRule>
  </conditionalFormatting>
  <conditionalFormatting sqref="W48">
    <cfRule type="cellIs" dxfId="5329" priority="264" operator="lessThan">
      <formula>$C$4</formula>
    </cfRule>
  </conditionalFormatting>
  <conditionalFormatting sqref="W49">
    <cfRule type="cellIs" dxfId="5328" priority="265" operator="lessThan">
      <formula>$C$4</formula>
    </cfRule>
  </conditionalFormatting>
  <conditionalFormatting sqref="W50">
    <cfRule type="cellIs" dxfId="5327" priority="266" operator="lessThan">
      <formula>$C$4</formula>
    </cfRule>
  </conditionalFormatting>
  <conditionalFormatting sqref="W51">
    <cfRule type="cellIs" dxfId="5326" priority="267" operator="lessThan">
      <formula>$C$4</formula>
    </cfRule>
  </conditionalFormatting>
  <conditionalFormatting sqref="W52">
    <cfRule type="cellIs" dxfId="5325" priority="268" operator="lessThan">
      <formula>$C$4</formula>
    </cfRule>
  </conditionalFormatting>
  <conditionalFormatting sqref="W53">
    <cfRule type="cellIs" dxfId="5324" priority="269" operator="lessThan">
      <formula>$C$4</formula>
    </cfRule>
  </conditionalFormatting>
  <conditionalFormatting sqref="W54">
    <cfRule type="cellIs" dxfId="5323" priority="270" operator="lessThan">
      <formula>$C$4</formula>
    </cfRule>
  </conditionalFormatting>
  <conditionalFormatting sqref="W55">
    <cfRule type="cellIs" dxfId="5322" priority="271" operator="lessThan">
      <formula>$C$4</formula>
    </cfRule>
  </conditionalFormatting>
  <conditionalFormatting sqref="W56">
    <cfRule type="cellIs" dxfId="5321" priority="272" operator="lessThan">
      <formula>$C$4</formula>
    </cfRule>
  </conditionalFormatting>
  <conditionalFormatting sqref="W57">
    <cfRule type="cellIs" dxfId="5320" priority="273" operator="lessThan">
      <formula>$C$4</formula>
    </cfRule>
  </conditionalFormatting>
  <conditionalFormatting sqref="W58">
    <cfRule type="cellIs" dxfId="5319" priority="274" operator="lessThan">
      <formula>$C$4</formula>
    </cfRule>
  </conditionalFormatting>
  <conditionalFormatting sqref="W59">
    <cfRule type="cellIs" dxfId="5318" priority="275" operator="lessThan">
      <formula>$C$4</formula>
    </cfRule>
  </conditionalFormatting>
  <conditionalFormatting sqref="W60">
    <cfRule type="cellIs" dxfId="5317" priority="276" operator="lessThan">
      <formula>$C$4</formula>
    </cfRule>
  </conditionalFormatting>
  <conditionalFormatting sqref="X11">
    <cfRule type="cellIs" dxfId="5316" priority="277" operator="lessThan">
      <formula>$C$4</formula>
    </cfRule>
  </conditionalFormatting>
  <conditionalFormatting sqref="X12">
    <cfRule type="cellIs" dxfId="5315" priority="278" operator="lessThan">
      <formula>$C$4</formula>
    </cfRule>
  </conditionalFormatting>
  <conditionalFormatting sqref="X13">
    <cfRule type="cellIs" dxfId="5314" priority="279" operator="lessThan">
      <formula>$C$4</formula>
    </cfRule>
  </conditionalFormatting>
  <conditionalFormatting sqref="X14">
    <cfRule type="cellIs" dxfId="5313" priority="280" operator="lessThan">
      <formula>$C$4</formula>
    </cfRule>
  </conditionalFormatting>
  <conditionalFormatting sqref="X15">
    <cfRule type="cellIs" dxfId="5312" priority="281" operator="lessThan">
      <formula>$C$4</formula>
    </cfRule>
  </conditionalFormatting>
  <conditionalFormatting sqref="X16">
    <cfRule type="cellIs" dxfId="5311" priority="282" operator="lessThan">
      <formula>$C$4</formula>
    </cfRule>
  </conditionalFormatting>
  <conditionalFormatting sqref="X17">
    <cfRule type="cellIs" dxfId="5310" priority="283" operator="lessThan">
      <formula>$C$4</formula>
    </cfRule>
  </conditionalFormatting>
  <conditionalFormatting sqref="X18">
    <cfRule type="cellIs" dxfId="5309" priority="284" operator="lessThan">
      <formula>$C$4</formula>
    </cfRule>
  </conditionalFormatting>
  <conditionalFormatting sqref="X19">
    <cfRule type="cellIs" dxfId="5308" priority="285" operator="lessThan">
      <formula>$C$4</formula>
    </cfRule>
  </conditionalFormatting>
  <conditionalFormatting sqref="X20">
    <cfRule type="cellIs" dxfId="5307" priority="286" operator="lessThan">
      <formula>$C$4</formula>
    </cfRule>
  </conditionalFormatting>
  <conditionalFormatting sqref="X21">
    <cfRule type="cellIs" dxfId="5306" priority="287" operator="lessThan">
      <formula>$C$4</formula>
    </cfRule>
  </conditionalFormatting>
  <conditionalFormatting sqref="X22">
    <cfRule type="cellIs" dxfId="5305" priority="288" operator="lessThan">
      <formula>$C$4</formula>
    </cfRule>
  </conditionalFormatting>
  <conditionalFormatting sqref="X23">
    <cfRule type="cellIs" dxfId="5304" priority="289" operator="lessThan">
      <formula>$C$4</formula>
    </cfRule>
  </conditionalFormatting>
  <conditionalFormatting sqref="X24">
    <cfRule type="cellIs" dxfId="5303" priority="290" operator="lessThan">
      <formula>$C$4</formula>
    </cfRule>
  </conditionalFormatting>
  <conditionalFormatting sqref="X25">
    <cfRule type="cellIs" dxfId="5302" priority="291" operator="lessThan">
      <formula>$C$4</formula>
    </cfRule>
  </conditionalFormatting>
  <conditionalFormatting sqref="X26">
    <cfRule type="cellIs" dxfId="5301" priority="292" operator="lessThan">
      <formula>$C$4</formula>
    </cfRule>
  </conditionalFormatting>
  <conditionalFormatting sqref="X27">
    <cfRule type="cellIs" dxfId="5300" priority="293" operator="lessThan">
      <formula>$C$4</formula>
    </cfRule>
  </conditionalFormatting>
  <conditionalFormatting sqref="X28">
    <cfRule type="cellIs" dxfId="5299" priority="294" operator="lessThan">
      <formula>$C$4</formula>
    </cfRule>
  </conditionalFormatting>
  <conditionalFormatting sqref="X29">
    <cfRule type="cellIs" dxfId="5298" priority="295" operator="lessThan">
      <formula>$C$4</formula>
    </cfRule>
  </conditionalFormatting>
  <conditionalFormatting sqref="X30">
    <cfRule type="cellIs" dxfId="5297" priority="296" operator="lessThan">
      <formula>$C$4</formula>
    </cfRule>
  </conditionalFormatting>
  <conditionalFormatting sqref="X31">
    <cfRule type="cellIs" dxfId="5296" priority="297" operator="lessThan">
      <formula>$C$4</formula>
    </cfRule>
  </conditionalFormatting>
  <conditionalFormatting sqref="X32">
    <cfRule type="cellIs" dxfId="5295" priority="298" operator="lessThan">
      <formula>$C$4</formula>
    </cfRule>
  </conditionalFormatting>
  <conditionalFormatting sqref="X33">
    <cfRule type="cellIs" dxfId="5294" priority="299" operator="lessThan">
      <formula>$C$4</formula>
    </cfRule>
  </conditionalFormatting>
  <conditionalFormatting sqref="X34">
    <cfRule type="cellIs" dxfId="5293" priority="300" operator="lessThan">
      <formula>$C$4</formula>
    </cfRule>
  </conditionalFormatting>
  <conditionalFormatting sqref="X35">
    <cfRule type="cellIs" dxfId="5292" priority="301" operator="lessThan">
      <formula>$C$4</formula>
    </cfRule>
  </conditionalFormatting>
  <conditionalFormatting sqref="X36">
    <cfRule type="cellIs" dxfId="5291" priority="302" operator="lessThan">
      <formula>$C$4</formula>
    </cfRule>
  </conditionalFormatting>
  <conditionalFormatting sqref="X37">
    <cfRule type="cellIs" dxfId="5290" priority="303" operator="lessThan">
      <formula>$C$4</formula>
    </cfRule>
  </conditionalFormatting>
  <conditionalFormatting sqref="X38">
    <cfRule type="cellIs" dxfId="5289" priority="304" operator="lessThan">
      <formula>$C$4</formula>
    </cfRule>
  </conditionalFormatting>
  <conditionalFormatting sqref="X39">
    <cfRule type="cellIs" dxfId="5288" priority="305" operator="lessThan">
      <formula>$C$4</formula>
    </cfRule>
  </conditionalFormatting>
  <conditionalFormatting sqref="X40">
    <cfRule type="cellIs" dxfId="5287" priority="306" operator="lessThan">
      <formula>$C$4</formula>
    </cfRule>
  </conditionalFormatting>
  <conditionalFormatting sqref="X41">
    <cfRule type="cellIs" dxfId="5286" priority="307" operator="lessThan">
      <formula>$C$4</formula>
    </cfRule>
  </conditionalFormatting>
  <conditionalFormatting sqref="X42">
    <cfRule type="cellIs" dxfId="5285" priority="308" operator="lessThan">
      <formula>$C$4</formula>
    </cfRule>
  </conditionalFormatting>
  <conditionalFormatting sqref="X43">
    <cfRule type="cellIs" dxfId="5284" priority="309" operator="lessThan">
      <formula>$C$4</formula>
    </cfRule>
  </conditionalFormatting>
  <conditionalFormatting sqref="X44">
    <cfRule type="cellIs" dxfId="5283" priority="310" operator="lessThan">
      <formula>$C$4</formula>
    </cfRule>
  </conditionalFormatting>
  <conditionalFormatting sqref="X45">
    <cfRule type="cellIs" dxfId="5282" priority="311" operator="lessThan">
      <formula>$C$4</formula>
    </cfRule>
  </conditionalFormatting>
  <conditionalFormatting sqref="X46">
    <cfRule type="cellIs" dxfId="5281" priority="312" operator="lessThan">
      <formula>$C$4</formula>
    </cfRule>
  </conditionalFormatting>
  <conditionalFormatting sqref="X47">
    <cfRule type="cellIs" dxfId="5280" priority="313" operator="lessThan">
      <formula>$C$4</formula>
    </cfRule>
  </conditionalFormatting>
  <conditionalFormatting sqref="X48">
    <cfRule type="cellIs" dxfId="5279" priority="314" operator="lessThan">
      <formula>$C$4</formula>
    </cfRule>
  </conditionalFormatting>
  <conditionalFormatting sqref="X49">
    <cfRule type="cellIs" dxfId="5278" priority="315" operator="lessThan">
      <formula>$C$4</formula>
    </cfRule>
  </conditionalFormatting>
  <conditionalFormatting sqref="X50">
    <cfRule type="cellIs" dxfId="5277" priority="316" operator="lessThan">
      <formula>$C$4</formula>
    </cfRule>
  </conditionalFormatting>
  <conditionalFormatting sqref="X51">
    <cfRule type="cellIs" dxfId="5276" priority="317" operator="lessThan">
      <formula>$C$4</formula>
    </cfRule>
  </conditionalFormatting>
  <conditionalFormatting sqref="X52">
    <cfRule type="cellIs" dxfId="5275" priority="318" operator="lessThan">
      <formula>$C$4</formula>
    </cfRule>
  </conditionalFormatting>
  <conditionalFormatting sqref="X53">
    <cfRule type="cellIs" dxfId="5274" priority="319" operator="lessThan">
      <formula>$C$4</formula>
    </cfRule>
  </conditionalFormatting>
  <conditionalFormatting sqref="X54">
    <cfRule type="cellIs" dxfId="5273" priority="320" operator="lessThan">
      <formula>$C$4</formula>
    </cfRule>
  </conditionalFormatting>
  <conditionalFormatting sqref="X55">
    <cfRule type="cellIs" dxfId="5272" priority="321" operator="lessThan">
      <formula>$C$4</formula>
    </cfRule>
  </conditionalFormatting>
  <conditionalFormatting sqref="X56">
    <cfRule type="cellIs" dxfId="5271" priority="322" operator="lessThan">
      <formula>$C$4</formula>
    </cfRule>
  </conditionalFormatting>
  <conditionalFormatting sqref="X57">
    <cfRule type="cellIs" dxfId="5270" priority="323" operator="lessThan">
      <formula>$C$4</formula>
    </cfRule>
  </conditionalFormatting>
  <conditionalFormatting sqref="X58">
    <cfRule type="cellIs" dxfId="5269" priority="324" operator="lessThan">
      <formula>$C$4</formula>
    </cfRule>
  </conditionalFormatting>
  <conditionalFormatting sqref="X59">
    <cfRule type="cellIs" dxfId="5268" priority="325" operator="lessThan">
      <formula>$C$4</formula>
    </cfRule>
  </conditionalFormatting>
  <conditionalFormatting sqref="X60">
    <cfRule type="cellIs" dxfId="5267" priority="326" operator="lessThan">
      <formula>$C$4</formula>
    </cfRule>
  </conditionalFormatting>
  <conditionalFormatting sqref="Y11">
    <cfRule type="cellIs" dxfId="5266" priority="327" operator="lessThan">
      <formula>$C$4</formula>
    </cfRule>
  </conditionalFormatting>
  <conditionalFormatting sqref="Y12">
    <cfRule type="cellIs" dxfId="5265" priority="328" operator="lessThan">
      <formula>$C$4</formula>
    </cfRule>
  </conditionalFormatting>
  <conditionalFormatting sqref="Y13">
    <cfRule type="cellIs" dxfId="5264" priority="329" operator="lessThan">
      <formula>$C$4</formula>
    </cfRule>
  </conditionalFormatting>
  <conditionalFormatting sqref="Y14">
    <cfRule type="cellIs" dxfId="5263" priority="330" operator="lessThan">
      <formula>$C$4</formula>
    </cfRule>
  </conditionalFormatting>
  <conditionalFormatting sqref="Y15">
    <cfRule type="cellIs" dxfId="5262" priority="331" operator="lessThan">
      <formula>$C$4</formula>
    </cfRule>
  </conditionalFormatting>
  <conditionalFormatting sqref="Y16">
    <cfRule type="cellIs" dxfId="5261" priority="332" operator="lessThan">
      <formula>$C$4</formula>
    </cfRule>
  </conditionalFormatting>
  <conditionalFormatting sqref="Y17">
    <cfRule type="cellIs" dxfId="5260" priority="333" operator="lessThan">
      <formula>$C$4</formula>
    </cfRule>
  </conditionalFormatting>
  <conditionalFormatting sqref="Y18">
    <cfRule type="cellIs" dxfId="5259" priority="334" operator="lessThan">
      <formula>$C$4</formula>
    </cfRule>
  </conditionalFormatting>
  <conditionalFormatting sqref="Y19">
    <cfRule type="cellIs" dxfId="5258" priority="335" operator="lessThan">
      <formula>$C$4</formula>
    </cfRule>
  </conditionalFormatting>
  <conditionalFormatting sqref="Y20">
    <cfRule type="cellIs" dxfId="5257" priority="336" operator="lessThan">
      <formula>$C$4</formula>
    </cfRule>
  </conditionalFormatting>
  <conditionalFormatting sqref="Y21">
    <cfRule type="cellIs" dxfId="5256" priority="337" operator="lessThan">
      <formula>$C$4</formula>
    </cfRule>
  </conditionalFormatting>
  <conditionalFormatting sqref="Y22">
    <cfRule type="cellIs" dxfId="5255" priority="338" operator="lessThan">
      <formula>$C$4</formula>
    </cfRule>
  </conditionalFormatting>
  <conditionalFormatting sqref="Y23">
    <cfRule type="cellIs" dxfId="5254" priority="339" operator="lessThan">
      <formula>$C$4</formula>
    </cfRule>
  </conditionalFormatting>
  <conditionalFormatting sqref="Y24">
    <cfRule type="cellIs" dxfId="5253" priority="340" operator="lessThan">
      <formula>$C$4</formula>
    </cfRule>
  </conditionalFormatting>
  <conditionalFormatting sqref="Y25">
    <cfRule type="cellIs" dxfId="5252" priority="341" operator="lessThan">
      <formula>$C$4</formula>
    </cfRule>
  </conditionalFormatting>
  <conditionalFormatting sqref="Y26">
    <cfRule type="cellIs" dxfId="5251" priority="342" operator="lessThan">
      <formula>$C$4</formula>
    </cfRule>
  </conditionalFormatting>
  <conditionalFormatting sqref="Y27">
    <cfRule type="cellIs" dxfId="5250" priority="343" operator="lessThan">
      <formula>$C$4</formula>
    </cfRule>
  </conditionalFormatting>
  <conditionalFormatting sqref="Y28">
    <cfRule type="cellIs" dxfId="5249" priority="344" operator="lessThan">
      <formula>$C$4</formula>
    </cfRule>
  </conditionalFormatting>
  <conditionalFormatting sqref="Y29">
    <cfRule type="cellIs" dxfId="5248" priority="345" operator="lessThan">
      <formula>$C$4</formula>
    </cfRule>
  </conditionalFormatting>
  <conditionalFormatting sqref="Y30">
    <cfRule type="cellIs" dxfId="5247" priority="346" operator="lessThan">
      <formula>$C$4</formula>
    </cfRule>
  </conditionalFormatting>
  <conditionalFormatting sqref="Y31">
    <cfRule type="cellIs" dxfId="5246" priority="347" operator="lessThan">
      <formula>$C$4</formula>
    </cfRule>
  </conditionalFormatting>
  <conditionalFormatting sqref="Y32">
    <cfRule type="cellIs" dxfId="5245" priority="348" operator="lessThan">
      <formula>$C$4</formula>
    </cfRule>
  </conditionalFormatting>
  <conditionalFormatting sqref="Y33">
    <cfRule type="cellIs" dxfId="5244" priority="349" operator="lessThan">
      <formula>$C$4</formula>
    </cfRule>
  </conditionalFormatting>
  <conditionalFormatting sqref="Y34">
    <cfRule type="cellIs" dxfId="5243" priority="350" operator="lessThan">
      <formula>$C$4</formula>
    </cfRule>
  </conditionalFormatting>
  <conditionalFormatting sqref="Y35">
    <cfRule type="cellIs" dxfId="5242" priority="351" operator="lessThan">
      <formula>$C$4</formula>
    </cfRule>
  </conditionalFormatting>
  <conditionalFormatting sqref="Y36">
    <cfRule type="cellIs" dxfId="5241" priority="352" operator="lessThan">
      <formula>$C$4</formula>
    </cfRule>
  </conditionalFormatting>
  <conditionalFormatting sqref="Y37">
    <cfRule type="cellIs" dxfId="5240" priority="353" operator="lessThan">
      <formula>$C$4</formula>
    </cfRule>
  </conditionalFormatting>
  <conditionalFormatting sqref="Y38">
    <cfRule type="cellIs" dxfId="5239" priority="354" operator="lessThan">
      <formula>$C$4</formula>
    </cfRule>
  </conditionalFormatting>
  <conditionalFormatting sqref="Y39">
    <cfRule type="cellIs" dxfId="5238" priority="355" operator="lessThan">
      <formula>$C$4</formula>
    </cfRule>
  </conditionalFormatting>
  <conditionalFormatting sqref="Y40">
    <cfRule type="cellIs" dxfId="5237" priority="356" operator="lessThan">
      <formula>$C$4</formula>
    </cfRule>
  </conditionalFormatting>
  <conditionalFormatting sqref="Y41">
    <cfRule type="cellIs" dxfId="5236" priority="357" operator="lessThan">
      <formula>$C$4</formula>
    </cfRule>
  </conditionalFormatting>
  <conditionalFormatting sqref="Y42">
    <cfRule type="cellIs" dxfId="5235" priority="358" operator="lessThan">
      <formula>$C$4</formula>
    </cfRule>
  </conditionalFormatting>
  <conditionalFormatting sqref="Y43">
    <cfRule type="cellIs" dxfId="5234" priority="359" operator="lessThan">
      <formula>$C$4</formula>
    </cfRule>
  </conditionalFormatting>
  <conditionalFormatting sqref="Y44">
    <cfRule type="cellIs" dxfId="5233" priority="360" operator="lessThan">
      <formula>$C$4</formula>
    </cfRule>
  </conditionalFormatting>
  <conditionalFormatting sqref="Y45">
    <cfRule type="cellIs" dxfId="5232" priority="361" operator="lessThan">
      <formula>$C$4</formula>
    </cfRule>
  </conditionalFormatting>
  <conditionalFormatting sqref="Y46">
    <cfRule type="cellIs" dxfId="5231" priority="362" operator="lessThan">
      <formula>$C$4</formula>
    </cfRule>
  </conditionalFormatting>
  <conditionalFormatting sqref="Y47">
    <cfRule type="cellIs" dxfId="5230" priority="363" operator="lessThan">
      <formula>$C$4</formula>
    </cfRule>
  </conditionalFormatting>
  <conditionalFormatting sqref="Y48">
    <cfRule type="cellIs" dxfId="5229" priority="364" operator="lessThan">
      <formula>$C$4</formula>
    </cfRule>
  </conditionalFormatting>
  <conditionalFormatting sqref="Y49">
    <cfRule type="cellIs" dxfId="5228" priority="365" operator="lessThan">
      <formula>$C$4</formula>
    </cfRule>
  </conditionalFormatting>
  <conditionalFormatting sqref="Y50">
    <cfRule type="cellIs" dxfId="5227" priority="366" operator="lessThan">
      <formula>$C$4</formula>
    </cfRule>
  </conditionalFormatting>
  <conditionalFormatting sqref="Y51">
    <cfRule type="cellIs" dxfId="5226" priority="367" operator="lessThan">
      <formula>$C$4</formula>
    </cfRule>
  </conditionalFormatting>
  <conditionalFormatting sqref="Y52">
    <cfRule type="cellIs" dxfId="5225" priority="368" operator="lessThan">
      <formula>$C$4</formula>
    </cfRule>
  </conditionalFormatting>
  <conditionalFormatting sqref="Y53">
    <cfRule type="cellIs" dxfId="5224" priority="369" operator="lessThan">
      <formula>$C$4</formula>
    </cfRule>
  </conditionalFormatting>
  <conditionalFormatting sqref="Y54">
    <cfRule type="cellIs" dxfId="5223" priority="370" operator="lessThan">
      <formula>$C$4</formula>
    </cfRule>
  </conditionalFormatting>
  <conditionalFormatting sqref="Y55">
    <cfRule type="cellIs" dxfId="5222" priority="371" operator="lessThan">
      <formula>$C$4</formula>
    </cfRule>
  </conditionalFormatting>
  <conditionalFormatting sqref="Y56">
    <cfRule type="cellIs" dxfId="5221" priority="372" operator="lessThan">
      <formula>$C$4</formula>
    </cfRule>
  </conditionalFormatting>
  <conditionalFormatting sqref="Y57">
    <cfRule type="cellIs" dxfId="5220" priority="373" operator="lessThan">
      <formula>$C$4</formula>
    </cfRule>
  </conditionalFormatting>
  <conditionalFormatting sqref="Y58">
    <cfRule type="cellIs" dxfId="5219" priority="374" operator="lessThan">
      <formula>$C$4</formula>
    </cfRule>
  </conditionalFormatting>
  <conditionalFormatting sqref="Y59">
    <cfRule type="cellIs" dxfId="5218" priority="375" operator="lessThan">
      <formula>$C$4</formula>
    </cfRule>
  </conditionalFormatting>
  <conditionalFormatting sqref="Y60">
    <cfRule type="cellIs" dxfId="5217" priority="376" operator="lessThan">
      <formula>$C$4</formula>
    </cfRule>
  </conditionalFormatting>
  <conditionalFormatting sqref="Z11">
    <cfRule type="cellIs" dxfId="5216" priority="377" operator="lessThan">
      <formula>$C$4</formula>
    </cfRule>
  </conditionalFormatting>
  <conditionalFormatting sqref="Z12">
    <cfRule type="cellIs" dxfId="5215" priority="378" operator="lessThan">
      <formula>$C$4</formula>
    </cfRule>
  </conditionalFormatting>
  <conditionalFormatting sqref="Z13">
    <cfRule type="cellIs" dxfId="5214" priority="379" operator="lessThan">
      <formula>$C$4</formula>
    </cfRule>
  </conditionalFormatting>
  <conditionalFormatting sqref="Z14">
    <cfRule type="cellIs" dxfId="5213" priority="380" operator="lessThan">
      <formula>$C$4</formula>
    </cfRule>
  </conditionalFormatting>
  <conditionalFormatting sqref="Z15">
    <cfRule type="cellIs" dxfId="5212" priority="381" operator="lessThan">
      <formula>$C$4</formula>
    </cfRule>
  </conditionalFormatting>
  <conditionalFormatting sqref="Z16">
    <cfRule type="cellIs" dxfId="5211" priority="382" operator="lessThan">
      <formula>$C$4</formula>
    </cfRule>
  </conditionalFormatting>
  <conditionalFormatting sqref="Z17">
    <cfRule type="cellIs" dxfId="5210" priority="383" operator="lessThan">
      <formula>$C$4</formula>
    </cfRule>
  </conditionalFormatting>
  <conditionalFormatting sqref="Z18">
    <cfRule type="cellIs" dxfId="5209" priority="384" operator="lessThan">
      <formula>$C$4</formula>
    </cfRule>
  </conditionalFormatting>
  <conditionalFormatting sqref="Z19">
    <cfRule type="cellIs" dxfId="5208" priority="385" operator="lessThan">
      <formula>$C$4</formula>
    </cfRule>
  </conditionalFormatting>
  <conditionalFormatting sqref="Z20">
    <cfRule type="cellIs" dxfId="5207" priority="386" operator="lessThan">
      <formula>$C$4</formula>
    </cfRule>
  </conditionalFormatting>
  <conditionalFormatting sqref="Z21">
    <cfRule type="cellIs" dxfId="5206" priority="387" operator="lessThan">
      <formula>$C$4</formula>
    </cfRule>
  </conditionalFormatting>
  <conditionalFormatting sqref="Z22">
    <cfRule type="cellIs" dxfId="5205" priority="388" operator="lessThan">
      <formula>$C$4</formula>
    </cfRule>
  </conditionalFormatting>
  <conditionalFormatting sqref="Z23">
    <cfRule type="cellIs" dxfId="5204" priority="389" operator="lessThan">
      <formula>$C$4</formula>
    </cfRule>
  </conditionalFormatting>
  <conditionalFormatting sqref="Z24">
    <cfRule type="cellIs" dxfId="5203" priority="390" operator="lessThan">
      <formula>$C$4</formula>
    </cfRule>
  </conditionalFormatting>
  <conditionalFormatting sqref="Z25">
    <cfRule type="cellIs" dxfId="5202" priority="391" operator="lessThan">
      <formula>$C$4</formula>
    </cfRule>
  </conditionalFormatting>
  <conditionalFormatting sqref="Z26">
    <cfRule type="cellIs" dxfId="5201" priority="392" operator="lessThan">
      <formula>$C$4</formula>
    </cfRule>
  </conditionalFormatting>
  <conditionalFormatting sqref="Z27">
    <cfRule type="cellIs" dxfId="5200" priority="393" operator="lessThan">
      <formula>$C$4</formula>
    </cfRule>
  </conditionalFormatting>
  <conditionalFormatting sqref="Z28">
    <cfRule type="cellIs" dxfId="5199" priority="394" operator="lessThan">
      <formula>$C$4</formula>
    </cfRule>
  </conditionalFormatting>
  <conditionalFormatting sqref="Z29">
    <cfRule type="cellIs" dxfId="5198" priority="395" operator="lessThan">
      <formula>$C$4</formula>
    </cfRule>
  </conditionalFormatting>
  <conditionalFormatting sqref="Z30">
    <cfRule type="cellIs" dxfId="5197" priority="396" operator="lessThan">
      <formula>$C$4</formula>
    </cfRule>
  </conditionalFormatting>
  <conditionalFormatting sqref="Z31">
    <cfRule type="cellIs" dxfId="5196" priority="397" operator="lessThan">
      <formula>$C$4</formula>
    </cfRule>
  </conditionalFormatting>
  <conditionalFormatting sqref="Z32">
    <cfRule type="cellIs" dxfId="5195" priority="398" operator="lessThan">
      <formula>$C$4</formula>
    </cfRule>
  </conditionalFormatting>
  <conditionalFormatting sqref="Z33">
    <cfRule type="cellIs" dxfId="5194" priority="399" operator="lessThan">
      <formula>$C$4</formula>
    </cfRule>
  </conditionalFormatting>
  <conditionalFormatting sqref="Z34">
    <cfRule type="cellIs" dxfId="5193" priority="400" operator="lessThan">
      <formula>$C$4</formula>
    </cfRule>
  </conditionalFormatting>
  <conditionalFormatting sqref="Z35">
    <cfRule type="cellIs" dxfId="5192" priority="401" operator="lessThan">
      <formula>$C$4</formula>
    </cfRule>
  </conditionalFormatting>
  <conditionalFormatting sqref="Z36">
    <cfRule type="cellIs" dxfId="5191" priority="402" operator="lessThan">
      <formula>$C$4</formula>
    </cfRule>
  </conditionalFormatting>
  <conditionalFormatting sqref="Z37">
    <cfRule type="cellIs" dxfId="5190" priority="403" operator="lessThan">
      <formula>$C$4</formula>
    </cfRule>
  </conditionalFormatting>
  <conditionalFormatting sqref="Z38">
    <cfRule type="cellIs" dxfId="5189" priority="404" operator="lessThan">
      <formula>$C$4</formula>
    </cfRule>
  </conditionalFormatting>
  <conditionalFormatting sqref="Z39">
    <cfRule type="cellIs" dxfId="5188" priority="405" operator="lessThan">
      <formula>$C$4</formula>
    </cfRule>
  </conditionalFormatting>
  <conditionalFormatting sqref="Z40">
    <cfRule type="cellIs" dxfId="5187" priority="406" operator="lessThan">
      <formula>$C$4</formula>
    </cfRule>
  </conditionalFormatting>
  <conditionalFormatting sqref="Z41">
    <cfRule type="cellIs" dxfId="5186" priority="407" operator="lessThan">
      <formula>$C$4</formula>
    </cfRule>
  </conditionalFormatting>
  <conditionalFormatting sqref="Z42">
    <cfRule type="cellIs" dxfId="5185" priority="408" operator="lessThan">
      <formula>$C$4</formula>
    </cfRule>
  </conditionalFormatting>
  <conditionalFormatting sqref="Z43">
    <cfRule type="cellIs" dxfId="5184" priority="409" operator="lessThan">
      <formula>$C$4</formula>
    </cfRule>
  </conditionalFormatting>
  <conditionalFormatting sqref="Z44">
    <cfRule type="cellIs" dxfId="5183" priority="410" operator="lessThan">
      <formula>$C$4</formula>
    </cfRule>
  </conditionalFormatting>
  <conditionalFormatting sqref="Z45">
    <cfRule type="cellIs" dxfId="5182" priority="411" operator="lessThan">
      <formula>$C$4</formula>
    </cfRule>
  </conditionalFormatting>
  <conditionalFormatting sqref="Z46">
    <cfRule type="cellIs" dxfId="5181" priority="412" operator="lessThan">
      <formula>$C$4</formula>
    </cfRule>
  </conditionalFormatting>
  <conditionalFormatting sqref="Z47">
    <cfRule type="cellIs" dxfId="5180" priority="413" operator="lessThan">
      <formula>$C$4</formula>
    </cfRule>
  </conditionalFormatting>
  <conditionalFormatting sqref="Z48">
    <cfRule type="cellIs" dxfId="5179" priority="414" operator="lessThan">
      <formula>$C$4</formula>
    </cfRule>
  </conditionalFormatting>
  <conditionalFormatting sqref="Z49">
    <cfRule type="cellIs" dxfId="5178" priority="415" operator="lessThan">
      <formula>$C$4</formula>
    </cfRule>
  </conditionalFormatting>
  <conditionalFormatting sqref="Z50">
    <cfRule type="cellIs" dxfId="5177" priority="416" operator="lessThan">
      <formula>$C$4</formula>
    </cfRule>
  </conditionalFormatting>
  <conditionalFormatting sqref="Z51">
    <cfRule type="cellIs" dxfId="5176" priority="417" operator="lessThan">
      <formula>$C$4</formula>
    </cfRule>
  </conditionalFormatting>
  <conditionalFormatting sqref="Z52">
    <cfRule type="cellIs" dxfId="5175" priority="418" operator="lessThan">
      <formula>$C$4</formula>
    </cfRule>
  </conditionalFormatting>
  <conditionalFormatting sqref="Z53">
    <cfRule type="cellIs" dxfId="5174" priority="419" operator="lessThan">
      <formula>$C$4</formula>
    </cfRule>
  </conditionalFormatting>
  <conditionalFormatting sqref="Z54">
    <cfRule type="cellIs" dxfId="5173" priority="420" operator="lessThan">
      <formula>$C$4</formula>
    </cfRule>
  </conditionalFormatting>
  <conditionalFormatting sqref="Z55">
    <cfRule type="cellIs" dxfId="5172" priority="421" operator="lessThan">
      <formula>$C$4</formula>
    </cfRule>
  </conditionalFormatting>
  <conditionalFormatting sqref="Z56">
    <cfRule type="cellIs" dxfId="5171" priority="422" operator="lessThan">
      <formula>$C$4</formula>
    </cfRule>
  </conditionalFormatting>
  <conditionalFormatting sqref="Z57">
    <cfRule type="cellIs" dxfId="5170" priority="423" operator="lessThan">
      <formula>$C$4</formula>
    </cfRule>
  </conditionalFormatting>
  <conditionalFormatting sqref="Z58">
    <cfRule type="cellIs" dxfId="5169" priority="424" operator="lessThan">
      <formula>$C$4</formula>
    </cfRule>
  </conditionalFormatting>
  <conditionalFormatting sqref="Z59">
    <cfRule type="cellIs" dxfId="5168" priority="425" operator="lessThan">
      <formula>$C$4</formula>
    </cfRule>
  </conditionalFormatting>
  <conditionalFormatting sqref="Z60">
    <cfRule type="cellIs" dxfId="5167" priority="426" operator="lessThan">
      <formula>$C$4</formula>
    </cfRule>
  </conditionalFormatting>
  <conditionalFormatting sqref="AA11">
    <cfRule type="cellIs" dxfId="5166" priority="427" operator="lessThan">
      <formula>$C$4</formula>
    </cfRule>
  </conditionalFormatting>
  <conditionalFormatting sqref="AA12">
    <cfRule type="cellIs" dxfId="5165" priority="428" operator="lessThan">
      <formula>$C$4</formula>
    </cfRule>
  </conditionalFormatting>
  <conditionalFormatting sqref="AA13">
    <cfRule type="cellIs" dxfId="5164" priority="429" operator="lessThan">
      <formula>$C$4</formula>
    </cfRule>
  </conditionalFormatting>
  <conditionalFormatting sqref="AA14">
    <cfRule type="cellIs" dxfId="5163" priority="430" operator="lessThan">
      <formula>$C$4</formula>
    </cfRule>
  </conditionalFormatting>
  <conditionalFormatting sqref="AA15">
    <cfRule type="cellIs" dxfId="5162" priority="431" operator="lessThan">
      <formula>$C$4</formula>
    </cfRule>
  </conditionalFormatting>
  <conditionalFormatting sqref="AA16">
    <cfRule type="cellIs" dxfId="5161" priority="432" operator="lessThan">
      <formula>$C$4</formula>
    </cfRule>
  </conditionalFormatting>
  <conditionalFormatting sqref="AA17">
    <cfRule type="cellIs" dxfId="5160" priority="433" operator="lessThan">
      <formula>$C$4</formula>
    </cfRule>
  </conditionalFormatting>
  <conditionalFormatting sqref="AA18">
    <cfRule type="cellIs" dxfId="5159" priority="434" operator="lessThan">
      <formula>$C$4</formula>
    </cfRule>
  </conditionalFormatting>
  <conditionalFormatting sqref="AA19">
    <cfRule type="cellIs" dxfId="5158" priority="435" operator="lessThan">
      <formula>$C$4</formula>
    </cfRule>
  </conditionalFormatting>
  <conditionalFormatting sqref="AA20">
    <cfRule type="cellIs" dxfId="5157" priority="436" operator="lessThan">
      <formula>$C$4</formula>
    </cfRule>
  </conditionalFormatting>
  <conditionalFormatting sqref="AA21">
    <cfRule type="cellIs" dxfId="5156" priority="437" operator="lessThan">
      <formula>$C$4</formula>
    </cfRule>
  </conditionalFormatting>
  <conditionalFormatting sqref="AA22">
    <cfRule type="cellIs" dxfId="5155" priority="438" operator="lessThan">
      <formula>$C$4</formula>
    </cfRule>
  </conditionalFormatting>
  <conditionalFormatting sqref="AA23">
    <cfRule type="cellIs" dxfId="5154" priority="439" operator="lessThan">
      <formula>$C$4</formula>
    </cfRule>
  </conditionalFormatting>
  <conditionalFormatting sqref="AA24">
    <cfRule type="cellIs" dxfId="5153" priority="440" operator="lessThan">
      <formula>$C$4</formula>
    </cfRule>
  </conditionalFormatting>
  <conditionalFormatting sqref="AA25">
    <cfRule type="cellIs" dxfId="5152" priority="441" operator="lessThan">
      <formula>$C$4</formula>
    </cfRule>
  </conditionalFormatting>
  <conditionalFormatting sqref="AA26">
    <cfRule type="cellIs" dxfId="5151" priority="442" operator="lessThan">
      <formula>$C$4</formula>
    </cfRule>
  </conditionalFormatting>
  <conditionalFormatting sqref="AA27">
    <cfRule type="cellIs" dxfId="5150" priority="443" operator="lessThan">
      <formula>$C$4</formula>
    </cfRule>
  </conditionalFormatting>
  <conditionalFormatting sqref="AA28">
    <cfRule type="cellIs" dxfId="5149" priority="444" operator="lessThan">
      <formula>$C$4</formula>
    </cfRule>
  </conditionalFormatting>
  <conditionalFormatting sqref="AA29">
    <cfRule type="cellIs" dxfId="5148" priority="445" operator="lessThan">
      <formula>$C$4</formula>
    </cfRule>
  </conditionalFormatting>
  <conditionalFormatting sqref="AA30">
    <cfRule type="cellIs" dxfId="5147" priority="446" operator="lessThan">
      <formula>$C$4</formula>
    </cfRule>
  </conditionalFormatting>
  <conditionalFormatting sqref="AA31">
    <cfRule type="cellIs" dxfId="5146" priority="447" operator="lessThan">
      <formula>$C$4</formula>
    </cfRule>
  </conditionalFormatting>
  <conditionalFormatting sqref="AA32">
    <cfRule type="cellIs" dxfId="5145" priority="448" operator="lessThan">
      <formula>$C$4</formula>
    </cfRule>
  </conditionalFormatting>
  <conditionalFormatting sqref="AA33">
    <cfRule type="cellIs" dxfId="5144" priority="449" operator="lessThan">
      <formula>$C$4</formula>
    </cfRule>
  </conditionalFormatting>
  <conditionalFormatting sqref="AA34">
    <cfRule type="cellIs" dxfId="5143" priority="450" operator="lessThan">
      <formula>$C$4</formula>
    </cfRule>
  </conditionalFormatting>
  <conditionalFormatting sqref="AA35">
    <cfRule type="cellIs" dxfId="5142" priority="451" operator="lessThan">
      <formula>$C$4</formula>
    </cfRule>
  </conditionalFormatting>
  <conditionalFormatting sqref="AA36">
    <cfRule type="cellIs" dxfId="5141" priority="452" operator="lessThan">
      <formula>$C$4</formula>
    </cfRule>
  </conditionalFormatting>
  <conditionalFormatting sqref="AA37">
    <cfRule type="cellIs" dxfId="5140" priority="453" operator="lessThan">
      <formula>$C$4</formula>
    </cfRule>
  </conditionalFormatting>
  <conditionalFormatting sqref="AA38">
    <cfRule type="cellIs" dxfId="5139" priority="454" operator="lessThan">
      <formula>$C$4</formula>
    </cfRule>
  </conditionalFormatting>
  <conditionalFormatting sqref="AA39">
    <cfRule type="cellIs" dxfId="5138" priority="455" operator="lessThan">
      <formula>$C$4</formula>
    </cfRule>
  </conditionalFormatting>
  <conditionalFormatting sqref="AA40">
    <cfRule type="cellIs" dxfId="5137" priority="456" operator="lessThan">
      <formula>$C$4</formula>
    </cfRule>
  </conditionalFormatting>
  <conditionalFormatting sqref="AA41">
    <cfRule type="cellIs" dxfId="5136" priority="457" operator="lessThan">
      <formula>$C$4</formula>
    </cfRule>
  </conditionalFormatting>
  <conditionalFormatting sqref="AA42">
    <cfRule type="cellIs" dxfId="5135" priority="458" operator="lessThan">
      <formula>$C$4</formula>
    </cfRule>
  </conditionalFormatting>
  <conditionalFormatting sqref="AA43">
    <cfRule type="cellIs" dxfId="5134" priority="459" operator="lessThan">
      <formula>$C$4</formula>
    </cfRule>
  </conditionalFormatting>
  <conditionalFormatting sqref="AA44">
    <cfRule type="cellIs" dxfId="5133" priority="460" operator="lessThan">
      <formula>$C$4</formula>
    </cfRule>
  </conditionalFormatting>
  <conditionalFormatting sqref="AA45">
    <cfRule type="cellIs" dxfId="5132" priority="461" operator="lessThan">
      <formula>$C$4</formula>
    </cfRule>
  </conditionalFormatting>
  <conditionalFormatting sqref="AA46">
    <cfRule type="cellIs" dxfId="5131" priority="462" operator="lessThan">
      <formula>$C$4</formula>
    </cfRule>
  </conditionalFormatting>
  <conditionalFormatting sqref="AA47">
    <cfRule type="cellIs" dxfId="5130" priority="463" operator="lessThan">
      <formula>$C$4</formula>
    </cfRule>
  </conditionalFormatting>
  <conditionalFormatting sqref="AA48">
    <cfRule type="cellIs" dxfId="5129" priority="464" operator="lessThan">
      <formula>$C$4</formula>
    </cfRule>
  </conditionalFormatting>
  <conditionalFormatting sqref="AA49">
    <cfRule type="cellIs" dxfId="5128" priority="465" operator="lessThan">
      <formula>$C$4</formula>
    </cfRule>
  </conditionalFormatting>
  <conditionalFormatting sqref="AA50">
    <cfRule type="cellIs" dxfId="5127" priority="466" operator="lessThan">
      <formula>$C$4</formula>
    </cfRule>
  </conditionalFormatting>
  <conditionalFormatting sqref="AA51">
    <cfRule type="cellIs" dxfId="5126" priority="467" operator="lessThan">
      <formula>$C$4</formula>
    </cfRule>
  </conditionalFormatting>
  <conditionalFormatting sqref="AA52">
    <cfRule type="cellIs" dxfId="5125" priority="468" operator="lessThan">
      <formula>$C$4</formula>
    </cfRule>
  </conditionalFormatting>
  <conditionalFormatting sqref="AA53">
    <cfRule type="cellIs" dxfId="5124" priority="469" operator="lessThan">
      <formula>$C$4</formula>
    </cfRule>
  </conditionalFormatting>
  <conditionalFormatting sqref="AA54">
    <cfRule type="cellIs" dxfId="5123" priority="470" operator="lessThan">
      <formula>$C$4</formula>
    </cfRule>
  </conditionalFormatting>
  <conditionalFormatting sqref="AA55">
    <cfRule type="cellIs" dxfId="5122" priority="471" operator="lessThan">
      <formula>$C$4</formula>
    </cfRule>
  </conditionalFormatting>
  <conditionalFormatting sqref="AA56">
    <cfRule type="cellIs" dxfId="5121" priority="472" operator="lessThan">
      <formula>$C$4</formula>
    </cfRule>
  </conditionalFormatting>
  <conditionalFormatting sqref="AA57">
    <cfRule type="cellIs" dxfId="5120" priority="473" operator="lessThan">
      <formula>$C$4</formula>
    </cfRule>
  </conditionalFormatting>
  <conditionalFormatting sqref="AA58">
    <cfRule type="cellIs" dxfId="5119" priority="474" operator="lessThan">
      <formula>$C$4</formula>
    </cfRule>
  </conditionalFormatting>
  <conditionalFormatting sqref="AA59">
    <cfRule type="cellIs" dxfId="5118" priority="475" operator="lessThan">
      <formula>$C$4</formula>
    </cfRule>
  </conditionalFormatting>
  <conditionalFormatting sqref="AA60">
    <cfRule type="cellIs" dxfId="5117" priority="476" operator="lessThan">
      <formula>$C$4</formula>
    </cfRule>
  </conditionalFormatting>
  <conditionalFormatting sqref="AB11">
    <cfRule type="cellIs" dxfId="5116" priority="477" operator="lessThan">
      <formula>$C$4</formula>
    </cfRule>
  </conditionalFormatting>
  <conditionalFormatting sqref="AB12">
    <cfRule type="cellIs" dxfId="5115" priority="478" operator="lessThan">
      <formula>$C$4</formula>
    </cfRule>
  </conditionalFormatting>
  <conditionalFormatting sqref="AB13">
    <cfRule type="cellIs" dxfId="5114" priority="479" operator="lessThan">
      <formula>$C$4</formula>
    </cfRule>
  </conditionalFormatting>
  <conditionalFormatting sqref="AB14">
    <cfRule type="cellIs" dxfId="5113" priority="480" operator="lessThan">
      <formula>$C$4</formula>
    </cfRule>
  </conditionalFormatting>
  <conditionalFormatting sqref="AB15">
    <cfRule type="cellIs" dxfId="5112" priority="481" operator="lessThan">
      <formula>$C$4</formula>
    </cfRule>
  </conditionalFormatting>
  <conditionalFormatting sqref="AB16">
    <cfRule type="cellIs" dxfId="5111" priority="482" operator="lessThan">
      <formula>$C$4</formula>
    </cfRule>
  </conditionalFormatting>
  <conditionalFormatting sqref="AB17">
    <cfRule type="cellIs" dxfId="5110" priority="483" operator="lessThan">
      <formula>$C$4</formula>
    </cfRule>
  </conditionalFormatting>
  <conditionalFormatting sqref="AB18">
    <cfRule type="cellIs" dxfId="5109" priority="484" operator="lessThan">
      <formula>$C$4</formula>
    </cfRule>
  </conditionalFormatting>
  <conditionalFormatting sqref="AB19">
    <cfRule type="cellIs" dxfId="5108" priority="485" operator="lessThan">
      <formula>$C$4</formula>
    </cfRule>
  </conditionalFormatting>
  <conditionalFormatting sqref="AB20">
    <cfRule type="cellIs" dxfId="5107" priority="486" operator="lessThan">
      <formula>$C$4</formula>
    </cfRule>
  </conditionalFormatting>
  <conditionalFormatting sqref="AB21">
    <cfRule type="cellIs" dxfId="5106" priority="487" operator="lessThan">
      <formula>$C$4</formula>
    </cfRule>
  </conditionalFormatting>
  <conditionalFormatting sqref="AB22">
    <cfRule type="cellIs" dxfId="5105" priority="488" operator="lessThan">
      <formula>$C$4</formula>
    </cfRule>
  </conditionalFormatting>
  <conditionalFormatting sqref="AB23">
    <cfRule type="cellIs" dxfId="5104" priority="489" operator="lessThan">
      <formula>$C$4</formula>
    </cfRule>
  </conditionalFormatting>
  <conditionalFormatting sqref="AB24">
    <cfRule type="cellIs" dxfId="5103" priority="490" operator="lessThan">
      <formula>$C$4</formula>
    </cfRule>
  </conditionalFormatting>
  <conditionalFormatting sqref="AB25">
    <cfRule type="cellIs" dxfId="5102" priority="491" operator="lessThan">
      <formula>$C$4</formula>
    </cfRule>
  </conditionalFormatting>
  <conditionalFormatting sqref="AB26">
    <cfRule type="cellIs" dxfId="5101" priority="492" operator="lessThan">
      <formula>$C$4</formula>
    </cfRule>
  </conditionalFormatting>
  <conditionalFormatting sqref="AB27">
    <cfRule type="cellIs" dxfId="5100" priority="493" operator="lessThan">
      <formula>$C$4</formula>
    </cfRule>
  </conditionalFormatting>
  <conditionalFormatting sqref="AB28">
    <cfRule type="cellIs" dxfId="5099" priority="494" operator="lessThan">
      <formula>$C$4</formula>
    </cfRule>
  </conditionalFormatting>
  <conditionalFormatting sqref="AB29">
    <cfRule type="cellIs" dxfId="5098" priority="495" operator="lessThan">
      <formula>$C$4</formula>
    </cfRule>
  </conditionalFormatting>
  <conditionalFormatting sqref="AB30">
    <cfRule type="cellIs" dxfId="5097" priority="496" operator="lessThan">
      <formula>$C$4</formula>
    </cfRule>
  </conditionalFormatting>
  <conditionalFormatting sqref="AB31">
    <cfRule type="cellIs" dxfId="5096" priority="497" operator="lessThan">
      <formula>$C$4</formula>
    </cfRule>
  </conditionalFormatting>
  <conditionalFormatting sqref="AB32">
    <cfRule type="cellIs" dxfId="5095" priority="498" operator="lessThan">
      <formula>$C$4</formula>
    </cfRule>
  </conditionalFormatting>
  <conditionalFormatting sqref="AB33">
    <cfRule type="cellIs" dxfId="5094" priority="499" operator="lessThan">
      <formula>$C$4</formula>
    </cfRule>
  </conditionalFormatting>
  <conditionalFormatting sqref="AB34">
    <cfRule type="cellIs" dxfId="5093" priority="500" operator="lessThan">
      <formula>$C$4</formula>
    </cfRule>
  </conditionalFormatting>
  <conditionalFormatting sqref="AB35">
    <cfRule type="cellIs" dxfId="5092" priority="501" operator="lessThan">
      <formula>$C$4</formula>
    </cfRule>
  </conditionalFormatting>
  <conditionalFormatting sqref="AB36">
    <cfRule type="cellIs" dxfId="5091" priority="502" operator="lessThan">
      <formula>$C$4</formula>
    </cfRule>
  </conditionalFormatting>
  <conditionalFormatting sqref="AB37">
    <cfRule type="cellIs" dxfId="5090" priority="503" operator="lessThan">
      <formula>$C$4</formula>
    </cfRule>
  </conditionalFormatting>
  <conditionalFormatting sqref="AB38">
    <cfRule type="cellIs" dxfId="5089" priority="504" operator="lessThan">
      <formula>$C$4</formula>
    </cfRule>
  </conditionalFormatting>
  <conditionalFormatting sqref="AB39">
    <cfRule type="cellIs" dxfId="5088" priority="505" operator="lessThan">
      <formula>$C$4</formula>
    </cfRule>
  </conditionalFormatting>
  <conditionalFormatting sqref="AB40">
    <cfRule type="cellIs" dxfId="5087" priority="506" operator="lessThan">
      <formula>$C$4</formula>
    </cfRule>
  </conditionalFormatting>
  <conditionalFormatting sqref="AB41">
    <cfRule type="cellIs" dxfId="5086" priority="507" operator="lessThan">
      <formula>$C$4</formula>
    </cfRule>
  </conditionalFormatting>
  <conditionalFormatting sqref="AB42">
    <cfRule type="cellIs" dxfId="5085" priority="508" operator="lessThan">
      <formula>$C$4</formula>
    </cfRule>
  </conditionalFormatting>
  <conditionalFormatting sqref="AB43">
    <cfRule type="cellIs" dxfId="5084" priority="509" operator="lessThan">
      <formula>$C$4</formula>
    </cfRule>
  </conditionalFormatting>
  <conditionalFormatting sqref="AB44">
    <cfRule type="cellIs" dxfId="5083" priority="510" operator="lessThan">
      <formula>$C$4</formula>
    </cfRule>
  </conditionalFormatting>
  <conditionalFormatting sqref="AB45">
    <cfRule type="cellIs" dxfId="5082" priority="511" operator="lessThan">
      <formula>$C$4</formula>
    </cfRule>
  </conditionalFormatting>
  <conditionalFormatting sqref="AB46">
    <cfRule type="cellIs" dxfId="5081" priority="512" operator="lessThan">
      <formula>$C$4</formula>
    </cfRule>
  </conditionalFormatting>
  <conditionalFormatting sqref="AB47">
    <cfRule type="cellIs" dxfId="5080" priority="513" operator="lessThan">
      <formula>$C$4</formula>
    </cfRule>
  </conditionalFormatting>
  <conditionalFormatting sqref="AB48">
    <cfRule type="cellIs" dxfId="5079" priority="514" operator="lessThan">
      <formula>$C$4</formula>
    </cfRule>
  </conditionalFormatting>
  <conditionalFormatting sqref="AB49">
    <cfRule type="cellIs" dxfId="5078" priority="515" operator="lessThan">
      <formula>$C$4</formula>
    </cfRule>
  </conditionalFormatting>
  <conditionalFormatting sqref="AB50">
    <cfRule type="cellIs" dxfId="5077" priority="516" operator="lessThan">
      <formula>$C$4</formula>
    </cfRule>
  </conditionalFormatting>
  <conditionalFormatting sqref="AB51">
    <cfRule type="cellIs" dxfId="5076" priority="517" operator="lessThan">
      <formula>$C$4</formula>
    </cfRule>
  </conditionalFormatting>
  <conditionalFormatting sqref="AB52">
    <cfRule type="cellIs" dxfId="5075" priority="518" operator="lessThan">
      <formula>$C$4</formula>
    </cfRule>
  </conditionalFormatting>
  <conditionalFormatting sqref="AB53">
    <cfRule type="cellIs" dxfId="5074" priority="519" operator="lessThan">
      <formula>$C$4</formula>
    </cfRule>
  </conditionalFormatting>
  <conditionalFormatting sqref="AB54">
    <cfRule type="cellIs" dxfId="5073" priority="520" operator="lessThan">
      <formula>$C$4</formula>
    </cfRule>
  </conditionalFormatting>
  <conditionalFormatting sqref="AB55">
    <cfRule type="cellIs" dxfId="5072" priority="521" operator="lessThan">
      <formula>$C$4</formula>
    </cfRule>
  </conditionalFormatting>
  <conditionalFormatting sqref="AB56">
    <cfRule type="cellIs" dxfId="5071" priority="522" operator="lessThan">
      <formula>$C$4</formula>
    </cfRule>
  </conditionalFormatting>
  <conditionalFormatting sqref="AB57">
    <cfRule type="cellIs" dxfId="5070" priority="523" operator="lessThan">
      <formula>$C$4</formula>
    </cfRule>
  </conditionalFormatting>
  <conditionalFormatting sqref="AB58">
    <cfRule type="cellIs" dxfId="5069" priority="524" operator="lessThan">
      <formula>$C$4</formula>
    </cfRule>
  </conditionalFormatting>
  <conditionalFormatting sqref="AB59">
    <cfRule type="cellIs" dxfId="5068" priority="525" operator="lessThan">
      <formula>$C$4</formula>
    </cfRule>
  </conditionalFormatting>
  <conditionalFormatting sqref="AB60">
    <cfRule type="cellIs" dxfId="5067" priority="526" operator="lessThan">
      <formula>$C$4</formula>
    </cfRule>
  </conditionalFormatting>
  <conditionalFormatting sqref="AC11">
    <cfRule type="cellIs" dxfId="5066" priority="527" operator="lessThan">
      <formula>$C$4</formula>
    </cfRule>
  </conditionalFormatting>
  <conditionalFormatting sqref="AC12">
    <cfRule type="cellIs" dxfId="5065" priority="528" operator="lessThan">
      <formula>$C$4</formula>
    </cfRule>
  </conditionalFormatting>
  <conditionalFormatting sqref="AC13">
    <cfRule type="cellIs" dxfId="5064" priority="529" operator="lessThan">
      <formula>$C$4</formula>
    </cfRule>
  </conditionalFormatting>
  <conditionalFormatting sqref="AC14">
    <cfRule type="cellIs" dxfId="5063" priority="530" operator="lessThan">
      <formula>$C$4</formula>
    </cfRule>
  </conditionalFormatting>
  <conditionalFormatting sqref="AC15">
    <cfRule type="cellIs" dxfId="5062" priority="531" operator="lessThan">
      <formula>$C$4</formula>
    </cfRule>
  </conditionalFormatting>
  <conditionalFormatting sqref="AC16">
    <cfRule type="cellIs" dxfId="5061" priority="532" operator="lessThan">
      <formula>$C$4</formula>
    </cfRule>
  </conditionalFormatting>
  <conditionalFormatting sqref="AC17">
    <cfRule type="cellIs" dxfId="5060" priority="533" operator="lessThan">
      <formula>$C$4</formula>
    </cfRule>
  </conditionalFormatting>
  <conditionalFormatting sqref="AC18">
    <cfRule type="cellIs" dxfId="5059" priority="534" operator="lessThan">
      <formula>$C$4</formula>
    </cfRule>
  </conditionalFormatting>
  <conditionalFormatting sqref="AC19">
    <cfRule type="cellIs" dxfId="5058" priority="535" operator="lessThan">
      <formula>$C$4</formula>
    </cfRule>
  </conditionalFormatting>
  <conditionalFormatting sqref="AC20">
    <cfRule type="cellIs" dxfId="5057" priority="536" operator="lessThan">
      <formula>$C$4</formula>
    </cfRule>
  </conditionalFormatting>
  <conditionalFormatting sqref="AC21">
    <cfRule type="cellIs" dxfId="5056" priority="537" operator="lessThan">
      <formula>$C$4</formula>
    </cfRule>
  </conditionalFormatting>
  <conditionalFormatting sqref="AC22">
    <cfRule type="cellIs" dxfId="5055" priority="538" operator="lessThan">
      <formula>$C$4</formula>
    </cfRule>
  </conditionalFormatting>
  <conditionalFormatting sqref="AC23">
    <cfRule type="cellIs" dxfId="5054" priority="539" operator="lessThan">
      <formula>$C$4</formula>
    </cfRule>
  </conditionalFormatting>
  <conditionalFormatting sqref="AC24">
    <cfRule type="cellIs" dxfId="5053" priority="540" operator="lessThan">
      <formula>$C$4</formula>
    </cfRule>
  </conditionalFormatting>
  <conditionalFormatting sqref="AC25">
    <cfRule type="cellIs" dxfId="5052" priority="541" operator="lessThan">
      <formula>$C$4</formula>
    </cfRule>
  </conditionalFormatting>
  <conditionalFormatting sqref="AC26">
    <cfRule type="cellIs" dxfId="5051" priority="542" operator="lessThan">
      <formula>$C$4</formula>
    </cfRule>
  </conditionalFormatting>
  <conditionalFormatting sqref="AC27">
    <cfRule type="cellIs" dxfId="5050" priority="543" operator="lessThan">
      <formula>$C$4</formula>
    </cfRule>
  </conditionalFormatting>
  <conditionalFormatting sqref="AC28">
    <cfRule type="cellIs" dxfId="5049" priority="544" operator="lessThan">
      <formula>$C$4</formula>
    </cfRule>
  </conditionalFormatting>
  <conditionalFormatting sqref="AC29">
    <cfRule type="cellIs" dxfId="5048" priority="545" operator="lessThan">
      <formula>$C$4</formula>
    </cfRule>
  </conditionalFormatting>
  <conditionalFormatting sqref="AC30">
    <cfRule type="cellIs" dxfId="5047" priority="546" operator="lessThan">
      <formula>$C$4</formula>
    </cfRule>
  </conditionalFormatting>
  <conditionalFormatting sqref="AC31">
    <cfRule type="cellIs" dxfId="5046" priority="547" operator="lessThan">
      <formula>$C$4</formula>
    </cfRule>
  </conditionalFormatting>
  <conditionalFormatting sqref="AC32">
    <cfRule type="cellIs" dxfId="5045" priority="548" operator="lessThan">
      <formula>$C$4</formula>
    </cfRule>
  </conditionalFormatting>
  <conditionalFormatting sqref="AC33">
    <cfRule type="cellIs" dxfId="5044" priority="549" operator="lessThan">
      <formula>$C$4</formula>
    </cfRule>
  </conditionalFormatting>
  <conditionalFormatting sqref="AC34">
    <cfRule type="cellIs" dxfId="5043" priority="550" operator="lessThan">
      <formula>$C$4</formula>
    </cfRule>
  </conditionalFormatting>
  <conditionalFormatting sqref="AC35">
    <cfRule type="cellIs" dxfId="5042" priority="551" operator="lessThan">
      <formula>$C$4</formula>
    </cfRule>
  </conditionalFormatting>
  <conditionalFormatting sqref="AC36">
    <cfRule type="cellIs" dxfId="5041" priority="552" operator="lessThan">
      <formula>$C$4</formula>
    </cfRule>
  </conditionalFormatting>
  <conditionalFormatting sqref="AC37">
    <cfRule type="cellIs" dxfId="5040" priority="553" operator="lessThan">
      <formula>$C$4</formula>
    </cfRule>
  </conditionalFormatting>
  <conditionalFormatting sqref="AC38">
    <cfRule type="cellIs" dxfId="5039" priority="554" operator="lessThan">
      <formula>$C$4</formula>
    </cfRule>
  </conditionalFormatting>
  <conditionalFormatting sqref="AC39">
    <cfRule type="cellIs" dxfId="5038" priority="555" operator="lessThan">
      <formula>$C$4</formula>
    </cfRule>
  </conditionalFormatting>
  <conditionalFormatting sqref="AC40">
    <cfRule type="cellIs" dxfId="5037" priority="556" operator="lessThan">
      <formula>$C$4</formula>
    </cfRule>
  </conditionalFormatting>
  <conditionalFormatting sqref="AC41">
    <cfRule type="cellIs" dxfId="5036" priority="557" operator="lessThan">
      <formula>$C$4</formula>
    </cfRule>
  </conditionalFormatting>
  <conditionalFormatting sqref="AC42">
    <cfRule type="cellIs" dxfId="5035" priority="558" operator="lessThan">
      <formula>$C$4</formula>
    </cfRule>
  </conditionalFormatting>
  <conditionalFormatting sqref="AC43">
    <cfRule type="cellIs" dxfId="5034" priority="559" operator="lessThan">
      <formula>$C$4</formula>
    </cfRule>
  </conditionalFormatting>
  <conditionalFormatting sqref="AC44">
    <cfRule type="cellIs" dxfId="5033" priority="560" operator="lessThan">
      <formula>$C$4</formula>
    </cfRule>
  </conditionalFormatting>
  <conditionalFormatting sqref="AC45">
    <cfRule type="cellIs" dxfId="5032" priority="561" operator="lessThan">
      <formula>$C$4</formula>
    </cfRule>
  </conditionalFormatting>
  <conditionalFormatting sqref="AC46">
    <cfRule type="cellIs" dxfId="5031" priority="562" operator="lessThan">
      <formula>$C$4</formula>
    </cfRule>
  </conditionalFormatting>
  <conditionalFormatting sqref="AC47">
    <cfRule type="cellIs" dxfId="5030" priority="563" operator="lessThan">
      <formula>$C$4</formula>
    </cfRule>
  </conditionalFormatting>
  <conditionalFormatting sqref="AC48">
    <cfRule type="cellIs" dxfId="5029" priority="564" operator="lessThan">
      <formula>$C$4</formula>
    </cfRule>
  </conditionalFormatting>
  <conditionalFormatting sqref="AC49">
    <cfRule type="cellIs" dxfId="5028" priority="565" operator="lessThan">
      <formula>$C$4</formula>
    </cfRule>
  </conditionalFormatting>
  <conditionalFormatting sqref="AC50">
    <cfRule type="cellIs" dxfId="5027" priority="566" operator="lessThan">
      <formula>$C$4</formula>
    </cfRule>
  </conditionalFormatting>
  <conditionalFormatting sqref="AC51">
    <cfRule type="cellIs" dxfId="5026" priority="567" operator="lessThan">
      <formula>$C$4</formula>
    </cfRule>
  </conditionalFormatting>
  <conditionalFormatting sqref="AC52">
    <cfRule type="cellIs" dxfId="5025" priority="568" operator="lessThan">
      <formula>$C$4</formula>
    </cfRule>
  </conditionalFormatting>
  <conditionalFormatting sqref="AC53">
    <cfRule type="cellIs" dxfId="5024" priority="569" operator="lessThan">
      <formula>$C$4</formula>
    </cfRule>
  </conditionalFormatting>
  <conditionalFormatting sqref="AC54">
    <cfRule type="cellIs" dxfId="5023" priority="570" operator="lessThan">
      <formula>$C$4</formula>
    </cfRule>
  </conditionalFormatting>
  <conditionalFormatting sqref="AC55">
    <cfRule type="cellIs" dxfId="5022" priority="571" operator="lessThan">
      <formula>$C$4</formula>
    </cfRule>
  </conditionalFormatting>
  <conditionalFormatting sqref="AC56">
    <cfRule type="cellIs" dxfId="5021" priority="572" operator="lessThan">
      <formula>$C$4</formula>
    </cfRule>
  </conditionalFormatting>
  <conditionalFormatting sqref="AC57">
    <cfRule type="cellIs" dxfId="5020" priority="573" operator="lessThan">
      <formula>$C$4</formula>
    </cfRule>
  </conditionalFormatting>
  <conditionalFormatting sqref="AC58">
    <cfRule type="cellIs" dxfId="5019" priority="574" operator="lessThan">
      <formula>$C$4</formula>
    </cfRule>
  </conditionalFormatting>
  <conditionalFormatting sqref="AC59">
    <cfRule type="cellIs" dxfId="5018" priority="575" operator="lessThan">
      <formula>$C$4</formula>
    </cfRule>
  </conditionalFormatting>
  <conditionalFormatting sqref="AC60">
    <cfRule type="cellIs" dxfId="5017" priority="576" operator="lessThan">
      <formula>$C$4</formula>
    </cfRule>
  </conditionalFormatting>
  <conditionalFormatting sqref="AD11">
    <cfRule type="cellIs" dxfId="5016" priority="577" operator="lessThan">
      <formula>$C$4</formula>
    </cfRule>
  </conditionalFormatting>
  <conditionalFormatting sqref="AD12">
    <cfRule type="cellIs" dxfId="5015" priority="578" operator="lessThan">
      <formula>$C$4</formula>
    </cfRule>
  </conditionalFormatting>
  <conditionalFormatting sqref="AD13">
    <cfRule type="cellIs" dxfId="5014" priority="579" operator="lessThan">
      <formula>$C$4</formula>
    </cfRule>
  </conditionalFormatting>
  <conditionalFormatting sqref="AD14">
    <cfRule type="cellIs" dxfId="5013" priority="580" operator="lessThan">
      <formula>$C$4</formula>
    </cfRule>
  </conditionalFormatting>
  <conditionalFormatting sqref="AD15">
    <cfRule type="cellIs" dxfId="5012" priority="581" operator="lessThan">
      <formula>$C$4</formula>
    </cfRule>
  </conditionalFormatting>
  <conditionalFormatting sqref="AD16">
    <cfRule type="cellIs" dxfId="5011" priority="582" operator="lessThan">
      <formula>$C$4</formula>
    </cfRule>
  </conditionalFormatting>
  <conditionalFormatting sqref="AD17">
    <cfRule type="cellIs" dxfId="5010" priority="583" operator="lessThan">
      <formula>$C$4</formula>
    </cfRule>
  </conditionalFormatting>
  <conditionalFormatting sqref="AD18">
    <cfRule type="cellIs" dxfId="5009" priority="584" operator="lessThan">
      <formula>$C$4</formula>
    </cfRule>
  </conditionalFormatting>
  <conditionalFormatting sqref="AD19">
    <cfRule type="cellIs" dxfId="5008" priority="585" operator="lessThan">
      <formula>$C$4</formula>
    </cfRule>
  </conditionalFormatting>
  <conditionalFormatting sqref="AD20">
    <cfRule type="cellIs" dxfId="5007" priority="586" operator="lessThan">
      <formula>$C$4</formula>
    </cfRule>
  </conditionalFormatting>
  <conditionalFormatting sqref="AD21">
    <cfRule type="cellIs" dxfId="5006" priority="587" operator="lessThan">
      <formula>$C$4</formula>
    </cfRule>
  </conditionalFormatting>
  <conditionalFormatting sqref="AD22">
    <cfRule type="cellIs" dxfId="5005" priority="588" operator="lessThan">
      <formula>$C$4</formula>
    </cfRule>
  </conditionalFormatting>
  <conditionalFormatting sqref="AD23">
    <cfRule type="cellIs" dxfId="5004" priority="589" operator="lessThan">
      <formula>$C$4</formula>
    </cfRule>
  </conditionalFormatting>
  <conditionalFormatting sqref="AD24">
    <cfRule type="cellIs" dxfId="5003" priority="590" operator="lessThan">
      <formula>$C$4</formula>
    </cfRule>
  </conditionalFormatting>
  <conditionalFormatting sqref="AD25">
    <cfRule type="cellIs" dxfId="5002" priority="591" operator="lessThan">
      <formula>$C$4</formula>
    </cfRule>
  </conditionalFormatting>
  <conditionalFormatting sqref="AD26">
    <cfRule type="cellIs" dxfId="5001" priority="592" operator="lessThan">
      <formula>$C$4</formula>
    </cfRule>
  </conditionalFormatting>
  <conditionalFormatting sqref="AD27">
    <cfRule type="cellIs" dxfId="5000" priority="593" operator="lessThan">
      <formula>$C$4</formula>
    </cfRule>
  </conditionalFormatting>
  <conditionalFormatting sqref="AD28">
    <cfRule type="cellIs" dxfId="4999" priority="594" operator="lessThan">
      <formula>$C$4</formula>
    </cfRule>
  </conditionalFormatting>
  <conditionalFormatting sqref="AD29">
    <cfRule type="cellIs" dxfId="4998" priority="595" operator="lessThan">
      <formula>$C$4</formula>
    </cfRule>
  </conditionalFormatting>
  <conditionalFormatting sqref="AD30">
    <cfRule type="cellIs" dxfId="4997" priority="596" operator="lessThan">
      <formula>$C$4</formula>
    </cfRule>
  </conditionalFormatting>
  <conditionalFormatting sqref="AD31">
    <cfRule type="cellIs" dxfId="4996" priority="597" operator="lessThan">
      <formula>$C$4</formula>
    </cfRule>
  </conditionalFormatting>
  <conditionalFormatting sqref="AD32">
    <cfRule type="cellIs" dxfId="4995" priority="598" operator="lessThan">
      <formula>$C$4</formula>
    </cfRule>
  </conditionalFormatting>
  <conditionalFormatting sqref="AD33">
    <cfRule type="cellIs" dxfId="4994" priority="599" operator="lessThan">
      <formula>$C$4</formula>
    </cfRule>
  </conditionalFormatting>
  <conditionalFormatting sqref="AD34">
    <cfRule type="cellIs" dxfId="4993" priority="600" operator="lessThan">
      <formula>$C$4</formula>
    </cfRule>
  </conditionalFormatting>
  <conditionalFormatting sqref="AD35">
    <cfRule type="cellIs" dxfId="4992" priority="601" operator="lessThan">
      <formula>$C$4</formula>
    </cfRule>
  </conditionalFormatting>
  <conditionalFormatting sqref="AD36">
    <cfRule type="cellIs" dxfId="4991" priority="602" operator="lessThan">
      <formula>$C$4</formula>
    </cfRule>
  </conditionalFormatting>
  <conditionalFormatting sqref="AD37">
    <cfRule type="cellIs" dxfId="4990" priority="603" operator="lessThan">
      <formula>$C$4</formula>
    </cfRule>
  </conditionalFormatting>
  <conditionalFormatting sqref="AD38">
    <cfRule type="cellIs" dxfId="4989" priority="604" operator="lessThan">
      <formula>$C$4</formula>
    </cfRule>
  </conditionalFormatting>
  <conditionalFormatting sqref="AD39">
    <cfRule type="cellIs" dxfId="4988" priority="605" operator="lessThan">
      <formula>$C$4</formula>
    </cfRule>
  </conditionalFormatting>
  <conditionalFormatting sqref="AD40">
    <cfRule type="cellIs" dxfId="4987" priority="606" operator="lessThan">
      <formula>$C$4</formula>
    </cfRule>
  </conditionalFormatting>
  <conditionalFormatting sqref="AD41">
    <cfRule type="cellIs" dxfId="4986" priority="607" operator="lessThan">
      <formula>$C$4</formula>
    </cfRule>
  </conditionalFormatting>
  <conditionalFormatting sqref="AD42">
    <cfRule type="cellIs" dxfId="4985" priority="608" operator="lessThan">
      <formula>$C$4</formula>
    </cfRule>
  </conditionalFormatting>
  <conditionalFormatting sqref="AD43">
    <cfRule type="cellIs" dxfId="4984" priority="609" operator="lessThan">
      <formula>$C$4</formula>
    </cfRule>
  </conditionalFormatting>
  <conditionalFormatting sqref="AD44">
    <cfRule type="cellIs" dxfId="4983" priority="610" operator="lessThan">
      <formula>$C$4</formula>
    </cfRule>
  </conditionalFormatting>
  <conditionalFormatting sqref="AD45">
    <cfRule type="cellIs" dxfId="4982" priority="611" operator="lessThan">
      <formula>$C$4</formula>
    </cfRule>
  </conditionalFormatting>
  <conditionalFormatting sqref="AD46">
    <cfRule type="cellIs" dxfId="4981" priority="612" operator="lessThan">
      <formula>$C$4</formula>
    </cfRule>
  </conditionalFormatting>
  <conditionalFormatting sqref="AD47">
    <cfRule type="cellIs" dxfId="4980" priority="613" operator="lessThan">
      <formula>$C$4</formula>
    </cfRule>
  </conditionalFormatting>
  <conditionalFormatting sqref="AD48">
    <cfRule type="cellIs" dxfId="4979" priority="614" operator="lessThan">
      <formula>$C$4</formula>
    </cfRule>
  </conditionalFormatting>
  <conditionalFormatting sqref="AD49">
    <cfRule type="cellIs" dxfId="4978" priority="615" operator="lessThan">
      <formula>$C$4</formula>
    </cfRule>
  </conditionalFormatting>
  <conditionalFormatting sqref="AD50">
    <cfRule type="cellIs" dxfId="4977" priority="616" operator="lessThan">
      <formula>$C$4</formula>
    </cfRule>
  </conditionalFormatting>
  <conditionalFormatting sqref="AD51">
    <cfRule type="cellIs" dxfId="4976" priority="617" operator="lessThan">
      <formula>$C$4</formula>
    </cfRule>
  </conditionalFormatting>
  <conditionalFormatting sqref="AD52">
    <cfRule type="cellIs" dxfId="4975" priority="618" operator="lessThan">
      <formula>$C$4</formula>
    </cfRule>
  </conditionalFormatting>
  <conditionalFormatting sqref="AD53">
    <cfRule type="cellIs" dxfId="4974" priority="619" operator="lessThan">
      <formula>$C$4</formula>
    </cfRule>
  </conditionalFormatting>
  <conditionalFormatting sqref="AD54">
    <cfRule type="cellIs" dxfId="4973" priority="620" operator="lessThan">
      <formula>$C$4</formula>
    </cfRule>
  </conditionalFormatting>
  <conditionalFormatting sqref="AD55">
    <cfRule type="cellIs" dxfId="4972" priority="621" operator="lessThan">
      <formula>$C$4</formula>
    </cfRule>
  </conditionalFormatting>
  <conditionalFormatting sqref="AD56">
    <cfRule type="cellIs" dxfId="4971" priority="622" operator="lessThan">
      <formula>$C$4</formula>
    </cfRule>
  </conditionalFormatting>
  <conditionalFormatting sqref="AD57">
    <cfRule type="cellIs" dxfId="4970" priority="623" operator="lessThan">
      <formula>$C$4</formula>
    </cfRule>
  </conditionalFormatting>
  <conditionalFormatting sqref="AD58">
    <cfRule type="cellIs" dxfId="4969" priority="624" operator="lessThan">
      <formula>$C$4</formula>
    </cfRule>
  </conditionalFormatting>
  <conditionalFormatting sqref="AD59">
    <cfRule type="cellIs" dxfId="4968" priority="625" operator="lessThan">
      <formula>$C$4</formula>
    </cfRule>
  </conditionalFormatting>
  <conditionalFormatting sqref="AD60">
    <cfRule type="cellIs" dxfId="4967" priority="626" operator="lessThan">
      <formula>$C$4</formula>
    </cfRule>
  </conditionalFormatting>
  <conditionalFormatting sqref="AE11:AE25">
    <cfRule type="cellIs" dxfId="4966" priority="627" operator="lessThan">
      <formula>$C$4</formula>
    </cfRule>
  </conditionalFormatting>
  <conditionalFormatting sqref="AE26">
    <cfRule type="cellIs" dxfId="4951" priority="642" operator="lessThan">
      <formula>$C$4</formula>
    </cfRule>
  </conditionalFormatting>
  <conditionalFormatting sqref="AE27:AE46">
    <cfRule type="cellIs" dxfId="4950" priority="643" operator="lessThan">
      <formula>$C$4</formula>
    </cfRule>
  </conditionalFormatting>
  <conditionalFormatting sqref="AE47">
    <cfRule type="cellIs" dxfId="4930" priority="663" operator="lessThan">
      <formula>$C$4</formula>
    </cfRule>
  </conditionalFormatting>
  <conditionalFormatting sqref="AE48">
    <cfRule type="cellIs" dxfId="4929" priority="664" operator="lessThan">
      <formula>$C$4</formula>
    </cfRule>
  </conditionalFormatting>
  <conditionalFormatting sqref="AE49">
    <cfRule type="cellIs" dxfId="4928" priority="665" operator="lessThan">
      <formula>$C$4</formula>
    </cfRule>
  </conditionalFormatting>
  <conditionalFormatting sqref="AE50">
    <cfRule type="cellIs" dxfId="4927" priority="666" operator="lessThan">
      <formula>$C$4</formula>
    </cfRule>
  </conditionalFormatting>
  <conditionalFormatting sqref="AE51">
    <cfRule type="cellIs" dxfId="4926" priority="667" operator="lessThan">
      <formula>$C$4</formula>
    </cfRule>
  </conditionalFormatting>
  <conditionalFormatting sqref="AE52">
    <cfRule type="cellIs" dxfId="4925" priority="668" operator="lessThan">
      <formula>$C$4</formula>
    </cfRule>
  </conditionalFormatting>
  <conditionalFormatting sqref="AE53">
    <cfRule type="cellIs" dxfId="4924" priority="669" operator="lessThan">
      <formula>$C$4</formula>
    </cfRule>
  </conditionalFormatting>
  <conditionalFormatting sqref="AE54">
    <cfRule type="cellIs" dxfId="4923" priority="670" operator="lessThan">
      <formula>$C$4</formula>
    </cfRule>
  </conditionalFormatting>
  <conditionalFormatting sqref="AE55">
    <cfRule type="cellIs" dxfId="4922" priority="671" operator="lessThan">
      <formula>$C$4</formula>
    </cfRule>
  </conditionalFormatting>
  <conditionalFormatting sqref="AE56">
    <cfRule type="cellIs" dxfId="4921" priority="672" operator="lessThan">
      <formula>$C$4</formula>
    </cfRule>
  </conditionalFormatting>
  <conditionalFormatting sqref="AE57">
    <cfRule type="cellIs" dxfId="4920" priority="673" operator="lessThan">
      <formula>$C$4</formula>
    </cfRule>
  </conditionalFormatting>
  <conditionalFormatting sqref="AE58">
    <cfRule type="cellIs" dxfId="4919" priority="674" operator="lessThan">
      <formula>$C$4</formula>
    </cfRule>
  </conditionalFormatting>
  <conditionalFormatting sqref="AE59">
    <cfRule type="cellIs" dxfId="4918" priority="675" operator="lessThan">
      <formula>$C$4</formula>
    </cfRule>
  </conditionalFormatting>
  <conditionalFormatting sqref="AE60">
    <cfRule type="cellIs" dxfId="4917" priority="676" operator="lessThan">
      <formula>$C$4</formula>
    </cfRule>
  </conditionalFormatting>
  <conditionalFormatting sqref="AF11">
    <cfRule type="cellIs" dxfId="4916" priority="677" operator="lessThan">
      <formula>$C$4</formula>
    </cfRule>
  </conditionalFormatting>
  <conditionalFormatting sqref="AF12">
    <cfRule type="cellIs" dxfId="4915" priority="678" operator="lessThan">
      <formula>$C$4</formula>
    </cfRule>
  </conditionalFormatting>
  <conditionalFormatting sqref="AF13">
    <cfRule type="cellIs" dxfId="4914" priority="679" operator="lessThan">
      <formula>$C$4</formula>
    </cfRule>
  </conditionalFormatting>
  <conditionalFormatting sqref="AF14">
    <cfRule type="cellIs" dxfId="4913" priority="680" operator="lessThan">
      <formula>$C$4</formula>
    </cfRule>
  </conditionalFormatting>
  <conditionalFormatting sqref="AF15">
    <cfRule type="cellIs" dxfId="4912" priority="681" operator="lessThan">
      <formula>$C$4</formula>
    </cfRule>
  </conditionalFormatting>
  <conditionalFormatting sqref="AF16">
    <cfRule type="cellIs" dxfId="4911" priority="682" operator="lessThan">
      <formula>$C$4</formula>
    </cfRule>
  </conditionalFormatting>
  <conditionalFormatting sqref="AF17">
    <cfRule type="cellIs" dxfId="4910" priority="683" operator="lessThan">
      <formula>$C$4</formula>
    </cfRule>
  </conditionalFormatting>
  <conditionalFormatting sqref="AF18">
    <cfRule type="cellIs" dxfId="4909" priority="684" operator="lessThan">
      <formula>$C$4</formula>
    </cfRule>
  </conditionalFormatting>
  <conditionalFormatting sqref="AF19">
    <cfRule type="cellIs" dxfId="4908" priority="685" operator="lessThan">
      <formula>$C$4</formula>
    </cfRule>
  </conditionalFormatting>
  <conditionalFormatting sqref="AF20">
    <cfRule type="cellIs" dxfId="4907" priority="686" operator="lessThan">
      <formula>$C$4</formula>
    </cfRule>
  </conditionalFormatting>
  <conditionalFormatting sqref="AF21">
    <cfRule type="cellIs" dxfId="4906" priority="687" operator="lessThan">
      <formula>$C$4</formula>
    </cfRule>
  </conditionalFormatting>
  <conditionalFormatting sqref="AF22">
    <cfRule type="cellIs" dxfId="4905" priority="688" operator="lessThan">
      <formula>$C$4</formula>
    </cfRule>
  </conditionalFormatting>
  <conditionalFormatting sqref="AF23">
    <cfRule type="cellIs" dxfId="4904" priority="689" operator="lessThan">
      <formula>$C$4</formula>
    </cfRule>
  </conditionalFormatting>
  <conditionalFormatting sqref="AF24">
    <cfRule type="cellIs" dxfId="4903" priority="690" operator="lessThan">
      <formula>$C$4</formula>
    </cfRule>
  </conditionalFormatting>
  <conditionalFormatting sqref="AF25">
    <cfRule type="cellIs" dxfId="4902" priority="691" operator="lessThan">
      <formula>$C$4</formula>
    </cfRule>
  </conditionalFormatting>
  <conditionalFormatting sqref="AF26">
    <cfRule type="cellIs" dxfId="4901" priority="692" operator="lessThan">
      <formula>$C$4</formula>
    </cfRule>
  </conditionalFormatting>
  <conditionalFormatting sqref="AF27">
    <cfRule type="cellIs" dxfId="4900" priority="693" operator="lessThan">
      <formula>$C$4</formula>
    </cfRule>
  </conditionalFormatting>
  <conditionalFormatting sqref="AF28">
    <cfRule type="cellIs" dxfId="4899" priority="694" operator="lessThan">
      <formula>$C$4</formula>
    </cfRule>
  </conditionalFormatting>
  <conditionalFormatting sqref="AF29">
    <cfRule type="cellIs" dxfId="4898" priority="695" operator="lessThan">
      <formula>$C$4</formula>
    </cfRule>
  </conditionalFormatting>
  <conditionalFormatting sqref="AF30">
    <cfRule type="cellIs" dxfId="4897" priority="696" operator="lessThan">
      <formula>$C$4</formula>
    </cfRule>
  </conditionalFormatting>
  <conditionalFormatting sqref="AF31">
    <cfRule type="cellIs" dxfId="4896" priority="697" operator="lessThan">
      <formula>$C$4</formula>
    </cfRule>
  </conditionalFormatting>
  <conditionalFormatting sqref="AF32">
    <cfRule type="cellIs" dxfId="4895" priority="698" operator="lessThan">
      <formula>$C$4</formula>
    </cfRule>
  </conditionalFormatting>
  <conditionalFormatting sqref="AF33">
    <cfRule type="cellIs" dxfId="4894" priority="699" operator="lessThan">
      <formula>$C$4</formula>
    </cfRule>
  </conditionalFormatting>
  <conditionalFormatting sqref="AF34">
    <cfRule type="cellIs" dxfId="4893" priority="700" operator="lessThan">
      <formula>$C$4</formula>
    </cfRule>
  </conditionalFormatting>
  <conditionalFormatting sqref="AF35">
    <cfRule type="cellIs" dxfId="4892" priority="701" operator="lessThan">
      <formula>$C$4</formula>
    </cfRule>
  </conditionalFormatting>
  <conditionalFormatting sqref="AF36">
    <cfRule type="cellIs" dxfId="4891" priority="702" operator="lessThan">
      <formula>$C$4</formula>
    </cfRule>
  </conditionalFormatting>
  <conditionalFormatting sqref="AF37">
    <cfRule type="cellIs" dxfId="4890" priority="703" operator="lessThan">
      <formula>$C$4</formula>
    </cfRule>
  </conditionalFormatting>
  <conditionalFormatting sqref="AF38">
    <cfRule type="cellIs" dxfId="4889" priority="704" operator="lessThan">
      <formula>$C$4</formula>
    </cfRule>
  </conditionalFormatting>
  <conditionalFormatting sqref="AF39">
    <cfRule type="cellIs" dxfId="4888" priority="705" operator="lessThan">
      <formula>$C$4</formula>
    </cfRule>
  </conditionalFormatting>
  <conditionalFormatting sqref="AF40">
    <cfRule type="cellIs" dxfId="4887" priority="706" operator="lessThan">
      <formula>$C$4</formula>
    </cfRule>
  </conditionalFormatting>
  <conditionalFormatting sqref="AF41">
    <cfRule type="cellIs" dxfId="4886" priority="707" operator="lessThan">
      <formula>$C$4</formula>
    </cfRule>
  </conditionalFormatting>
  <conditionalFormatting sqref="AF42">
    <cfRule type="cellIs" dxfId="4885" priority="708" operator="lessThan">
      <formula>$C$4</formula>
    </cfRule>
  </conditionalFormatting>
  <conditionalFormatting sqref="AF43">
    <cfRule type="cellIs" dxfId="4884" priority="709" operator="lessThan">
      <formula>$C$4</formula>
    </cfRule>
  </conditionalFormatting>
  <conditionalFormatting sqref="AF44">
    <cfRule type="cellIs" dxfId="4883" priority="710" operator="lessThan">
      <formula>$C$4</formula>
    </cfRule>
  </conditionalFormatting>
  <conditionalFormatting sqref="AF45">
    <cfRule type="cellIs" dxfId="4882" priority="711" operator="lessThan">
      <formula>$C$4</formula>
    </cfRule>
  </conditionalFormatting>
  <conditionalFormatting sqref="AF46">
    <cfRule type="cellIs" dxfId="4881" priority="712" operator="lessThan">
      <formula>$C$4</formula>
    </cfRule>
  </conditionalFormatting>
  <conditionalFormatting sqref="AF47">
    <cfRule type="cellIs" dxfId="4880" priority="713" operator="lessThan">
      <formula>$C$4</formula>
    </cfRule>
  </conditionalFormatting>
  <conditionalFormatting sqref="AF48">
    <cfRule type="cellIs" dxfId="4879" priority="714" operator="lessThan">
      <formula>$C$4</formula>
    </cfRule>
  </conditionalFormatting>
  <conditionalFormatting sqref="AF49">
    <cfRule type="cellIs" dxfId="4878" priority="715" operator="lessThan">
      <formula>$C$4</formula>
    </cfRule>
  </conditionalFormatting>
  <conditionalFormatting sqref="AF50">
    <cfRule type="cellIs" dxfId="4877" priority="716" operator="lessThan">
      <formula>$C$4</formula>
    </cfRule>
  </conditionalFormatting>
  <conditionalFormatting sqref="AF51">
    <cfRule type="cellIs" dxfId="4876" priority="717" operator="lessThan">
      <formula>$C$4</formula>
    </cfRule>
  </conditionalFormatting>
  <conditionalFormatting sqref="AF52">
    <cfRule type="cellIs" dxfId="4875" priority="718" operator="lessThan">
      <formula>$C$4</formula>
    </cfRule>
  </conditionalFormatting>
  <conditionalFormatting sqref="AF53">
    <cfRule type="cellIs" dxfId="4874" priority="719" operator="lessThan">
      <formula>$C$4</formula>
    </cfRule>
  </conditionalFormatting>
  <conditionalFormatting sqref="AF54">
    <cfRule type="cellIs" dxfId="4873" priority="720" operator="lessThan">
      <formula>$C$4</formula>
    </cfRule>
  </conditionalFormatting>
  <conditionalFormatting sqref="AF55">
    <cfRule type="cellIs" dxfId="4872" priority="721" operator="lessThan">
      <formula>$C$4</formula>
    </cfRule>
  </conditionalFormatting>
  <conditionalFormatting sqref="AF56">
    <cfRule type="cellIs" dxfId="4871" priority="722" operator="lessThan">
      <formula>$C$4</formula>
    </cfRule>
  </conditionalFormatting>
  <conditionalFormatting sqref="AF57">
    <cfRule type="cellIs" dxfId="4870" priority="723" operator="lessThan">
      <formula>$C$4</formula>
    </cfRule>
  </conditionalFormatting>
  <conditionalFormatting sqref="AF58">
    <cfRule type="cellIs" dxfId="4869" priority="724" operator="lessThan">
      <formula>$C$4</formula>
    </cfRule>
  </conditionalFormatting>
  <conditionalFormatting sqref="AF59">
    <cfRule type="cellIs" dxfId="4868" priority="725" operator="lessThan">
      <formula>$C$4</formula>
    </cfRule>
  </conditionalFormatting>
  <conditionalFormatting sqref="AF60">
    <cfRule type="cellIs" dxfId="4867" priority="726" operator="lessThan">
      <formula>$C$4</formula>
    </cfRule>
  </conditionalFormatting>
  <conditionalFormatting sqref="AG11">
    <cfRule type="cellIs" dxfId="4866" priority="727" operator="lessThan">
      <formula>$C$4</formula>
    </cfRule>
  </conditionalFormatting>
  <conditionalFormatting sqref="AG12">
    <cfRule type="cellIs" dxfId="4865" priority="728" operator="lessThan">
      <formula>$C$4</formula>
    </cfRule>
  </conditionalFormatting>
  <conditionalFormatting sqref="AG13">
    <cfRule type="cellIs" dxfId="4864" priority="729" operator="lessThan">
      <formula>$C$4</formula>
    </cfRule>
  </conditionalFormatting>
  <conditionalFormatting sqref="AG14">
    <cfRule type="cellIs" dxfId="4863" priority="730" operator="lessThan">
      <formula>$C$4</formula>
    </cfRule>
  </conditionalFormatting>
  <conditionalFormatting sqref="AG15">
    <cfRule type="cellIs" dxfId="4862" priority="731" operator="lessThan">
      <formula>$C$4</formula>
    </cfRule>
  </conditionalFormatting>
  <conditionalFormatting sqref="AG16">
    <cfRule type="cellIs" dxfId="4861" priority="732" operator="lessThan">
      <formula>$C$4</formula>
    </cfRule>
  </conditionalFormatting>
  <conditionalFormatting sqref="AG17">
    <cfRule type="cellIs" dxfId="4860" priority="733" operator="lessThan">
      <formula>$C$4</formula>
    </cfRule>
  </conditionalFormatting>
  <conditionalFormatting sqref="AG18">
    <cfRule type="cellIs" dxfId="4859" priority="734" operator="lessThan">
      <formula>$C$4</formula>
    </cfRule>
  </conditionalFormatting>
  <conditionalFormatting sqref="AG19">
    <cfRule type="cellIs" dxfId="4858" priority="735" operator="lessThan">
      <formula>$C$4</formula>
    </cfRule>
  </conditionalFormatting>
  <conditionalFormatting sqref="AG20">
    <cfRule type="cellIs" dxfId="4857" priority="736" operator="lessThan">
      <formula>$C$4</formula>
    </cfRule>
  </conditionalFormatting>
  <conditionalFormatting sqref="AG21">
    <cfRule type="cellIs" dxfId="4856" priority="737" operator="lessThan">
      <formula>$C$4</formula>
    </cfRule>
  </conditionalFormatting>
  <conditionalFormatting sqref="AG22">
    <cfRule type="cellIs" dxfId="4855" priority="738" operator="lessThan">
      <formula>$C$4</formula>
    </cfRule>
  </conditionalFormatting>
  <conditionalFormatting sqref="AG23">
    <cfRule type="cellIs" dxfId="4854" priority="739" operator="lessThan">
      <formula>$C$4</formula>
    </cfRule>
  </conditionalFormatting>
  <conditionalFormatting sqref="AG24">
    <cfRule type="cellIs" dxfId="4853" priority="740" operator="lessThan">
      <formula>$C$4</formula>
    </cfRule>
  </conditionalFormatting>
  <conditionalFormatting sqref="AG25">
    <cfRule type="cellIs" dxfId="4852" priority="741" operator="lessThan">
      <formula>$C$4</formula>
    </cfRule>
  </conditionalFormatting>
  <conditionalFormatting sqref="AG26">
    <cfRule type="cellIs" dxfId="4851" priority="742" operator="lessThan">
      <formula>$C$4</formula>
    </cfRule>
  </conditionalFormatting>
  <conditionalFormatting sqref="AG27">
    <cfRule type="cellIs" dxfId="4850" priority="743" operator="lessThan">
      <formula>$C$4</formula>
    </cfRule>
  </conditionalFormatting>
  <conditionalFormatting sqref="AG28">
    <cfRule type="cellIs" dxfId="4849" priority="744" operator="lessThan">
      <formula>$C$4</formula>
    </cfRule>
  </conditionalFormatting>
  <conditionalFormatting sqref="AG29">
    <cfRule type="cellIs" dxfId="4848" priority="745" operator="lessThan">
      <formula>$C$4</formula>
    </cfRule>
  </conditionalFormatting>
  <conditionalFormatting sqref="AG30">
    <cfRule type="cellIs" dxfId="4847" priority="746" operator="lessThan">
      <formula>$C$4</formula>
    </cfRule>
  </conditionalFormatting>
  <conditionalFormatting sqref="AG31">
    <cfRule type="cellIs" dxfId="4846" priority="747" operator="lessThan">
      <formula>$C$4</formula>
    </cfRule>
  </conditionalFormatting>
  <conditionalFormatting sqref="AG32">
    <cfRule type="cellIs" dxfId="4845" priority="748" operator="lessThan">
      <formula>$C$4</formula>
    </cfRule>
  </conditionalFormatting>
  <conditionalFormatting sqref="AG33">
    <cfRule type="cellIs" dxfId="4844" priority="749" operator="lessThan">
      <formula>$C$4</formula>
    </cfRule>
  </conditionalFormatting>
  <conditionalFormatting sqref="AG34">
    <cfRule type="cellIs" dxfId="4843" priority="750" operator="lessThan">
      <formula>$C$4</formula>
    </cfRule>
  </conditionalFormatting>
  <conditionalFormatting sqref="AG35">
    <cfRule type="cellIs" dxfId="4842" priority="751" operator="lessThan">
      <formula>$C$4</formula>
    </cfRule>
  </conditionalFormatting>
  <conditionalFormatting sqref="AG36">
    <cfRule type="cellIs" dxfId="4841" priority="752" operator="lessThan">
      <formula>$C$4</formula>
    </cfRule>
  </conditionalFormatting>
  <conditionalFormatting sqref="AG37">
    <cfRule type="cellIs" dxfId="4840" priority="753" operator="lessThan">
      <formula>$C$4</formula>
    </cfRule>
  </conditionalFormatting>
  <conditionalFormatting sqref="AG38">
    <cfRule type="cellIs" dxfId="4839" priority="754" operator="lessThan">
      <formula>$C$4</formula>
    </cfRule>
  </conditionalFormatting>
  <conditionalFormatting sqref="AG39">
    <cfRule type="cellIs" dxfId="4838" priority="755" operator="lessThan">
      <formula>$C$4</formula>
    </cfRule>
  </conditionalFormatting>
  <conditionalFormatting sqref="AG40">
    <cfRule type="cellIs" dxfId="4837" priority="756" operator="lessThan">
      <formula>$C$4</formula>
    </cfRule>
  </conditionalFormatting>
  <conditionalFormatting sqref="AG41">
    <cfRule type="cellIs" dxfId="4836" priority="757" operator="lessThan">
      <formula>$C$4</formula>
    </cfRule>
  </conditionalFormatting>
  <conditionalFormatting sqref="AG42">
    <cfRule type="cellIs" dxfId="4835" priority="758" operator="lessThan">
      <formula>$C$4</formula>
    </cfRule>
  </conditionalFormatting>
  <conditionalFormatting sqref="AG43">
    <cfRule type="cellIs" dxfId="4834" priority="759" operator="lessThan">
      <formula>$C$4</formula>
    </cfRule>
  </conditionalFormatting>
  <conditionalFormatting sqref="AG44">
    <cfRule type="cellIs" dxfId="4833" priority="760" operator="lessThan">
      <formula>$C$4</formula>
    </cfRule>
  </conditionalFormatting>
  <conditionalFormatting sqref="AG45">
    <cfRule type="cellIs" dxfId="4832" priority="761" operator="lessThan">
      <formula>$C$4</formula>
    </cfRule>
  </conditionalFormatting>
  <conditionalFormatting sqref="AG46">
    <cfRule type="cellIs" dxfId="4831" priority="762" operator="lessThan">
      <formula>$C$4</formula>
    </cfRule>
  </conditionalFormatting>
  <conditionalFormatting sqref="AG47">
    <cfRule type="cellIs" dxfId="4830" priority="763" operator="lessThan">
      <formula>$C$4</formula>
    </cfRule>
  </conditionalFormatting>
  <conditionalFormatting sqref="AG48">
    <cfRule type="cellIs" dxfId="4829" priority="764" operator="lessThan">
      <formula>$C$4</formula>
    </cfRule>
  </conditionalFormatting>
  <conditionalFormatting sqref="AG49">
    <cfRule type="cellIs" dxfId="4828" priority="765" operator="lessThan">
      <formula>$C$4</formula>
    </cfRule>
  </conditionalFormatting>
  <conditionalFormatting sqref="AG50">
    <cfRule type="cellIs" dxfId="4827" priority="766" operator="lessThan">
      <formula>$C$4</formula>
    </cfRule>
  </conditionalFormatting>
  <conditionalFormatting sqref="AG51">
    <cfRule type="cellIs" dxfId="4826" priority="767" operator="lessThan">
      <formula>$C$4</formula>
    </cfRule>
  </conditionalFormatting>
  <conditionalFormatting sqref="AG52">
    <cfRule type="cellIs" dxfId="4825" priority="768" operator="lessThan">
      <formula>$C$4</formula>
    </cfRule>
  </conditionalFormatting>
  <conditionalFormatting sqref="AG53">
    <cfRule type="cellIs" dxfId="4824" priority="769" operator="lessThan">
      <formula>$C$4</formula>
    </cfRule>
  </conditionalFormatting>
  <conditionalFormatting sqref="AG54">
    <cfRule type="cellIs" dxfId="4823" priority="770" operator="lessThan">
      <formula>$C$4</formula>
    </cfRule>
  </conditionalFormatting>
  <conditionalFormatting sqref="AG55">
    <cfRule type="cellIs" dxfId="4822" priority="771" operator="lessThan">
      <formula>$C$4</formula>
    </cfRule>
  </conditionalFormatting>
  <conditionalFormatting sqref="AG56">
    <cfRule type="cellIs" dxfId="4821" priority="772" operator="lessThan">
      <formula>$C$4</formula>
    </cfRule>
  </conditionalFormatting>
  <conditionalFormatting sqref="AG57">
    <cfRule type="cellIs" dxfId="4820" priority="773" operator="lessThan">
      <formula>$C$4</formula>
    </cfRule>
  </conditionalFormatting>
  <conditionalFormatting sqref="AG58">
    <cfRule type="cellIs" dxfId="4819" priority="774" operator="lessThan">
      <formula>$C$4</formula>
    </cfRule>
  </conditionalFormatting>
  <conditionalFormatting sqref="AG59">
    <cfRule type="cellIs" dxfId="4818" priority="775" operator="lessThan">
      <formula>$C$4</formula>
    </cfRule>
  </conditionalFormatting>
  <conditionalFormatting sqref="AG60">
    <cfRule type="cellIs" dxfId="4817" priority="776" operator="lessThan">
      <formula>$C$4</formula>
    </cfRule>
  </conditionalFormatting>
  <conditionalFormatting sqref="AH11">
    <cfRule type="cellIs" dxfId="4816" priority="777" operator="lessThan">
      <formula>$C$4</formula>
    </cfRule>
  </conditionalFormatting>
  <conditionalFormatting sqref="AH12">
    <cfRule type="cellIs" dxfId="4815" priority="778" operator="lessThan">
      <formula>$C$4</formula>
    </cfRule>
  </conditionalFormatting>
  <conditionalFormatting sqref="AH13">
    <cfRule type="cellIs" dxfId="4814" priority="779" operator="lessThan">
      <formula>$C$4</formula>
    </cfRule>
  </conditionalFormatting>
  <conditionalFormatting sqref="AH14">
    <cfRule type="cellIs" dxfId="4813" priority="780" operator="lessThan">
      <formula>$C$4</formula>
    </cfRule>
  </conditionalFormatting>
  <conditionalFormatting sqref="AH15">
    <cfRule type="cellIs" dxfId="4812" priority="781" operator="lessThan">
      <formula>$C$4</formula>
    </cfRule>
  </conditionalFormatting>
  <conditionalFormatting sqref="AH16">
    <cfRule type="cellIs" dxfId="4811" priority="782" operator="lessThan">
      <formula>$C$4</formula>
    </cfRule>
  </conditionalFormatting>
  <conditionalFormatting sqref="AH17">
    <cfRule type="cellIs" dxfId="4810" priority="783" operator="lessThan">
      <formula>$C$4</formula>
    </cfRule>
  </conditionalFormatting>
  <conditionalFormatting sqref="AH18">
    <cfRule type="cellIs" dxfId="4809" priority="784" operator="lessThan">
      <formula>$C$4</formula>
    </cfRule>
  </conditionalFormatting>
  <conditionalFormatting sqref="AH19">
    <cfRule type="cellIs" dxfId="4808" priority="785" operator="lessThan">
      <formula>$C$4</formula>
    </cfRule>
  </conditionalFormatting>
  <conditionalFormatting sqref="AH20">
    <cfRule type="cellIs" dxfId="4807" priority="786" operator="lessThan">
      <formula>$C$4</formula>
    </cfRule>
  </conditionalFormatting>
  <conditionalFormatting sqref="AH21">
    <cfRule type="cellIs" dxfId="4806" priority="787" operator="lessThan">
      <formula>$C$4</formula>
    </cfRule>
  </conditionalFormatting>
  <conditionalFormatting sqref="AH22">
    <cfRule type="cellIs" dxfId="4805" priority="788" operator="lessThan">
      <formula>$C$4</formula>
    </cfRule>
  </conditionalFormatting>
  <conditionalFormatting sqref="AH23">
    <cfRule type="cellIs" dxfId="4804" priority="789" operator="lessThan">
      <formula>$C$4</formula>
    </cfRule>
  </conditionalFormatting>
  <conditionalFormatting sqref="AH24">
    <cfRule type="cellIs" dxfId="4803" priority="790" operator="lessThan">
      <formula>$C$4</formula>
    </cfRule>
  </conditionalFormatting>
  <conditionalFormatting sqref="AH25">
    <cfRule type="cellIs" dxfId="4802" priority="791" operator="lessThan">
      <formula>$C$4</formula>
    </cfRule>
  </conditionalFormatting>
  <conditionalFormatting sqref="AH26">
    <cfRule type="cellIs" dxfId="4801" priority="792" operator="lessThan">
      <formula>$C$4</formula>
    </cfRule>
  </conditionalFormatting>
  <conditionalFormatting sqref="AH27">
    <cfRule type="cellIs" dxfId="4800" priority="793" operator="lessThan">
      <formula>$C$4</formula>
    </cfRule>
  </conditionalFormatting>
  <conditionalFormatting sqref="AH28">
    <cfRule type="cellIs" dxfId="4799" priority="794" operator="lessThan">
      <formula>$C$4</formula>
    </cfRule>
  </conditionalFormatting>
  <conditionalFormatting sqref="AH29">
    <cfRule type="cellIs" dxfId="4798" priority="795" operator="lessThan">
      <formula>$C$4</formula>
    </cfRule>
  </conditionalFormatting>
  <conditionalFormatting sqref="AH30">
    <cfRule type="cellIs" dxfId="4797" priority="796" operator="lessThan">
      <formula>$C$4</formula>
    </cfRule>
  </conditionalFormatting>
  <conditionalFormatting sqref="AH31">
    <cfRule type="cellIs" dxfId="4796" priority="797" operator="lessThan">
      <formula>$C$4</formula>
    </cfRule>
  </conditionalFormatting>
  <conditionalFormatting sqref="AH32">
    <cfRule type="cellIs" dxfId="4795" priority="798" operator="lessThan">
      <formula>$C$4</formula>
    </cfRule>
  </conditionalFormatting>
  <conditionalFormatting sqref="AH33">
    <cfRule type="cellIs" dxfId="4794" priority="799" operator="lessThan">
      <formula>$C$4</formula>
    </cfRule>
  </conditionalFormatting>
  <conditionalFormatting sqref="AH34">
    <cfRule type="cellIs" dxfId="4793" priority="800" operator="lessThan">
      <formula>$C$4</formula>
    </cfRule>
  </conditionalFormatting>
  <conditionalFormatting sqref="AH35">
    <cfRule type="cellIs" dxfId="4792" priority="801" operator="lessThan">
      <formula>$C$4</formula>
    </cfRule>
  </conditionalFormatting>
  <conditionalFormatting sqref="AH36">
    <cfRule type="cellIs" dxfId="4791" priority="802" operator="lessThan">
      <formula>$C$4</formula>
    </cfRule>
  </conditionalFormatting>
  <conditionalFormatting sqref="AH37">
    <cfRule type="cellIs" dxfId="4790" priority="803" operator="lessThan">
      <formula>$C$4</formula>
    </cfRule>
  </conditionalFormatting>
  <conditionalFormatting sqref="AH38">
    <cfRule type="cellIs" dxfId="4789" priority="804" operator="lessThan">
      <formula>$C$4</formula>
    </cfRule>
  </conditionalFormatting>
  <conditionalFormatting sqref="AH39">
    <cfRule type="cellIs" dxfId="4788" priority="805" operator="lessThan">
      <formula>$C$4</formula>
    </cfRule>
  </conditionalFormatting>
  <conditionalFormatting sqref="AH40">
    <cfRule type="cellIs" dxfId="4787" priority="806" operator="lessThan">
      <formula>$C$4</formula>
    </cfRule>
  </conditionalFormatting>
  <conditionalFormatting sqref="AH41">
    <cfRule type="cellIs" dxfId="4786" priority="807" operator="lessThan">
      <formula>$C$4</formula>
    </cfRule>
  </conditionalFormatting>
  <conditionalFormatting sqref="AH42">
    <cfRule type="cellIs" dxfId="4785" priority="808" operator="lessThan">
      <formula>$C$4</formula>
    </cfRule>
  </conditionalFormatting>
  <conditionalFormatting sqref="AH43">
    <cfRule type="cellIs" dxfId="4784" priority="809" operator="lessThan">
      <formula>$C$4</formula>
    </cfRule>
  </conditionalFormatting>
  <conditionalFormatting sqref="AH44">
    <cfRule type="cellIs" dxfId="4783" priority="810" operator="lessThan">
      <formula>$C$4</formula>
    </cfRule>
  </conditionalFormatting>
  <conditionalFormatting sqref="AH45">
    <cfRule type="cellIs" dxfId="4782" priority="811" operator="lessThan">
      <formula>$C$4</formula>
    </cfRule>
  </conditionalFormatting>
  <conditionalFormatting sqref="AH46">
    <cfRule type="cellIs" dxfId="4781" priority="812" operator="lessThan">
      <formula>$C$4</formula>
    </cfRule>
  </conditionalFormatting>
  <conditionalFormatting sqref="AH47">
    <cfRule type="cellIs" dxfId="4780" priority="813" operator="lessThan">
      <formula>$C$4</formula>
    </cfRule>
  </conditionalFormatting>
  <conditionalFormatting sqref="AH48">
    <cfRule type="cellIs" dxfId="4779" priority="814" operator="lessThan">
      <formula>$C$4</formula>
    </cfRule>
  </conditionalFormatting>
  <conditionalFormatting sqref="AH49">
    <cfRule type="cellIs" dxfId="4778" priority="815" operator="lessThan">
      <formula>$C$4</formula>
    </cfRule>
  </conditionalFormatting>
  <conditionalFormatting sqref="AH50">
    <cfRule type="cellIs" dxfId="4777" priority="816" operator="lessThan">
      <formula>$C$4</formula>
    </cfRule>
  </conditionalFormatting>
  <conditionalFormatting sqref="AH51">
    <cfRule type="cellIs" dxfId="4776" priority="817" operator="lessThan">
      <formula>$C$4</formula>
    </cfRule>
  </conditionalFormatting>
  <conditionalFormatting sqref="AH52">
    <cfRule type="cellIs" dxfId="4775" priority="818" operator="lessThan">
      <formula>$C$4</formula>
    </cfRule>
  </conditionalFormatting>
  <conditionalFormatting sqref="AH53">
    <cfRule type="cellIs" dxfId="4774" priority="819" operator="lessThan">
      <formula>$C$4</formula>
    </cfRule>
  </conditionalFormatting>
  <conditionalFormatting sqref="AH54">
    <cfRule type="cellIs" dxfId="4773" priority="820" operator="lessThan">
      <formula>$C$4</formula>
    </cfRule>
  </conditionalFormatting>
  <conditionalFormatting sqref="AH55">
    <cfRule type="cellIs" dxfId="4772" priority="821" operator="lessThan">
      <formula>$C$4</formula>
    </cfRule>
  </conditionalFormatting>
  <conditionalFormatting sqref="AH56">
    <cfRule type="cellIs" dxfId="4771" priority="822" operator="lessThan">
      <formula>$C$4</formula>
    </cfRule>
  </conditionalFormatting>
  <conditionalFormatting sqref="AH57">
    <cfRule type="cellIs" dxfId="4770" priority="823" operator="lessThan">
      <formula>$C$4</formula>
    </cfRule>
  </conditionalFormatting>
  <conditionalFormatting sqref="AH58">
    <cfRule type="cellIs" dxfId="4769" priority="824" operator="lessThan">
      <formula>$C$4</formula>
    </cfRule>
  </conditionalFormatting>
  <conditionalFormatting sqref="AH59">
    <cfRule type="cellIs" dxfId="4768" priority="825" operator="lessThan">
      <formula>$C$4</formula>
    </cfRule>
  </conditionalFormatting>
  <conditionalFormatting sqref="AH60">
    <cfRule type="cellIs" dxfId="4767" priority="826" operator="lessThan">
      <formula>$C$4</formula>
    </cfRule>
  </conditionalFormatting>
  <conditionalFormatting sqref="AI11">
    <cfRule type="cellIs" dxfId="4766" priority="827" operator="lessThan">
      <formula>$C$4</formula>
    </cfRule>
  </conditionalFormatting>
  <conditionalFormatting sqref="AI12">
    <cfRule type="cellIs" dxfId="4765" priority="828" operator="lessThan">
      <formula>$C$4</formula>
    </cfRule>
  </conditionalFormatting>
  <conditionalFormatting sqref="AI13">
    <cfRule type="cellIs" dxfId="4764" priority="829" operator="lessThan">
      <formula>$C$4</formula>
    </cfRule>
  </conditionalFormatting>
  <conditionalFormatting sqref="AI14">
    <cfRule type="cellIs" dxfId="4763" priority="830" operator="lessThan">
      <formula>$C$4</formula>
    </cfRule>
  </conditionalFormatting>
  <conditionalFormatting sqref="AI15">
    <cfRule type="cellIs" dxfId="4762" priority="831" operator="lessThan">
      <formula>$C$4</formula>
    </cfRule>
  </conditionalFormatting>
  <conditionalFormatting sqref="AI16">
    <cfRule type="cellIs" dxfId="4761" priority="832" operator="lessThan">
      <formula>$C$4</formula>
    </cfRule>
  </conditionalFormatting>
  <conditionalFormatting sqref="AI17">
    <cfRule type="cellIs" dxfId="4760" priority="833" operator="lessThan">
      <formula>$C$4</formula>
    </cfRule>
  </conditionalFormatting>
  <conditionalFormatting sqref="AI18">
    <cfRule type="cellIs" dxfId="4759" priority="834" operator="lessThan">
      <formula>$C$4</formula>
    </cfRule>
  </conditionalFormatting>
  <conditionalFormatting sqref="AI19">
    <cfRule type="cellIs" dxfId="4758" priority="835" operator="lessThan">
      <formula>$C$4</formula>
    </cfRule>
  </conditionalFormatting>
  <conditionalFormatting sqref="AI20">
    <cfRule type="cellIs" dxfId="4757" priority="836" operator="lessThan">
      <formula>$C$4</formula>
    </cfRule>
  </conditionalFormatting>
  <conditionalFormatting sqref="AI21">
    <cfRule type="cellIs" dxfId="4756" priority="837" operator="lessThan">
      <formula>$C$4</formula>
    </cfRule>
  </conditionalFormatting>
  <conditionalFormatting sqref="AI22">
    <cfRule type="cellIs" dxfId="4755" priority="838" operator="lessThan">
      <formula>$C$4</formula>
    </cfRule>
  </conditionalFormatting>
  <conditionalFormatting sqref="AI23">
    <cfRule type="cellIs" dxfId="4754" priority="839" operator="lessThan">
      <formula>$C$4</formula>
    </cfRule>
  </conditionalFormatting>
  <conditionalFormatting sqref="AI24">
    <cfRule type="cellIs" dxfId="4753" priority="840" operator="lessThan">
      <formula>$C$4</formula>
    </cfRule>
  </conditionalFormatting>
  <conditionalFormatting sqref="AI25">
    <cfRule type="cellIs" dxfId="4752" priority="841" operator="lessThan">
      <formula>$C$4</formula>
    </cfRule>
  </conditionalFormatting>
  <conditionalFormatting sqref="AI26">
    <cfRule type="cellIs" dxfId="4751" priority="842" operator="lessThan">
      <formula>$C$4</formula>
    </cfRule>
  </conditionalFormatting>
  <conditionalFormatting sqref="AI27">
    <cfRule type="cellIs" dxfId="4750" priority="843" operator="lessThan">
      <formula>$C$4</formula>
    </cfRule>
  </conditionalFormatting>
  <conditionalFormatting sqref="AI28">
    <cfRule type="cellIs" dxfId="4749" priority="844" operator="lessThan">
      <formula>$C$4</formula>
    </cfRule>
  </conditionalFormatting>
  <conditionalFormatting sqref="AI29">
    <cfRule type="cellIs" dxfId="4748" priority="845" operator="lessThan">
      <formula>$C$4</formula>
    </cfRule>
  </conditionalFormatting>
  <conditionalFormatting sqref="AI30">
    <cfRule type="cellIs" dxfId="4747" priority="846" operator="lessThan">
      <formula>$C$4</formula>
    </cfRule>
  </conditionalFormatting>
  <conditionalFormatting sqref="AI31">
    <cfRule type="cellIs" dxfId="4746" priority="847" operator="lessThan">
      <formula>$C$4</formula>
    </cfRule>
  </conditionalFormatting>
  <conditionalFormatting sqref="AI32">
    <cfRule type="cellIs" dxfId="4745" priority="848" operator="lessThan">
      <formula>$C$4</formula>
    </cfRule>
  </conditionalFormatting>
  <conditionalFormatting sqref="AI33">
    <cfRule type="cellIs" dxfId="4744" priority="849" operator="lessThan">
      <formula>$C$4</formula>
    </cfRule>
  </conditionalFormatting>
  <conditionalFormatting sqref="AI34">
    <cfRule type="cellIs" dxfId="4743" priority="850" operator="lessThan">
      <formula>$C$4</formula>
    </cfRule>
  </conditionalFormatting>
  <conditionalFormatting sqref="AI35">
    <cfRule type="cellIs" dxfId="4742" priority="851" operator="lessThan">
      <formula>$C$4</formula>
    </cfRule>
  </conditionalFormatting>
  <conditionalFormatting sqref="AI36">
    <cfRule type="cellIs" dxfId="4741" priority="852" operator="lessThan">
      <formula>$C$4</formula>
    </cfRule>
  </conditionalFormatting>
  <conditionalFormatting sqref="AI37">
    <cfRule type="cellIs" dxfId="4740" priority="853" operator="lessThan">
      <formula>$C$4</formula>
    </cfRule>
  </conditionalFormatting>
  <conditionalFormatting sqref="AI38">
    <cfRule type="cellIs" dxfId="4739" priority="854" operator="lessThan">
      <formula>$C$4</formula>
    </cfRule>
  </conditionalFormatting>
  <conditionalFormatting sqref="AI39">
    <cfRule type="cellIs" dxfId="4738" priority="855" operator="lessThan">
      <formula>$C$4</formula>
    </cfRule>
  </conditionalFormatting>
  <conditionalFormatting sqref="AI40">
    <cfRule type="cellIs" dxfId="4737" priority="856" operator="lessThan">
      <formula>$C$4</formula>
    </cfRule>
  </conditionalFormatting>
  <conditionalFormatting sqref="AI41">
    <cfRule type="cellIs" dxfId="4736" priority="857" operator="lessThan">
      <formula>$C$4</formula>
    </cfRule>
  </conditionalFormatting>
  <conditionalFormatting sqref="AI42">
    <cfRule type="cellIs" dxfId="4735" priority="858" operator="lessThan">
      <formula>$C$4</formula>
    </cfRule>
  </conditionalFormatting>
  <conditionalFormatting sqref="AI43">
    <cfRule type="cellIs" dxfId="4734" priority="859" operator="lessThan">
      <formula>$C$4</formula>
    </cfRule>
  </conditionalFormatting>
  <conditionalFormatting sqref="AI44">
    <cfRule type="cellIs" dxfId="4733" priority="860" operator="lessThan">
      <formula>$C$4</formula>
    </cfRule>
  </conditionalFormatting>
  <conditionalFormatting sqref="AI45">
    <cfRule type="cellIs" dxfId="4732" priority="861" operator="lessThan">
      <formula>$C$4</formula>
    </cfRule>
  </conditionalFormatting>
  <conditionalFormatting sqref="AI46">
    <cfRule type="cellIs" dxfId="4731" priority="862" operator="lessThan">
      <formula>$C$4</formula>
    </cfRule>
  </conditionalFormatting>
  <conditionalFormatting sqref="AI47">
    <cfRule type="cellIs" dxfId="4730" priority="863" operator="lessThan">
      <formula>$C$4</formula>
    </cfRule>
  </conditionalFormatting>
  <conditionalFormatting sqref="AI48">
    <cfRule type="cellIs" dxfId="4729" priority="864" operator="lessThan">
      <formula>$C$4</formula>
    </cfRule>
  </conditionalFormatting>
  <conditionalFormatting sqref="AI49">
    <cfRule type="cellIs" dxfId="4728" priority="865" operator="lessThan">
      <formula>$C$4</formula>
    </cfRule>
  </conditionalFormatting>
  <conditionalFormatting sqref="AI50">
    <cfRule type="cellIs" dxfId="4727" priority="866" operator="lessThan">
      <formula>$C$4</formula>
    </cfRule>
  </conditionalFormatting>
  <conditionalFormatting sqref="AI51">
    <cfRule type="cellIs" dxfId="4726" priority="867" operator="lessThan">
      <formula>$C$4</formula>
    </cfRule>
  </conditionalFormatting>
  <conditionalFormatting sqref="AI52">
    <cfRule type="cellIs" dxfId="4725" priority="868" operator="lessThan">
      <formula>$C$4</formula>
    </cfRule>
  </conditionalFormatting>
  <conditionalFormatting sqref="AI53">
    <cfRule type="cellIs" dxfId="4724" priority="869" operator="lessThan">
      <formula>$C$4</formula>
    </cfRule>
  </conditionalFormatting>
  <conditionalFormatting sqref="AI54">
    <cfRule type="cellIs" dxfId="4723" priority="870" operator="lessThan">
      <formula>$C$4</formula>
    </cfRule>
  </conditionalFormatting>
  <conditionalFormatting sqref="AI55">
    <cfRule type="cellIs" dxfId="4722" priority="871" operator="lessThan">
      <formula>$C$4</formula>
    </cfRule>
  </conditionalFormatting>
  <conditionalFormatting sqref="AI56">
    <cfRule type="cellIs" dxfId="4721" priority="872" operator="lessThan">
      <formula>$C$4</formula>
    </cfRule>
  </conditionalFormatting>
  <conditionalFormatting sqref="AI57">
    <cfRule type="cellIs" dxfId="4720" priority="873" operator="lessThan">
      <formula>$C$4</formula>
    </cfRule>
  </conditionalFormatting>
  <conditionalFormatting sqref="AI58">
    <cfRule type="cellIs" dxfId="4719" priority="874" operator="lessThan">
      <formula>$C$4</formula>
    </cfRule>
  </conditionalFormatting>
  <conditionalFormatting sqref="AI59">
    <cfRule type="cellIs" dxfId="4718" priority="875" operator="lessThan">
      <formula>$C$4</formula>
    </cfRule>
  </conditionalFormatting>
  <conditionalFormatting sqref="AI60">
    <cfRule type="cellIs" dxfId="4717" priority="876" operator="lessThan">
      <formula>$C$4</formula>
    </cfRule>
  </conditionalFormatting>
  <conditionalFormatting sqref="AJ11">
    <cfRule type="cellIs" dxfId="4716" priority="877" operator="lessThan">
      <formula>$C$4</formula>
    </cfRule>
  </conditionalFormatting>
  <conditionalFormatting sqref="AJ12">
    <cfRule type="cellIs" dxfId="4715" priority="878" operator="lessThan">
      <formula>$C$4</formula>
    </cfRule>
  </conditionalFormatting>
  <conditionalFormatting sqref="AJ13">
    <cfRule type="cellIs" dxfId="4714" priority="879" operator="lessThan">
      <formula>$C$4</formula>
    </cfRule>
  </conditionalFormatting>
  <conditionalFormatting sqref="AJ14">
    <cfRule type="cellIs" dxfId="4713" priority="880" operator="lessThan">
      <formula>$C$4</formula>
    </cfRule>
  </conditionalFormatting>
  <conditionalFormatting sqref="AJ15">
    <cfRule type="cellIs" dxfId="4712" priority="881" operator="lessThan">
      <formula>$C$4</formula>
    </cfRule>
  </conditionalFormatting>
  <conditionalFormatting sqref="AJ16">
    <cfRule type="cellIs" dxfId="4711" priority="882" operator="lessThan">
      <formula>$C$4</formula>
    </cfRule>
  </conditionalFormatting>
  <conditionalFormatting sqref="AJ17">
    <cfRule type="cellIs" dxfId="4710" priority="883" operator="lessThan">
      <formula>$C$4</formula>
    </cfRule>
  </conditionalFormatting>
  <conditionalFormatting sqref="AJ18">
    <cfRule type="cellIs" dxfId="4709" priority="884" operator="lessThan">
      <formula>$C$4</formula>
    </cfRule>
  </conditionalFormatting>
  <conditionalFormatting sqref="AJ19">
    <cfRule type="cellIs" dxfId="4708" priority="885" operator="lessThan">
      <formula>$C$4</formula>
    </cfRule>
  </conditionalFormatting>
  <conditionalFormatting sqref="AJ20">
    <cfRule type="cellIs" dxfId="4707" priority="886" operator="lessThan">
      <formula>$C$4</formula>
    </cfRule>
  </conditionalFormatting>
  <conditionalFormatting sqref="AJ21">
    <cfRule type="cellIs" dxfId="4706" priority="887" operator="lessThan">
      <formula>$C$4</formula>
    </cfRule>
  </conditionalFormatting>
  <conditionalFormatting sqref="AJ22">
    <cfRule type="cellIs" dxfId="4705" priority="888" operator="lessThan">
      <formula>$C$4</formula>
    </cfRule>
  </conditionalFormatting>
  <conditionalFormatting sqref="AJ23">
    <cfRule type="cellIs" dxfId="4704" priority="889" operator="lessThan">
      <formula>$C$4</formula>
    </cfRule>
  </conditionalFormatting>
  <conditionalFormatting sqref="AJ24">
    <cfRule type="cellIs" dxfId="4703" priority="890" operator="lessThan">
      <formula>$C$4</formula>
    </cfRule>
  </conditionalFormatting>
  <conditionalFormatting sqref="AJ25">
    <cfRule type="cellIs" dxfId="4702" priority="891" operator="lessThan">
      <formula>$C$4</formula>
    </cfRule>
  </conditionalFormatting>
  <conditionalFormatting sqref="AJ26">
    <cfRule type="cellIs" dxfId="4701" priority="892" operator="lessThan">
      <formula>$C$4</formula>
    </cfRule>
  </conditionalFormatting>
  <conditionalFormatting sqref="AJ27">
    <cfRule type="cellIs" dxfId="4700" priority="893" operator="lessThan">
      <formula>$C$4</formula>
    </cfRule>
  </conditionalFormatting>
  <conditionalFormatting sqref="AJ28">
    <cfRule type="cellIs" dxfId="4699" priority="894" operator="lessThan">
      <formula>$C$4</formula>
    </cfRule>
  </conditionalFormatting>
  <conditionalFormatting sqref="AJ29">
    <cfRule type="cellIs" dxfId="4698" priority="895" operator="lessThan">
      <formula>$C$4</formula>
    </cfRule>
  </conditionalFormatting>
  <conditionalFormatting sqref="AJ30">
    <cfRule type="cellIs" dxfId="4697" priority="896" operator="lessThan">
      <formula>$C$4</formula>
    </cfRule>
  </conditionalFormatting>
  <conditionalFormatting sqref="AJ31">
    <cfRule type="cellIs" dxfId="4696" priority="897" operator="lessThan">
      <formula>$C$4</formula>
    </cfRule>
  </conditionalFormatting>
  <conditionalFormatting sqref="AJ32">
    <cfRule type="cellIs" dxfId="4695" priority="898" operator="lessThan">
      <formula>$C$4</formula>
    </cfRule>
  </conditionalFormatting>
  <conditionalFormatting sqref="AJ33">
    <cfRule type="cellIs" dxfId="4694" priority="899" operator="lessThan">
      <formula>$C$4</formula>
    </cfRule>
  </conditionalFormatting>
  <conditionalFormatting sqref="AJ34">
    <cfRule type="cellIs" dxfId="4693" priority="900" operator="lessThan">
      <formula>$C$4</formula>
    </cfRule>
  </conditionalFormatting>
  <conditionalFormatting sqref="AJ35">
    <cfRule type="cellIs" dxfId="4692" priority="901" operator="lessThan">
      <formula>$C$4</formula>
    </cfRule>
  </conditionalFormatting>
  <conditionalFormatting sqref="AJ36">
    <cfRule type="cellIs" dxfId="4691" priority="902" operator="lessThan">
      <formula>$C$4</formula>
    </cfRule>
  </conditionalFormatting>
  <conditionalFormatting sqref="AJ37">
    <cfRule type="cellIs" dxfId="4690" priority="903" operator="lessThan">
      <formula>$C$4</formula>
    </cfRule>
  </conditionalFormatting>
  <conditionalFormatting sqref="AJ38">
    <cfRule type="cellIs" dxfId="4689" priority="904" operator="lessThan">
      <formula>$C$4</formula>
    </cfRule>
  </conditionalFormatting>
  <conditionalFormatting sqref="AJ39">
    <cfRule type="cellIs" dxfId="4688" priority="905" operator="lessThan">
      <formula>$C$4</formula>
    </cfRule>
  </conditionalFormatting>
  <conditionalFormatting sqref="AJ40">
    <cfRule type="cellIs" dxfId="4687" priority="906" operator="lessThan">
      <formula>$C$4</formula>
    </cfRule>
  </conditionalFormatting>
  <conditionalFormatting sqref="AJ41">
    <cfRule type="cellIs" dxfId="4686" priority="907" operator="lessThan">
      <formula>$C$4</formula>
    </cfRule>
  </conditionalFormatting>
  <conditionalFormatting sqref="AJ42">
    <cfRule type="cellIs" dxfId="4685" priority="908" operator="lessThan">
      <formula>$C$4</formula>
    </cfRule>
  </conditionalFormatting>
  <conditionalFormatting sqref="AJ43">
    <cfRule type="cellIs" dxfId="4684" priority="909" operator="lessThan">
      <formula>$C$4</formula>
    </cfRule>
  </conditionalFormatting>
  <conditionalFormatting sqref="AJ44">
    <cfRule type="cellIs" dxfId="4683" priority="910" operator="lessThan">
      <formula>$C$4</formula>
    </cfRule>
  </conditionalFormatting>
  <conditionalFormatting sqref="AJ45">
    <cfRule type="cellIs" dxfId="4682" priority="911" operator="lessThan">
      <formula>$C$4</formula>
    </cfRule>
  </conditionalFormatting>
  <conditionalFormatting sqref="AJ46">
    <cfRule type="cellIs" dxfId="4681" priority="912" operator="lessThan">
      <formula>$C$4</formula>
    </cfRule>
  </conditionalFormatting>
  <conditionalFormatting sqref="AJ47">
    <cfRule type="cellIs" dxfId="4680" priority="913" operator="lessThan">
      <formula>$C$4</formula>
    </cfRule>
  </conditionalFormatting>
  <conditionalFormatting sqref="AJ48">
    <cfRule type="cellIs" dxfId="4679" priority="914" operator="lessThan">
      <formula>$C$4</formula>
    </cfRule>
  </conditionalFormatting>
  <conditionalFormatting sqref="AJ49">
    <cfRule type="cellIs" dxfId="4678" priority="915" operator="lessThan">
      <formula>$C$4</formula>
    </cfRule>
  </conditionalFormatting>
  <conditionalFormatting sqref="AJ50">
    <cfRule type="cellIs" dxfId="4677" priority="916" operator="lessThan">
      <formula>$C$4</formula>
    </cfRule>
  </conditionalFormatting>
  <conditionalFormatting sqref="AJ51">
    <cfRule type="cellIs" dxfId="4676" priority="917" operator="lessThan">
      <formula>$C$4</formula>
    </cfRule>
  </conditionalFormatting>
  <conditionalFormatting sqref="AJ52">
    <cfRule type="cellIs" dxfId="4675" priority="918" operator="lessThan">
      <formula>$C$4</formula>
    </cfRule>
  </conditionalFormatting>
  <conditionalFormatting sqref="AJ53">
    <cfRule type="cellIs" dxfId="4674" priority="919" operator="lessThan">
      <formula>$C$4</formula>
    </cfRule>
  </conditionalFormatting>
  <conditionalFormatting sqref="AJ54">
    <cfRule type="cellIs" dxfId="4673" priority="920" operator="lessThan">
      <formula>$C$4</formula>
    </cfRule>
  </conditionalFormatting>
  <conditionalFormatting sqref="AJ55">
    <cfRule type="cellIs" dxfId="4672" priority="921" operator="lessThan">
      <formula>$C$4</formula>
    </cfRule>
  </conditionalFormatting>
  <conditionalFormatting sqref="AJ56">
    <cfRule type="cellIs" dxfId="4671" priority="922" operator="lessThan">
      <formula>$C$4</formula>
    </cfRule>
  </conditionalFormatting>
  <conditionalFormatting sqref="AJ57">
    <cfRule type="cellIs" dxfId="4670" priority="923" operator="lessThan">
      <formula>$C$4</formula>
    </cfRule>
  </conditionalFormatting>
  <conditionalFormatting sqref="AJ58">
    <cfRule type="cellIs" dxfId="4669" priority="924" operator="lessThan">
      <formula>$C$4</formula>
    </cfRule>
  </conditionalFormatting>
  <conditionalFormatting sqref="AJ59">
    <cfRule type="cellIs" dxfId="4668" priority="925" operator="lessThan">
      <formula>$C$4</formula>
    </cfRule>
  </conditionalFormatting>
  <conditionalFormatting sqref="AJ60">
    <cfRule type="cellIs" dxfId="4667" priority="926" operator="lessThan">
      <formula>$C$4</formula>
    </cfRule>
  </conditionalFormatting>
  <conditionalFormatting sqref="AK11">
    <cfRule type="cellIs" dxfId="4666" priority="927" operator="lessThan">
      <formula>$C$4</formula>
    </cfRule>
  </conditionalFormatting>
  <conditionalFormatting sqref="AK12">
    <cfRule type="cellIs" dxfId="4665" priority="928" operator="lessThan">
      <formula>$C$4</formula>
    </cfRule>
  </conditionalFormatting>
  <conditionalFormatting sqref="AK13">
    <cfRule type="cellIs" dxfId="4664" priority="929" operator="lessThan">
      <formula>$C$4</formula>
    </cfRule>
  </conditionalFormatting>
  <conditionalFormatting sqref="AK14">
    <cfRule type="cellIs" dxfId="4663" priority="930" operator="lessThan">
      <formula>$C$4</formula>
    </cfRule>
  </conditionalFormatting>
  <conditionalFormatting sqref="AK15">
    <cfRule type="cellIs" dxfId="4662" priority="931" operator="lessThan">
      <formula>$C$4</formula>
    </cfRule>
  </conditionalFormatting>
  <conditionalFormatting sqref="AK16">
    <cfRule type="cellIs" dxfId="4661" priority="932" operator="lessThan">
      <formula>$C$4</formula>
    </cfRule>
  </conditionalFormatting>
  <conditionalFormatting sqref="AK17">
    <cfRule type="cellIs" dxfId="4660" priority="933" operator="lessThan">
      <formula>$C$4</formula>
    </cfRule>
  </conditionalFormatting>
  <conditionalFormatting sqref="AK18">
    <cfRule type="cellIs" dxfId="4659" priority="934" operator="lessThan">
      <formula>$C$4</formula>
    </cfRule>
  </conditionalFormatting>
  <conditionalFormatting sqref="AK19">
    <cfRule type="cellIs" dxfId="4658" priority="935" operator="lessThan">
      <formula>$C$4</formula>
    </cfRule>
  </conditionalFormatting>
  <conditionalFormatting sqref="AK20">
    <cfRule type="cellIs" dxfId="4657" priority="936" operator="lessThan">
      <formula>$C$4</formula>
    </cfRule>
  </conditionalFormatting>
  <conditionalFormatting sqref="AK21">
    <cfRule type="cellIs" dxfId="4656" priority="937" operator="lessThan">
      <formula>$C$4</formula>
    </cfRule>
  </conditionalFormatting>
  <conditionalFormatting sqref="AK22">
    <cfRule type="cellIs" dxfId="4655" priority="938" operator="lessThan">
      <formula>$C$4</formula>
    </cfRule>
  </conditionalFormatting>
  <conditionalFormatting sqref="AK23">
    <cfRule type="cellIs" dxfId="4654" priority="939" operator="lessThan">
      <formula>$C$4</formula>
    </cfRule>
  </conditionalFormatting>
  <conditionalFormatting sqref="AK24">
    <cfRule type="cellIs" dxfId="4653" priority="940" operator="lessThan">
      <formula>$C$4</formula>
    </cfRule>
  </conditionalFormatting>
  <conditionalFormatting sqref="AK25">
    <cfRule type="cellIs" dxfId="4652" priority="941" operator="lessThan">
      <formula>$C$4</formula>
    </cfRule>
  </conditionalFormatting>
  <conditionalFormatting sqref="AK26">
    <cfRule type="cellIs" dxfId="4651" priority="942" operator="lessThan">
      <formula>$C$4</formula>
    </cfRule>
  </conditionalFormatting>
  <conditionalFormatting sqref="AK27">
    <cfRule type="cellIs" dxfId="4650" priority="943" operator="lessThan">
      <formula>$C$4</formula>
    </cfRule>
  </conditionalFormatting>
  <conditionalFormatting sqref="AK28">
    <cfRule type="cellIs" dxfId="4649" priority="944" operator="lessThan">
      <formula>$C$4</formula>
    </cfRule>
  </conditionalFormatting>
  <conditionalFormatting sqref="AK29">
    <cfRule type="cellIs" dxfId="4648" priority="945" operator="lessThan">
      <formula>$C$4</formula>
    </cfRule>
  </conditionalFormatting>
  <conditionalFormatting sqref="AK30">
    <cfRule type="cellIs" dxfId="4647" priority="946" operator="lessThan">
      <formula>$C$4</formula>
    </cfRule>
  </conditionalFormatting>
  <conditionalFormatting sqref="AK31">
    <cfRule type="cellIs" dxfId="4646" priority="947" operator="lessThan">
      <formula>$C$4</formula>
    </cfRule>
  </conditionalFormatting>
  <conditionalFormatting sqref="AK32">
    <cfRule type="cellIs" dxfId="4645" priority="948" operator="lessThan">
      <formula>$C$4</formula>
    </cfRule>
  </conditionalFormatting>
  <conditionalFormatting sqref="AK33">
    <cfRule type="cellIs" dxfId="4644" priority="949" operator="lessThan">
      <formula>$C$4</formula>
    </cfRule>
  </conditionalFormatting>
  <conditionalFormatting sqref="AK34">
    <cfRule type="cellIs" dxfId="4643" priority="950" operator="lessThan">
      <formula>$C$4</formula>
    </cfRule>
  </conditionalFormatting>
  <conditionalFormatting sqref="AK35">
    <cfRule type="cellIs" dxfId="4642" priority="951" operator="lessThan">
      <formula>$C$4</formula>
    </cfRule>
  </conditionalFormatting>
  <conditionalFormatting sqref="AK36">
    <cfRule type="cellIs" dxfId="4641" priority="952" operator="lessThan">
      <formula>$C$4</formula>
    </cfRule>
  </conditionalFormatting>
  <conditionalFormatting sqref="AK37">
    <cfRule type="cellIs" dxfId="4640" priority="953" operator="lessThan">
      <formula>$C$4</formula>
    </cfRule>
  </conditionalFormatting>
  <conditionalFormatting sqref="AK38">
    <cfRule type="cellIs" dxfId="4639" priority="954" operator="lessThan">
      <formula>$C$4</formula>
    </cfRule>
  </conditionalFormatting>
  <conditionalFormatting sqref="AK39">
    <cfRule type="cellIs" dxfId="4638" priority="955" operator="lessThan">
      <formula>$C$4</formula>
    </cfRule>
  </conditionalFormatting>
  <conditionalFormatting sqref="AK40">
    <cfRule type="cellIs" dxfId="4637" priority="956" operator="lessThan">
      <formula>$C$4</formula>
    </cfRule>
  </conditionalFormatting>
  <conditionalFormatting sqref="AK41">
    <cfRule type="cellIs" dxfId="4636" priority="957" operator="lessThan">
      <formula>$C$4</formula>
    </cfRule>
  </conditionalFormatting>
  <conditionalFormatting sqref="AK42">
    <cfRule type="cellIs" dxfId="4635" priority="958" operator="lessThan">
      <formula>$C$4</formula>
    </cfRule>
  </conditionalFormatting>
  <conditionalFormatting sqref="AK43">
    <cfRule type="cellIs" dxfId="4634" priority="959" operator="lessThan">
      <formula>$C$4</formula>
    </cfRule>
  </conditionalFormatting>
  <conditionalFormatting sqref="AK44">
    <cfRule type="cellIs" dxfId="4633" priority="960" operator="lessThan">
      <formula>$C$4</formula>
    </cfRule>
  </conditionalFormatting>
  <conditionalFormatting sqref="AK45">
    <cfRule type="cellIs" dxfId="4632" priority="961" operator="lessThan">
      <formula>$C$4</formula>
    </cfRule>
  </conditionalFormatting>
  <conditionalFormatting sqref="AK46">
    <cfRule type="cellIs" dxfId="4631" priority="962" operator="lessThan">
      <formula>$C$4</formula>
    </cfRule>
  </conditionalFormatting>
  <conditionalFormatting sqref="AK47">
    <cfRule type="cellIs" dxfId="4630" priority="963" operator="lessThan">
      <formula>$C$4</formula>
    </cfRule>
  </conditionalFormatting>
  <conditionalFormatting sqref="AK48">
    <cfRule type="cellIs" dxfId="4629" priority="964" operator="lessThan">
      <formula>$C$4</formula>
    </cfRule>
  </conditionalFormatting>
  <conditionalFormatting sqref="AK49">
    <cfRule type="cellIs" dxfId="4628" priority="965" operator="lessThan">
      <formula>$C$4</formula>
    </cfRule>
  </conditionalFormatting>
  <conditionalFormatting sqref="AK50">
    <cfRule type="cellIs" dxfId="4627" priority="966" operator="lessThan">
      <formula>$C$4</formula>
    </cfRule>
  </conditionalFormatting>
  <conditionalFormatting sqref="AK51">
    <cfRule type="cellIs" dxfId="4626" priority="967" operator="lessThan">
      <formula>$C$4</formula>
    </cfRule>
  </conditionalFormatting>
  <conditionalFormatting sqref="AK52">
    <cfRule type="cellIs" dxfId="4625" priority="968" operator="lessThan">
      <formula>$C$4</formula>
    </cfRule>
  </conditionalFormatting>
  <conditionalFormatting sqref="AK53">
    <cfRule type="cellIs" dxfId="4624" priority="969" operator="lessThan">
      <formula>$C$4</formula>
    </cfRule>
  </conditionalFormatting>
  <conditionalFormatting sqref="AK54">
    <cfRule type="cellIs" dxfId="4623" priority="970" operator="lessThan">
      <formula>$C$4</formula>
    </cfRule>
  </conditionalFormatting>
  <conditionalFormatting sqref="AK55">
    <cfRule type="cellIs" dxfId="4622" priority="971" operator="lessThan">
      <formula>$C$4</formula>
    </cfRule>
  </conditionalFormatting>
  <conditionalFormatting sqref="AK56">
    <cfRule type="cellIs" dxfId="4621" priority="972" operator="lessThan">
      <formula>$C$4</formula>
    </cfRule>
  </conditionalFormatting>
  <conditionalFormatting sqref="AK57">
    <cfRule type="cellIs" dxfId="4620" priority="973" operator="lessThan">
      <formula>$C$4</formula>
    </cfRule>
  </conditionalFormatting>
  <conditionalFormatting sqref="AK58">
    <cfRule type="cellIs" dxfId="4619" priority="974" operator="lessThan">
      <formula>$C$4</formula>
    </cfRule>
  </conditionalFormatting>
  <conditionalFormatting sqref="AK59">
    <cfRule type="cellIs" dxfId="4618" priority="975" operator="lessThan">
      <formula>$C$4</formula>
    </cfRule>
  </conditionalFormatting>
  <conditionalFormatting sqref="AK60">
    <cfRule type="cellIs" dxfId="4617" priority="976" operator="lessThan">
      <formula>$C$4</formula>
    </cfRule>
  </conditionalFormatting>
  <conditionalFormatting sqref="AL11">
    <cfRule type="cellIs" dxfId="4616" priority="977" operator="lessThan">
      <formula>$C$4</formula>
    </cfRule>
  </conditionalFormatting>
  <conditionalFormatting sqref="AL12">
    <cfRule type="cellIs" dxfId="4615" priority="978" operator="lessThan">
      <formula>$C$4</formula>
    </cfRule>
  </conditionalFormatting>
  <conditionalFormatting sqref="AL13">
    <cfRule type="cellIs" dxfId="4614" priority="979" operator="lessThan">
      <formula>$C$4</formula>
    </cfRule>
  </conditionalFormatting>
  <conditionalFormatting sqref="AL14">
    <cfRule type="cellIs" dxfId="4613" priority="980" operator="lessThan">
      <formula>$C$4</formula>
    </cfRule>
  </conditionalFormatting>
  <conditionalFormatting sqref="AL15">
    <cfRule type="cellIs" dxfId="4612" priority="981" operator="lessThan">
      <formula>$C$4</formula>
    </cfRule>
  </conditionalFormatting>
  <conditionalFormatting sqref="AL16">
    <cfRule type="cellIs" dxfId="4611" priority="982" operator="lessThan">
      <formula>$C$4</formula>
    </cfRule>
  </conditionalFormatting>
  <conditionalFormatting sqref="AL17">
    <cfRule type="cellIs" dxfId="4610" priority="983" operator="lessThan">
      <formula>$C$4</formula>
    </cfRule>
  </conditionalFormatting>
  <conditionalFormatting sqref="AL18">
    <cfRule type="cellIs" dxfId="4609" priority="984" operator="lessThan">
      <formula>$C$4</formula>
    </cfRule>
  </conditionalFormatting>
  <conditionalFormatting sqref="AL19">
    <cfRule type="cellIs" dxfId="4608" priority="985" operator="lessThan">
      <formula>$C$4</formula>
    </cfRule>
  </conditionalFormatting>
  <conditionalFormatting sqref="AL20">
    <cfRule type="cellIs" dxfId="4607" priority="986" operator="lessThan">
      <formula>$C$4</formula>
    </cfRule>
  </conditionalFormatting>
  <conditionalFormatting sqref="AL21">
    <cfRule type="cellIs" dxfId="4606" priority="987" operator="lessThan">
      <formula>$C$4</formula>
    </cfRule>
  </conditionalFormatting>
  <conditionalFormatting sqref="AL22">
    <cfRule type="cellIs" dxfId="4605" priority="988" operator="lessThan">
      <formula>$C$4</formula>
    </cfRule>
  </conditionalFormatting>
  <conditionalFormatting sqref="AL23">
    <cfRule type="cellIs" dxfId="4604" priority="989" operator="lessThan">
      <formula>$C$4</formula>
    </cfRule>
  </conditionalFormatting>
  <conditionalFormatting sqref="AL24">
    <cfRule type="cellIs" dxfId="4603" priority="990" operator="lessThan">
      <formula>$C$4</formula>
    </cfRule>
  </conditionalFormatting>
  <conditionalFormatting sqref="AL25">
    <cfRule type="cellIs" dxfId="4602" priority="991" operator="lessThan">
      <formula>$C$4</formula>
    </cfRule>
  </conditionalFormatting>
  <conditionalFormatting sqref="AL26">
    <cfRule type="cellIs" dxfId="4601" priority="992" operator="lessThan">
      <formula>$C$4</formula>
    </cfRule>
  </conditionalFormatting>
  <conditionalFormatting sqref="AL27">
    <cfRule type="cellIs" dxfId="4600" priority="993" operator="lessThan">
      <formula>$C$4</formula>
    </cfRule>
  </conditionalFormatting>
  <conditionalFormatting sqref="AL28">
    <cfRule type="cellIs" dxfId="4599" priority="994" operator="lessThan">
      <formula>$C$4</formula>
    </cfRule>
  </conditionalFormatting>
  <conditionalFormatting sqref="AL29">
    <cfRule type="cellIs" dxfId="4598" priority="995" operator="lessThan">
      <formula>$C$4</formula>
    </cfRule>
  </conditionalFormatting>
  <conditionalFormatting sqref="AL30">
    <cfRule type="cellIs" dxfId="4597" priority="996" operator="lessThan">
      <formula>$C$4</formula>
    </cfRule>
  </conditionalFormatting>
  <conditionalFormatting sqref="AL31">
    <cfRule type="cellIs" dxfId="4596" priority="997" operator="lessThan">
      <formula>$C$4</formula>
    </cfRule>
  </conditionalFormatting>
  <conditionalFormatting sqref="AL32">
    <cfRule type="cellIs" dxfId="4595" priority="998" operator="lessThan">
      <formula>$C$4</formula>
    </cfRule>
  </conditionalFormatting>
  <conditionalFormatting sqref="AL33">
    <cfRule type="cellIs" dxfId="4594" priority="999" operator="lessThan">
      <formula>$C$4</formula>
    </cfRule>
  </conditionalFormatting>
  <conditionalFormatting sqref="AL34">
    <cfRule type="cellIs" dxfId="4593" priority="1000" operator="lessThan">
      <formula>$C$4</formula>
    </cfRule>
  </conditionalFormatting>
  <conditionalFormatting sqref="AL35">
    <cfRule type="cellIs" dxfId="4592" priority="1001" operator="lessThan">
      <formula>$C$4</formula>
    </cfRule>
  </conditionalFormatting>
  <conditionalFormatting sqref="AL36">
    <cfRule type="cellIs" dxfId="4591" priority="1002" operator="lessThan">
      <formula>$C$4</formula>
    </cfRule>
  </conditionalFormatting>
  <conditionalFormatting sqref="AL37">
    <cfRule type="cellIs" dxfId="4590" priority="1003" operator="lessThan">
      <formula>$C$4</formula>
    </cfRule>
  </conditionalFormatting>
  <conditionalFormatting sqref="AL38">
    <cfRule type="cellIs" dxfId="4589" priority="1004" operator="lessThan">
      <formula>$C$4</formula>
    </cfRule>
  </conditionalFormatting>
  <conditionalFormatting sqref="AL39">
    <cfRule type="cellIs" dxfId="4588" priority="1005" operator="lessThan">
      <formula>$C$4</formula>
    </cfRule>
  </conditionalFormatting>
  <conditionalFormatting sqref="AL40">
    <cfRule type="cellIs" dxfId="4587" priority="1006" operator="lessThan">
      <formula>$C$4</formula>
    </cfRule>
  </conditionalFormatting>
  <conditionalFormatting sqref="AL41">
    <cfRule type="cellIs" dxfId="4586" priority="1007" operator="lessThan">
      <formula>$C$4</formula>
    </cfRule>
  </conditionalFormatting>
  <conditionalFormatting sqref="AL42">
    <cfRule type="cellIs" dxfId="4585" priority="1008" operator="lessThan">
      <formula>$C$4</formula>
    </cfRule>
  </conditionalFormatting>
  <conditionalFormatting sqref="AL43">
    <cfRule type="cellIs" dxfId="4584" priority="1009" operator="lessThan">
      <formula>$C$4</formula>
    </cfRule>
  </conditionalFormatting>
  <conditionalFormatting sqref="AL44">
    <cfRule type="cellIs" dxfId="4583" priority="1010" operator="lessThan">
      <formula>$C$4</formula>
    </cfRule>
  </conditionalFormatting>
  <conditionalFormatting sqref="AL45">
    <cfRule type="cellIs" dxfId="4582" priority="1011" operator="lessThan">
      <formula>$C$4</formula>
    </cfRule>
  </conditionalFormatting>
  <conditionalFormatting sqref="AL46">
    <cfRule type="cellIs" dxfId="4581" priority="1012" operator="lessThan">
      <formula>$C$4</formula>
    </cfRule>
  </conditionalFormatting>
  <conditionalFormatting sqref="AL47">
    <cfRule type="cellIs" dxfId="4580" priority="1013" operator="lessThan">
      <formula>$C$4</formula>
    </cfRule>
  </conditionalFormatting>
  <conditionalFormatting sqref="AL48">
    <cfRule type="cellIs" dxfId="4579" priority="1014" operator="lessThan">
      <formula>$C$4</formula>
    </cfRule>
  </conditionalFormatting>
  <conditionalFormatting sqref="AL49">
    <cfRule type="cellIs" dxfId="4578" priority="1015" operator="lessThan">
      <formula>$C$4</formula>
    </cfRule>
  </conditionalFormatting>
  <conditionalFormatting sqref="AL50">
    <cfRule type="cellIs" dxfId="4577" priority="1016" operator="lessThan">
      <formula>$C$4</formula>
    </cfRule>
  </conditionalFormatting>
  <conditionalFormatting sqref="AL51">
    <cfRule type="cellIs" dxfId="4576" priority="1017" operator="lessThan">
      <formula>$C$4</formula>
    </cfRule>
  </conditionalFormatting>
  <conditionalFormatting sqref="AL52">
    <cfRule type="cellIs" dxfId="4575" priority="1018" operator="lessThan">
      <formula>$C$4</formula>
    </cfRule>
  </conditionalFormatting>
  <conditionalFormatting sqref="AL53">
    <cfRule type="cellIs" dxfId="4574" priority="1019" operator="lessThan">
      <formula>$C$4</formula>
    </cfRule>
  </conditionalFormatting>
  <conditionalFormatting sqref="AL54">
    <cfRule type="cellIs" dxfId="4573" priority="1020" operator="lessThan">
      <formula>$C$4</formula>
    </cfRule>
  </conditionalFormatting>
  <conditionalFormatting sqref="AL55">
    <cfRule type="cellIs" dxfId="4572" priority="1021" operator="lessThan">
      <formula>$C$4</formula>
    </cfRule>
  </conditionalFormatting>
  <conditionalFormatting sqref="AL56">
    <cfRule type="cellIs" dxfId="4571" priority="1022" operator="lessThan">
      <formula>$C$4</formula>
    </cfRule>
  </conditionalFormatting>
  <conditionalFormatting sqref="AL57">
    <cfRule type="cellIs" dxfId="4570" priority="1023" operator="lessThan">
      <formula>$C$4</formula>
    </cfRule>
  </conditionalFormatting>
  <conditionalFormatting sqref="AL58">
    <cfRule type="cellIs" dxfId="4569" priority="1024" operator="lessThan">
      <formula>$C$4</formula>
    </cfRule>
  </conditionalFormatting>
  <conditionalFormatting sqref="AL59">
    <cfRule type="cellIs" dxfId="4568" priority="1025" operator="lessThan">
      <formula>$C$4</formula>
    </cfRule>
  </conditionalFormatting>
  <conditionalFormatting sqref="AL60">
    <cfRule type="cellIs" dxfId="4567" priority="1026" operator="lessThan">
      <formula>$C$4</formula>
    </cfRule>
  </conditionalFormatting>
  <conditionalFormatting sqref="AM11">
    <cfRule type="cellIs" dxfId="4566" priority="1027" operator="lessThan">
      <formula>$C$4</formula>
    </cfRule>
  </conditionalFormatting>
  <conditionalFormatting sqref="AM12">
    <cfRule type="cellIs" dxfId="4565" priority="1028" operator="lessThan">
      <formula>$C$4</formula>
    </cfRule>
  </conditionalFormatting>
  <conditionalFormatting sqref="AM13">
    <cfRule type="cellIs" dxfId="4564" priority="1029" operator="lessThan">
      <formula>$C$4</formula>
    </cfRule>
  </conditionalFormatting>
  <conditionalFormatting sqref="AM14">
    <cfRule type="cellIs" dxfId="4563" priority="1030" operator="lessThan">
      <formula>$C$4</formula>
    </cfRule>
  </conditionalFormatting>
  <conditionalFormatting sqref="AM15">
    <cfRule type="cellIs" dxfId="4562" priority="1031" operator="lessThan">
      <formula>$C$4</formula>
    </cfRule>
  </conditionalFormatting>
  <conditionalFormatting sqref="AM16">
    <cfRule type="cellIs" dxfId="4561" priority="1032" operator="lessThan">
      <formula>$C$4</formula>
    </cfRule>
  </conditionalFormatting>
  <conditionalFormatting sqref="AM17">
    <cfRule type="cellIs" dxfId="4560" priority="1033" operator="lessThan">
      <formula>$C$4</formula>
    </cfRule>
  </conditionalFormatting>
  <conditionalFormatting sqref="AM18">
    <cfRule type="cellIs" dxfId="4559" priority="1034" operator="lessThan">
      <formula>$C$4</formula>
    </cfRule>
  </conditionalFormatting>
  <conditionalFormatting sqref="AM19">
    <cfRule type="cellIs" dxfId="4558" priority="1035" operator="lessThan">
      <formula>$C$4</formula>
    </cfRule>
  </conditionalFormatting>
  <conditionalFormatting sqref="AM20">
    <cfRule type="cellIs" dxfId="4557" priority="1036" operator="lessThan">
      <formula>$C$4</formula>
    </cfRule>
  </conditionalFormatting>
  <conditionalFormatting sqref="AM21">
    <cfRule type="cellIs" dxfId="4556" priority="1037" operator="lessThan">
      <formula>$C$4</formula>
    </cfRule>
  </conditionalFormatting>
  <conditionalFormatting sqref="AM22">
    <cfRule type="cellIs" dxfId="4555" priority="1038" operator="lessThan">
      <formula>$C$4</formula>
    </cfRule>
  </conditionalFormatting>
  <conditionalFormatting sqref="AM23">
    <cfRule type="cellIs" dxfId="4554" priority="1039" operator="lessThan">
      <formula>$C$4</formula>
    </cfRule>
  </conditionalFormatting>
  <conditionalFormatting sqref="AM24">
    <cfRule type="cellIs" dxfId="4553" priority="1040" operator="lessThan">
      <formula>$C$4</formula>
    </cfRule>
  </conditionalFormatting>
  <conditionalFormatting sqref="AM25">
    <cfRule type="cellIs" dxfId="4552" priority="1041" operator="lessThan">
      <formula>$C$4</formula>
    </cfRule>
  </conditionalFormatting>
  <conditionalFormatting sqref="AM26">
    <cfRule type="cellIs" dxfId="4551" priority="1042" operator="lessThan">
      <formula>$C$4</formula>
    </cfRule>
  </conditionalFormatting>
  <conditionalFormatting sqref="AM27">
    <cfRule type="cellIs" dxfId="4550" priority="1043" operator="lessThan">
      <formula>$C$4</formula>
    </cfRule>
  </conditionalFormatting>
  <conditionalFormatting sqref="AM28">
    <cfRule type="cellIs" dxfId="4549" priority="1044" operator="lessThan">
      <formula>$C$4</formula>
    </cfRule>
  </conditionalFormatting>
  <conditionalFormatting sqref="AM29">
    <cfRule type="cellIs" dxfId="4548" priority="1045" operator="lessThan">
      <formula>$C$4</formula>
    </cfRule>
  </conditionalFormatting>
  <conditionalFormatting sqref="AM30">
    <cfRule type="cellIs" dxfId="4547" priority="1046" operator="lessThan">
      <formula>$C$4</formula>
    </cfRule>
  </conditionalFormatting>
  <conditionalFormatting sqref="AM31">
    <cfRule type="cellIs" dxfId="4546" priority="1047" operator="lessThan">
      <formula>$C$4</formula>
    </cfRule>
  </conditionalFormatting>
  <conditionalFormatting sqref="AM32">
    <cfRule type="cellIs" dxfId="4545" priority="1048" operator="lessThan">
      <formula>$C$4</formula>
    </cfRule>
  </conditionalFormatting>
  <conditionalFormatting sqref="AM33">
    <cfRule type="cellIs" dxfId="4544" priority="1049" operator="lessThan">
      <formula>$C$4</formula>
    </cfRule>
  </conditionalFormatting>
  <conditionalFormatting sqref="AM34">
    <cfRule type="cellIs" dxfId="4543" priority="1050" operator="lessThan">
      <formula>$C$4</formula>
    </cfRule>
  </conditionalFormatting>
  <conditionalFormatting sqref="AM35">
    <cfRule type="cellIs" dxfId="4542" priority="1051" operator="lessThan">
      <formula>$C$4</formula>
    </cfRule>
  </conditionalFormatting>
  <conditionalFormatting sqref="AM36">
    <cfRule type="cellIs" dxfId="4541" priority="1052" operator="lessThan">
      <formula>$C$4</formula>
    </cfRule>
  </conditionalFormatting>
  <conditionalFormatting sqref="AM37">
    <cfRule type="cellIs" dxfId="4540" priority="1053" operator="lessThan">
      <formula>$C$4</formula>
    </cfRule>
  </conditionalFormatting>
  <conditionalFormatting sqref="AM38">
    <cfRule type="cellIs" dxfId="4539" priority="1054" operator="lessThan">
      <formula>$C$4</formula>
    </cfRule>
  </conditionalFormatting>
  <conditionalFormatting sqref="AM39">
    <cfRule type="cellIs" dxfId="4538" priority="1055" operator="lessThan">
      <formula>$C$4</formula>
    </cfRule>
  </conditionalFormatting>
  <conditionalFormatting sqref="AM40">
    <cfRule type="cellIs" dxfId="4537" priority="1056" operator="lessThan">
      <formula>$C$4</formula>
    </cfRule>
  </conditionalFormatting>
  <conditionalFormatting sqref="AM41">
    <cfRule type="cellIs" dxfId="4536" priority="1057" operator="lessThan">
      <formula>$C$4</formula>
    </cfRule>
  </conditionalFormatting>
  <conditionalFormatting sqref="AM42">
    <cfRule type="cellIs" dxfId="4535" priority="1058" operator="lessThan">
      <formula>$C$4</formula>
    </cfRule>
  </conditionalFormatting>
  <conditionalFormatting sqref="AM43">
    <cfRule type="cellIs" dxfId="4534" priority="1059" operator="lessThan">
      <formula>$C$4</formula>
    </cfRule>
  </conditionalFormatting>
  <conditionalFormatting sqref="AM44">
    <cfRule type="cellIs" dxfId="4533" priority="1060" operator="lessThan">
      <formula>$C$4</formula>
    </cfRule>
  </conditionalFormatting>
  <conditionalFormatting sqref="AM45">
    <cfRule type="cellIs" dxfId="4532" priority="1061" operator="lessThan">
      <formula>$C$4</formula>
    </cfRule>
  </conditionalFormatting>
  <conditionalFormatting sqref="AM46">
    <cfRule type="cellIs" dxfId="4531" priority="1062" operator="lessThan">
      <formula>$C$4</formula>
    </cfRule>
  </conditionalFormatting>
  <conditionalFormatting sqref="AM47">
    <cfRule type="cellIs" dxfId="4530" priority="1063" operator="lessThan">
      <formula>$C$4</formula>
    </cfRule>
  </conditionalFormatting>
  <conditionalFormatting sqref="AM48">
    <cfRule type="cellIs" dxfId="4529" priority="1064" operator="lessThan">
      <formula>$C$4</formula>
    </cfRule>
  </conditionalFormatting>
  <conditionalFormatting sqref="AM49">
    <cfRule type="cellIs" dxfId="4528" priority="1065" operator="lessThan">
      <formula>$C$4</formula>
    </cfRule>
  </conditionalFormatting>
  <conditionalFormatting sqref="AM50">
    <cfRule type="cellIs" dxfId="4527" priority="1066" operator="lessThan">
      <formula>$C$4</formula>
    </cfRule>
  </conditionalFormatting>
  <conditionalFormatting sqref="AM51">
    <cfRule type="cellIs" dxfId="4526" priority="1067" operator="lessThan">
      <formula>$C$4</formula>
    </cfRule>
  </conditionalFormatting>
  <conditionalFormatting sqref="AM52">
    <cfRule type="cellIs" dxfId="4525" priority="1068" operator="lessThan">
      <formula>$C$4</formula>
    </cfRule>
  </conditionalFormatting>
  <conditionalFormatting sqref="AM53">
    <cfRule type="cellIs" dxfId="4524" priority="1069" operator="lessThan">
      <formula>$C$4</formula>
    </cfRule>
  </conditionalFormatting>
  <conditionalFormatting sqref="AM54">
    <cfRule type="cellIs" dxfId="4523" priority="1070" operator="lessThan">
      <formula>$C$4</formula>
    </cfRule>
  </conditionalFormatting>
  <conditionalFormatting sqref="AM55">
    <cfRule type="cellIs" dxfId="4522" priority="1071" operator="lessThan">
      <formula>$C$4</formula>
    </cfRule>
  </conditionalFormatting>
  <conditionalFormatting sqref="AM56">
    <cfRule type="cellIs" dxfId="4521" priority="1072" operator="lessThan">
      <formula>$C$4</formula>
    </cfRule>
  </conditionalFormatting>
  <conditionalFormatting sqref="AM57">
    <cfRule type="cellIs" dxfId="4520" priority="1073" operator="lessThan">
      <formula>$C$4</formula>
    </cfRule>
  </conditionalFormatting>
  <conditionalFormatting sqref="AM58">
    <cfRule type="cellIs" dxfId="4519" priority="1074" operator="lessThan">
      <formula>$C$4</formula>
    </cfRule>
  </conditionalFormatting>
  <conditionalFormatting sqref="AM59">
    <cfRule type="cellIs" dxfId="4518" priority="1075" operator="lessThan">
      <formula>$C$4</formula>
    </cfRule>
  </conditionalFormatting>
  <conditionalFormatting sqref="AM60">
    <cfRule type="cellIs" dxfId="4517" priority="1076" operator="lessThan">
      <formula>$C$4</formula>
    </cfRule>
  </conditionalFormatting>
  <conditionalFormatting sqref="AN11">
    <cfRule type="cellIs" dxfId="4516" priority="1077" operator="lessThan">
      <formula>$C$4</formula>
    </cfRule>
  </conditionalFormatting>
  <conditionalFormatting sqref="AN12">
    <cfRule type="cellIs" dxfId="4515" priority="1078" operator="lessThan">
      <formula>$C$4</formula>
    </cfRule>
  </conditionalFormatting>
  <conditionalFormatting sqref="AN13">
    <cfRule type="cellIs" dxfId="4514" priority="1079" operator="lessThan">
      <formula>$C$4</formula>
    </cfRule>
  </conditionalFormatting>
  <conditionalFormatting sqref="AN14">
    <cfRule type="cellIs" dxfId="4513" priority="1080" operator="lessThan">
      <formula>$C$4</formula>
    </cfRule>
  </conditionalFormatting>
  <conditionalFormatting sqref="AN15">
    <cfRule type="cellIs" dxfId="4512" priority="1081" operator="lessThan">
      <formula>$C$4</formula>
    </cfRule>
  </conditionalFormatting>
  <conditionalFormatting sqref="AN16">
    <cfRule type="cellIs" dxfId="4511" priority="1082" operator="lessThan">
      <formula>$C$4</formula>
    </cfRule>
  </conditionalFormatting>
  <conditionalFormatting sqref="AN17">
    <cfRule type="cellIs" dxfId="4510" priority="1083" operator="lessThan">
      <formula>$C$4</formula>
    </cfRule>
  </conditionalFormatting>
  <conditionalFormatting sqref="AN18">
    <cfRule type="cellIs" dxfId="4509" priority="1084" operator="lessThan">
      <formula>$C$4</formula>
    </cfRule>
  </conditionalFormatting>
  <conditionalFormatting sqref="AN19">
    <cfRule type="cellIs" dxfId="4508" priority="1085" operator="lessThan">
      <formula>$C$4</formula>
    </cfRule>
  </conditionalFormatting>
  <conditionalFormatting sqref="AN20">
    <cfRule type="cellIs" dxfId="4507" priority="1086" operator="lessThan">
      <formula>$C$4</formula>
    </cfRule>
  </conditionalFormatting>
  <conditionalFormatting sqref="AN21">
    <cfRule type="cellIs" dxfId="4506" priority="1087" operator="lessThan">
      <formula>$C$4</formula>
    </cfRule>
  </conditionalFormatting>
  <conditionalFormatting sqref="AN22">
    <cfRule type="cellIs" dxfId="4505" priority="1088" operator="lessThan">
      <formula>$C$4</formula>
    </cfRule>
  </conditionalFormatting>
  <conditionalFormatting sqref="AN23">
    <cfRule type="cellIs" dxfId="4504" priority="1089" operator="lessThan">
      <formula>$C$4</formula>
    </cfRule>
  </conditionalFormatting>
  <conditionalFormatting sqref="AN24">
    <cfRule type="cellIs" dxfId="4503" priority="1090" operator="lessThan">
      <formula>$C$4</formula>
    </cfRule>
  </conditionalFormatting>
  <conditionalFormatting sqref="AN25">
    <cfRule type="cellIs" dxfId="4502" priority="1091" operator="lessThan">
      <formula>$C$4</formula>
    </cfRule>
  </conditionalFormatting>
  <conditionalFormatting sqref="AN26">
    <cfRule type="cellIs" dxfId="4501" priority="1092" operator="lessThan">
      <formula>$C$4</formula>
    </cfRule>
  </conditionalFormatting>
  <conditionalFormatting sqref="AN27">
    <cfRule type="cellIs" dxfId="4500" priority="1093" operator="lessThan">
      <formula>$C$4</formula>
    </cfRule>
  </conditionalFormatting>
  <conditionalFormatting sqref="AN28">
    <cfRule type="cellIs" dxfId="4499" priority="1094" operator="lessThan">
      <formula>$C$4</formula>
    </cfRule>
  </conditionalFormatting>
  <conditionalFormatting sqref="AN29">
    <cfRule type="cellIs" dxfId="4498" priority="1095" operator="lessThan">
      <formula>$C$4</formula>
    </cfRule>
  </conditionalFormatting>
  <conditionalFormatting sqref="AN30">
    <cfRule type="cellIs" dxfId="4497" priority="1096" operator="lessThan">
      <formula>$C$4</formula>
    </cfRule>
  </conditionalFormatting>
  <conditionalFormatting sqref="AN31">
    <cfRule type="cellIs" dxfId="4496" priority="1097" operator="lessThan">
      <formula>$C$4</formula>
    </cfRule>
  </conditionalFormatting>
  <conditionalFormatting sqref="AN32">
    <cfRule type="cellIs" dxfId="4495" priority="1098" operator="lessThan">
      <formula>$C$4</formula>
    </cfRule>
  </conditionalFormatting>
  <conditionalFormatting sqref="AN33">
    <cfRule type="cellIs" dxfId="4494" priority="1099" operator="lessThan">
      <formula>$C$4</formula>
    </cfRule>
  </conditionalFormatting>
  <conditionalFormatting sqref="AN34">
    <cfRule type="cellIs" dxfId="4493" priority="1100" operator="lessThan">
      <formula>$C$4</formula>
    </cfRule>
  </conditionalFormatting>
  <conditionalFormatting sqref="AN35">
    <cfRule type="cellIs" dxfId="4492" priority="1101" operator="lessThan">
      <formula>$C$4</formula>
    </cfRule>
  </conditionalFormatting>
  <conditionalFormatting sqref="AN36">
    <cfRule type="cellIs" dxfId="4491" priority="1102" operator="lessThan">
      <formula>$C$4</formula>
    </cfRule>
  </conditionalFormatting>
  <conditionalFormatting sqref="AN37">
    <cfRule type="cellIs" dxfId="4490" priority="1103" operator="lessThan">
      <formula>$C$4</formula>
    </cfRule>
  </conditionalFormatting>
  <conditionalFormatting sqref="AN38">
    <cfRule type="cellIs" dxfId="4489" priority="1104" operator="lessThan">
      <formula>$C$4</formula>
    </cfRule>
  </conditionalFormatting>
  <conditionalFormatting sqref="AN39">
    <cfRule type="cellIs" dxfId="4488" priority="1105" operator="lessThan">
      <formula>$C$4</formula>
    </cfRule>
  </conditionalFormatting>
  <conditionalFormatting sqref="AN40">
    <cfRule type="cellIs" dxfId="4487" priority="1106" operator="lessThan">
      <formula>$C$4</formula>
    </cfRule>
  </conditionalFormatting>
  <conditionalFormatting sqref="AN41">
    <cfRule type="cellIs" dxfId="4486" priority="1107" operator="lessThan">
      <formula>$C$4</formula>
    </cfRule>
  </conditionalFormatting>
  <conditionalFormatting sqref="AN42">
    <cfRule type="cellIs" dxfId="4485" priority="1108" operator="lessThan">
      <formula>$C$4</formula>
    </cfRule>
  </conditionalFormatting>
  <conditionalFormatting sqref="AN43">
    <cfRule type="cellIs" dxfId="4484" priority="1109" operator="lessThan">
      <formula>$C$4</formula>
    </cfRule>
  </conditionalFormatting>
  <conditionalFormatting sqref="AN44">
    <cfRule type="cellIs" dxfId="4483" priority="1110" operator="lessThan">
      <formula>$C$4</formula>
    </cfRule>
  </conditionalFormatting>
  <conditionalFormatting sqref="AN45">
    <cfRule type="cellIs" dxfId="4482" priority="1111" operator="lessThan">
      <formula>$C$4</formula>
    </cfRule>
  </conditionalFormatting>
  <conditionalFormatting sqref="AN46">
    <cfRule type="cellIs" dxfId="4481" priority="1112" operator="lessThan">
      <formula>$C$4</formula>
    </cfRule>
  </conditionalFormatting>
  <conditionalFormatting sqref="AN47">
    <cfRule type="cellIs" dxfId="4480" priority="1113" operator="lessThan">
      <formula>$C$4</formula>
    </cfRule>
  </conditionalFormatting>
  <conditionalFormatting sqref="AN48">
    <cfRule type="cellIs" dxfId="4479" priority="1114" operator="lessThan">
      <formula>$C$4</formula>
    </cfRule>
  </conditionalFormatting>
  <conditionalFormatting sqref="AN49">
    <cfRule type="cellIs" dxfId="4478" priority="1115" operator="lessThan">
      <formula>$C$4</formula>
    </cfRule>
  </conditionalFormatting>
  <conditionalFormatting sqref="AN50">
    <cfRule type="cellIs" dxfId="4477" priority="1116" operator="lessThan">
      <formula>$C$4</formula>
    </cfRule>
  </conditionalFormatting>
  <conditionalFormatting sqref="AN51">
    <cfRule type="cellIs" dxfId="4476" priority="1117" operator="lessThan">
      <formula>$C$4</formula>
    </cfRule>
  </conditionalFormatting>
  <conditionalFormatting sqref="AN52">
    <cfRule type="cellIs" dxfId="4475" priority="1118" operator="lessThan">
      <formula>$C$4</formula>
    </cfRule>
  </conditionalFormatting>
  <conditionalFormatting sqref="AN53">
    <cfRule type="cellIs" dxfId="4474" priority="1119" operator="lessThan">
      <formula>$C$4</formula>
    </cfRule>
  </conditionalFormatting>
  <conditionalFormatting sqref="AN54">
    <cfRule type="cellIs" dxfId="4473" priority="1120" operator="lessThan">
      <formula>$C$4</formula>
    </cfRule>
  </conditionalFormatting>
  <conditionalFormatting sqref="AN55">
    <cfRule type="cellIs" dxfId="4472" priority="1121" operator="lessThan">
      <formula>$C$4</formula>
    </cfRule>
  </conditionalFormatting>
  <conditionalFormatting sqref="AN56">
    <cfRule type="cellIs" dxfId="4471" priority="1122" operator="lessThan">
      <formula>$C$4</formula>
    </cfRule>
  </conditionalFormatting>
  <conditionalFormatting sqref="AN57">
    <cfRule type="cellIs" dxfId="4470" priority="1123" operator="lessThan">
      <formula>$C$4</formula>
    </cfRule>
  </conditionalFormatting>
  <conditionalFormatting sqref="AN58">
    <cfRule type="cellIs" dxfId="4469" priority="1124" operator="lessThan">
      <formula>$C$4</formula>
    </cfRule>
  </conditionalFormatting>
  <conditionalFormatting sqref="AN59">
    <cfRule type="cellIs" dxfId="4468" priority="1125" operator="lessThan">
      <formula>$C$4</formula>
    </cfRule>
  </conditionalFormatting>
  <conditionalFormatting sqref="AN60">
    <cfRule type="cellIs" dxfId="4467" priority="1126" operator="lessThan">
      <formula>$C$4</formula>
    </cfRule>
  </conditionalFormatting>
  <conditionalFormatting sqref="AO11">
    <cfRule type="cellIs" dxfId="4466" priority="1127" operator="lessThan">
      <formula>$C$4</formula>
    </cfRule>
  </conditionalFormatting>
  <conditionalFormatting sqref="AO12">
    <cfRule type="cellIs" dxfId="4465" priority="1128" operator="lessThan">
      <formula>$C$4</formula>
    </cfRule>
  </conditionalFormatting>
  <conditionalFormatting sqref="AO13">
    <cfRule type="cellIs" dxfId="4464" priority="1129" operator="lessThan">
      <formula>$C$4</formula>
    </cfRule>
  </conditionalFormatting>
  <conditionalFormatting sqref="AO14">
    <cfRule type="cellIs" dxfId="4463" priority="1130" operator="lessThan">
      <formula>$C$4</formula>
    </cfRule>
  </conditionalFormatting>
  <conditionalFormatting sqref="AO15">
    <cfRule type="cellIs" dxfId="4462" priority="1131" operator="lessThan">
      <formula>$C$4</formula>
    </cfRule>
  </conditionalFormatting>
  <conditionalFormatting sqref="AO16">
    <cfRule type="cellIs" dxfId="4461" priority="1132" operator="lessThan">
      <formula>$C$4</formula>
    </cfRule>
  </conditionalFormatting>
  <conditionalFormatting sqref="AO17">
    <cfRule type="cellIs" dxfId="4460" priority="1133" operator="lessThan">
      <formula>$C$4</formula>
    </cfRule>
  </conditionalFormatting>
  <conditionalFormatting sqref="AO18">
    <cfRule type="cellIs" dxfId="4459" priority="1134" operator="lessThan">
      <formula>$C$4</formula>
    </cfRule>
  </conditionalFormatting>
  <conditionalFormatting sqref="AO19">
    <cfRule type="cellIs" dxfId="4458" priority="1135" operator="lessThan">
      <formula>$C$4</formula>
    </cfRule>
  </conditionalFormatting>
  <conditionalFormatting sqref="AO20">
    <cfRule type="cellIs" dxfId="4457" priority="1136" operator="lessThan">
      <formula>$C$4</formula>
    </cfRule>
  </conditionalFormatting>
  <conditionalFormatting sqref="AO21">
    <cfRule type="cellIs" dxfId="4456" priority="1137" operator="lessThan">
      <formula>$C$4</formula>
    </cfRule>
  </conditionalFormatting>
  <conditionalFormatting sqref="AO22">
    <cfRule type="cellIs" dxfId="4455" priority="1138" operator="lessThan">
      <formula>$C$4</formula>
    </cfRule>
  </conditionalFormatting>
  <conditionalFormatting sqref="AO23">
    <cfRule type="cellIs" dxfId="4454" priority="1139" operator="lessThan">
      <formula>$C$4</formula>
    </cfRule>
  </conditionalFormatting>
  <conditionalFormatting sqref="AO24">
    <cfRule type="cellIs" dxfId="4453" priority="1140" operator="lessThan">
      <formula>$C$4</formula>
    </cfRule>
  </conditionalFormatting>
  <conditionalFormatting sqref="AO25">
    <cfRule type="cellIs" dxfId="4452" priority="1141" operator="lessThan">
      <formula>$C$4</formula>
    </cfRule>
  </conditionalFormatting>
  <conditionalFormatting sqref="AO26">
    <cfRule type="cellIs" dxfId="4451" priority="1142" operator="lessThan">
      <formula>$C$4</formula>
    </cfRule>
  </conditionalFormatting>
  <conditionalFormatting sqref="AO27">
    <cfRule type="cellIs" dxfId="4450" priority="1143" operator="lessThan">
      <formula>$C$4</formula>
    </cfRule>
  </conditionalFormatting>
  <conditionalFormatting sqref="AO28">
    <cfRule type="cellIs" dxfId="4449" priority="1144" operator="lessThan">
      <formula>$C$4</formula>
    </cfRule>
  </conditionalFormatting>
  <conditionalFormatting sqref="AO29">
    <cfRule type="cellIs" dxfId="4448" priority="1145" operator="lessThan">
      <formula>$C$4</formula>
    </cfRule>
  </conditionalFormatting>
  <conditionalFormatting sqref="AO30">
    <cfRule type="cellIs" dxfId="4447" priority="1146" operator="lessThan">
      <formula>$C$4</formula>
    </cfRule>
  </conditionalFormatting>
  <conditionalFormatting sqref="AO31">
    <cfRule type="cellIs" dxfId="4446" priority="1147" operator="lessThan">
      <formula>$C$4</formula>
    </cfRule>
  </conditionalFormatting>
  <conditionalFormatting sqref="AO32">
    <cfRule type="cellIs" dxfId="4445" priority="1148" operator="lessThan">
      <formula>$C$4</formula>
    </cfRule>
  </conditionalFormatting>
  <conditionalFormatting sqref="AO33">
    <cfRule type="cellIs" dxfId="4444" priority="1149" operator="lessThan">
      <formula>$C$4</formula>
    </cfRule>
  </conditionalFormatting>
  <conditionalFormatting sqref="AO34">
    <cfRule type="cellIs" dxfId="4443" priority="1150" operator="lessThan">
      <formula>$C$4</formula>
    </cfRule>
  </conditionalFormatting>
  <conditionalFormatting sqref="AO35">
    <cfRule type="cellIs" dxfId="4442" priority="1151" operator="lessThan">
      <formula>$C$4</formula>
    </cfRule>
  </conditionalFormatting>
  <conditionalFormatting sqref="AO36">
    <cfRule type="cellIs" dxfId="4441" priority="1152" operator="lessThan">
      <formula>$C$4</formula>
    </cfRule>
  </conditionalFormatting>
  <conditionalFormatting sqref="AO37">
    <cfRule type="cellIs" dxfId="4440" priority="1153" operator="lessThan">
      <formula>$C$4</formula>
    </cfRule>
  </conditionalFormatting>
  <conditionalFormatting sqref="AO38">
    <cfRule type="cellIs" dxfId="4439" priority="1154" operator="lessThan">
      <formula>$C$4</formula>
    </cfRule>
  </conditionalFormatting>
  <conditionalFormatting sqref="AO39">
    <cfRule type="cellIs" dxfId="4438" priority="1155" operator="lessThan">
      <formula>$C$4</formula>
    </cfRule>
  </conditionalFormatting>
  <conditionalFormatting sqref="AO40">
    <cfRule type="cellIs" dxfId="4437" priority="1156" operator="lessThan">
      <formula>$C$4</formula>
    </cfRule>
  </conditionalFormatting>
  <conditionalFormatting sqref="AO41">
    <cfRule type="cellIs" dxfId="4436" priority="1157" operator="lessThan">
      <formula>$C$4</formula>
    </cfRule>
  </conditionalFormatting>
  <conditionalFormatting sqref="AO42">
    <cfRule type="cellIs" dxfId="4435" priority="1158" operator="lessThan">
      <formula>$C$4</formula>
    </cfRule>
  </conditionalFormatting>
  <conditionalFormatting sqref="AO43">
    <cfRule type="cellIs" dxfId="4434" priority="1159" operator="lessThan">
      <formula>$C$4</formula>
    </cfRule>
  </conditionalFormatting>
  <conditionalFormatting sqref="AO44">
    <cfRule type="cellIs" dxfId="4433" priority="1160" operator="lessThan">
      <formula>$C$4</formula>
    </cfRule>
  </conditionalFormatting>
  <conditionalFormatting sqref="AO45">
    <cfRule type="cellIs" dxfId="4432" priority="1161" operator="lessThan">
      <formula>$C$4</formula>
    </cfRule>
  </conditionalFormatting>
  <conditionalFormatting sqref="AO46">
    <cfRule type="cellIs" dxfId="4431" priority="1162" operator="lessThan">
      <formula>$C$4</formula>
    </cfRule>
  </conditionalFormatting>
  <conditionalFormatting sqref="AO47">
    <cfRule type="cellIs" dxfId="4430" priority="1163" operator="lessThan">
      <formula>$C$4</formula>
    </cfRule>
  </conditionalFormatting>
  <conditionalFormatting sqref="AO48">
    <cfRule type="cellIs" dxfId="4429" priority="1164" operator="lessThan">
      <formula>$C$4</formula>
    </cfRule>
  </conditionalFormatting>
  <conditionalFormatting sqref="AO49">
    <cfRule type="cellIs" dxfId="4428" priority="1165" operator="lessThan">
      <formula>$C$4</formula>
    </cfRule>
  </conditionalFormatting>
  <conditionalFormatting sqref="AO50">
    <cfRule type="cellIs" dxfId="4427" priority="1166" operator="lessThan">
      <formula>$C$4</formula>
    </cfRule>
  </conditionalFormatting>
  <conditionalFormatting sqref="AO51">
    <cfRule type="cellIs" dxfId="4426" priority="1167" operator="lessThan">
      <formula>$C$4</formula>
    </cfRule>
  </conditionalFormatting>
  <conditionalFormatting sqref="AO52">
    <cfRule type="cellIs" dxfId="4425" priority="1168" operator="lessThan">
      <formula>$C$4</formula>
    </cfRule>
  </conditionalFormatting>
  <conditionalFormatting sqref="AO53">
    <cfRule type="cellIs" dxfId="4424" priority="1169" operator="lessThan">
      <formula>$C$4</formula>
    </cfRule>
  </conditionalFormatting>
  <conditionalFormatting sqref="AO54">
    <cfRule type="cellIs" dxfId="4423" priority="1170" operator="lessThan">
      <formula>$C$4</formula>
    </cfRule>
  </conditionalFormatting>
  <conditionalFormatting sqref="AO55">
    <cfRule type="cellIs" dxfId="4422" priority="1171" operator="lessThan">
      <formula>$C$4</formula>
    </cfRule>
  </conditionalFormatting>
  <conditionalFormatting sqref="AO56">
    <cfRule type="cellIs" dxfId="4421" priority="1172" operator="lessThan">
      <formula>$C$4</formula>
    </cfRule>
  </conditionalFormatting>
  <conditionalFormatting sqref="AO57">
    <cfRule type="cellIs" dxfId="4420" priority="1173" operator="lessThan">
      <formula>$C$4</formula>
    </cfRule>
  </conditionalFormatting>
  <conditionalFormatting sqref="AO58">
    <cfRule type="cellIs" dxfId="4419" priority="1174" operator="lessThan">
      <formula>$C$4</formula>
    </cfRule>
  </conditionalFormatting>
  <conditionalFormatting sqref="AO59">
    <cfRule type="cellIs" dxfId="4418" priority="1175" operator="lessThan">
      <formula>$C$4</formula>
    </cfRule>
  </conditionalFormatting>
  <conditionalFormatting sqref="AO60">
    <cfRule type="cellIs" dxfId="4417" priority="1176" operator="lessThan">
      <formula>$C$4</formula>
    </cfRule>
  </conditionalFormatting>
  <conditionalFormatting sqref="AP11">
    <cfRule type="cellIs" dxfId="4416" priority="1177" operator="lessThan">
      <formula>$C$4</formula>
    </cfRule>
  </conditionalFormatting>
  <conditionalFormatting sqref="AP12">
    <cfRule type="cellIs" dxfId="4415" priority="1178" operator="lessThan">
      <formula>$C$4</formula>
    </cfRule>
  </conditionalFormatting>
  <conditionalFormatting sqref="AP13">
    <cfRule type="cellIs" dxfId="4414" priority="1179" operator="lessThan">
      <formula>$C$4</formula>
    </cfRule>
  </conditionalFormatting>
  <conditionalFormatting sqref="AP14">
    <cfRule type="cellIs" dxfId="4413" priority="1180" operator="lessThan">
      <formula>$C$4</formula>
    </cfRule>
  </conditionalFormatting>
  <conditionalFormatting sqref="AP15">
    <cfRule type="cellIs" dxfId="4412" priority="1181" operator="lessThan">
      <formula>$C$4</formula>
    </cfRule>
  </conditionalFormatting>
  <conditionalFormatting sqref="AP16">
    <cfRule type="cellIs" dxfId="4411" priority="1182" operator="lessThan">
      <formula>$C$4</formula>
    </cfRule>
  </conditionalFormatting>
  <conditionalFormatting sqref="AP17">
    <cfRule type="cellIs" dxfId="4410" priority="1183" operator="lessThan">
      <formula>$C$4</formula>
    </cfRule>
  </conditionalFormatting>
  <conditionalFormatting sqref="AP18">
    <cfRule type="cellIs" dxfId="4409" priority="1184" operator="lessThan">
      <formula>$C$4</formula>
    </cfRule>
  </conditionalFormatting>
  <conditionalFormatting sqref="AP19">
    <cfRule type="cellIs" dxfId="4408" priority="1185" operator="lessThan">
      <formula>$C$4</formula>
    </cfRule>
  </conditionalFormatting>
  <conditionalFormatting sqref="AP20">
    <cfRule type="cellIs" dxfId="4407" priority="1186" operator="lessThan">
      <formula>$C$4</formula>
    </cfRule>
  </conditionalFormatting>
  <conditionalFormatting sqref="AP21">
    <cfRule type="cellIs" dxfId="4406" priority="1187" operator="lessThan">
      <formula>$C$4</formula>
    </cfRule>
  </conditionalFormatting>
  <conditionalFormatting sqref="AP22">
    <cfRule type="cellIs" dxfId="4405" priority="1188" operator="lessThan">
      <formula>$C$4</formula>
    </cfRule>
  </conditionalFormatting>
  <conditionalFormatting sqref="AP23">
    <cfRule type="cellIs" dxfId="4404" priority="1189" operator="lessThan">
      <formula>$C$4</formula>
    </cfRule>
  </conditionalFormatting>
  <conditionalFormatting sqref="AP24">
    <cfRule type="cellIs" dxfId="4403" priority="1190" operator="lessThan">
      <formula>$C$4</formula>
    </cfRule>
  </conditionalFormatting>
  <conditionalFormatting sqref="AP25">
    <cfRule type="cellIs" dxfId="4402" priority="1191" operator="lessThan">
      <formula>$C$4</formula>
    </cfRule>
  </conditionalFormatting>
  <conditionalFormatting sqref="AP26">
    <cfRule type="cellIs" dxfId="4401" priority="1192" operator="lessThan">
      <formula>$C$4</formula>
    </cfRule>
  </conditionalFormatting>
  <conditionalFormatting sqref="AP27">
    <cfRule type="cellIs" dxfId="4400" priority="1193" operator="lessThan">
      <formula>$C$4</formula>
    </cfRule>
  </conditionalFormatting>
  <conditionalFormatting sqref="AP28">
    <cfRule type="cellIs" dxfId="4399" priority="1194" operator="lessThan">
      <formula>$C$4</formula>
    </cfRule>
  </conditionalFormatting>
  <conditionalFormatting sqref="AP29">
    <cfRule type="cellIs" dxfId="4398" priority="1195" operator="lessThan">
      <formula>$C$4</formula>
    </cfRule>
  </conditionalFormatting>
  <conditionalFormatting sqref="AP30">
    <cfRule type="cellIs" dxfId="4397" priority="1196" operator="lessThan">
      <formula>$C$4</formula>
    </cfRule>
  </conditionalFormatting>
  <conditionalFormatting sqref="AP31">
    <cfRule type="cellIs" dxfId="4396" priority="1197" operator="lessThan">
      <formula>$C$4</formula>
    </cfRule>
  </conditionalFormatting>
  <conditionalFormatting sqref="AP32">
    <cfRule type="cellIs" dxfId="4395" priority="1198" operator="lessThan">
      <formula>$C$4</formula>
    </cfRule>
  </conditionalFormatting>
  <conditionalFormatting sqref="AP33">
    <cfRule type="cellIs" dxfId="4394" priority="1199" operator="lessThan">
      <formula>$C$4</formula>
    </cfRule>
  </conditionalFormatting>
  <conditionalFormatting sqref="AP34">
    <cfRule type="cellIs" dxfId="4393" priority="1200" operator="lessThan">
      <formula>$C$4</formula>
    </cfRule>
  </conditionalFormatting>
  <conditionalFormatting sqref="AP35">
    <cfRule type="cellIs" dxfId="4392" priority="1201" operator="lessThan">
      <formula>$C$4</formula>
    </cfRule>
  </conditionalFormatting>
  <conditionalFormatting sqref="AP36">
    <cfRule type="cellIs" dxfId="4391" priority="1202" operator="lessThan">
      <formula>$C$4</formula>
    </cfRule>
  </conditionalFormatting>
  <conditionalFormatting sqref="AP37">
    <cfRule type="cellIs" dxfId="4390" priority="1203" operator="lessThan">
      <formula>$C$4</formula>
    </cfRule>
  </conditionalFormatting>
  <conditionalFormatting sqref="AP38">
    <cfRule type="cellIs" dxfId="4389" priority="1204" operator="lessThan">
      <formula>$C$4</formula>
    </cfRule>
  </conditionalFormatting>
  <conditionalFormatting sqref="AP39">
    <cfRule type="cellIs" dxfId="4388" priority="1205" operator="lessThan">
      <formula>$C$4</formula>
    </cfRule>
  </conditionalFormatting>
  <conditionalFormatting sqref="AP40">
    <cfRule type="cellIs" dxfId="4387" priority="1206" operator="lessThan">
      <formula>$C$4</formula>
    </cfRule>
  </conditionalFormatting>
  <conditionalFormatting sqref="AP41">
    <cfRule type="cellIs" dxfId="4386" priority="1207" operator="lessThan">
      <formula>$C$4</formula>
    </cfRule>
  </conditionalFormatting>
  <conditionalFormatting sqref="AP42">
    <cfRule type="cellIs" dxfId="4385" priority="1208" operator="lessThan">
      <formula>$C$4</formula>
    </cfRule>
  </conditionalFormatting>
  <conditionalFormatting sqref="AP43">
    <cfRule type="cellIs" dxfId="4384" priority="1209" operator="lessThan">
      <formula>$C$4</formula>
    </cfRule>
  </conditionalFormatting>
  <conditionalFormatting sqref="AP44">
    <cfRule type="cellIs" dxfId="4383" priority="1210" operator="lessThan">
      <formula>$C$4</formula>
    </cfRule>
  </conditionalFormatting>
  <conditionalFormatting sqref="AP45">
    <cfRule type="cellIs" dxfId="4382" priority="1211" operator="lessThan">
      <formula>$C$4</formula>
    </cfRule>
  </conditionalFormatting>
  <conditionalFormatting sqref="AP46">
    <cfRule type="cellIs" dxfId="4381" priority="1212" operator="lessThan">
      <formula>$C$4</formula>
    </cfRule>
  </conditionalFormatting>
  <conditionalFormatting sqref="AP47">
    <cfRule type="cellIs" dxfId="4380" priority="1213" operator="lessThan">
      <formula>$C$4</formula>
    </cfRule>
  </conditionalFormatting>
  <conditionalFormatting sqref="AP48">
    <cfRule type="cellIs" dxfId="4379" priority="1214" operator="lessThan">
      <formula>$C$4</formula>
    </cfRule>
  </conditionalFormatting>
  <conditionalFormatting sqref="AP49">
    <cfRule type="cellIs" dxfId="4378" priority="1215" operator="lessThan">
      <formula>$C$4</formula>
    </cfRule>
  </conditionalFormatting>
  <conditionalFormatting sqref="AP50">
    <cfRule type="cellIs" dxfId="4377" priority="1216" operator="lessThan">
      <formula>$C$4</formula>
    </cfRule>
  </conditionalFormatting>
  <conditionalFormatting sqref="AP51">
    <cfRule type="cellIs" dxfId="4376" priority="1217" operator="lessThan">
      <formula>$C$4</formula>
    </cfRule>
  </conditionalFormatting>
  <conditionalFormatting sqref="AP52">
    <cfRule type="cellIs" dxfId="4375" priority="1218" operator="lessThan">
      <formula>$C$4</formula>
    </cfRule>
  </conditionalFormatting>
  <conditionalFormatting sqref="AP53">
    <cfRule type="cellIs" dxfId="4374" priority="1219" operator="lessThan">
      <formula>$C$4</formula>
    </cfRule>
  </conditionalFormatting>
  <conditionalFormatting sqref="AP54">
    <cfRule type="cellIs" dxfId="4373" priority="1220" operator="lessThan">
      <formula>$C$4</formula>
    </cfRule>
  </conditionalFormatting>
  <conditionalFormatting sqref="AP55">
    <cfRule type="cellIs" dxfId="4372" priority="1221" operator="lessThan">
      <formula>$C$4</formula>
    </cfRule>
  </conditionalFormatting>
  <conditionalFormatting sqref="AP56">
    <cfRule type="cellIs" dxfId="4371" priority="1222" operator="lessThan">
      <formula>$C$4</formula>
    </cfRule>
  </conditionalFormatting>
  <conditionalFormatting sqref="AP57">
    <cfRule type="cellIs" dxfId="4370" priority="1223" operator="lessThan">
      <formula>$C$4</formula>
    </cfRule>
  </conditionalFormatting>
  <conditionalFormatting sqref="AP58">
    <cfRule type="cellIs" dxfId="4369" priority="1224" operator="lessThan">
      <formula>$C$4</formula>
    </cfRule>
  </conditionalFormatting>
  <conditionalFormatting sqref="AP59">
    <cfRule type="cellIs" dxfId="4368" priority="1225" operator="lessThan">
      <formula>$C$4</formula>
    </cfRule>
  </conditionalFormatting>
  <conditionalFormatting sqref="AP60">
    <cfRule type="cellIs" dxfId="4367" priority="1226" operator="lessThan">
      <formula>$C$4</formula>
    </cfRule>
  </conditionalFormatting>
  <conditionalFormatting sqref="AQ11">
    <cfRule type="cellIs" dxfId="4366" priority="1227" operator="lessThan">
      <formula>$C$4</formula>
    </cfRule>
  </conditionalFormatting>
  <conditionalFormatting sqref="AQ12">
    <cfRule type="cellIs" dxfId="4365" priority="1228" operator="lessThan">
      <formula>$C$4</formula>
    </cfRule>
  </conditionalFormatting>
  <conditionalFormatting sqref="AQ13">
    <cfRule type="cellIs" dxfId="4364" priority="1229" operator="lessThan">
      <formula>$C$4</formula>
    </cfRule>
  </conditionalFormatting>
  <conditionalFormatting sqref="AQ14">
    <cfRule type="cellIs" dxfId="4363" priority="1230" operator="lessThan">
      <formula>$C$4</formula>
    </cfRule>
  </conditionalFormatting>
  <conditionalFormatting sqref="AQ15">
    <cfRule type="cellIs" dxfId="4362" priority="1231" operator="lessThan">
      <formula>$C$4</formula>
    </cfRule>
  </conditionalFormatting>
  <conditionalFormatting sqref="AQ16">
    <cfRule type="cellIs" dxfId="4361" priority="1232" operator="lessThan">
      <formula>$C$4</formula>
    </cfRule>
  </conditionalFormatting>
  <conditionalFormatting sqref="AQ17">
    <cfRule type="cellIs" dxfId="4360" priority="1233" operator="lessThan">
      <formula>$C$4</formula>
    </cfRule>
  </conditionalFormatting>
  <conditionalFormatting sqref="AQ18">
    <cfRule type="cellIs" dxfId="4359" priority="1234" operator="lessThan">
      <formula>$C$4</formula>
    </cfRule>
  </conditionalFormatting>
  <conditionalFormatting sqref="AQ19">
    <cfRule type="cellIs" dxfId="4358" priority="1235" operator="lessThan">
      <formula>$C$4</formula>
    </cfRule>
  </conditionalFormatting>
  <conditionalFormatting sqref="AQ20">
    <cfRule type="cellIs" dxfId="4357" priority="1236" operator="lessThan">
      <formula>$C$4</formula>
    </cfRule>
  </conditionalFormatting>
  <conditionalFormatting sqref="AQ21">
    <cfRule type="cellIs" dxfId="4356" priority="1237" operator="lessThan">
      <formula>$C$4</formula>
    </cfRule>
  </conditionalFormatting>
  <conditionalFormatting sqref="AQ22">
    <cfRule type="cellIs" dxfId="4355" priority="1238" operator="lessThan">
      <formula>$C$4</formula>
    </cfRule>
  </conditionalFormatting>
  <conditionalFormatting sqref="AQ23">
    <cfRule type="cellIs" dxfId="4354" priority="1239" operator="lessThan">
      <formula>$C$4</formula>
    </cfRule>
  </conditionalFormatting>
  <conditionalFormatting sqref="AQ24">
    <cfRule type="cellIs" dxfId="4353" priority="1240" operator="lessThan">
      <formula>$C$4</formula>
    </cfRule>
  </conditionalFormatting>
  <conditionalFormatting sqref="AQ25">
    <cfRule type="cellIs" dxfId="4352" priority="1241" operator="lessThan">
      <formula>$C$4</formula>
    </cfRule>
  </conditionalFormatting>
  <conditionalFormatting sqref="AQ26">
    <cfRule type="cellIs" dxfId="4351" priority="1242" operator="lessThan">
      <formula>$C$4</formula>
    </cfRule>
  </conditionalFormatting>
  <conditionalFormatting sqref="AQ27">
    <cfRule type="cellIs" dxfId="4350" priority="1243" operator="lessThan">
      <formula>$C$4</formula>
    </cfRule>
  </conditionalFormatting>
  <conditionalFormatting sqref="AQ28">
    <cfRule type="cellIs" dxfId="4349" priority="1244" operator="lessThan">
      <formula>$C$4</formula>
    </cfRule>
  </conditionalFormatting>
  <conditionalFormatting sqref="AQ29">
    <cfRule type="cellIs" dxfId="4348" priority="1245" operator="lessThan">
      <formula>$C$4</formula>
    </cfRule>
  </conditionalFormatting>
  <conditionalFormatting sqref="AQ30">
    <cfRule type="cellIs" dxfId="4347" priority="1246" operator="lessThan">
      <formula>$C$4</formula>
    </cfRule>
  </conditionalFormatting>
  <conditionalFormatting sqref="AQ31">
    <cfRule type="cellIs" dxfId="4346" priority="1247" operator="lessThan">
      <formula>$C$4</formula>
    </cfRule>
  </conditionalFormatting>
  <conditionalFormatting sqref="AQ32">
    <cfRule type="cellIs" dxfId="4345" priority="1248" operator="lessThan">
      <formula>$C$4</formula>
    </cfRule>
  </conditionalFormatting>
  <conditionalFormatting sqref="AQ33">
    <cfRule type="cellIs" dxfId="4344" priority="1249" operator="lessThan">
      <formula>$C$4</formula>
    </cfRule>
  </conditionalFormatting>
  <conditionalFormatting sqref="AQ34">
    <cfRule type="cellIs" dxfId="4343" priority="1250" operator="lessThan">
      <formula>$C$4</formula>
    </cfRule>
  </conditionalFormatting>
  <conditionalFormatting sqref="AQ35">
    <cfRule type="cellIs" dxfId="4342" priority="1251" operator="lessThan">
      <formula>$C$4</formula>
    </cfRule>
  </conditionalFormatting>
  <conditionalFormatting sqref="AQ36">
    <cfRule type="cellIs" dxfId="4341" priority="1252" operator="lessThan">
      <formula>$C$4</formula>
    </cfRule>
  </conditionalFormatting>
  <conditionalFormatting sqref="AQ37">
    <cfRule type="cellIs" dxfId="4340" priority="1253" operator="lessThan">
      <formula>$C$4</formula>
    </cfRule>
  </conditionalFormatting>
  <conditionalFormatting sqref="AQ38">
    <cfRule type="cellIs" dxfId="4339" priority="1254" operator="lessThan">
      <formula>$C$4</formula>
    </cfRule>
  </conditionalFormatting>
  <conditionalFormatting sqref="AQ39">
    <cfRule type="cellIs" dxfId="4338" priority="1255" operator="lessThan">
      <formula>$C$4</formula>
    </cfRule>
  </conditionalFormatting>
  <conditionalFormatting sqref="AQ40">
    <cfRule type="cellIs" dxfId="4337" priority="1256" operator="lessThan">
      <formula>$C$4</formula>
    </cfRule>
  </conditionalFormatting>
  <conditionalFormatting sqref="AQ41">
    <cfRule type="cellIs" dxfId="4336" priority="1257" operator="lessThan">
      <formula>$C$4</formula>
    </cfRule>
  </conditionalFormatting>
  <conditionalFormatting sqref="AQ42">
    <cfRule type="cellIs" dxfId="4335" priority="1258" operator="lessThan">
      <formula>$C$4</formula>
    </cfRule>
  </conditionalFormatting>
  <conditionalFormatting sqref="AQ43">
    <cfRule type="cellIs" dxfId="4334" priority="1259" operator="lessThan">
      <formula>$C$4</formula>
    </cfRule>
  </conditionalFormatting>
  <conditionalFormatting sqref="AQ44">
    <cfRule type="cellIs" dxfId="4333" priority="1260" operator="lessThan">
      <formula>$C$4</formula>
    </cfRule>
  </conditionalFormatting>
  <conditionalFormatting sqref="AQ45">
    <cfRule type="cellIs" dxfId="4332" priority="1261" operator="lessThan">
      <formula>$C$4</formula>
    </cfRule>
  </conditionalFormatting>
  <conditionalFormatting sqref="AQ46">
    <cfRule type="cellIs" dxfId="4331" priority="1262" operator="lessThan">
      <formula>$C$4</formula>
    </cfRule>
  </conditionalFormatting>
  <conditionalFormatting sqref="AQ47">
    <cfRule type="cellIs" dxfId="4330" priority="1263" operator="lessThan">
      <formula>$C$4</formula>
    </cfRule>
  </conditionalFormatting>
  <conditionalFormatting sqref="AQ48">
    <cfRule type="cellIs" dxfId="4329" priority="1264" operator="lessThan">
      <formula>$C$4</formula>
    </cfRule>
  </conditionalFormatting>
  <conditionalFormatting sqref="AQ49">
    <cfRule type="cellIs" dxfId="4328" priority="1265" operator="lessThan">
      <formula>$C$4</formula>
    </cfRule>
  </conditionalFormatting>
  <conditionalFormatting sqref="AQ50">
    <cfRule type="cellIs" dxfId="4327" priority="1266" operator="lessThan">
      <formula>$C$4</formula>
    </cfRule>
  </conditionalFormatting>
  <conditionalFormatting sqref="AQ51">
    <cfRule type="cellIs" dxfId="4326" priority="1267" operator="lessThan">
      <formula>$C$4</formula>
    </cfRule>
  </conditionalFormatting>
  <conditionalFormatting sqref="AQ52">
    <cfRule type="cellIs" dxfId="4325" priority="1268" operator="lessThan">
      <formula>$C$4</formula>
    </cfRule>
  </conditionalFormatting>
  <conditionalFormatting sqref="AQ53">
    <cfRule type="cellIs" dxfId="4324" priority="1269" operator="lessThan">
      <formula>$C$4</formula>
    </cfRule>
  </conditionalFormatting>
  <conditionalFormatting sqref="AQ54">
    <cfRule type="cellIs" dxfId="4323" priority="1270" operator="lessThan">
      <formula>$C$4</formula>
    </cfRule>
  </conditionalFormatting>
  <conditionalFormatting sqref="AQ55">
    <cfRule type="cellIs" dxfId="4322" priority="1271" operator="lessThan">
      <formula>$C$4</formula>
    </cfRule>
  </conditionalFormatting>
  <conditionalFormatting sqref="AQ56">
    <cfRule type="cellIs" dxfId="4321" priority="1272" operator="lessThan">
      <formula>$C$4</formula>
    </cfRule>
  </conditionalFormatting>
  <conditionalFormatting sqref="AQ57">
    <cfRule type="cellIs" dxfId="4320" priority="1273" operator="lessThan">
      <formula>$C$4</formula>
    </cfRule>
  </conditionalFormatting>
  <conditionalFormatting sqref="AQ58">
    <cfRule type="cellIs" dxfId="4319" priority="1274" operator="lessThan">
      <formula>$C$4</formula>
    </cfRule>
  </conditionalFormatting>
  <conditionalFormatting sqref="AQ59">
    <cfRule type="cellIs" dxfId="4318" priority="1275" operator="lessThan">
      <formula>$C$4</formula>
    </cfRule>
  </conditionalFormatting>
  <conditionalFormatting sqref="AQ60">
    <cfRule type="cellIs" dxfId="4317" priority="1276" operator="lessThan">
      <formula>$C$4</formula>
    </cfRule>
  </conditionalFormatting>
  <conditionalFormatting sqref="AR11">
    <cfRule type="cellIs" dxfId="4316" priority="1277" operator="lessThan">
      <formula>$C$4</formula>
    </cfRule>
  </conditionalFormatting>
  <conditionalFormatting sqref="AR12">
    <cfRule type="cellIs" dxfId="4315" priority="1278" operator="lessThan">
      <formula>$C$4</formula>
    </cfRule>
  </conditionalFormatting>
  <conditionalFormatting sqref="AR13">
    <cfRule type="cellIs" dxfId="4314" priority="1279" operator="lessThan">
      <formula>$C$4</formula>
    </cfRule>
  </conditionalFormatting>
  <conditionalFormatting sqref="AR14">
    <cfRule type="cellIs" dxfId="4313" priority="1280" operator="lessThan">
      <formula>$C$4</formula>
    </cfRule>
  </conditionalFormatting>
  <conditionalFormatting sqref="AR15">
    <cfRule type="cellIs" dxfId="4312" priority="1281" operator="lessThan">
      <formula>$C$4</formula>
    </cfRule>
  </conditionalFormatting>
  <conditionalFormatting sqref="AR16">
    <cfRule type="cellIs" dxfId="4311" priority="1282" operator="lessThan">
      <formula>$C$4</formula>
    </cfRule>
  </conditionalFormatting>
  <conditionalFormatting sqref="AR17">
    <cfRule type="cellIs" dxfId="4310" priority="1283" operator="lessThan">
      <formula>$C$4</formula>
    </cfRule>
  </conditionalFormatting>
  <conditionalFormatting sqref="AR18">
    <cfRule type="cellIs" dxfId="4309" priority="1284" operator="lessThan">
      <formula>$C$4</formula>
    </cfRule>
  </conditionalFormatting>
  <conditionalFormatting sqref="AR19">
    <cfRule type="cellIs" dxfId="4308" priority="1285" operator="lessThan">
      <formula>$C$4</formula>
    </cfRule>
  </conditionalFormatting>
  <conditionalFormatting sqref="AR20">
    <cfRule type="cellIs" dxfId="4307" priority="1286" operator="lessThan">
      <formula>$C$4</formula>
    </cfRule>
  </conditionalFormatting>
  <conditionalFormatting sqref="AR21">
    <cfRule type="cellIs" dxfId="4306" priority="1287" operator="lessThan">
      <formula>$C$4</formula>
    </cfRule>
  </conditionalFormatting>
  <conditionalFormatting sqref="AR22">
    <cfRule type="cellIs" dxfId="4305" priority="1288" operator="lessThan">
      <formula>$C$4</formula>
    </cfRule>
  </conditionalFormatting>
  <conditionalFormatting sqref="AR23">
    <cfRule type="cellIs" dxfId="4304" priority="1289" operator="lessThan">
      <formula>$C$4</formula>
    </cfRule>
  </conditionalFormatting>
  <conditionalFormatting sqref="AR24">
    <cfRule type="cellIs" dxfId="4303" priority="1290" operator="lessThan">
      <formula>$C$4</formula>
    </cfRule>
  </conditionalFormatting>
  <conditionalFormatting sqref="AR25">
    <cfRule type="cellIs" dxfId="4302" priority="1291" operator="lessThan">
      <formula>$C$4</formula>
    </cfRule>
  </conditionalFormatting>
  <conditionalFormatting sqref="AR26">
    <cfRule type="cellIs" dxfId="4301" priority="1292" operator="lessThan">
      <formula>$C$4</formula>
    </cfRule>
  </conditionalFormatting>
  <conditionalFormatting sqref="AR27">
    <cfRule type="cellIs" dxfId="4300" priority="1293" operator="lessThan">
      <formula>$C$4</formula>
    </cfRule>
  </conditionalFormatting>
  <conditionalFormatting sqref="AR28">
    <cfRule type="cellIs" dxfId="4299" priority="1294" operator="lessThan">
      <formula>$C$4</formula>
    </cfRule>
  </conditionalFormatting>
  <conditionalFormatting sqref="AR29">
    <cfRule type="cellIs" dxfId="4298" priority="1295" operator="lessThan">
      <formula>$C$4</formula>
    </cfRule>
  </conditionalFormatting>
  <conditionalFormatting sqref="AR30">
    <cfRule type="cellIs" dxfId="4297" priority="1296" operator="lessThan">
      <formula>$C$4</formula>
    </cfRule>
  </conditionalFormatting>
  <conditionalFormatting sqref="AR31">
    <cfRule type="cellIs" dxfId="4296" priority="1297" operator="lessThan">
      <formula>$C$4</formula>
    </cfRule>
  </conditionalFormatting>
  <conditionalFormatting sqref="AR32">
    <cfRule type="cellIs" dxfId="4295" priority="1298" operator="lessThan">
      <formula>$C$4</formula>
    </cfRule>
  </conditionalFormatting>
  <conditionalFormatting sqref="AR33">
    <cfRule type="cellIs" dxfId="4294" priority="1299" operator="lessThan">
      <formula>$C$4</formula>
    </cfRule>
  </conditionalFormatting>
  <conditionalFormatting sqref="AR34">
    <cfRule type="cellIs" dxfId="4293" priority="1300" operator="lessThan">
      <formula>$C$4</formula>
    </cfRule>
  </conditionalFormatting>
  <conditionalFormatting sqref="AR35">
    <cfRule type="cellIs" dxfId="4292" priority="1301" operator="lessThan">
      <formula>$C$4</formula>
    </cfRule>
  </conditionalFormatting>
  <conditionalFormatting sqref="AR36">
    <cfRule type="cellIs" dxfId="4291" priority="1302" operator="lessThan">
      <formula>$C$4</formula>
    </cfRule>
  </conditionalFormatting>
  <conditionalFormatting sqref="AR37">
    <cfRule type="cellIs" dxfId="4290" priority="1303" operator="lessThan">
      <formula>$C$4</formula>
    </cfRule>
  </conditionalFormatting>
  <conditionalFormatting sqref="AR38">
    <cfRule type="cellIs" dxfId="4289" priority="1304" operator="lessThan">
      <formula>$C$4</formula>
    </cfRule>
  </conditionalFormatting>
  <conditionalFormatting sqref="AR39">
    <cfRule type="cellIs" dxfId="4288" priority="1305" operator="lessThan">
      <formula>$C$4</formula>
    </cfRule>
  </conditionalFormatting>
  <conditionalFormatting sqref="AR40">
    <cfRule type="cellIs" dxfId="4287" priority="1306" operator="lessThan">
      <formula>$C$4</formula>
    </cfRule>
  </conditionalFormatting>
  <conditionalFormatting sqref="AR41">
    <cfRule type="cellIs" dxfId="4286" priority="1307" operator="lessThan">
      <formula>$C$4</formula>
    </cfRule>
  </conditionalFormatting>
  <conditionalFormatting sqref="AR42">
    <cfRule type="cellIs" dxfId="4285" priority="1308" operator="lessThan">
      <formula>$C$4</formula>
    </cfRule>
  </conditionalFormatting>
  <conditionalFormatting sqref="AR43">
    <cfRule type="cellIs" dxfId="4284" priority="1309" operator="lessThan">
      <formula>$C$4</formula>
    </cfRule>
  </conditionalFormatting>
  <conditionalFormatting sqref="AR44">
    <cfRule type="cellIs" dxfId="4283" priority="1310" operator="lessThan">
      <formula>$C$4</formula>
    </cfRule>
  </conditionalFormatting>
  <conditionalFormatting sqref="AR45">
    <cfRule type="cellIs" dxfId="4282" priority="1311" operator="lessThan">
      <formula>$C$4</formula>
    </cfRule>
  </conditionalFormatting>
  <conditionalFormatting sqref="AR46">
    <cfRule type="cellIs" dxfId="4281" priority="1312" operator="lessThan">
      <formula>$C$4</formula>
    </cfRule>
  </conditionalFormatting>
  <conditionalFormatting sqref="AR47">
    <cfRule type="cellIs" dxfId="4280" priority="1313" operator="lessThan">
      <formula>$C$4</formula>
    </cfRule>
  </conditionalFormatting>
  <conditionalFormatting sqref="AR48">
    <cfRule type="cellIs" dxfId="4279" priority="1314" operator="lessThan">
      <formula>$C$4</formula>
    </cfRule>
  </conditionalFormatting>
  <conditionalFormatting sqref="AR49">
    <cfRule type="cellIs" dxfId="4278" priority="1315" operator="lessThan">
      <formula>$C$4</formula>
    </cfRule>
  </conditionalFormatting>
  <conditionalFormatting sqref="AR50">
    <cfRule type="cellIs" dxfId="4277" priority="1316" operator="lessThan">
      <formula>$C$4</formula>
    </cfRule>
  </conditionalFormatting>
  <conditionalFormatting sqref="AR51">
    <cfRule type="cellIs" dxfId="4276" priority="1317" operator="lessThan">
      <formula>$C$4</formula>
    </cfRule>
  </conditionalFormatting>
  <conditionalFormatting sqref="AR52">
    <cfRule type="cellIs" dxfId="4275" priority="1318" operator="lessThan">
      <formula>$C$4</formula>
    </cfRule>
  </conditionalFormatting>
  <conditionalFormatting sqref="AR53">
    <cfRule type="cellIs" dxfId="4274" priority="1319" operator="lessThan">
      <formula>$C$4</formula>
    </cfRule>
  </conditionalFormatting>
  <conditionalFormatting sqref="AR54">
    <cfRule type="cellIs" dxfId="4273" priority="1320" operator="lessThan">
      <formula>$C$4</formula>
    </cfRule>
  </conditionalFormatting>
  <conditionalFormatting sqref="AR55">
    <cfRule type="cellIs" dxfId="4272" priority="1321" operator="lessThan">
      <formula>$C$4</formula>
    </cfRule>
  </conditionalFormatting>
  <conditionalFormatting sqref="AR56">
    <cfRule type="cellIs" dxfId="4271" priority="1322" operator="lessThan">
      <formula>$C$4</formula>
    </cfRule>
  </conditionalFormatting>
  <conditionalFormatting sqref="AR57">
    <cfRule type="cellIs" dxfId="4270" priority="1323" operator="lessThan">
      <formula>$C$4</formula>
    </cfRule>
  </conditionalFormatting>
  <conditionalFormatting sqref="AR58">
    <cfRule type="cellIs" dxfId="4269" priority="1324" operator="lessThan">
      <formula>$C$4</formula>
    </cfRule>
  </conditionalFormatting>
  <conditionalFormatting sqref="AR59">
    <cfRule type="cellIs" dxfId="4268" priority="1325" operator="lessThan">
      <formula>$C$4</formula>
    </cfRule>
  </conditionalFormatting>
  <conditionalFormatting sqref="AR60">
    <cfRule type="cellIs" dxfId="4267" priority="1326" operator="lessThan">
      <formula>$C$4</formula>
    </cfRule>
  </conditionalFormatting>
  <conditionalFormatting sqref="AS11">
    <cfRule type="cellIs" dxfId="4266" priority="1327" operator="lessThan">
      <formula>$C$4</formula>
    </cfRule>
  </conditionalFormatting>
  <conditionalFormatting sqref="AS12">
    <cfRule type="cellIs" dxfId="4265" priority="1328" operator="lessThan">
      <formula>$C$4</formula>
    </cfRule>
  </conditionalFormatting>
  <conditionalFormatting sqref="AS13">
    <cfRule type="cellIs" dxfId="4264" priority="1329" operator="lessThan">
      <formula>$C$4</formula>
    </cfRule>
  </conditionalFormatting>
  <conditionalFormatting sqref="AS14">
    <cfRule type="cellIs" dxfId="4263" priority="1330" operator="lessThan">
      <formula>$C$4</formula>
    </cfRule>
  </conditionalFormatting>
  <conditionalFormatting sqref="AS15">
    <cfRule type="cellIs" dxfId="4262" priority="1331" operator="lessThan">
      <formula>$C$4</formula>
    </cfRule>
  </conditionalFormatting>
  <conditionalFormatting sqref="AS16">
    <cfRule type="cellIs" dxfId="4261" priority="1332" operator="lessThan">
      <formula>$C$4</formula>
    </cfRule>
  </conditionalFormatting>
  <conditionalFormatting sqref="AS17">
    <cfRule type="cellIs" dxfId="4260" priority="1333" operator="lessThan">
      <formula>$C$4</formula>
    </cfRule>
  </conditionalFormatting>
  <conditionalFormatting sqref="AS18">
    <cfRule type="cellIs" dxfId="4259" priority="1334" operator="lessThan">
      <formula>$C$4</formula>
    </cfRule>
  </conditionalFormatting>
  <conditionalFormatting sqref="AS19">
    <cfRule type="cellIs" dxfId="4258" priority="1335" operator="lessThan">
      <formula>$C$4</formula>
    </cfRule>
  </conditionalFormatting>
  <conditionalFormatting sqref="AS20">
    <cfRule type="cellIs" dxfId="4257" priority="1336" operator="lessThan">
      <formula>$C$4</formula>
    </cfRule>
  </conditionalFormatting>
  <conditionalFormatting sqref="AS21">
    <cfRule type="cellIs" dxfId="4256" priority="1337" operator="lessThan">
      <formula>$C$4</formula>
    </cfRule>
  </conditionalFormatting>
  <conditionalFormatting sqref="AS22">
    <cfRule type="cellIs" dxfId="4255" priority="1338" operator="lessThan">
      <formula>$C$4</formula>
    </cfRule>
  </conditionalFormatting>
  <conditionalFormatting sqref="AS23">
    <cfRule type="cellIs" dxfId="4254" priority="1339" operator="lessThan">
      <formula>$C$4</formula>
    </cfRule>
  </conditionalFormatting>
  <conditionalFormatting sqref="AS24">
    <cfRule type="cellIs" dxfId="4253" priority="1340" operator="lessThan">
      <formula>$C$4</formula>
    </cfRule>
  </conditionalFormatting>
  <conditionalFormatting sqref="AS25">
    <cfRule type="cellIs" dxfId="4252" priority="1341" operator="lessThan">
      <formula>$C$4</formula>
    </cfRule>
  </conditionalFormatting>
  <conditionalFormatting sqref="AS26">
    <cfRule type="cellIs" dxfId="4251" priority="1342" operator="lessThan">
      <formula>$C$4</formula>
    </cfRule>
  </conditionalFormatting>
  <conditionalFormatting sqref="AS27">
    <cfRule type="cellIs" dxfId="4250" priority="1343" operator="lessThan">
      <formula>$C$4</formula>
    </cfRule>
  </conditionalFormatting>
  <conditionalFormatting sqref="AS28">
    <cfRule type="cellIs" dxfId="4249" priority="1344" operator="lessThan">
      <formula>$C$4</formula>
    </cfRule>
  </conditionalFormatting>
  <conditionalFormatting sqref="AS29">
    <cfRule type="cellIs" dxfId="4248" priority="1345" operator="lessThan">
      <formula>$C$4</formula>
    </cfRule>
  </conditionalFormatting>
  <conditionalFormatting sqref="AS30">
    <cfRule type="cellIs" dxfId="4247" priority="1346" operator="lessThan">
      <formula>$C$4</formula>
    </cfRule>
  </conditionalFormatting>
  <conditionalFormatting sqref="AS31">
    <cfRule type="cellIs" dxfId="4246" priority="1347" operator="lessThan">
      <formula>$C$4</formula>
    </cfRule>
  </conditionalFormatting>
  <conditionalFormatting sqref="AS32">
    <cfRule type="cellIs" dxfId="4245" priority="1348" operator="lessThan">
      <formula>$C$4</formula>
    </cfRule>
  </conditionalFormatting>
  <conditionalFormatting sqref="AS33">
    <cfRule type="cellIs" dxfId="4244" priority="1349" operator="lessThan">
      <formula>$C$4</formula>
    </cfRule>
  </conditionalFormatting>
  <conditionalFormatting sqref="AS34">
    <cfRule type="cellIs" dxfId="4243" priority="1350" operator="lessThan">
      <formula>$C$4</formula>
    </cfRule>
  </conditionalFormatting>
  <conditionalFormatting sqref="AS35">
    <cfRule type="cellIs" dxfId="4242" priority="1351" operator="lessThan">
      <formula>$C$4</formula>
    </cfRule>
  </conditionalFormatting>
  <conditionalFormatting sqref="AS36">
    <cfRule type="cellIs" dxfId="4241" priority="1352" operator="lessThan">
      <formula>$C$4</formula>
    </cfRule>
  </conditionalFormatting>
  <conditionalFormatting sqref="AS37">
    <cfRule type="cellIs" dxfId="4240" priority="1353" operator="lessThan">
      <formula>$C$4</formula>
    </cfRule>
  </conditionalFormatting>
  <conditionalFormatting sqref="AS38">
    <cfRule type="cellIs" dxfId="4239" priority="1354" operator="lessThan">
      <formula>$C$4</formula>
    </cfRule>
  </conditionalFormatting>
  <conditionalFormatting sqref="AS39">
    <cfRule type="cellIs" dxfId="4238" priority="1355" operator="lessThan">
      <formula>$C$4</formula>
    </cfRule>
  </conditionalFormatting>
  <conditionalFormatting sqref="AS40">
    <cfRule type="cellIs" dxfId="4237" priority="1356" operator="lessThan">
      <formula>$C$4</formula>
    </cfRule>
  </conditionalFormatting>
  <conditionalFormatting sqref="AS41">
    <cfRule type="cellIs" dxfId="4236" priority="1357" operator="lessThan">
      <formula>$C$4</formula>
    </cfRule>
  </conditionalFormatting>
  <conditionalFormatting sqref="AS42">
    <cfRule type="cellIs" dxfId="4235" priority="1358" operator="lessThan">
      <formula>$C$4</formula>
    </cfRule>
  </conditionalFormatting>
  <conditionalFormatting sqref="AS43">
    <cfRule type="cellIs" dxfId="4234" priority="1359" operator="lessThan">
      <formula>$C$4</formula>
    </cfRule>
  </conditionalFormatting>
  <conditionalFormatting sqref="AS44">
    <cfRule type="cellIs" dxfId="4233" priority="1360" operator="lessThan">
      <formula>$C$4</formula>
    </cfRule>
  </conditionalFormatting>
  <conditionalFormatting sqref="AS45">
    <cfRule type="cellIs" dxfId="4232" priority="1361" operator="lessThan">
      <formula>$C$4</formula>
    </cfRule>
  </conditionalFormatting>
  <conditionalFormatting sqref="AS46">
    <cfRule type="cellIs" dxfId="4231" priority="1362" operator="lessThan">
      <formula>$C$4</formula>
    </cfRule>
  </conditionalFormatting>
  <conditionalFormatting sqref="AS47">
    <cfRule type="cellIs" dxfId="4230" priority="1363" operator="lessThan">
      <formula>$C$4</formula>
    </cfRule>
  </conditionalFormatting>
  <conditionalFormatting sqref="AS48">
    <cfRule type="cellIs" dxfId="4229" priority="1364" operator="lessThan">
      <formula>$C$4</formula>
    </cfRule>
  </conditionalFormatting>
  <conditionalFormatting sqref="AS49">
    <cfRule type="cellIs" dxfId="4228" priority="1365" operator="lessThan">
      <formula>$C$4</formula>
    </cfRule>
  </conditionalFormatting>
  <conditionalFormatting sqref="AS50">
    <cfRule type="cellIs" dxfId="4227" priority="1366" operator="lessThan">
      <formula>$C$4</formula>
    </cfRule>
  </conditionalFormatting>
  <conditionalFormatting sqref="AS51">
    <cfRule type="cellIs" dxfId="4226" priority="1367" operator="lessThan">
      <formula>$C$4</formula>
    </cfRule>
  </conditionalFormatting>
  <conditionalFormatting sqref="AS52">
    <cfRule type="cellIs" dxfId="4225" priority="1368" operator="lessThan">
      <formula>$C$4</formula>
    </cfRule>
  </conditionalFormatting>
  <conditionalFormatting sqref="AS53">
    <cfRule type="cellIs" dxfId="4224" priority="1369" operator="lessThan">
      <formula>$C$4</formula>
    </cfRule>
  </conditionalFormatting>
  <conditionalFormatting sqref="AS54">
    <cfRule type="cellIs" dxfId="4223" priority="1370" operator="lessThan">
      <formula>$C$4</formula>
    </cfRule>
  </conditionalFormatting>
  <conditionalFormatting sqref="AS55">
    <cfRule type="cellIs" dxfId="4222" priority="1371" operator="lessThan">
      <formula>$C$4</formula>
    </cfRule>
  </conditionalFormatting>
  <conditionalFormatting sqref="AS56">
    <cfRule type="cellIs" dxfId="4221" priority="1372" operator="lessThan">
      <formula>$C$4</formula>
    </cfRule>
  </conditionalFormatting>
  <conditionalFormatting sqref="AS57">
    <cfRule type="cellIs" dxfId="4220" priority="1373" operator="lessThan">
      <formula>$C$4</formula>
    </cfRule>
  </conditionalFormatting>
  <conditionalFormatting sqref="AS58">
    <cfRule type="cellIs" dxfId="4219" priority="1374" operator="lessThan">
      <formula>$C$4</formula>
    </cfRule>
  </conditionalFormatting>
  <conditionalFormatting sqref="AS59">
    <cfRule type="cellIs" dxfId="4218" priority="1375" operator="lessThan">
      <formula>$C$4</formula>
    </cfRule>
  </conditionalFormatting>
  <conditionalFormatting sqref="AS60">
    <cfRule type="cellIs" dxfId="4217" priority="1376" operator="lessThan">
      <formula>$C$4</formula>
    </cfRule>
  </conditionalFormatting>
  <conditionalFormatting sqref="AT11">
    <cfRule type="cellIs" dxfId="4216" priority="1377" operator="lessThan">
      <formula>$C$4</formula>
    </cfRule>
  </conditionalFormatting>
  <conditionalFormatting sqref="AT12">
    <cfRule type="cellIs" dxfId="4215" priority="1378" operator="lessThan">
      <formula>$C$4</formula>
    </cfRule>
  </conditionalFormatting>
  <conditionalFormatting sqref="AT13">
    <cfRule type="cellIs" dxfId="4214" priority="1379" operator="lessThan">
      <formula>$C$4</formula>
    </cfRule>
  </conditionalFormatting>
  <conditionalFormatting sqref="AT14">
    <cfRule type="cellIs" dxfId="4213" priority="1380" operator="lessThan">
      <formula>$C$4</formula>
    </cfRule>
  </conditionalFormatting>
  <conditionalFormatting sqref="AT15">
    <cfRule type="cellIs" dxfId="4212" priority="1381" operator="lessThan">
      <formula>$C$4</formula>
    </cfRule>
  </conditionalFormatting>
  <conditionalFormatting sqref="AT16">
    <cfRule type="cellIs" dxfId="4211" priority="1382" operator="lessThan">
      <formula>$C$4</formula>
    </cfRule>
  </conditionalFormatting>
  <conditionalFormatting sqref="AT17">
    <cfRule type="cellIs" dxfId="4210" priority="1383" operator="lessThan">
      <formula>$C$4</formula>
    </cfRule>
  </conditionalFormatting>
  <conditionalFormatting sqref="AT18">
    <cfRule type="cellIs" dxfId="4209" priority="1384" operator="lessThan">
      <formula>$C$4</formula>
    </cfRule>
  </conditionalFormatting>
  <conditionalFormatting sqref="AT19">
    <cfRule type="cellIs" dxfId="4208" priority="1385" operator="lessThan">
      <formula>$C$4</formula>
    </cfRule>
  </conditionalFormatting>
  <conditionalFormatting sqref="AT20">
    <cfRule type="cellIs" dxfId="4207" priority="1386" operator="lessThan">
      <formula>$C$4</formula>
    </cfRule>
  </conditionalFormatting>
  <conditionalFormatting sqref="AT21">
    <cfRule type="cellIs" dxfId="4206" priority="1387" operator="lessThan">
      <formula>$C$4</formula>
    </cfRule>
  </conditionalFormatting>
  <conditionalFormatting sqref="AT22">
    <cfRule type="cellIs" dxfId="4205" priority="1388" operator="lessThan">
      <formula>$C$4</formula>
    </cfRule>
  </conditionalFormatting>
  <conditionalFormatting sqref="AT23">
    <cfRule type="cellIs" dxfId="4204" priority="1389" operator="lessThan">
      <formula>$C$4</formula>
    </cfRule>
  </conditionalFormatting>
  <conditionalFormatting sqref="AT24">
    <cfRule type="cellIs" dxfId="4203" priority="1390" operator="lessThan">
      <formula>$C$4</formula>
    </cfRule>
  </conditionalFormatting>
  <conditionalFormatting sqref="AT25">
    <cfRule type="cellIs" dxfId="4202" priority="1391" operator="lessThan">
      <formula>$C$4</formula>
    </cfRule>
  </conditionalFormatting>
  <conditionalFormatting sqref="AT26">
    <cfRule type="cellIs" dxfId="4201" priority="1392" operator="lessThan">
      <formula>$C$4</formula>
    </cfRule>
  </conditionalFormatting>
  <conditionalFormatting sqref="AT27">
    <cfRule type="cellIs" dxfId="4200" priority="1393" operator="lessThan">
      <formula>$C$4</formula>
    </cfRule>
  </conditionalFormatting>
  <conditionalFormatting sqref="AT28">
    <cfRule type="cellIs" dxfId="4199" priority="1394" operator="lessThan">
      <formula>$C$4</formula>
    </cfRule>
  </conditionalFormatting>
  <conditionalFormatting sqref="AT29">
    <cfRule type="cellIs" dxfId="4198" priority="1395" operator="lessThan">
      <formula>$C$4</formula>
    </cfRule>
  </conditionalFormatting>
  <conditionalFormatting sqref="AT30">
    <cfRule type="cellIs" dxfId="4197" priority="1396" operator="lessThan">
      <formula>$C$4</formula>
    </cfRule>
  </conditionalFormatting>
  <conditionalFormatting sqref="AT31">
    <cfRule type="cellIs" dxfId="4196" priority="1397" operator="lessThan">
      <formula>$C$4</formula>
    </cfRule>
  </conditionalFormatting>
  <conditionalFormatting sqref="AT32">
    <cfRule type="cellIs" dxfId="4195" priority="1398" operator="lessThan">
      <formula>$C$4</formula>
    </cfRule>
  </conditionalFormatting>
  <conditionalFormatting sqref="AT33">
    <cfRule type="cellIs" dxfId="4194" priority="1399" operator="lessThan">
      <formula>$C$4</formula>
    </cfRule>
  </conditionalFormatting>
  <conditionalFormatting sqref="AT34">
    <cfRule type="cellIs" dxfId="4193" priority="1400" operator="lessThan">
      <formula>$C$4</formula>
    </cfRule>
  </conditionalFormatting>
  <conditionalFormatting sqref="AT35">
    <cfRule type="cellIs" dxfId="4192" priority="1401" operator="lessThan">
      <formula>$C$4</formula>
    </cfRule>
  </conditionalFormatting>
  <conditionalFormatting sqref="AT36">
    <cfRule type="cellIs" dxfId="4191" priority="1402" operator="lessThan">
      <formula>$C$4</formula>
    </cfRule>
  </conditionalFormatting>
  <conditionalFormatting sqref="AT37">
    <cfRule type="cellIs" dxfId="4190" priority="1403" operator="lessThan">
      <formula>$C$4</formula>
    </cfRule>
  </conditionalFormatting>
  <conditionalFormatting sqref="AT38">
    <cfRule type="cellIs" dxfId="4189" priority="1404" operator="lessThan">
      <formula>$C$4</formula>
    </cfRule>
  </conditionalFormatting>
  <conditionalFormatting sqref="AT39">
    <cfRule type="cellIs" dxfId="4188" priority="1405" operator="lessThan">
      <formula>$C$4</formula>
    </cfRule>
  </conditionalFormatting>
  <conditionalFormatting sqref="AT40">
    <cfRule type="cellIs" dxfId="4187" priority="1406" operator="lessThan">
      <formula>$C$4</formula>
    </cfRule>
  </conditionalFormatting>
  <conditionalFormatting sqref="AT41">
    <cfRule type="cellIs" dxfId="4186" priority="1407" operator="lessThan">
      <formula>$C$4</formula>
    </cfRule>
  </conditionalFormatting>
  <conditionalFormatting sqref="AT42">
    <cfRule type="cellIs" dxfId="4185" priority="1408" operator="lessThan">
      <formula>$C$4</formula>
    </cfRule>
  </conditionalFormatting>
  <conditionalFormatting sqref="AT43">
    <cfRule type="cellIs" dxfId="4184" priority="1409" operator="lessThan">
      <formula>$C$4</formula>
    </cfRule>
  </conditionalFormatting>
  <conditionalFormatting sqref="AT44">
    <cfRule type="cellIs" dxfId="4183" priority="1410" operator="lessThan">
      <formula>$C$4</formula>
    </cfRule>
  </conditionalFormatting>
  <conditionalFormatting sqref="AT45">
    <cfRule type="cellIs" dxfId="4182" priority="1411" operator="lessThan">
      <formula>$C$4</formula>
    </cfRule>
  </conditionalFormatting>
  <conditionalFormatting sqref="AT46">
    <cfRule type="cellIs" dxfId="4181" priority="1412" operator="lessThan">
      <formula>$C$4</formula>
    </cfRule>
  </conditionalFormatting>
  <conditionalFormatting sqref="AT47">
    <cfRule type="cellIs" dxfId="4180" priority="1413" operator="lessThan">
      <formula>$C$4</formula>
    </cfRule>
  </conditionalFormatting>
  <conditionalFormatting sqref="AT48">
    <cfRule type="cellIs" dxfId="4179" priority="1414" operator="lessThan">
      <formula>$C$4</formula>
    </cfRule>
  </conditionalFormatting>
  <conditionalFormatting sqref="AT49">
    <cfRule type="cellIs" dxfId="4178" priority="1415" operator="lessThan">
      <formula>$C$4</formula>
    </cfRule>
  </conditionalFormatting>
  <conditionalFormatting sqref="AT50">
    <cfRule type="cellIs" dxfId="4177" priority="1416" operator="lessThan">
      <formula>$C$4</formula>
    </cfRule>
  </conditionalFormatting>
  <conditionalFormatting sqref="AT51">
    <cfRule type="cellIs" dxfId="4176" priority="1417" operator="lessThan">
      <formula>$C$4</formula>
    </cfRule>
  </conditionalFormatting>
  <conditionalFormatting sqref="AT52">
    <cfRule type="cellIs" dxfId="4175" priority="1418" operator="lessThan">
      <formula>$C$4</formula>
    </cfRule>
  </conditionalFormatting>
  <conditionalFormatting sqref="AT53">
    <cfRule type="cellIs" dxfId="4174" priority="1419" operator="lessThan">
      <formula>$C$4</formula>
    </cfRule>
  </conditionalFormatting>
  <conditionalFormatting sqref="AT54">
    <cfRule type="cellIs" dxfId="4173" priority="1420" operator="lessThan">
      <formula>$C$4</formula>
    </cfRule>
  </conditionalFormatting>
  <conditionalFormatting sqref="AT55">
    <cfRule type="cellIs" dxfId="4172" priority="1421" operator="lessThan">
      <formula>$C$4</formula>
    </cfRule>
  </conditionalFormatting>
  <conditionalFormatting sqref="AT56">
    <cfRule type="cellIs" dxfId="4171" priority="1422" operator="lessThan">
      <formula>$C$4</formula>
    </cfRule>
  </conditionalFormatting>
  <conditionalFormatting sqref="AT57">
    <cfRule type="cellIs" dxfId="4170" priority="1423" operator="lessThan">
      <formula>$C$4</formula>
    </cfRule>
  </conditionalFormatting>
  <conditionalFormatting sqref="AT58">
    <cfRule type="cellIs" dxfId="4169" priority="1424" operator="lessThan">
      <formula>$C$4</formula>
    </cfRule>
  </conditionalFormatting>
  <conditionalFormatting sqref="AT59">
    <cfRule type="cellIs" dxfId="4168" priority="1425" operator="lessThan">
      <formula>$C$4</formula>
    </cfRule>
  </conditionalFormatting>
  <conditionalFormatting sqref="AT60">
    <cfRule type="cellIs" dxfId="4167" priority="1426" operator="lessThan">
      <formula>$C$4</formula>
    </cfRule>
  </conditionalFormatting>
  <conditionalFormatting sqref="AU11">
    <cfRule type="cellIs" dxfId="4166" priority="1427" operator="lessThan">
      <formula>$C$4</formula>
    </cfRule>
  </conditionalFormatting>
  <conditionalFormatting sqref="AU12">
    <cfRule type="cellIs" dxfId="4165" priority="1428" operator="lessThan">
      <formula>$C$4</formula>
    </cfRule>
  </conditionalFormatting>
  <conditionalFormatting sqref="AU13">
    <cfRule type="cellIs" dxfId="4164" priority="1429" operator="lessThan">
      <formula>$C$4</formula>
    </cfRule>
  </conditionalFormatting>
  <conditionalFormatting sqref="AU14">
    <cfRule type="cellIs" dxfId="4163" priority="1430" operator="lessThan">
      <formula>$C$4</formula>
    </cfRule>
  </conditionalFormatting>
  <conditionalFormatting sqref="AU15">
    <cfRule type="cellIs" dxfId="4162" priority="1431" operator="lessThan">
      <formula>$C$4</formula>
    </cfRule>
  </conditionalFormatting>
  <conditionalFormatting sqref="AU16">
    <cfRule type="cellIs" dxfId="4161" priority="1432" operator="lessThan">
      <formula>$C$4</formula>
    </cfRule>
  </conditionalFormatting>
  <conditionalFormatting sqref="AU17">
    <cfRule type="cellIs" dxfId="4160" priority="1433" operator="lessThan">
      <formula>$C$4</formula>
    </cfRule>
  </conditionalFormatting>
  <conditionalFormatting sqref="AU18">
    <cfRule type="cellIs" dxfId="4159" priority="1434" operator="lessThan">
      <formula>$C$4</formula>
    </cfRule>
  </conditionalFormatting>
  <conditionalFormatting sqref="AU19">
    <cfRule type="cellIs" dxfId="4158" priority="1435" operator="lessThan">
      <formula>$C$4</formula>
    </cfRule>
  </conditionalFormatting>
  <conditionalFormatting sqref="AU20">
    <cfRule type="cellIs" dxfId="4157" priority="1436" operator="lessThan">
      <formula>$C$4</formula>
    </cfRule>
  </conditionalFormatting>
  <conditionalFormatting sqref="AU21">
    <cfRule type="cellIs" dxfId="4156" priority="1437" operator="lessThan">
      <formula>$C$4</formula>
    </cfRule>
  </conditionalFormatting>
  <conditionalFormatting sqref="AU22">
    <cfRule type="cellIs" dxfId="4155" priority="1438" operator="lessThan">
      <formula>$C$4</formula>
    </cfRule>
  </conditionalFormatting>
  <conditionalFormatting sqref="AU23">
    <cfRule type="cellIs" dxfId="4154" priority="1439" operator="lessThan">
      <formula>$C$4</formula>
    </cfRule>
  </conditionalFormatting>
  <conditionalFormatting sqref="AU24">
    <cfRule type="cellIs" dxfId="4153" priority="1440" operator="lessThan">
      <formula>$C$4</formula>
    </cfRule>
  </conditionalFormatting>
  <conditionalFormatting sqref="AU25">
    <cfRule type="cellIs" dxfId="4152" priority="1441" operator="lessThan">
      <formula>$C$4</formula>
    </cfRule>
  </conditionalFormatting>
  <conditionalFormatting sqref="AU26">
    <cfRule type="cellIs" dxfId="4151" priority="1442" operator="lessThan">
      <formula>$C$4</formula>
    </cfRule>
  </conditionalFormatting>
  <conditionalFormatting sqref="AU27">
    <cfRule type="cellIs" dxfId="4150" priority="1443" operator="lessThan">
      <formula>$C$4</formula>
    </cfRule>
  </conditionalFormatting>
  <conditionalFormatting sqref="AU28">
    <cfRule type="cellIs" dxfId="4149" priority="1444" operator="lessThan">
      <formula>$C$4</formula>
    </cfRule>
  </conditionalFormatting>
  <conditionalFormatting sqref="AU29">
    <cfRule type="cellIs" dxfId="4148" priority="1445" operator="lessThan">
      <formula>$C$4</formula>
    </cfRule>
  </conditionalFormatting>
  <conditionalFormatting sqref="AU30">
    <cfRule type="cellIs" dxfId="4147" priority="1446" operator="lessThan">
      <formula>$C$4</formula>
    </cfRule>
  </conditionalFormatting>
  <conditionalFormatting sqref="AU31">
    <cfRule type="cellIs" dxfId="4146" priority="1447" operator="lessThan">
      <formula>$C$4</formula>
    </cfRule>
  </conditionalFormatting>
  <conditionalFormatting sqref="AU32">
    <cfRule type="cellIs" dxfId="4145" priority="1448" operator="lessThan">
      <formula>$C$4</formula>
    </cfRule>
  </conditionalFormatting>
  <conditionalFormatting sqref="AU33">
    <cfRule type="cellIs" dxfId="4144" priority="1449" operator="lessThan">
      <formula>$C$4</formula>
    </cfRule>
  </conditionalFormatting>
  <conditionalFormatting sqref="AU34">
    <cfRule type="cellIs" dxfId="4143" priority="1450" operator="lessThan">
      <formula>$C$4</formula>
    </cfRule>
  </conditionalFormatting>
  <conditionalFormatting sqref="AU35">
    <cfRule type="cellIs" dxfId="4142" priority="1451" operator="lessThan">
      <formula>$C$4</formula>
    </cfRule>
  </conditionalFormatting>
  <conditionalFormatting sqref="AU36">
    <cfRule type="cellIs" dxfId="4141" priority="1452" operator="lessThan">
      <formula>$C$4</formula>
    </cfRule>
  </conditionalFormatting>
  <conditionalFormatting sqref="AU37">
    <cfRule type="cellIs" dxfId="4140" priority="1453" operator="lessThan">
      <formula>$C$4</formula>
    </cfRule>
  </conditionalFormatting>
  <conditionalFormatting sqref="AU38">
    <cfRule type="cellIs" dxfId="4139" priority="1454" operator="lessThan">
      <formula>$C$4</formula>
    </cfRule>
  </conditionalFormatting>
  <conditionalFormatting sqref="AU39">
    <cfRule type="cellIs" dxfId="4138" priority="1455" operator="lessThan">
      <formula>$C$4</formula>
    </cfRule>
  </conditionalFormatting>
  <conditionalFormatting sqref="AU40">
    <cfRule type="cellIs" dxfId="4137" priority="1456" operator="lessThan">
      <formula>$C$4</formula>
    </cfRule>
  </conditionalFormatting>
  <conditionalFormatting sqref="AU41">
    <cfRule type="cellIs" dxfId="4136" priority="1457" operator="lessThan">
      <formula>$C$4</formula>
    </cfRule>
  </conditionalFormatting>
  <conditionalFormatting sqref="AU42">
    <cfRule type="cellIs" dxfId="4135" priority="1458" operator="lessThan">
      <formula>$C$4</formula>
    </cfRule>
  </conditionalFormatting>
  <conditionalFormatting sqref="AU43">
    <cfRule type="cellIs" dxfId="4134" priority="1459" operator="lessThan">
      <formula>$C$4</formula>
    </cfRule>
  </conditionalFormatting>
  <conditionalFormatting sqref="AU44">
    <cfRule type="cellIs" dxfId="4133" priority="1460" operator="lessThan">
      <formula>$C$4</formula>
    </cfRule>
  </conditionalFormatting>
  <conditionalFormatting sqref="AU45">
    <cfRule type="cellIs" dxfId="4132" priority="1461" operator="lessThan">
      <formula>$C$4</formula>
    </cfRule>
  </conditionalFormatting>
  <conditionalFormatting sqref="AU46">
    <cfRule type="cellIs" dxfId="4131" priority="1462" operator="lessThan">
      <formula>$C$4</formula>
    </cfRule>
  </conditionalFormatting>
  <conditionalFormatting sqref="AU47">
    <cfRule type="cellIs" dxfId="4130" priority="1463" operator="lessThan">
      <formula>$C$4</formula>
    </cfRule>
  </conditionalFormatting>
  <conditionalFormatting sqref="AU48">
    <cfRule type="cellIs" dxfId="4129" priority="1464" operator="lessThan">
      <formula>$C$4</formula>
    </cfRule>
  </conditionalFormatting>
  <conditionalFormatting sqref="AU49">
    <cfRule type="cellIs" dxfId="4128" priority="1465" operator="lessThan">
      <formula>$C$4</formula>
    </cfRule>
  </conditionalFormatting>
  <conditionalFormatting sqref="AU50">
    <cfRule type="cellIs" dxfId="4127" priority="1466" operator="lessThan">
      <formula>$C$4</formula>
    </cfRule>
  </conditionalFormatting>
  <conditionalFormatting sqref="AU51">
    <cfRule type="cellIs" dxfId="4126" priority="1467" operator="lessThan">
      <formula>$C$4</formula>
    </cfRule>
  </conditionalFormatting>
  <conditionalFormatting sqref="AU52">
    <cfRule type="cellIs" dxfId="4125" priority="1468" operator="lessThan">
      <formula>$C$4</formula>
    </cfRule>
  </conditionalFormatting>
  <conditionalFormatting sqref="AU53">
    <cfRule type="cellIs" dxfId="4124" priority="1469" operator="lessThan">
      <formula>$C$4</formula>
    </cfRule>
  </conditionalFormatting>
  <conditionalFormatting sqref="AU54">
    <cfRule type="cellIs" dxfId="4123" priority="1470" operator="lessThan">
      <formula>$C$4</formula>
    </cfRule>
  </conditionalFormatting>
  <conditionalFormatting sqref="AU55">
    <cfRule type="cellIs" dxfId="4122" priority="1471" operator="lessThan">
      <formula>$C$4</formula>
    </cfRule>
  </conditionalFormatting>
  <conditionalFormatting sqref="AU56">
    <cfRule type="cellIs" dxfId="4121" priority="1472" operator="lessThan">
      <formula>$C$4</formula>
    </cfRule>
  </conditionalFormatting>
  <conditionalFormatting sqref="AU57">
    <cfRule type="cellIs" dxfId="4120" priority="1473" operator="lessThan">
      <formula>$C$4</formula>
    </cfRule>
  </conditionalFormatting>
  <conditionalFormatting sqref="AU58">
    <cfRule type="cellIs" dxfId="4119" priority="1474" operator="lessThan">
      <formula>$C$4</formula>
    </cfRule>
  </conditionalFormatting>
  <conditionalFormatting sqref="AU59">
    <cfRule type="cellIs" dxfId="4118" priority="1475" operator="lessThan">
      <formula>$C$4</formula>
    </cfRule>
  </conditionalFormatting>
  <conditionalFormatting sqref="AU60">
    <cfRule type="cellIs" dxfId="4117" priority="1476" operator="lessThan">
      <formula>$C$4</formula>
    </cfRule>
  </conditionalFormatting>
  <conditionalFormatting sqref="AV11">
    <cfRule type="cellIs" dxfId="4116" priority="1477" operator="lessThan">
      <formula>$C$4</formula>
    </cfRule>
  </conditionalFormatting>
  <conditionalFormatting sqref="AV12">
    <cfRule type="cellIs" dxfId="4115" priority="1478" operator="lessThan">
      <formula>$C$4</formula>
    </cfRule>
  </conditionalFormatting>
  <conditionalFormatting sqref="AV13">
    <cfRule type="cellIs" dxfId="4114" priority="1479" operator="lessThan">
      <formula>$C$4</formula>
    </cfRule>
  </conditionalFormatting>
  <conditionalFormatting sqref="AV14">
    <cfRule type="cellIs" dxfId="4113" priority="1480" operator="lessThan">
      <formula>$C$4</formula>
    </cfRule>
  </conditionalFormatting>
  <conditionalFormatting sqref="AV15">
    <cfRule type="cellIs" dxfId="4112" priority="1481" operator="lessThan">
      <formula>$C$4</formula>
    </cfRule>
  </conditionalFormatting>
  <conditionalFormatting sqref="AV16">
    <cfRule type="cellIs" dxfId="4111" priority="1482" operator="lessThan">
      <formula>$C$4</formula>
    </cfRule>
  </conditionalFormatting>
  <conditionalFormatting sqref="AV17">
    <cfRule type="cellIs" dxfId="4110" priority="1483" operator="lessThan">
      <formula>$C$4</formula>
    </cfRule>
  </conditionalFormatting>
  <conditionalFormatting sqref="AV18">
    <cfRule type="cellIs" dxfId="4109" priority="1484" operator="lessThan">
      <formula>$C$4</formula>
    </cfRule>
  </conditionalFormatting>
  <conditionalFormatting sqref="AV19">
    <cfRule type="cellIs" dxfId="4108" priority="1485" operator="lessThan">
      <formula>$C$4</formula>
    </cfRule>
  </conditionalFormatting>
  <conditionalFormatting sqref="AV20">
    <cfRule type="cellIs" dxfId="4107" priority="1486" operator="lessThan">
      <formula>$C$4</formula>
    </cfRule>
  </conditionalFormatting>
  <conditionalFormatting sqref="AV21">
    <cfRule type="cellIs" dxfId="4106" priority="1487" operator="lessThan">
      <formula>$C$4</formula>
    </cfRule>
  </conditionalFormatting>
  <conditionalFormatting sqref="AV22">
    <cfRule type="cellIs" dxfId="4105" priority="1488" operator="lessThan">
      <formula>$C$4</formula>
    </cfRule>
  </conditionalFormatting>
  <conditionalFormatting sqref="AV23">
    <cfRule type="cellIs" dxfId="4104" priority="1489" operator="lessThan">
      <formula>$C$4</formula>
    </cfRule>
  </conditionalFormatting>
  <conditionalFormatting sqref="AV24">
    <cfRule type="cellIs" dxfId="4103" priority="1490" operator="lessThan">
      <formula>$C$4</formula>
    </cfRule>
  </conditionalFormatting>
  <conditionalFormatting sqref="AV25">
    <cfRule type="cellIs" dxfId="4102" priority="1491" operator="lessThan">
      <formula>$C$4</formula>
    </cfRule>
  </conditionalFormatting>
  <conditionalFormatting sqref="AV26">
    <cfRule type="cellIs" dxfId="4101" priority="1492" operator="lessThan">
      <formula>$C$4</formula>
    </cfRule>
  </conditionalFormatting>
  <conditionalFormatting sqref="AV27">
    <cfRule type="cellIs" dxfId="4100" priority="1493" operator="lessThan">
      <formula>$C$4</formula>
    </cfRule>
  </conditionalFormatting>
  <conditionalFormatting sqref="AV28">
    <cfRule type="cellIs" dxfId="4099" priority="1494" operator="lessThan">
      <formula>$C$4</formula>
    </cfRule>
  </conditionalFormatting>
  <conditionalFormatting sqref="AV29">
    <cfRule type="cellIs" dxfId="4098" priority="1495" operator="lessThan">
      <formula>$C$4</formula>
    </cfRule>
  </conditionalFormatting>
  <conditionalFormatting sqref="AV30">
    <cfRule type="cellIs" dxfId="4097" priority="1496" operator="lessThan">
      <formula>$C$4</formula>
    </cfRule>
  </conditionalFormatting>
  <conditionalFormatting sqref="AV31">
    <cfRule type="cellIs" dxfId="4096" priority="1497" operator="lessThan">
      <formula>$C$4</formula>
    </cfRule>
  </conditionalFormatting>
  <conditionalFormatting sqref="AV32">
    <cfRule type="cellIs" dxfId="4095" priority="1498" operator="lessThan">
      <formula>$C$4</formula>
    </cfRule>
  </conditionalFormatting>
  <conditionalFormatting sqref="AV33">
    <cfRule type="cellIs" dxfId="4094" priority="1499" operator="lessThan">
      <formula>$C$4</formula>
    </cfRule>
  </conditionalFormatting>
  <conditionalFormatting sqref="AV34">
    <cfRule type="cellIs" dxfId="4093" priority="1500" operator="lessThan">
      <formula>$C$4</formula>
    </cfRule>
  </conditionalFormatting>
  <conditionalFormatting sqref="AV35">
    <cfRule type="cellIs" dxfId="4092" priority="1501" operator="lessThan">
      <formula>$C$4</formula>
    </cfRule>
  </conditionalFormatting>
  <conditionalFormatting sqref="AV36">
    <cfRule type="cellIs" dxfId="4091" priority="1502" operator="lessThan">
      <formula>$C$4</formula>
    </cfRule>
  </conditionalFormatting>
  <conditionalFormatting sqref="AV37">
    <cfRule type="cellIs" dxfId="4090" priority="1503" operator="lessThan">
      <formula>$C$4</formula>
    </cfRule>
  </conditionalFormatting>
  <conditionalFormatting sqref="AV38">
    <cfRule type="cellIs" dxfId="4089" priority="1504" operator="lessThan">
      <formula>$C$4</formula>
    </cfRule>
  </conditionalFormatting>
  <conditionalFormatting sqref="AV39">
    <cfRule type="cellIs" dxfId="4088" priority="1505" operator="lessThan">
      <formula>$C$4</formula>
    </cfRule>
  </conditionalFormatting>
  <conditionalFormatting sqref="AV40">
    <cfRule type="cellIs" dxfId="4087" priority="1506" operator="lessThan">
      <formula>$C$4</formula>
    </cfRule>
  </conditionalFormatting>
  <conditionalFormatting sqref="AV41">
    <cfRule type="cellIs" dxfId="4086" priority="1507" operator="lessThan">
      <formula>$C$4</formula>
    </cfRule>
  </conditionalFormatting>
  <conditionalFormatting sqref="AV42">
    <cfRule type="cellIs" dxfId="4085" priority="1508" operator="lessThan">
      <formula>$C$4</formula>
    </cfRule>
  </conditionalFormatting>
  <conditionalFormatting sqref="AV43">
    <cfRule type="cellIs" dxfId="4084" priority="1509" operator="lessThan">
      <formula>$C$4</formula>
    </cfRule>
  </conditionalFormatting>
  <conditionalFormatting sqref="AV44">
    <cfRule type="cellIs" dxfId="4083" priority="1510" operator="lessThan">
      <formula>$C$4</formula>
    </cfRule>
  </conditionalFormatting>
  <conditionalFormatting sqref="AV45">
    <cfRule type="cellIs" dxfId="4082" priority="1511" operator="lessThan">
      <formula>$C$4</formula>
    </cfRule>
  </conditionalFormatting>
  <conditionalFormatting sqref="AV46">
    <cfRule type="cellIs" dxfId="4081" priority="1512" operator="lessThan">
      <formula>$C$4</formula>
    </cfRule>
  </conditionalFormatting>
  <conditionalFormatting sqref="AV47">
    <cfRule type="cellIs" dxfId="4080" priority="1513" operator="lessThan">
      <formula>$C$4</formula>
    </cfRule>
  </conditionalFormatting>
  <conditionalFormatting sqref="AV48">
    <cfRule type="cellIs" dxfId="4079" priority="1514" operator="lessThan">
      <formula>$C$4</formula>
    </cfRule>
  </conditionalFormatting>
  <conditionalFormatting sqref="AV49">
    <cfRule type="cellIs" dxfId="4078" priority="1515" operator="lessThan">
      <formula>$C$4</formula>
    </cfRule>
  </conditionalFormatting>
  <conditionalFormatting sqref="AV50">
    <cfRule type="cellIs" dxfId="4077" priority="1516" operator="lessThan">
      <formula>$C$4</formula>
    </cfRule>
  </conditionalFormatting>
  <conditionalFormatting sqref="AV51">
    <cfRule type="cellIs" dxfId="4076" priority="1517" operator="lessThan">
      <formula>$C$4</formula>
    </cfRule>
  </conditionalFormatting>
  <conditionalFormatting sqref="AV52">
    <cfRule type="cellIs" dxfId="4075" priority="1518" operator="lessThan">
      <formula>$C$4</formula>
    </cfRule>
  </conditionalFormatting>
  <conditionalFormatting sqref="AV53">
    <cfRule type="cellIs" dxfId="4074" priority="1519" operator="lessThan">
      <formula>$C$4</formula>
    </cfRule>
  </conditionalFormatting>
  <conditionalFormatting sqref="AV54">
    <cfRule type="cellIs" dxfId="4073" priority="1520" operator="lessThan">
      <formula>$C$4</formula>
    </cfRule>
  </conditionalFormatting>
  <conditionalFormatting sqref="AV55">
    <cfRule type="cellIs" dxfId="4072" priority="1521" operator="lessThan">
      <formula>$C$4</formula>
    </cfRule>
  </conditionalFormatting>
  <conditionalFormatting sqref="AV56">
    <cfRule type="cellIs" dxfId="4071" priority="1522" operator="lessThan">
      <formula>$C$4</formula>
    </cfRule>
  </conditionalFormatting>
  <conditionalFormatting sqref="AV57">
    <cfRule type="cellIs" dxfId="4070" priority="1523" operator="lessThan">
      <formula>$C$4</formula>
    </cfRule>
  </conditionalFormatting>
  <conditionalFormatting sqref="AV58">
    <cfRule type="cellIs" dxfId="4069" priority="1524" operator="lessThan">
      <formula>$C$4</formula>
    </cfRule>
  </conditionalFormatting>
  <conditionalFormatting sqref="AV59">
    <cfRule type="cellIs" dxfId="4068" priority="1525" operator="lessThan">
      <formula>$C$4</formula>
    </cfRule>
  </conditionalFormatting>
  <conditionalFormatting sqref="AV60">
    <cfRule type="cellIs" dxfId="4067" priority="1526" operator="lessThan">
      <formula>$C$4</formula>
    </cfRule>
  </conditionalFormatting>
  <conditionalFormatting sqref="AW11">
    <cfRule type="cellIs" dxfId="4066" priority="1527" operator="lessThan">
      <formula>$C$4</formula>
    </cfRule>
  </conditionalFormatting>
  <conditionalFormatting sqref="AW12">
    <cfRule type="cellIs" dxfId="4065" priority="1528" operator="lessThan">
      <formula>$C$4</formula>
    </cfRule>
  </conditionalFormatting>
  <conditionalFormatting sqref="AW13">
    <cfRule type="cellIs" dxfId="4064" priority="1529" operator="lessThan">
      <formula>$C$4</formula>
    </cfRule>
  </conditionalFormatting>
  <conditionalFormatting sqref="AW14">
    <cfRule type="cellIs" dxfId="4063" priority="1530" operator="lessThan">
      <formula>$C$4</formula>
    </cfRule>
  </conditionalFormatting>
  <conditionalFormatting sqref="AW15">
    <cfRule type="cellIs" dxfId="4062" priority="1531" operator="lessThan">
      <formula>$C$4</formula>
    </cfRule>
  </conditionalFormatting>
  <conditionalFormatting sqref="AW16">
    <cfRule type="cellIs" dxfId="4061" priority="1532" operator="lessThan">
      <formula>$C$4</formula>
    </cfRule>
  </conditionalFormatting>
  <conditionalFormatting sqref="AW17">
    <cfRule type="cellIs" dxfId="4060" priority="1533" operator="lessThan">
      <formula>$C$4</formula>
    </cfRule>
  </conditionalFormatting>
  <conditionalFormatting sqref="AW18">
    <cfRule type="cellIs" dxfId="4059" priority="1534" operator="lessThan">
      <formula>$C$4</formula>
    </cfRule>
  </conditionalFormatting>
  <conditionalFormatting sqref="AW19">
    <cfRule type="cellIs" dxfId="4058" priority="1535" operator="lessThan">
      <formula>$C$4</formula>
    </cfRule>
  </conditionalFormatting>
  <conditionalFormatting sqref="AW20">
    <cfRule type="cellIs" dxfId="4057" priority="1536" operator="lessThan">
      <formula>$C$4</formula>
    </cfRule>
  </conditionalFormatting>
  <conditionalFormatting sqref="AW21">
    <cfRule type="cellIs" dxfId="4056" priority="1537" operator="lessThan">
      <formula>$C$4</formula>
    </cfRule>
  </conditionalFormatting>
  <conditionalFormatting sqref="AW22">
    <cfRule type="cellIs" dxfId="4055" priority="1538" operator="lessThan">
      <formula>$C$4</formula>
    </cfRule>
  </conditionalFormatting>
  <conditionalFormatting sqref="AW23">
    <cfRule type="cellIs" dxfId="4054" priority="1539" operator="lessThan">
      <formula>$C$4</formula>
    </cfRule>
  </conditionalFormatting>
  <conditionalFormatting sqref="AW24">
    <cfRule type="cellIs" dxfId="4053" priority="1540" operator="lessThan">
      <formula>$C$4</formula>
    </cfRule>
  </conditionalFormatting>
  <conditionalFormatting sqref="AW25">
    <cfRule type="cellIs" dxfId="4052" priority="1541" operator="lessThan">
      <formula>$C$4</formula>
    </cfRule>
  </conditionalFormatting>
  <conditionalFormatting sqref="AW26">
    <cfRule type="cellIs" dxfId="4051" priority="1542" operator="lessThan">
      <formula>$C$4</formula>
    </cfRule>
  </conditionalFormatting>
  <conditionalFormatting sqref="AW27">
    <cfRule type="cellIs" dxfId="4050" priority="1543" operator="lessThan">
      <formula>$C$4</formula>
    </cfRule>
  </conditionalFormatting>
  <conditionalFormatting sqref="AW28">
    <cfRule type="cellIs" dxfId="4049" priority="1544" operator="lessThan">
      <formula>$C$4</formula>
    </cfRule>
  </conditionalFormatting>
  <conditionalFormatting sqref="AW29">
    <cfRule type="cellIs" dxfId="4048" priority="1545" operator="lessThan">
      <formula>$C$4</formula>
    </cfRule>
  </conditionalFormatting>
  <conditionalFormatting sqref="AW30">
    <cfRule type="cellIs" dxfId="4047" priority="1546" operator="lessThan">
      <formula>$C$4</formula>
    </cfRule>
  </conditionalFormatting>
  <conditionalFormatting sqref="AW31">
    <cfRule type="cellIs" dxfId="4046" priority="1547" operator="lessThan">
      <formula>$C$4</formula>
    </cfRule>
  </conditionalFormatting>
  <conditionalFormatting sqref="AW32">
    <cfRule type="cellIs" dxfId="4045" priority="1548" operator="lessThan">
      <formula>$C$4</formula>
    </cfRule>
  </conditionalFormatting>
  <conditionalFormatting sqref="AW33">
    <cfRule type="cellIs" dxfId="4044" priority="1549" operator="lessThan">
      <formula>$C$4</formula>
    </cfRule>
  </conditionalFormatting>
  <conditionalFormatting sqref="AW34">
    <cfRule type="cellIs" dxfId="4043" priority="1550" operator="lessThan">
      <formula>$C$4</formula>
    </cfRule>
  </conditionalFormatting>
  <conditionalFormatting sqref="AW35">
    <cfRule type="cellIs" dxfId="4042" priority="1551" operator="lessThan">
      <formula>$C$4</formula>
    </cfRule>
  </conditionalFormatting>
  <conditionalFormatting sqref="AW36">
    <cfRule type="cellIs" dxfId="4041" priority="1552" operator="lessThan">
      <formula>$C$4</formula>
    </cfRule>
  </conditionalFormatting>
  <conditionalFormatting sqref="AW37">
    <cfRule type="cellIs" dxfId="4040" priority="1553" operator="lessThan">
      <formula>$C$4</formula>
    </cfRule>
  </conditionalFormatting>
  <conditionalFormatting sqref="AW38">
    <cfRule type="cellIs" dxfId="4039" priority="1554" operator="lessThan">
      <formula>$C$4</formula>
    </cfRule>
  </conditionalFormatting>
  <conditionalFormatting sqref="AW39">
    <cfRule type="cellIs" dxfId="4038" priority="1555" operator="lessThan">
      <formula>$C$4</formula>
    </cfRule>
  </conditionalFormatting>
  <conditionalFormatting sqref="AW40">
    <cfRule type="cellIs" dxfId="4037" priority="1556" operator="lessThan">
      <formula>$C$4</formula>
    </cfRule>
  </conditionalFormatting>
  <conditionalFormatting sqref="AW41">
    <cfRule type="cellIs" dxfId="4036" priority="1557" operator="lessThan">
      <formula>$C$4</formula>
    </cfRule>
  </conditionalFormatting>
  <conditionalFormatting sqref="AW42">
    <cfRule type="cellIs" dxfId="4035" priority="1558" operator="lessThan">
      <formula>$C$4</formula>
    </cfRule>
  </conditionalFormatting>
  <conditionalFormatting sqref="AW43">
    <cfRule type="cellIs" dxfId="4034" priority="1559" operator="lessThan">
      <formula>$C$4</formula>
    </cfRule>
  </conditionalFormatting>
  <conditionalFormatting sqref="AW44">
    <cfRule type="cellIs" dxfId="4033" priority="1560" operator="lessThan">
      <formula>$C$4</formula>
    </cfRule>
  </conditionalFormatting>
  <conditionalFormatting sqref="AW45">
    <cfRule type="cellIs" dxfId="4032" priority="1561" operator="lessThan">
      <formula>$C$4</formula>
    </cfRule>
  </conditionalFormatting>
  <conditionalFormatting sqref="AW46">
    <cfRule type="cellIs" dxfId="4031" priority="1562" operator="lessThan">
      <formula>$C$4</formula>
    </cfRule>
  </conditionalFormatting>
  <conditionalFormatting sqref="AW47">
    <cfRule type="cellIs" dxfId="4030" priority="1563" operator="lessThan">
      <formula>$C$4</formula>
    </cfRule>
  </conditionalFormatting>
  <conditionalFormatting sqref="AW48">
    <cfRule type="cellIs" dxfId="4029" priority="1564" operator="lessThan">
      <formula>$C$4</formula>
    </cfRule>
  </conditionalFormatting>
  <conditionalFormatting sqref="AW49">
    <cfRule type="cellIs" dxfId="4028" priority="1565" operator="lessThan">
      <formula>$C$4</formula>
    </cfRule>
  </conditionalFormatting>
  <conditionalFormatting sqref="AW50">
    <cfRule type="cellIs" dxfId="4027" priority="1566" operator="lessThan">
      <formula>$C$4</formula>
    </cfRule>
  </conditionalFormatting>
  <conditionalFormatting sqref="AW51">
    <cfRule type="cellIs" dxfId="4026" priority="1567" operator="lessThan">
      <formula>$C$4</formula>
    </cfRule>
  </conditionalFormatting>
  <conditionalFormatting sqref="AW52">
    <cfRule type="cellIs" dxfId="4025" priority="1568" operator="lessThan">
      <formula>$C$4</formula>
    </cfRule>
  </conditionalFormatting>
  <conditionalFormatting sqref="AW53">
    <cfRule type="cellIs" dxfId="4024" priority="1569" operator="lessThan">
      <formula>$C$4</formula>
    </cfRule>
  </conditionalFormatting>
  <conditionalFormatting sqref="AW54">
    <cfRule type="cellIs" dxfId="4023" priority="1570" operator="lessThan">
      <formula>$C$4</formula>
    </cfRule>
  </conditionalFormatting>
  <conditionalFormatting sqref="AW55">
    <cfRule type="cellIs" dxfId="4022" priority="1571" operator="lessThan">
      <formula>$C$4</formula>
    </cfRule>
  </conditionalFormatting>
  <conditionalFormatting sqref="AW56">
    <cfRule type="cellIs" dxfId="4021" priority="1572" operator="lessThan">
      <formula>$C$4</formula>
    </cfRule>
  </conditionalFormatting>
  <conditionalFormatting sqref="AW57">
    <cfRule type="cellIs" dxfId="4020" priority="1573" operator="lessThan">
      <formula>$C$4</formula>
    </cfRule>
  </conditionalFormatting>
  <conditionalFormatting sqref="AW58">
    <cfRule type="cellIs" dxfId="4019" priority="1574" operator="lessThan">
      <formula>$C$4</formula>
    </cfRule>
  </conditionalFormatting>
  <conditionalFormatting sqref="AW59">
    <cfRule type="cellIs" dxfId="4018" priority="1575" operator="lessThan">
      <formula>$C$4</formula>
    </cfRule>
  </conditionalFormatting>
  <conditionalFormatting sqref="AW60">
    <cfRule type="cellIs" dxfId="4017" priority="1576" operator="lessThan">
      <formula>$C$4</formula>
    </cfRule>
  </conditionalFormatting>
  <conditionalFormatting sqref="BR11">
    <cfRule type="cellIs" dxfId="4016" priority="1577" operator="lessThan">
      <formula>$C$4</formula>
    </cfRule>
  </conditionalFormatting>
  <conditionalFormatting sqref="BR12">
    <cfRule type="cellIs" dxfId="4015" priority="1578" operator="lessThan">
      <formula>$C$4</formula>
    </cfRule>
  </conditionalFormatting>
  <conditionalFormatting sqref="BR13">
    <cfRule type="cellIs" dxfId="4014" priority="1579" operator="lessThan">
      <formula>$C$4</formula>
    </cfRule>
  </conditionalFormatting>
  <conditionalFormatting sqref="BR14">
    <cfRule type="cellIs" dxfId="4013" priority="1580" operator="lessThan">
      <formula>$C$4</formula>
    </cfRule>
  </conditionalFormatting>
  <conditionalFormatting sqref="BR15">
    <cfRule type="cellIs" dxfId="4012" priority="1581" operator="lessThan">
      <formula>$C$4</formula>
    </cfRule>
  </conditionalFormatting>
  <conditionalFormatting sqref="BR16">
    <cfRule type="cellIs" dxfId="4011" priority="1582" operator="lessThan">
      <formula>$C$4</formula>
    </cfRule>
  </conditionalFormatting>
  <conditionalFormatting sqref="BR17">
    <cfRule type="cellIs" dxfId="4010" priority="1583" operator="lessThan">
      <formula>$C$4</formula>
    </cfRule>
  </conditionalFormatting>
  <conditionalFormatting sqref="BR18">
    <cfRule type="cellIs" dxfId="4009" priority="1584" operator="lessThan">
      <formula>$C$4</formula>
    </cfRule>
  </conditionalFormatting>
  <conditionalFormatting sqref="BR19">
    <cfRule type="cellIs" dxfId="4008" priority="1585" operator="lessThan">
      <formula>$C$4</formula>
    </cfRule>
  </conditionalFormatting>
  <conditionalFormatting sqref="BR20">
    <cfRule type="cellIs" dxfId="4007" priority="1586" operator="lessThan">
      <formula>$C$4</formula>
    </cfRule>
  </conditionalFormatting>
  <conditionalFormatting sqref="BR21">
    <cfRule type="cellIs" dxfId="4006" priority="1587" operator="lessThan">
      <formula>$C$4</formula>
    </cfRule>
  </conditionalFormatting>
  <conditionalFormatting sqref="BR22">
    <cfRule type="cellIs" dxfId="4005" priority="1588" operator="lessThan">
      <formula>$C$4</formula>
    </cfRule>
  </conditionalFormatting>
  <conditionalFormatting sqref="BR23">
    <cfRule type="cellIs" dxfId="4004" priority="1589" operator="lessThan">
      <formula>$C$4</formula>
    </cfRule>
  </conditionalFormatting>
  <conditionalFormatting sqref="BR24">
    <cfRule type="cellIs" dxfId="4003" priority="1590" operator="lessThan">
      <formula>$C$4</formula>
    </cfRule>
  </conditionalFormatting>
  <conditionalFormatting sqref="BR25">
    <cfRule type="cellIs" dxfId="4002" priority="1591" operator="lessThan">
      <formula>$C$4</formula>
    </cfRule>
  </conditionalFormatting>
  <conditionalFormatting sqref="BR26">
    <cfRule type="cellIs" dxfId="4001" priority="1592" operator="lessThan">
      <formula>$C$4</formula>
    </cfRule>
  </conditionalFormatting>
  <conditionalFormatting sqref="BR27">
    <cfRule type="cellIs" dxfId="4000" priority="1593" operator="lessThan">
      <formula>$C$4</formula>
    </cfRule>
  </conditionalFormatting>
  <conditionalFormatting sqref="BR28">
    <cfRule type="cellIs" dxfId="3999" priority="1594" operator="lessThan">
      <formula>$C$4</formula>
    </cfRule>
  </conditionalFormatting>
  <conditionalFormatting sqref="BR29">
    <cfRule type="cellIs" dxfId="3998" priority="1595" operator="lessThan">
      <formula>$C$4</formula>
    </cfRule>
  </conditionalFormatting>
  <conditionalFormatting sqref="BR30">
    <cfRule type="cellIs" dxfId="3997" priority="1596" operator="lessThan">
      <formula>$C$4</formula>
    </cfRule>
  </conditionalFormatting>
  <conditionalFormatting sqref="BR31">
    <cfRule type="cellIs" dxfId="3996" priority="1597" operator="lessThan">
      <formula>$C$4</formula>
    </cfRule>
  </conditionalFormatting>
  <conditionalFormatting sqref="BR32">
    <cfRule type="cellIs" dxfId="3995" priority="1598" operator="lessThan">
      <formula>$C$4</formula>
    </cfRule>
  </conditionalFormatting>
  <conditionalFormatting sqref="BR33">
    <cfRule type="cellIs" dxfId="3994" priority="1599" operator="lessThan">
      <formula>$C$4</formula>
    </cfRule>
  </conditionalFormatting>
  <conditionalFormatting sqref="BR34">
    <cfRule type="cellIs" dxfId="3993" priority="1600" operator="lessThan">
      <formula>$C$4</formula>
    </cfRule>
  </conditionalFormatting>
  <conditionalFormatting sqref="BR35">
    <cfRule type="cellIs" dxfId="3992" priority="1601" operator="lessThan">
      <formula>$C$4</formula>
    </cfRule>
  </conditionalFormatting>
  <conditionalFormatting sqref="BR36">
    <cfRule type="cellIs" dxfId="3991" priority="1602" operator="lessThan">
      <formula>$C$4</formula>
    </cfRule>
  </conditionalFormatting>
  <conditionalFormatting sqref="BR37">
    <cfRule type="cellIs" dxfId="3990" priority="1603" operator="lessThan">
      <formula>$C$4</formula>
    </cfRule>
  </conditionalFormatting>
  <conditionalFormatting sqref="BR38">
    <cfRule type="cellIs" dxfId="3989" priority="1604" operator="lessThan">
      <formula>$C$4</formula>
    </cfRule>
  </conditionalFormatting>
  <conditionalFormatting sqref="BR39">
    <cfRule type="cellIs" dxfId="3988" priority="1605" operator="lessThan">
      <formula>$C$4</formula>
    </cfRule>
  </conditionalFormatting>
  <conditionalFormatting sqref="BR40">
    <cfRule type="cellIs" dxfId="3987" priority="1606" operator="lessThan">
      <formula>$C$4</formula>
    </cfRule>
  </conditionalFormatting>
  <conditionalFormatting sqref="BR41">
    <cfRule type="cellIs" dxfId="3986" priority="1607" operator="lessThan">
      <formula>$C$4</formula>
    </cfRule>
  </conditionalFormatting>
  <conditionalFormatting sqref="BR42">
    <cfRule type="cellIs" dxfId="3985" priority="1608" operator="lessThan">
      <formula>$C$4</formula>
    </cfRule>
  </conditionalFormatting>
  <conditionalFormatting sqref="BR43">
    <cfRule type="cellIs" dxfId="3984" priority="1609" operator="lessThan">
      <formula>$C$4</formula>
    </cfRule>
  </conditionalFormatting>
  <conditionalFormatting sqref="BR44">
    <cfRule type="cellIs" dxfId="3983" priority="1610" operator="lessThan">
      <formula>$C$4</formula>
    </cfRule>
  </conditionalFormatting>
  <conditionalFormatting sqref="BR45">
    <cfRule type="cellIs" dxfId="3982" priority="1611" operator="lessThan">
      <formula>$C$4</formula>
    </cfRule>
  </conditionalFormatting>
  <conditionalFormatting sqref="BR46">
    <cfRule type="cellIs" dxfId="3981" priority="1612" operator="lessThan">
      <formula>$C$4</formula>
    </cfRule>
  </conditionalFormatting>
  <conditionalFormatting sqref="BR47">
    <cfRule type="cellIs" dxfId="3980" priority="1613" operator="lessThan">
      <formula>$C$4</formula>
    </cfRule>
  </conditionalFormatting>
  <conditionalFormatting sqref="BR48">
    <cfRule type="cellIs" dxfId="3979" priority="1614" operator="lessThan">
      <formula>$C$4</formula>
    </cfRule>
  </conditionalFormatting>
  <conditionalFormatting sqref="BR49">
    <cfRule type="cellIs" dxfId="3978" priority="1615" operator="lessThan">
      <formula>$C$4</formula>
    </cfRule>
  </conditionalFormatting>
  <conditionalFormatting sqref="BR50">
    <cfRule type="cellIs" dxfId="3977" priority="1616" operator="lessThan">
      <formula>$C$4</formula>
    </cfRule>
  </conditionalFormatting>
  <conditionalFormatting sqref="BR51">
    <cfRule type="cellIs" dxfId="3976" priority="1617" operator="lessThan">
      <formula>$C$4</formula>
    </cfRule>
  </conditionalFormatting>
  <conditionalFormatting sqref="BR52">
    <cfRule type="cellIs" dxfId="3975" priority="1618" operator="lessThan">
      <formula>$C$4</formula>
    </cfRule>
  </conditionalFormatting>
  <conditionalFormatting sqref="BR53">
    <cfRule type="cellIs" dxfId="3974" priority="1619" operator="lessThan">
      <formula>$C$4</formula>
    </cfRule>
  </conditionalFormatting>
  <conditionalFormatting sqref="BR54">
    <cfRule type="cellIs" dxfId="3973" priority="1620" operator="lessThan">
      <formula>$C$4</formula>
    </cfRule>
  </conditionalFormatting>
  <conditionalFormatting sqref="BR55">
    <cfRule type="cellIs" dxfId="3972" priority="1621" operator="lessThan">
      <formula>$C$4</formula>
    </cfRule>
  </conditionalFormatting>
  <conditionalFormatting sqref="BR56">
    <cfRule type="cellIs" dxfId="3971" priority="1622" operator="lessThan">
      <formula>$C$4</formula>
    </cfRule>
  </conditionalFormatting>
  <conditionalFormatting sqref="BR57">
    <cfRule type="cellIs" dxfId="3970" priority="1623" operator="lessThan">
      <formula>$C$4</formula>
    </cfRule>
  </conditionalFormatting>
  <conditionalFormatting sqref="BR58">
    <cfRule type="cellIs" dxfId="3969" priority="1624" operator="lessThan">
      <formula>$C$4</formula>
    </cfRule>
  </conditionalFormatting>
  <conditionalFormatting sqref="BR59">
    <cfRule type="cellIs" dxfId="3968" priority="1625" operator="lessThan">
      <formula>$C$4</formula>
    </cfRule>
  </conditionalFormatting>
  <conditionalFormatting sqref="BR60">
    <cfRule type="cellIs" dxfId="3967" priority="1626" operator="lessThan">
      <formula>$C$4</formula>
    </cfRule>
  </conditionalFormatting>
  <conditionalFormatting sqref="BS11">
    <cfRule type="cellIs" dxfId="3966" priority="1627" operator="lessThan">
      <formula>$C$4</formula>
    </cfRule>
  </conditionalFormatting>
  <conditionalFormatting sqref="BS12">
    <cfRule type="cellIs" dxfId="3965" priority="1628" operator="lessThan">
      <formula>$C$4</formula>
    </cfRule>
  </conditionalFormatting>
  <conditionalFormatting sqref="BS13">
    <cfRule type="cellIs" dxfId="3964" priority="1629" operator="lessThan">
      <formula>$C$4</formula>
    </cfRule>
  </conditionalFormatting>
  <conditionalFormatting sqref="BS14">
    <cfRule type="cellIs" dxfId="3963" priority="1630" operator="lessThan">
      <formula>$C$4</formula>
    </cfRule>
  </conditionalFormatting>
  <conditionalFormatting sqref="BS15">
    <cfRule type="cellIs" dxfId="3962" priority="1631" operator="lessThan">
      <formula>$C$4</formula>
    </cfRule>
  </conditionalFormatting>
  <conditionalFormatting sqref="BS16">
    <cfRule type="cellIs" dxfId="3961" priority="1632" operator="lessThan">
      <formula>$C$4</formula>
    </cfRule>
  </conditionalFormatting>
  <conditionalFormatting sqref="BS17">
    <cfRule type="cellIs" dxfId="3960" priority="1633" operator="lessThan">
      <formula>$C$4</formula>
    </cfRule>
  </conditionalFormatting>
  <conditionalFormatting sqref="BS18">
    <cfRule type="cellIs" dxfId="3959" priority="1634" operator="lessThan">
      <formula>$C$4</formula>
    </cfRule>
  </conditionalFormatting>
  <conditionalFormatting sqref="BS19">
    <cfRule type="cellIs" dxfId="3958" priority="1635" operator="lessThan">
      <formula>$C$4</formula>
    </cfRule>
  </conditionalFormatting>
  <conditionalFormatting sqref="BS20">
    <cfRule type="cellIs" dxfId="3957" priority="1636" operator="lessThan">
      <formula>$C$4</formula>
    </cfRule>
  </conditionalFormatting>
  <conditionalFormatting sqref="BS21">
    <cfRule type="cellIs" dxfId="3956" priority="1637" operator="lessThan">
      <formula>$C$4</formula>
    </cfRule>
  </conditionalFormatting>
  <conditionalFormatting sqref="BS22">
    <cfRule type="cellIs" dxfId="3955" priority="1638" operator="lessThan">
      <formula>$C$4</formula>
    </cfRule>
  </conditionalFormatting>
  <conditionalFormatting sqref="BS23">
    <cfRule type="cellIs" dxfId="3954" priority="1639" operator="lessThan">
      <formula>$C$4</formula>
    </cfRule>
  </conditionalFormatting>
  <conditionalFormatting sqref="BS24">
    <cfRule type="cellIs" dxfId="3953" priority="1640" operator="lessThan">
      <formula>$C$4</formula>
    </cfRule>
  </conditionalFormatting>
  <conditionalFormatting sqref="BS25">
    <cfRule type="cellIs" dxfId="3952" priority="1641" operator="lessThan">
      <formula>$C$4</formula>
    </cfRule>
  </conditionalFormatting>
  <conditionalFormatting sqref="BS26">
    <cfRule type="cellIs" dxfId="3951" priority="1642" operator="lessThan">
      <formula>$C$4</formula>
    </cfRule>
  </conditionalFormatting>
  <conditionalFormatting sqref="BS27">
    <cfRule type="cellIs" dxfId="3950" priority="1643" operator="lessThan">
      <formula>$C$4</formula>
    </cfRule>
  </conditionalFormatting>
  <conditionalFormatting sqref="BS28">
    <cfRule type="cellIs" dxfId="3949" priority="1644" operator="lessThan">
      <formula>$C$4</formula>
    </cfRule>
  </conditionalFormatting>
  <conditionalFormatting sqref="BS29">
    <cfRule type="cellIs" dxfId="3948" priority="1645" operator="lessThan">
      <formula>$C$4</formula>
    </cfRule>
  </conditionalFormatting>
  <conditionalFormatting sqref="BS30">
    <cfRule type="cellIs" dxfId="3947" priority="1646" operator="lessThan">
      <formula>$C$4</formula>
    </cfRule>
  </conditionalFormatting>
  <conditionalFormatting sqref="BS31">
    <cfRule type="cellIs" dxfId="3946" priority="1647" operator="lessThan">
      <formula>$C$4</formula>
    </cfRule>
  </conditionalFormatting>
  <conditionalFormatting sqref="BS32">
    <cfRule type="cellIs" dxfId="3945" priority="1648" operator="lessThan">
      <formula>$C$4</formula>
    </cfRule>
  </conditionalFormatting>
  <conditionalFormatting sqref="BS33">
    <cfRule type="cellIs" dxfId="3944" priority="1649" operator="lessThan">
      <formula>$C$4</formula>
    </cfRule>
  </conditionalFormatting>
  <conditionalFormatting sqref="BS34">
    <cfRule type="cellIs" dxfId="3943" priority="1650" operator="lessThan">
      <formula>$C$4</formula>
    </cfRule>
  </conditionalFormatting>
  <conditionalFormatting sqref="BS35">
    <cfRule type="cellIs" dxfId="3942" priority="1651" operator="lessThan">
      <formula>$C$4</formula>
    </cfRule>
  </conditionalFormatting>
  <conditionalFormatting sqref="BS36">
    <cfRule type="cellIs" dxfId="3941" priority="1652" operator="lessThan">
      <formula>$C$4</formula>
    </cfRule>
  </conditionalFormatting>
  <conditionalFormatting sqref="BS37">
    <cfRule type="cellIs" dxfId="3940" priority="1653" operator="lessThan">
      <formula>$C$4</formula>
    </cfRule>
  </conditionalFormatting>
  <conditionalFormatting sqref="BS38">
    <cfRule type="cellIs" dxfId="3939" priority="1654" operator="lessThan">
      <formula>$C$4</formula>
    </cfRule>
  </conditionalFormatting>
  <conditionalFormatting sqref="BS39">
    <cfRule type="cellIs" dxfId="3938" priority="1655" operator="lessThan">
      <formula>$C$4</formula>
    </cfRule>
  </conditionalFormatting>
  <conditionalFormatting sqref="BS40">
    <cfRule type="cellIs" dxfId="3937" priority="1656" operator="lessThan">
      <formula>$C$4</formula>
    </cfRule>
  </conditionalFormatting>
  <conditionalFormatting sqref="BS41">
    <cfRule type="cellIs" dxfId="3936" priority="1657" operator="lessThan">
      <formula>$C$4</formula>
    </cfRule>
  </conditionalFormatting>
  <conditionalFormatting sqref="BS42">
    <cfRule type="cellIs" dxfId="3935" priority="1658" operator="lessThan">
      <formula>$C$4</formula>
    </cfRule>
  </conditionalFormatting>
  <conditionalFormatting sqref="BS43">
    <cfRule type="cellIs" dxfId="3934" priority="1659" operator="lessThan">
      <formula>$C$4</formula>
    </cfRule>
  </conditionalFormatting>
  <conditionalFormatting sqref="BS44">
    <cfRule type="cellIs" dxfId="3933" priority="1660" operator="lessThan">
      <formula>$C$4</formula>
    </cfRule>
  </conditionalFormatting>
  <conditionalFormatting sqref="BS45">
    <cfRule type="cellIs" dxfId="3932" priority="1661" operator="lessThan">
      <formula>$C$4</formula>
    </cfRule>
  </conditionalFormatting>
  <conditionalFormatting sqref="BS46">
    <cfRule type="cellIs" dxfId="3931" priority="1662" operator="lessThan">
      <formula>$C$4</formula>
    </cfRule>
  </conditionalFormatting>
  <conditionalFormatting sqref="BS47">
    <cfRule type="cellIs" dxfId="3930" priority="1663" operator="lessThan">
      <formula>$C$4</formula>
    </cfRule>
  </conditionalFormatting>
  <conditionalFormatting sqref="BS48">
    <cfRule type="cellIs" dxfId="3929" priority="1664" operator="lessThan">
      <formula>$C$4</formula>
    </cfRule>
  </conditionalFormatting>
  <conditionalFormatting sqref="BS49">
    <cfRule type="cellIs" dxfId="3928" priority="1665" operator="lessThan">
      <formula>$C$4</formula>
    </cfRule>
  </conditionalFormatting>
  <conditionalFormatting sqref="BS50">
    <cfRule type="cellIs" dxfId="3927" priority="1666" operator="lessThan">
      <formula>$C$4</formula>
    </cfRule>
  </conditionalFormatting>
  <conditionalFormatting sqref="BS51">
    <cfRule type="cellIs" dxfId="3926" priority="1667" operator="lessThan">
      <formula>$C$4</formula>
    </cfRule>
  </conditionalFormatting>
  <conditionalFormatting sqref="BS52">
    <cfRule type="cellIs" dxfId="3925" priority="1668" operator="lessThan">
      <formula>$C$4</formula>
    </cfRule>
  </conditionalFormatting>
  <conditionalFormatting sqref="BS53">
    <cfRule type="cellIs" dxfId="3924" priority="1669" operator="lessThan">
      <formula>$C$4</formula>
    </cfRule>
  </conditionalFormatting>
  <conditionalFormatting sqref="BS54">
    <cfRule type="cellIs" dxfId="3923" priority="1670" operator="lessThan">
      <formula>$C$4</formula>
    </cfRule>
  </conditionalFormatting>
  <conditionalFormatting sqref="BS55">
    <cfRule type="cellIs" dxfId="3922" priority="1671" operator="lessThan">
      <formula>$C$4</formula>
    </cfRule>
  </conditionalFormatting>
  <conditionalFormatting sqref="BS56">
    <cfRule type="cellIs" dxfId="3921" priority="1672" operator="lessThan">
      <formula>$C$4</formula>
    </cfRule>
  </conditionalFormatting>
  <conditionalFormatting sqref="BS57">
    <cfRule type="cellIs" dxfId="3920" priority="1673" operator="lessThan">
      <formula>$C$4</formula>
    </cfRule>
  </conditionalFormatting>
  <conditionalFormatting sqref="BS58">
    <cfRule type="cellIs" dxfId="3919" priority="1674" operator="lessThan">
      <formula>$C$4</formula>
    </cfRule>
  </conditionalFormatting>
  <conditionalFormatting sqref="BS59">
    <cfRule type="cellIs" dxfId="3918" priority="1675" operator="lessThan">
      <formula>$C$4</formula>
    </cfRule>
  </conditionalFormatting>
  <conditionalFormatting sqref="BS60">
    <cfRule type="cellIs" dxfId="3917" priority="1676" operator="lessThan">
      <formula>$C$4</formula>
    </cfRule>
  </conditionalFormatting>
  <conditionalFormatting sqref="BT11">
    <cfRule type="cellIs" dxfId="3916" priority="1677" operator="lessThan">
      <formula>$C$4</formula>
    </cfRule>
  </conditionalFormatting>
  <conditionalFormatting sqref="BT12">
    <cfRule type="cellIs" dxfId="3915" priority="1678" operator="lessThan">
      <formula>$C$4</formula>
    </cfRule>
  </conditionalFormatting>
  <conditionalFormatting sqref="BT13">
    <cfRule type="cellIs" dxfId="3914" priority="1679" operator="lessThan">
      <formula>$C$4</formula>
    </cfRule>
  </conditionalFormatting>
  <conditionalFormatting sqref="BT14">
    <cfRule type="cellIs" dxfId="3913" priority="1680" operator="lessThan">
      <formula>$C$4</formula>
    </cfRule>
  </conditionalFormatting>
  <conditionalFormatting sqref="BT15">
    <cfRule type="cellIs" dxfId="3912" priority="1681" operator="lessThan">
      <formula>$C$4</formula>
    </cfRule>
  </conditionalFormatting>
  <conditionalFormatting sqref="BT17">
    <cfRule type="cellIs" dxfId="3910" priority="1683" operator="lessThan">
      <formula>$C$4</formula>
    </cfRule>
  </conditionalFormatting>
  <conditionalFormatting sqref="BT18">
    <cfRule type="cellIs" dxfId="3909" priority="1684" operator="lessThan">
      <formula>$C$4</formula>
    </cfRule>
  </conditionalFormatting>
  <conditionalFormatting sqref="BT23">
    <cfRule type="cellIs" dxfId="3904" priority="1689" operator="lessThan">
      <formula>$C$4</formula>
    </cfRule>
  </conditionalFormatting>
  <conditionalFormatting sqref="BT24">
    <cfRule type="cellIs" dxfId="3903" priority="1690" operator="lessThan">
      <formula>$C$4</formula>
    </cfRule>
  </conditionalFormatting>
  <conditionalFormatting sqref="BT26">
    <cfRule type="cellIs" dxfId="3901" priority="1692" operator="lessThan">
      <formula>$C$4</formula>
    </cfRule>
  </conditionalFormatting>
  <conditionalFormatting sqref="BT27">
    <cfRule type="cellIs" dxfId="3900" priority="1693" operator="lessThan">
      <formula>$C$4</formula>
    </cfRule>
  </conditionalFormatting>
  <conditionalFormatting sqref="BT28">
    <cfRule type="cellIs" dxfId="3899" priority="1694" operator="lessThan">
      <formula>$C$4</formula>
    </cfRule>
  </conditionalFormatting>
  <conditionalFormatting sqref="BT29">
    <cfRule type="cellIs" dxfId="3898" priority="1695" operator="lessThan">
      <formula>$C$4</formula>
    </cfRule>
  </conditionalFormatting>
  <conditionalFormatting sqref="BT30">
    <cfRule type="cellIs" dxfId="3897" priority="1696" operator="lessThan">
      <formula>$C$4</formula>
    </cfRule>
  </conditionalFormatting>
  <conditionalFormatting sqref="BT31">
    <cfRule type="cellIs" dxfId="3896" priority="1697" operator="lessThan">
      <formula>$C$4</formula>
    </cfRule>
  </conditionalFormatting>
  <conditionalFormatting sqref="BT32">
    <cfRule type="cellIs" dxfId="3895" priority="1698" operator="lessThan">
      <formula>$C$4</formula>
    </cfRule>
  </conditionalFormatting>
  <conditionalFormatting sqref="BT33">
    <cfRule type="cellIs" dxfId="3894" priority="1699" operator="lessThan">
      <formula>$C$4</formula>
    </cfRule>
  </conditionalFormatting>
  <conditionalFormatting sqref="BT34">
    <cfRule type="cellIs" dxfId="3893" priority="1700" operator="lessThan">
      <formula>$C$4</formula>
    </cfRule>
  </conditionalFormatting>
  <conditionalFormatting sqref="BT36">
    <cfRule type="cellIs" dxfId="3891" priority="1702" operator="lessThan">
      <formula>$C$4</formula>
    </cfRule>
  </conditionalFormatting>
  <conditionalFormatting sqref="BT37">
    <cfRule type="cellIs" dxfId="3890" priority="1703" operator="lessThan">
      <formula>$C$4</formula>
    </cfRule>
  </conditionalFormatting>
  <conditionalFormatting sqref="BT38">
    <cfRule type="cellIs" dxfId="3889" priority="1704" operator="lessThan">
      <formula>$C$4</formula>
    </cfRule>
  </conditionalFormatting>
  <conditionalFormatting sqref="BT39">
    <cfRule type="cellIs" dxfId="3888" priority="1705" operator="lessThan">
      <formula>$C$4</formula>
    </cfRule>
  </conditionalFormatting>
  <conditionalFormatting sqref="BT40">
    <cfRule type="cellIs" dxfId="3887" priority="1706" operator="lessThan">
      <formula>$C$4</formula>
    </cfRule>
  </conditionalFormatting>
  <conditionalFormatting sqref="BT41">
    <cfRule type="cellIs" dxfId="3886" priority="1707" operator="lessThan">
      <formula>$C$4</formula>
    </cfRule>
  </conditionalFormatting>
  <conditionalFormatting sqref="BT43">
    <cfRule type="cellIs" dxfId="3884" priority="1709" operator="lessThan">
      <formula>$C$4</formula>
    </cfRule>
  </conditionalFormatting>
  <conditionalFormatting sqref="BT44">
    <cfRule type="cellIs" dxfId="3883" priority="1710" operator="lessThan">
      <formula>$C$4</formula>
    </cfRule>
  </conditionalFormatting>
  <conditionalFormatting sqref="BT45">
    <cfRule type="cellIs" dxfId="3882" priority="1711" operator="lessThan">
      <formula>$C$4</formula>
    </cfRule>
  </conditionalFormatting>
  <conditionalFormatting sqref="BT46">
    <cfRule type="cellIs" dxfId="3881" priority="1712" operator="lessThan">
      <formula>$C$4</formula>
    </cfRule>
  </conditionalFormatting>
  <conditionalFormatting sqref="BT47">
    <cfRule type="cellIs" dxfId="3880" priority="1713" operator="lessThan">
      <formula>$C$4</formula>
    </cfRule>
  </conditionalFormatting>
  <conditionalFormatting sqref="BT48">
    <cfRule type="cellIs" dxfId="3879" priority="1714" operator="lessThan">
      <formula>$C$4</formula>
    </cfRule>
  </conditionalFormatting>
  <conditionalFormatting sqref="BT49">
    <cfRule type="cellIs" dxfId="3878" priority="1715" operator="lessThan">
      <formula>$C$4</formula>
    </cfRule>
  </conditionalFormatting>
  <conditionalFormatting sqref="BT50">
    <cfRule type="cellIs" dxfId="3877" priority="1716" operator="lessThan">
      <formula>$C$4</formula>
    </cfRule>
  </conditionalFormatting>
  <conditionalFormatting sqref="BT51">
    <cfRule type="cellIs" dxfId="3876" priority="1717" operator="lessThan">
      <formula>$C$4</formula>
    </cfRule>
  </conditionalFormatting>
  <conditionalFormatting sqref="BT52">
    <cfRule type="cellIs" dxfId="3875" priority="1718" operator="lessThan">
      <formula>$C$4</formula>
    </cfRule>
  </conditionalFormatting>
  <conditionalFormatting sqref="BT53">
    <cfRule type="cellIs" dxfId="3874" priority="1719" operator="lessThan">
      <formula>$C$4</formula>
    </cfRule>
  </conditionalFormatting>
  <conditionalFormatting sqref="BT54">
    <cfRule type="cellIs" dxfId="3873" priority="1720" operator="lessThan">
      <formula>$C$4</formula>
    </cfRule>
  </conditionalFormatting>
  <conditionalFormatting sqref="BT55">
    <cfRule type="cellIs" dxfId="3872" priority="1721" operator="lessThan">
      <formula>$C$4</formula>
    </cfRule>
  </conditionalFormatting>
  <conditionalFormatting sqref="BT56">
    <cfRule type="cellIs" dxfId="3871" priority="1722" operator="lessThan">
      <formula>$C$4</formula>
    </cfRule>
  </conditionalFormatting>
  <conditionalFormatting sqref="BT57">
    <cfRule type="cellIs" dxfId="3870" priority="1723" operator="lessThan">
      <formula>$C$4</formula>
    </cfRule>
  </conditionalFormatting>
  <conditionalFormatting sqref="BT58">
    <cfRule type="cellIs" dxfId="3869" priority="1724" operator="lessThan">
      <formula>$C$4</formula>
    </cfRule>
  </conditionalFormatting>
  <conditionalFormatting sqref="BT59">
    <cfRule type="cellIs" dxfId="3868" priority="1725" operator="lessThan">
      <formula>$C$4</formula>
    </cfRule>
  </conditionalFormatting>
  <conditionalFormatting sqref="BT60">
    <cfRule type="cellIs" dxfId="3867" priority="1726" operator="lessThan">
      <formula>$C$4</formula>
    </cfRule>
  </conditionalFormatting>
  <conditionalFormatting sqref="BU11">
    <cfRule type="cellIs" dxfId="3866" priority="1727" operator="lessThan">
      <formula>$C$4</formula>
    </cfRule>
  </conditionalFormatting>
  <conditionalFormatting sqref="BU12">
    <cfRule type="cellIs" dxfId="3865" priority="1728" operator="lessThan">
      <formula>$C$4</formula>
    </cfRule>
  </conditionalFormatting>
  <conditionalFormatting sqref="BU13">
    <cfRule type="cellIs" dxfId="3864" priority="1729" operator="lessThan">
      <formula>$C$4</formula>
    </cfRule>
  </conditionalFormatting>
  <conditionalFormatting sqref="BU14">
    <cfRule type="cellIs" dxfId="3863" priority="1730" operator="lessThan">
      <formula>$C$4</formula>
    </cfRule>
  </conditionalFormatting>
  <conditionalFormatting sqref="BU15">
    <cfRule type="cellIs" dxfId="3862" priority="1731" operator="lessThan">
      <formula>$C$4</formula>
    </cfRule>
  </conditionalFormatting>
  <conditionalFormatting sqref="BU16">
    <cfRule type="cellIs" dxfId="3861" priority="1732" operator="lessThan">
      <formula>$C$4</formula>
    </cfRule>
  </conditionalFormatting>
  <conditionalFormatting sqref="BU17">
    <cfRule type="cellIs" dxfId="3860" priority="1733" operator="lessThan">
      <formula>$C$4</formula>
    </cfRule>
  </conditionalFormatting>
  <conditionalFormatting sqref="BU18">
    <cfRule type="cellIs" dxfId="3859" priority="1734" operator="lessThan">
      <formula>$C$4</formula>
    </cfRule>
  </conditionalFormatting>
  <conditionalFormatting sqref="BU19">
    <cfRule type="cellIs" dxfId="3858" priority="1735" operator="lessThan">
      <formula>$C$4</formula>
    </cfRule>
  </conditionalFormatting>
  <conditionalFormatting sqref="BU20">
    <cfRule type="cellIs" dxfId="3857" priority="1736" operator="lessThan">
      <formula>$C$4</formula>
    </cfRule>
  </conditionalFormatting>
  <conditionalFormatting sqref="BU21">
    <cfRule type="cellIs" dxfId="3856" priority="1737" operator="lessThan">
      <formula>$C$4</formula>
    </cfRule>
  </conditionalFormatting>
  <conditionalFormatting sqref="BU22">
    <cfRule type="cellIs" dxfId="3855" priority="1738" operator="lessThan">
      <formula>$C$4</formula>
    </cfRule>
  </conditionalFormatting>
  <conditionalFormatting sqref="BU23">
    <cfRule type="cellIs" dxfId="3854" priority="1739" operator="lessThan">
      <formula>$C$4</formula>
    </cfRule>
  </conditionalFormatting>
  <conditionalFormatting sqref="BU24">
    <cfRule type="cellIs" dxfId="3853" priority="1740" operator="lessThan">
      <formula>$C$4</formula>
    </cfRule>
  </conditionalFormatting>
  <conditionalFormatting sqref="BU25">
    <cfRule type="cellIs" dxfId="3852" priority="1741" operator="lessThan">
      <formula>$C$4</formula>
    </cfRule>
  </conditionalFormatting>
  <conditionalFormatting sqref="BU26">
    <cfRule type="cellIs" dxfId="3851" priority="1742" operator="lessThan">
      <formula>$C$4</formula>
    </cfRule>
  </conditionalFormatting>
  <conditionalFormatting sqref="BU27">
    <cfRule type="cellIs" dxfId="3850" priority="1743" operator="lessThan">
      <formula>$C$4</formula>
    </cfRule>
  </conditionalFormatting>
  <conditionalFormatting sqref="BU28">
    <cfRule type="cellIs" dxfId="3849" priority="1744" operator="lessThan">
      <formula>$C$4</formula>
    </cfRule>
  </conditionalFormatting>
  <conditionalFormatting sqref="BU29">
    <cfRule type="cellIs" dxfId="3848" priority="1745" operator="lessThan">
      <formula>$C$4</formula>
    </cfRule>
  </conditionalFormatting>
  <conditionalFormatting sqref="BU30">
    <cfRule type="cellIs" dxfId="3847" priority="1746" operator="lessThan">
      <formula>$C$4</formula>
    </cfRule>
  </conditionalFormatting>
  <conditionalFormatting sqref="BU31">
    <cfRule type="cellIs" dxfId="3846" priority="1747" operator="lessThan">
      <formula>$C$4</formula>
    </cfRule>
  </conditionalFormatting>
  <conditionalFormatting sqref="BU32">
    <cfRule type="cellIs" dxfId="3845" priority="1748" operator="lessThan">
      <formula>$C$4</formula>
    </cfRule>
  </conditionalFormatting>
  <conditionalFormatting sqref="BU33">
    <cfRule type="cellIs" dxfId="3844" priority="1749" operator="lessThan">
      <formula>$C$4</formula>
    </cfRule>
  </conditionalFormatting>
  <conditionalFormatting sqref="BU34">
    <cfRule type="cellIs" dxfId="3843" priority="1750" operator="lessThan">
      <formula>$C$4</formula>
    </cfRule>
  </conditionalFormatting>
  <conditionalFormatting sqref="BU35">
    <cfRule type="cellIs" dxfId="3842" priority="1751" operator="lessThan">
      <formula>$C$4</formula>
    </cfRule>
  </conditionalFormatting>
  <conditionalFormatting sqref="BU36">
    <cfRule type="cellIs" dxfId="3841" priority="1752" operator="lessThan">
      <formula>$C$4</formula>
    </cfRule>
  </conditionalFormatting>
  <conditionalFormatting sqref="BU37">
    <cfRule type="cellIs" dxfId="3840" priority="1753" operator="lessThan">
      <formula>$C$4</formula>
    </cfRule>
  </conditionalFormatting>
  <conditionalFormatting sqref="BU38">
    <cfRule type="cellIs" dxfId="3839" priority="1754" operator="lessThan">
      <formula>$C$4</formula>
    </cfRule>
  </conditionalFormatting>
  <conditionalFormatting sqref="BU39">
    <cfRule type="cellIs" dxfId="3838" priority="1755" operator="lessThan">
      <formula>$C$4</formula>
    </cfRule>
  </conditionalFormatting>
  <conditionalFormatting sqref="BU40">
    <cfRule type="cellIs" dxfId="3837" priority="1756" operator="lessThan">
      <formula>$C$4</formula>
    </cfRule>
  </conditionalFormatting>
  <conditionalFormatting sqref="BU41">
    <cfRule type="cellIs" dxfId="3836" priority="1757" operator="lessThan">
      <formula>$C$4</formula>
    </cfRule>
  </conditionalFormatting>
  <conditionalFormatting sqref="BU42">
    <cfRule type="cellIs" dxfId="3835" priority="1758" operator="lessThan">
      <formula>$C$4</formula>
    </cfRule>
  </conditionalFormatting>
  <conditionalFormatting sqref="BU43">
    <cfRule type="cellIs" dxfId="3834" priority="1759" operator="lessThan">
      <formula>$C$4</formula>
    </cfRule>
  </conditionalFormatting>
  <conditionalFormatting sqref="BU44">
    <cfRule type="cellIs" dxfId="3833" priority="1760" operator="lessThan">
      <formula>$C$4</formula>
    </cfRule>
  </conditionalFormatting>
  <conditionalFormatting sqref="BU45">
    <cfRule type="cellIs" dxfId="3832" priority="1761" operator="lessThan">
      <formula>$C$4</formula>
    </cfRule>
  </conditionalFormatting>
  <conditionalFormatting sqref="BU46">
    <cfRule type="cellIs" dxfId="3831" priority="1762" operator="lessThan">
      <formula>$C$4</formula>
    </cfRule>
  </conditionalFormatting>
  <conditionalFormatting sqref="BU47">
    <cfRule type="cellIs" dxfId="3830" priority="1763" operator="lessThan">
      <formula>$C$4</formula>
    </cfRule>
  </conditionalFormatting>
  <conditionalFormatting sqref="BU48">
    <cfRule type="cellIs" dxfId="3829" priority="1764" operator="lessThan">
      <formula>$C$4</formula>
    </cfRule>
  </conditionalFormatting>
  <conditionalFormatting sqref="BU49">
    <cfRule type="cellIs" dxfId="3828" priority="1765" operator="lessThan">
      <formula>$C$4</formula>
    </cfRule>
  </conditionalFormatting>
  <conditionalFormatting sqref="BU50">
    <cfRule type="cellIs" dxfId="3827" priority="1766" operator="lessThan">
      <formula>$C$4</formula>
    </cfRule>
  </conditionalFormatting>
  <conditionalFormatting sqref="BU51">
    <cfRule type="cellIs" dxfId="3826" priority="1767" operator="lessThan">
      <formula>$C$4</formula>
    </cfRule>
  </conditionalFormatting>
  <conditionalFormatting sqref="BU52">
    <cfRule type="cellIs" dxfId="3825" priority="1768" operator="lessThan">
      <formula>$C$4</formula>
    </cfRule>
  </conditionalFormatting>
  <conditionalFormatting sqref="BU53">
    <cfRule type="cellIs" dxfId="3824" priority="1769" operator="lessThan">
      <formula>$C$4</formula>
    </cfRule>
  </conditionalFormatting>
  <conditionalFormatting sqref="BU54">
    <cfRule type="cellIs" dxfId="3823" priority="1770" operator="lessThan">
      <formula>$C$4</formula>
    </cfRule>
  </conditionalFormatting>
  <conditionalFormatting sqref="BU55">
    <cfRule type="cellIs" dxfId="3822" priority="1771" operator="lessThan">
      <formula>$C$4</formula>
    </cfRule>
  </conditionalFormatting>
  <conditionalFormatting sqref="BU56">
    <cfRule type="cellIs" dxfId="3821" priority="1772" operator="lessThan">
      <formula>$C$4</formula>
    </cfRule>
  </conditionalFormatting>
  <conditionalFormatting sqref="BU57">
    <cfRule type="cellIs" dxfId="3820" priority="1773" operator="lessThan">
      <formula>$C$4</formula>
    </cfRule>
  </conditionalFormatting>
  <conditionalFormatting sqref="BU58">
    <cfRule type="cellIs" dxfId="3819" priority="1774" operator="lessThan">
      <formula>$C$4</formula>
    </cfRule>
  </conditionalFormatting>
  <conditionalFormatting sqref="BU59">
    <cfRule type="cellIs" dxfId="3818" priority="1775" operator="lessThan">
      <formula>$C$4</formula>
    </cfRule>
  </conditionalFormatting>
  <conditionalFormatting sqref="BU60">
    <cfRule type="cellIs" dxfId="3817" priority="1776" operator="lessThan">
      <formula>$C$4</formula>
    </cfRule>
  </conditionalFormatting>
  <conditionalFormatting sqref="BV11">
    <cfRule type="cellIs" dxfId="3816" priority="1777" operator="lessThan">
      <formula>$C$4</formula>
    </cfRule>
  </conditionalFormatting>
  <conditionalFormatting sqref="BV12">
    <cfRule type="cellIs" dxfId="3815" priority="1778" operator="lessThan">
      <formula>$C$4</formula>
    </cfRule>
  </conditionalFormatting>
  <conditionalFormatting sqref="BV13">
    <cfRule type="cellIs" dxfId="3814" priority="1779" operator="lessThan">
      <formula>$C$4</formula>
    </cfRule>
  </conditionalFormatting>
  <conditionalFormatting sqref="BV14">
    <cfRule type="cellIs" dxfId="3813" priority="1780" operator="lessThan">
      <formula>$C$4</formula>
    </cfRule>
  </conditionalFormatting>
  <conditionalFormatting sqref="BV15">
    <cfRule type="cellIs" dxfId="3812" priority="1781" operator="lessThan">
      <formula>$C$4</formula>
    </cfRule>
  </conditionalFormatting>
  <conditionalFormatting sqref="BV16">
    <cfRule type="cellIs" dxfId="3811" priority="1782" operator="lessThan">
      <formula>$C$4</formula>
    </cfRule>
  </conditionalFormatting>
  <conditionalFormatting sqref="BV17">
    <cfRule type="cellIs" dxfId="3810" priority="1783" operator="lessThan">
      <formula>$C$4</formula>
    </cfRule>
  </conditionalFormatting>
  <conditionalFormatting sqref="BV18">
    <cfRule type="cellIs" dxfId="3809" priority="1784" operator="lessThan">
      <formula>$C$4</formula>
    </cfRule>
  </conditionalFormatting>
  <conditionalFormatting sqref="BV19">
    <cfRule type="cellIs" dxfId="3808" priority="1785" operator="lessThan">
      <formula>$C$4</formula>
    </cfRule>
  </conditionalFormatting>
  <conditionalFormatting sqref="BV20">
    <cfRule type="cellIs" dxfId="3807" priority="1786" operator="lessThan">
      <formula>$C$4</formula>
    </cfRule>
  </conditionalFormatting>
  <conditionalFormatting sqref="BV21">
    <cfRule type="cellIs" dxfId="3806" priority="1787" operator="lessThan">
      <formula>$C$4</formula>
    </cfRule>
  </conditionalFormatting>
  <conditionalFormatting sqref="BV22">
    <cfRule type="cellIs" dxfId="3805" priority="1788" operator="lessThan">
      <formula>$C$4</formula>
    </cfRule>
  </conditionalFormatting>
  <conditionalFormatting sqref="BV23">
    <cfRule type="cellIs" dxfId="3804" priority="1789" operator="lessThan">
      <formula>$C$4</formula>
    </cfRule>
  </conditionalFormatting>
  <conditionalFormatting sqref="BV24">
    <cfRule type="cellIs" dxfId="3803" priority="1790" operator="lessThan">
      <formula>$C$4</formula>
    </cfRule>
  </conditionalFormatting>
  <conditionalFormatting sqref="BV25">
    <cfRule type="cellIs" dxfId="3802" priority="1791" operator="lessThan">
      <formula>$C$4</formula>
    </cfRule>
  </conditionalFormatting>
  <conditionalFormatting sqref="BV26">
    <cfRule type="cellIs" dxfId="3801" priority="1792" operator="lessThan">
      <formula>$C$4</formula>
    </cfRule>
  </conditionalFormatting>
  <conditionalFormatting sqref="BV27">
    <cfRule type="cellIs" dxfId="3800" priority="1793" operator="lessThan">
      <formula>$C$4</formula>
    </cfRule>
  </conditionalFormatting>
  <conditionalFormatting sqref="BV28">
    <cfRule type="cellIs" dxfId="3799" priority="1794" operator="lessThan">
      <formula>$C$4</formula>
    </cfRule>
  </conditionalFormatting>
  <conditionalFormatting sqref="BV29">
    <cfRule type="cellIs" dxfId="3798" priority="1795" operator="lessThan">
      <formula>$C$4</formula>
    </cfRule>
  </conditionalFormatting>
  <conditionalFormatting sqref="BV30">
    <cfRule type="cellIs" dxfId="3797" priority="1796" operator="lessThan">
      <formula>$C$4</formula>
    </cfRule>
  </conditionalFormatting>
  <conditionalFormatting sqref="BV31">
    <cfRule type="cellIs" dxfId="3796" priority="1797" operator="lessThan">
      <formula>$C$4</formula>
    </cfRule>
  </conditionalFormatting>
  <conditionalFormatting sqref="BV32">
    <cfRule type="cellIs" dxfId="3795" priority="1798" operator="lessThan">
      <formula>$C$4</formula>
    </cfRule>
  </conditionalFormatting>
  <conditionalFormatting sqref="BV33">
    <cfRule type="cellIs" dxfId="3794" priority="1799" operator="lessThan">
      <formula>$C$4</formula>
    </cfRule>
  </conditionalFormatting>
  <conditionalFormatting sqref="BV34">
    <cfRule type="cellIs" dxfId="3793" priority="1800" operator="lessThan">
      <formula>$C$4</formula>
    </cfRule>
  </conditionalFormatting>
  <conditionalFormatting sqref="BV35">
    <cfRule type="cellIs" dxfId="3792" priority="1801" operator="lessThan">
      <formula>$C$4</formula>
    </cfRule>
  </conditionalFormatting>
  <conditionalFormatting sqref="BV36">
    <cfRule type="cellIs" dxfId="3791" priority="1802" operator="lessThan">
      <formula>$C$4</formula>
    </cfRule>
  </conditionalFormatting>
  <conditionalFormatting sqref="BV37">
    <cfRule type="cellIs" dxfId="3790" priority="1803" operator="lessThan">
      <formula>$C$4</formula>
    </cfRule>
  </conditionalFormatting>
  <conditionalFormatting sqref="BV38">
    <cfRule type="cellIs" dxfId="3789" priority="1804" operator="lessThan">
      <formula>$C$4</formula>
    </cfRule>
  </conditionalFormatting>
  <conditionalFormatting sqref="BV39">
    <cfRule type="cellIs" dxfId="3788" priority="1805" operator="lessThan">
      <formula>$C$4</formula>
    </cfRule>
  </conditionalFormatting>
  <conditionalFormatting sqref="BV40">
    <cfRule type="cellIs" dxfId="3787" priority="1806" operator="lessThan">
      <formula>$C$4</formula>
    </cfRule>
  </conditionalFormatting>
  <conditionalFormatting sqref="BV41">
    <cfRule type="cellIs" dxfId="3786" priority="1807" operator="lessThan">
      <formula>$C$4</formula>
    </cfRule>
  </conditionalFormatting>
  <conditionalFormatting sqref="BV42">
    <cfRule type="cellIs" dxfId="3785" priority="1808" operator="lessThan">
      <formula>$C$4</formula>
    </cfRule>
  </conditionalFormatting>
  <conditionalFormatting sqref="BV43">
    <cfRule type="cellIs" dxfId="3784" priority="1809" operator="lessThan">
      <formula>$C$4</formula>
    </cfRule>
  </conditionalFormatting>
  <conditionalFormatting sqref="BV44">
    <cfRule type="cellIs" dxfId="3783" priority="1810" operator="lessThan">
      <formula>$C$4</formula>
    </cfRule>
  </conditionalFormatting>
  <conditionalFormatting sqref="BV45">
    <cfRule type="cellIs" dxfId="3782" priority="1811" operator="lessThan">
      <formula>$C$4</formula>
    </cfRule>
  </conditionalFormatting>
  <conditionalFormatting sqref="BV46">
    <cfRule type="cellIs" dxfId="3781" priority="1812" operator="lessThan">
      <formula>$C$4</formula>
    </cfRule>
  </conditionalFormatting>
  <conditionalFormatting sqref="BV47">
    <cfRule type="cellIs" dxfId="3780" priority="1813" operator="lessThan">
      <formula>$C$4</formula>
    </cfRule>
  </conditionalFormatting>
  <conditionalFormatting sqref="BV48">
    <cfRule type="cellIs" dxfId="3779" priority="1814" operator="lessThan">
      <formula>$C$4</formula>
    </cfRule>
  </conditionalFormatting>
  <conditionalFormatting sqref="BV49">
    <cfRule type="cellIs" dxfId="3778" priority="1815" operator="lessThan">
      <formula>$C$4</formula>
    </cfRule>
  </conditionalFormatting>
  <conditionalFormatting sqref="BV50">
    <cfRule type="cellIs" dxfId="3777" priority="1816" operator="lessThan">
      <formula>$C$4</formula>
    </cfRule>
  </conditionalFormatting>
  <conditionalFormatting sqref="BV51">
    <cfRule type="cellIs" dxfId="3776" priority="1817" operator="lessThan">
      <formula>$C$4</formula>
    </cfRule>
  </conditionalFormatting>
  <conditionalFormatting sqref="BV52">
    <cfRule type="cellIs" dxfId="3775" priority="1818" operator="lessThan">
      <formula>$C$4</formula>
    </cfRule>
  </conditionalFormatting>
  <conditionalFormatting sqref="BV53">
    <cfRule type="cellIs" dxfId="3774" priority="1819" operator="lessThan">
      <formula>$C$4</formula>
    </cfRule>
  </conditionalFormatting>
  <conditionalFormatting sqref="BV54">
    <cfRule type="cellIs" dxfId="3773" priority="1820" operator="lessThan">
      <formula>$C$4</formula>
    </cfRule>
  </conditionalFormatting>
  <conditionalFormatting sqref="BV55">
    <cfRule type="cellIs" dxfId="3772" priority="1821" operator="lessThan">
      <formula>$C$4</formula>
    </cfRule>
  </conditionalFormatting>
  <conditionalFormatting sqref="BV56">
    <cfRule type="cellIs" dxfId="3771" priority="1822" operator="lessThan">
      <formula>$C$4</formula>
    </cfRule>
  </conditionalFormatting>
  <conditionalFormatting sqref="BV57">
    <cfRule type="cellIs" dxfId="3770" priority="1823" operator="lessThan">
      <formula>$C$4</formula>
    </cfRule>
  </conditionalFormatting>
  <conditionalFormatting sqref="BV58">
    <cfRule type="cellIs" dxfId="3769" priority="1824" operator="lessThan">
      <formula>$C$4</formula>
    </cfRule>
  </conditionalFormatting>
  <conditionalFormatting sqref="BV59">
    <cfRule type="cellIs" dxfId="3768" priority="1825" operator="lessThan">
      <formula>$C$4</formula>
    </cfRule>
  </conditionalFormatting>
  <conditionalFormatting sqref="BV60">
    <cfRule type="cellIs" dxfId="3767" priority="1826" operator="lessThan">
      <formula>$C$4</formula>
    </cfRule>
  </conditionalFormatting>
  <conditionalFormatting sqref="BW11">
    <cfRule type="cellIs" dxfId="3766" priority="1827" operator="lessThan">
      <formula>$C$4</formula>
    </cfRule>
  </conditionalFormatting>
  <conditionalFormatting sqref="BW18">
    <cfRule type="cellIs" dxfId="3759" priority="1834" operator="lessThan">
      <formula>$C$4</formula>
    </cfRule>
  </conditionalFormatting>
  <conditionalFormatting sqref="BW26">
    <cfRule type="cellIs" dxfId="3751" priority="1842" operator="lessThan">
      <formula>$C$4</formula>
    </cfRule>
  </conditionalFormatting>
  <conditionalFormatting sqref="BW28">
    <cfRule type="cellIs" dxfId="3749" priority="1844" operator="lessThan">
      <formula>$C$4</formula>
    </cfRule>
  </conditionalFormatting>
  <conditionalFormatting sqref="BW30">
    <cfRule type="cellIs" dxfId="3747" priority="1846" operator="lessThan">
      <formula>$C$4</formula>
    </cfRule>
  </conditionalFormatting>
  <conditionalFormatting sqref="BW31">
    <cfRule type="cellIs" dxfId="3746" priority="1847" operator="lessThan">
      <formula>$C$4</formula>
    </cfRule>
  </conditionalFormatting>
  <conditionalFormatting sqref="BW32">
    <cfRule type="cellIs" dxfId="3745" priority="1848" operator="lessThan">
      <formula>$C$4</formula>
    </cfRule>
  </conditionalFormatting>
  <conditionalFormatting sqref="BW34">
    <cfRule type="cellIs" dxfId="3743" priority="1850" operator="lessThan">
      <formula>$C$4</formula>
    </cfRule>
  </conditionalFormatting>
  <conditionalFormatting sqref="BW36">
    <cfRule type="cellIs" dxfId="3741" priority="1852" operator="lessThan">
      <formula>$C$4</formula>
    </cfRule>
  </conditionalFormatting>
  <conditionalFormatting sqref="BW37">
    <cfRule type="cellIs" dxfId="3740" priority="1853" operator="lessThan">
      <formula>$C$4</formula>
    </cfRule>
  </conditionalFormatting>
  <conditionalFormatting sqref="BW39">
    <cfRule type="cellIs" dxfId="3738" priority="1855" operator="lessThan">
      <formula>$C$4</formula>
    </cfRule>
  </conditionalFormatting>
  <conditionalFormatting sqref="BW43">
    <cfRule type="cellIs" dxfId="3734" priority="1859" operator="lessThan">
      <formula>$C$4</formula>
    </cfRule>
  </conditionalFormatting>
  <conditionalFormatting sqref="BW44">
    <cfRule type="cellIs" dxfId="3733" priority="1860" operator="lessThan">
      <formula>$C$4</formula>
    </cfRule>
  </conditionalFormatting>
  <conditionalFormatting sqref="BW46">
    <cfRule type="cellIs" dxfId="3731" priority="1862" operator="lessThan">
      <formula>$C$4</formula>
    </cfRule>
  </conditionalFormatting>
  <conditionalFormatting sqref="BW47">
    <cfRule type="cellIs" dxfId="3730" priority="1863" operator="lessThan">
      <formula>$C$4</formula>
    </cfRule>
  </conditionalFormatting>
  <conditionalFormatting sqref="BW48">
    <cfRule type="cellIs" dxfId="3729" priority="1864" operator="lessThan">
      <formula>$C$4</formula>
    </cfRule>
  </conditionalFormatting>
  <conditionalFormatting sqref="BW49">
    <cfRule type="cellIs" dxfId="3728" priority="1865" operator="lessThan">
      <formula>$C$4</formula>
    </cfRule>
  </conditionalFormatting>
  <conditionalFormatting sqref="BW50">
    <cfRule type="cellIs" dxfId="3727" priority="1866" operator="lessThan">
      <formula>$C$4</formula>
    </cfRule>
  </conditionalFormatting>
  <conditionalFormatting sqref="BW51">
    <cfRule type="cellIs" dxfId="3726" priority="1867" operator="lessThan">
      <formula>$C$4</formula>
    </cfRule>
  </conditionalFormatting>
  <conditionalFormatting sqref="BW52">
    <cfRule type="cellIs" dxfId="3725" priority="1868" operator="lessThan">
      <formula>$C$4</formula>
    </cfRule>
  </conditionalFormatting>
  <conditionalFormatting sqref="BW53">
    <cfRule type="cellIs" dxfId="3724" priority="1869" operator="lessThan">
      <formula>$C$4</formula>
    </cfRule>
  </conditionalFormatting>
  <conditionalFormatting sqref="BW54">
    <cfRule type="cellIs" dxfId="3723" priority="1870" operator="lessThan">
      <formula>$C$4</formula>
    </cfRule>
  </conditionalFormatting>
  <conditionalFormatting sqref="BW55">
    <cfRule type="cellIs" dxfId="3722" priority="1871" operator="lessThan">
      <formula>$C$4</formula>
    </cfRule>
  </conditionalFormatting>
  <conditionalFormatting sqref="BW56">
    <cfRule type="cellIs" dxfId="3721" priority="1872" operator="lessThan">
      <formula>$C$4</formula>
    </cfRule>
  </conditionalFormatting>
  <conditionalFormatting sqref="BW57">
    <cfRule type="cellIs" dxfId="3720" priority="1873" operator="lessThan">
      <formula>$C$4</formula>
    </cfRule>
  </conditionalFormatting>
  <conditionalFormatting sqref="BW58">
    <cfRule type="cellIs" dxfId="3719" priority="1874" operator="lessThan">
      <formula>$C$4</formula>
    </cfRule>
  </conditionalFormatting>
  <conditionalFormatting sqref="BW59">
    <cfRule type="cellIs" dxfId="3718" priority="1875" operator="lessThan">
      <formula>$C$4</formula>
    </cfRule>
  </conditionalFormatting>
  <conditionalFormatting sqref="BW60">
    <cfRule type="cellIs" dxfId="3717" priority="1876" operator="lessThan">
      <formula>$C$4</formula>
    </cfRule>
  </conditionalFormatting>
  <conditionalFormatting sqref="BX11">
    <cfRule type="cellIs" dxfId="3716" priority="1877" operator="lessThan">
      <formula>$C$4</formula>
    </cfRule>
  </conditionalFormatting>
  <conditionalFormatting sqref="BX12">
    <cfRule type="cellIs" dxfId="3715" priority="1878" operator="lessThan">
      <formula>$C$4</formula>
    </cfRule>
  </conditionalFormatting>
  <conditionalFormatting sqref="BX13">
    <cfRule type="cellIs" dxfId="3714" priority="1879" operator="lessThan">
      <formula>$C$4</formula>
    </cfRule>
  </conditionalFormatting>
  <conditionalFormatting sqref="BX14">
    <cfRule type="cellIs" dxfId="3713" priority="1880" operator="lessThan">
      <formula>$C$4</formula>
    </cfRule>
  </conditionalFormatting>
  <conditionalFormatting sqref="BX15">
    <cfRule type="cellIs" dxfId="3712" priority="1881" operator="lessThan">
      <formula>$C$4</formula>
    </cfRule>
  </conditionalFormatting>
  <conditionalFormatting sqref="BX16">
    <cfRule type="cellIs" dxfId="3711" priority="1882" operator="lessThan">
      <formula>$C$4</formula>
    </cfRule>
  </conditionalFormatting>
  <conditionalFormatting sqref="BX17">
    <cfRule type="cellIs" dxfId="3710" priority="1883" operator="lessThan">
      <formula>$C$4</formula>
    </cfRule>
  </conditionalFormatting>
  <conditionalFormatting sqref="BX18">
    <cfRule type="cellIs" dxfId="3709" priority="1884" operator="lessThan">
      <formula>$C$4</formula>
    </cfRule>
  </conditionalFormatting>
  <conditionalFormatting sqref="BX19">
    <cfRule type="cellIs" dxfId="3708" priority="1885" operator="lessThan">
      <formula>$C$4</formula>
    </cfRule>
  </conditionalFormatting>
  <conditionalFormatting sqref="BX20">
    <cfRule type="cellIs" dxfId="3707" priority="1886" operator="lessThan">
      <formula>$C$4</formula>
    </cfRule>
  </conditionalFormatting>
  <conditionalFormatting sqref="BX21">
    <cfRule type="cellIs" dxfId="3706" priority="1887" operator="lessThan">
      <formula>$C$4</formula>
    </cfRule>
  </conditionalFormatting>
  <conditionalFormatting sqref="BX22">
    <cfRule type="cellIs" dxfId="3705" priority="1888" operator="lessThan">
      <formula>$C$4</formula>
    </cfRule>
  </conditionalFormatting>
  <conditionalFormatting sqref="BX23">
    <cfRule type="cellIs" dxfId="3704" priority="1889" operator="lessThan">
      <formula>$C$4</formula>
    </cfRule>
  </conditionalFormatting>
  <conditionalFormatting sqref="BX24">
    <cfRule type="cellIs" dxfId="3703" priority="1890" operator="lessThan">
      <formula>$C$4</formula>
    </cfRule>
  </conditionalFormatting>
  <conditionalFormatting sqref="BX25">
    <cfRule type="cellIs" dxfId="3702" priority="1891" operator="lessThan">
      <formula>$C$4</formula>
    </cfRule>
  </conditionalFormatting>
  <conditionalFormatting sqref="BX26">
    <cfRule type="cellIs" dxfId="3701" priority="1892" operator="lessThan">
      <formula>$C$4</formula>
    </cfRule>
  </conditionalFormatting>
  <conditionalFormatting sqref="BX27">
    <cfRule type="cellIs" dxfId="3700" priority="1893" operator="lessThan">
      <formula>$C$4</formula>
    </cfRule>
  </conditionalFormatting>
  <conditionalFormatting sqref="BX28">
    <cfRule type="cellIs" dxfId="3699" priority="1894" operator="lessThan">
      <formula>$C$4</formula>
    </cfRule>
  </conditionalFormatting>
  <conditionalFormatting sqref="BX29">
    <cfRule type="cellIs" dxfId="3698" priority="1895" operator="lessThan">
      <formula>$C$4</formula>
    </cfRule>
  </conditionalFormatting>
  <conditionalFormatting sqref="BX30">
    <cfRule type="cellIs" dxfId="3697" priority="1896" operator="lessThan">
      <formula>$C$4</formula>
    </cfRule>
  </conditionalFormatting>
  <conditionalFormatting sqref="BX31">
    <cfRule type="cellIs" dxfId="3696" priority="1897" operator="lessThan">
      <formula>$C$4</formula>
    </cfRule>
  </conditionalFormatting>
  <conditionalFormatting sqref="BX32">
    <cfRule type="cellIs" dxfId="3695" priority="1898" operator="lessThan">
      <formula>$C$4</formula>
    </cfRule>
  </conditionalFormatting>
  <conditionalFormatting sqref="BX33">
    <cfRule type="cellIs" dxfId="3694" priority="1899" operator="lessThan">
      <formula>$C$4</formula>
    </cfRule>
  </conditionalFormatting>
  <conditionalFormatting sqref="BX34">
    <cfRule type="cellIs" dxfId="3693" priority="1900" operator="lessThan">
      <formula>$C$4</formula>
    </cfRule>
  </conditionalFormatting>
  <conditionalFormatting sqref="BX35">
    <cfRule type="cellIs" dxfId="3692" priority="1901" operator="lessThan">
      <formula>$C$4</formula>
    </cfRule>
  </conditionalFormatting>
  <conditionalFormatting sqref="BX36">
    <cfRule type="cellIs" dxfId="3691" priority="1902" operator="lessThan">
      <formula>$C$4</formula>
    </cfRule>
  </conditionalFormatting>
  <conditionalFormatting sqref="BX37">
    <cfRule type="cellIs" dxfId="3690" priority="1903" operator="lessThan">
      <formula>$C$4</formula>
    </cfRule>
  </conditionalFormatting>
  <conditionalFormatting sqref="BX38">
    <cfRule type="cellIs" dxfId="3689" priority="1904" operator="lessThan">
      <formula>$C$4</formula>
    </cfRule>
  </conditionalFormatting>
  <conditionalFormatting sqref="BX39">
    <cfRule type="cellIs" dxfId="3688" priority="1905" operator="lessThan">
      <formula>$C$4</formula>
    </cfRule>
  </conditionalFormatting>
  <conditionalFormatting sqref="BX40">
    <cfRule type="cellIs" dxfId="3687" priority="1906" operator="lessThan">
      <formula>$C$4</formula>
    </cfRule>
  </conditionalFormatting>
  <conditionalFormatting sqref="BX41">
    <cfRule type="cellIs" dxfId="3686" priority="1907" operator="lessThan">
      <formula>$C$4</formula>
    </cfRule>
  </conditionalFormatting>
  <conditionalFormatting sqref="BX42">
    <cfRule type="cellIs" dxfId="3685" priority="1908" operator="lessThan">
      <formula>$C$4</formula>
    </cfRule>
  </conditionalFormatting>
  <conditionalFormatting sqref="BX43">
    <cfRule type="cellIs" dxfId="3684" priority="1909" operator="lessThan">
      <formula>$C$4</formula>
    </cfRule>
  </conditionalFormatting>
  <conditionalFormatting sqref="BX44">
    <cfRule type="cellIs" dxfId="3683" priority="1910" operator="lessThan">
      <formula>$C$4</formula>
    </cfRule>
  </conditionalFormatting>
  <conditionalFormatting sqref="BX45">
    <cfRule type="cellIs" dxfId="3682" priority="1911" operator="lessThan">
      <formula>$C$4</formula>
    </cfRule>
  </conditionalFormatting>
  <conditionalFormatting sqref="BX46">
    <cfRule type="cellIs" dxfId="3681" priority="1912" operator="lessThan">
      <formula>$C$4</formula>
    </cfRule>
  </conditionalFormatting>
  <conditionalFormatting sqref="BX47">
    <cfRule type="cellIs" dxfId="3680" priority="1913" operator="lessThan">
      <formula>$C$4</formula>
    </cfRule>
  </conditionalFormatting>
  <conditionalFormatting sqref="BX48">
    <cfRule type="cellIs" dxfId="3679" priority="1914" operator="lessThan">
      <formula>$C$4</formula>
    </cfRule>
  </conditionalFormatting>
  <conditionalFormatting sqref="BX49">
    <cfRule type="cellIs" dxfId="3678" priority="1915" operator="lessThan">
      <formula>$C$4</formula>
    </cfRule>
  </conditionalFormatting>
  <conditionalFormatting sqref="BX50">
    <cfRule type="cellIs" dxfId="3677" priority="1916" operator="lessThan">
      <formula>$C$4</formula>
    </cfRule>
  </conditionalFormatting>
  <conditionalFormatting sqref="BX51">
    <cfRule type="cellIs" dxfId="3676" priority="1917" operator="lessThan">
      <formula>$C$4</formula>
    </cfRule>
  </conditionalFormatting>
  <conditionalFormatting sqref="BX52">
    <cfRule type="cellIs" dxfId="3675" priority="1918" operator="lessThan">
      <formula>$C$4</formula>
    </cfRule>
  </conditionalFormatting>
  <conditionalFormatting sqref="BX53">
    <cfRule type="cellIs" dxfId="3674" priority="1919" operator="lessThan">
      <formula>$C$4</formula>
    </cfRule>
  </conditionalFormatting>
  <conditionalFormatting sqref="BX54">
    <cfRule type="cellIs" dxfId="3673" priority="1920" operator="lessThan">
      <formula>$C$4</formula>
    </cfRule>
  </conditionalFormatting>
  <conditionalFormatting sqref="BX55">
    <cfRule type="cellIs" dxfId="3672" priority="1921" operator="lessThan">
      <formula>$C$4</formula>
    </cfRule>
  </conditionalFormatting>
  <conditionalFormatting sqref="BX56">
    <cfRule type="cellIs" dxfId="3671" priority="1922" operator="lessThan">
      <formula>$C$4</formula>
    </cfRule>
  </conditionalFormatting>
  <conditionalFormatting sqref="BX57">
    <cfRule type="cellIs" dxfId="3670" priority="1923" operator="lessThan">
      <formula>$C$4</formula>
    </cfRule>
  </conditionalFormatting>
  <conditionalFormatting sqref="BX58">
    <cfRule type="cellIs" dxfId="3669" priority="1924" operator="lessThan">
      <formula>$C$4</formula>
    </cfRule>
  </conditionalFormatting>
  <conditionalFormatting sqref="BX59">
    <cfRule type="cellIs" dxfId="3668" priority="1925" operator="lessThan">
      <formula>$C$4</formula>
    </cfRule>
  </conditionalFormatting>
  <conditionalFormatting sqref="BX60">
    <cfRule type="cellIs" dxfId="3667" priority="1926" operator="lessThan">
      <formula>$C$4</formula>
    </cfRule>
  </conditionalFormatting>
  <conditionalFormatting sqref="BY11">
    <cfRule type="cellIs" dxfId="3666" priority="1927" operator="lessThan">
      <formula>$C$4</formula>
    </cfRule>
  </conditionalFormatting>
  <conditionalFormatting sqref="BY12">
    <cfRule type="cellIs" dxfId="3665" priority="1928" operator="lessThan">
      <formula>$C$4</formula>
    </cfRule>
  </conditionalFormatting>
  <conditionalFormatting sqref="BY13">
    <cfRule type="cellIs" dxfId="3664" priority="1929" operator="lessThan">
      <formula>$C$4</formula>
    </cfRule>
  </conditionalFormatting>
  <conditionalFormatting sqref="BY14">
    <cfRule type="cellIs" dxfId="3663" priority="1930" operator="lessThan">
      <formula>$C$4</formula>
    </cfRule>
  </conditionalFormatting>
  <conditionalFormatting sqref="BY15">
    <cfRule type="cellIs" dxfId="3662" priority="1931" operator="lessThan">
      <formula>$C$4</formula>
    </cfRule>
  </conditionalFormatting>
  <conditionalFormatting sqref="BY16">
    <cfRule type="cellIs" dxfId="3661" priority="1932" operator="lessThan">
      <formula>$C$4</formula>
    </cfRule>
  </conditionalFormatting>
  <conditionalFormatting sqref="BY17">
    <cfRule type="cellIs" dxfId="3660" priority="1933" operator="lessThan">
      <formula>$C$4</formula>
    </cfRule>
  </conditionalFormatting>
  <conditionalFormatting sqref="BY18">
    <cfRule type="cellIs" dxfId="3659" priority="1934" operator="lessThan">
      <formula>$C$4</formula>
    </cfRule>
  </conditionalFormatting>
  <conditionalFormatting sqref="BY19">
    <cfRule type="cellIs" dxfId="3658" priority="1935" operator="lessThan">
      <formula>$C$4</formula>
    </cfRule>
  </conditionalFormatting>
  <conditionalFormatting sqref="BY20">
    <cfRule type="cellIs" dxfId="3657" priority="1936" operator="lessThan">
      <formula>$C$4</formula>
    </cfRule>
  </conditionalFormatting>
  <conditionalFormatting sqref="BY21">
    <cfRule type="cellIs" dxfId="3656" priority="1937" operator="lessThan">
      <formula>$C$4</formula>
    </cfRule>
  </conditionalFormatting>
  <conditionalFormatting sqref="BY22">
    <cfRule type="cellIs" dxfId="3655" priority="1938" operator="lessThan">
      <formula>$C$4</formula>
    </cfRule>
  </conditionalFormatting>
  <conditionalFormatting sqref="BY23">
    <cfRule type="cellIs" dxfId="3654" priority="1939" operator="lessThan">
      <formula>$C$4</formula>
    </cfRule>
  </conditionalFormatting>
  <conditionalFormatting sqref="BY24">
    <cfRule type="cellIs" dxfId="3653" priority="1940" operator="lessThan">
      <formula>$C$4</formula>
    </cfRule>
  </conditionalFormatting>
  <conditionalFormatting sqref="BY25">
    <cfRule type="cellIs" dxfId="3652" priority="1941" operator="lessThan">
      <formula>$C$4</formula>
    </cfRule>
  </conditionalFormatting>
  <conditionalFormatting sqref="BY26">
    <cfRule type="cellIs" dxfId="3651" priority="1942" operator="lessThan">
      <formula>$C$4</formula>
    </cfRule>
  </conditionalFormatting>
  <conditionalFormatting sqref="BY27">
    <cfRule type="cellIs" dxfId="3650" priority="1943" operator="lessThan">
      <formula>$C$4</formula>
    </cfRule>
  </conditionalFormatting>
  <conditionalFormatting sqref="BY28">
    <cfRule type="cellIs" dxfId="3649" priority="1944" operator="lessThan">
      <formula>$C$4</formula>
    </cfRule>
  </conditionalFormatting>
  <conditionalFormatting sqref="BY29">
    <cfRule type="cellIs" dxfId="3648" priority="1945" operator="lessThan">
      <formula>$C$4</formula>
    </cfRule>
  </conditionalFormatting>
  <conditionalFormatting sqref="BY30">
    <cfRule type="cellIs" dxfId="3647" priority="1946" operator="lessThan">
      <formula>$C$4</formula>
    </cfRule>
  </conditionalFormatting>
  <conditionalFormatting sqref="BY31">
    <cfRule type="cellIs" dxfId="3646" priority="1947" operator="lessThan">
      <formula>$C$4</formula>
    </cfRule>
  </conditionalFormatting>
  <conditionalFormatting sqref="BY32">
    <cfRule type="cellIs" dxfId="3645" priority="1948" operator="lessThan">
      <formula>$C$4</formula>
    </cfRule>
  </conditionalFormatting>
  <conditionalFormatting sqref="BY33">
    <cfRule type="cellIs" dxfId="3644" priority="1949" operator="lessThan">
      <formula>$C$4</formula>
    </cfRule>
  </conditionalFormatting>
  <conditionalFormatting sqref="BY34">
    <cfRule type="cellIs" dxfId="3643" priority="1950" operator="lessThan">
      <formula>$C$4</formula>
    </cfRule>
  </conditionalFormatting>
  <conditionalFormatting sqref="BY35">
    <cfRule type="cellIs" dxfId="3642" priority="1951" operator="lessThan">
      <formula>$C$4</formula>
    </cfRule>
  </conditionalFormatting>
  <conditionalFormatting sqref="BY36">
    <cfRule type="cellIs" dxfId="3641" priority="1952" operator="lessThan">
      <formula>$C$4</formula>
    </cfRule>
  </conditionalFormatting>
  <conditionalFormatting sqref="BY37">
    <cfRule type="cellIs" dxfId="3640" priority="1953" operator="lessThan">
      <formula>$C$4</formula>
    </cfRule>
  </conditionalFormatting>
  <conditionalFormatting sqref="BY38">
    <cfRule type="cellIs" dxfId="3639" priority="1954" operator="lessThan">
      <formula>$C$4</formula>
    </cfRule>
  </conditionalFormatting>
  <conditionalFormatting sqref="BY39">
    <cfRule type="cellIs" dxfId="3638" priority="1955" operator="lessThan">
      <formula>$C$4</formula>
    </cfRule>
  </conditionalFormatting>
  <conditionalFormatting sqref="BY40">
    <cfRule type="cellIs" dxfId="3637" priority="1956" operator="lessThan">
      <formula>$C$4</formula>
    </cfRule>
  </conditionalFormatting>
  <conditionalFormatting sqref="BY41">
    <cfRule type="cellIs" dxfId="3636" priority="1957" operator="lessThan">
      <formula>$C$4</formula>
    </cfRule>
  </conditionalFormatting>
  <conditionalFormatting sqref="BY42">
    <cfRule type="cellIs" dxfId="3635" priority="1958" operator="lessThan">
      <formula>$C$4</formula>
    </cfRule>
  </conditionalFormatting>
  <conditionalFormatting sqref="BY43">
    <cfRule type="cellIs" dxfId="3634" priority="1959" operator="lessThan">
      <formula>$C$4</formula>
    </cfRule>
  </conditionalFormatting>
  <conditionalFormatting sqref="BY44">
    <cfRule type="cellIs" dxfId="3633" priority="1960" operator="lessThan">
      <formula>$C$4</formula>
    </cfRule>
  </conditionalFormatting>
  <conditionalFormatting sqref="BY45">
    <cfRule type="cellIs" dxfId="3632" priority="1961" operator="lessThan">
      <formula>$C$4</formula>
    </cfRule>
  </conditionalFormatting>
  <conditionalFormatting sqref="BY46">
    <cfRule type="cellIs" dxfId="3631" priority="1962" operator="lessThan">
      <formula>$C$4</formula>
    </cfRule>
  </conditionalFormatting>
  <conditionalFormatting sqref="BY47">
    <cfRule type="cellIs" dxfId="3630" priority="1963" operator="lessThan">
      <formula>$C$4</formula>
    </cfRule>
  </conditionalFormatting>
  <conditionalFormatting sqref="BY48">
    <cfRule type="cellIs" dxfId="3629" priority="1964" operator="lessThan">
      <formula>$C$4</formula>
    </cfRule>
  </conditionalFormatting>
  <conditionalFormatting sqref="BY49">
    <cfRule type="cellIs" dxfId="3628" priority="1965" operator="lessThan">
      <formula>$C$4</formula>
    </cfRule>
  </conditionalFormatting>
  <conditionalFormatting sqref="BY50">
    <cfRule type="cellIs" dxfId="3627" priority="1966" operator="lessThan">
      <formula>$C$4</formula>
    </cfRule>
  </conditionalFormatting>
  <conditionalFormatting sqref="BY51">
    <cfRule type="cellIs" dxfId="3626" priority="1967" operator="lessThan">
      <formula>$C$4</formula>
    </cfRule>
  </conditionalFormatting>
  <conditionalFormatting sqref="BY52">
    <cfRule type="cellIs" dxfId="3625" priority="1968" operator="lessThan">
      <formula>$C$4</formula>
    </cfRule>
  </conditionalFormatting>
  <conditionalFormatting sqref="BY53">
    <cfRule type="cellIs" dxfId="3624" priority="1969" operator="lessThan">
      <formula>$C$4</formula>
    </cfRule>
  </conditionalFormatting>
  <conditionalFormatting sqref="BY54">
    <cfRule type="cellIs" dxfId="3623" priority="1970" operator="lessThan">
      <formula>$C$4</formula>
    </cfRule>
  </conditionalFormatting>
  <conditionalFormatting sqref="BY55">
    <cfRule type="cellIs" dxfId="3622" priority="1971" operator="lessThan">
      <formula>$C$4</formula>
    </cfRule>
  </conditionalFormatting>
  <conditionalFormatting sqref="BY56">
    <cfRule type="cellIs" dxfId="3621" priority="1972" operator="lessThan">
      <formula>$C$4</formula>
    </cfRule>
  </conditionalFormatting>
  <conditionalFormatting sqref="BY57">
    <cfRule type="cellIs" dxfId="3620" priority="1973" operator="lessThan">
      <formula>$C$4</formula>
    </cfRule>
  </conditionalFormatting>
  <conditionalFormatting sqref="BY58">
    <cfRule type="cellIs" dxfId="3619" priority="1974" operator="lessThan">
      <formula>$C$4</formula>
    </cfRule>
  </conditionalFormatting>
  <conditionalFormatting sqref="BY59">
    <cfRule type="cellIs" dxfId="3618" priority="1975" operator="lessThan">
      <formula>$C$4</formula>
    </cfRule>
  </conditionalFormatting>
  <conditionalFormatting sqref="BY60">
    <cfRule type="cellIs" dxfId="3617" priority="1976" operator="lessThan">
      <formula>$C$4</formula>
    </cfRule>
  </conditionalFormatting>
  <conditionalFormatting sqref="BZ11">
    <cfRule type="cellIs" dxfId="3616" priority="1977" operator="lessThan">
      <formula>$C$4</formula>
    </cfRule>
  </conditionalFormatting>
  <conditionalFormatting sqref="BZ12">
    <cfRule type="cellIs" dxfId="3615" priority="1978" operator="lessThan">
      <formula>$C$4</formula>
    </cfRule>
  </conditionalFormatting>
  <conditionalFormatting sqref="BZ13">
    <cfRule type="cellIs" dxfId="3614" priority="1979" operator="lessThan">
      <formula>$C$4</formula>
    </cfRule>
  </conditionalFormatting>
  <conditionalFormatting sqref="BZ14">
    <cfRule type="cellIs" dxfId="3613" priority="1980" operator="lessThan">
      <formula>$C$4</formula>
    </cfRule>
  </conditionalFormatting>
  <conditionalFormatting sqref="BZ15">
    <cfRule type="cellIs" dxfId="3612" priority="1981" operator="lessThan">
      <formula>$C$4</formula>
    </cfRule>
  </conditionalFormatting>
  <conditionalFormatting sqref="BZ16">
    <cfRule type="cellIs" dxfId="3611" priority="1982" operator="lessThan">
      <formula>$C$4</formula>
    </cfRule>
  </conditionalFormatting>
  <conditionalFormatting sqref="BZ17">
    <cfRule type="cellIs" dxfId="3610" priority="1983" operator="lessThan">
      <formula>$C$4</formula>
    </cfRule>
  </conditionalFormatting>
  <conditionalFormatting sqref="BZ18">
    <cfRule type="cellIs" dxfId="3609" priority="1984" operator="lessThan">
      <formula>$C$4</formula>
    </cfRule>
  </conditionalFormatting>
  <conditionalFormatting sqref="BZ19">
    <cfRule type="cellIs" dxfId="3608" priority="1985" operator="lessThan">
      <formula>$C$4</formula>
    </cfRule>
  </conditionalFormatting>
  <conditionalFormatting sqref="BZ20">
    <cfRule type="cellIs" dxfId="3607" priority="1986" operator="lessThan">
      <formula>$C$4</formula>
    </cfRule>
  </conditionalFormatting>
  <conditionalFormatting sqref="BZ21">
    <cfRule type="cellIs" dxfId="3606" priority="1987" operator="lessThan">
      <formula>$C$4</formula>
    </cfRule>
  </conditionalFormatting>
  <conditionalFormatting sqref="BZ22">
    <cfRule type="cellIs" dxfId="3605" priority="1988" operator="lessThan">
      <formula>$C$4</formula>
    </cfRule>
  </conditionalFormatting>
  <conditionalFormatting sqref="BZ23">
    <cfRule type="cellIs" dxfId="3604" priority="1989" operator="lessThan">
      <formula>$C$4</formula>
    </cfRule>
  </conditionalFormatting>
  <conditionalFormatting sqref="BZ24">
    <cfRule type="cellIs" dxfId="3603" priority="1990" operator="lessThan">
      <formula>$C$4</formula>
    </cfRule>
  </conditionalFormatting>
  <conditionalFormatting sqref="BZ25">
    <cfRule type="cellIs" dxfId="3602" priority="1991" operator="lessThan">
      <formula>$C$4</formula>
    </cfRule>
  </conditionalFormatting>
  <conditionalFormatting sqref="BZ26">
    <cfRule type="cellIs" dxfId="3601" priority="1992" operator="lessThan">
      <formula>$C$4</formula>
    </cfRule>
  </conditionalFormatting>
  <conditionalFormatting sqref="BZ27">
    <cfRule type="cellIs" dxfId="3600" priority="1993" operator="lessThan">
      <formula>$C$4</formula>
    </cfRule>
  </conditionalFormatting>
  <conditionalFormatting sqref="BZ28">
    <cfRule type="cellIs" dxfId="3599" priority="1994" operator="lessThan">
      <formula>$C$4</formula>
    </cfRule>
  </conditionalFormatting>
  <conditionalFormatting sqref="BZ29">
    <cfRule type="cellIs" dxfId="3598" priority="1995" operator="lessThan">
      <formula>$C$4</formula>
    </cfRule>
  </conditionalFormatting>
  <conditionalFormatting sqref="BZ30">
    <cfRule type="cellIs" dxfId="3597" priority="1996" operator="lessThan">
      <formula>$C$4</formula>
    </cfRule>
  </conditionalFormatting>
  <conditionalFormatting sqref="BZ31">
    <cfRule type="cellIs" dxfId="3596" priority="1997" operator="lessThan">
      <formula>$C$4</formula>
    </cfRule>
  </conditionalFormatting>
  <conditionalFormatting sqref="BZ32">
    <cfRule type="cellIs" dxfId="3595" priority="1998" operator="lessThan">
      <formula>$C$4</formula>
    </cfRule>
  </conditionalFormatting>
  <conditionalFormatting sqref="BZ33">
    <cfRule type="cellIs" dxfId="3594" priority="1999" operator="lessThan">
      <formula>$C$4</formula>
    </cfRule>
  </conditionalFormatting>
  <conditionalFormatting sqref="BZ34">
    <cfRule type="cellIs" dxfId="3593" priority="2000" operator="lessThan">
      <formula>$C$4</formula>
    </cfRule>
  </conditionalFormatting>
  <conditionalFormatting sqref="BZ35">
    <cfRule type="cellIs" dxfId="3592" priority="2001" operator="lessThan">
      <formula>$C$4</formula>
    </cfRule>
  </conditionalFormatting>
  <conditionalFormatting sqref="BZ36">
    <cfRule type="cellIs" dxfId="3591" priority="2002" operator="lessThan">
      <formula>$C$4</formula>
    </cfRule>
  </conditionalFormatting>
  <conditionalFormatting sqref="BZ37">
    <cfRule type="cellIs" dxfId="3590" priority="2003" operator="lessThan">
      <formula>$C$4</formula>
    </cfRule>
  </conditionalFormatting>
  <conditionalFormatting sqref="BZ38">
    <cfRule type="cellIs" dxfId="3589" priority="2004" operator="lessThan">
      <formula>$C$4</formula>
    </cfRule>
  </conditionalFormatting>
  <conditionalFormatting sqref="BZ39">
    <cfRule type="cellIs" dxfId="3588" priority="2005" operator="lessThan">
      <formula>$C$4</formula>
    </cfRule>
  </conditionalFormatting>
  <conditionalFormatting sqref="BZ40">
    <cfRule type="cellIs" dxfId="3587" priority="2006" operator="lessThan">
      <formula>$C$4</formula>
    </cfRule>
  </conditionalFormatting>
  <conditionalFormatting sqref="BZ41">
    <cfRule type="cellIs" dxfId="3586" priority="2007" operator="lessThan">
      <formula>$C$4</formula>
    </cfRule>
  </conditionalFormatting>
  <conditionalFormatting sqref="BZ42">
    <cfRule type="cellIs" dxfId="3585" priority="2008" operator="lessThan">
      <formula>$C$4</formula>
    </cfRule>
  </conditionalFormatting>
  <conditionalFormatting sqref="BZ43">
    <cfRule type="cellIs" dxfId="3584" priority="2009" operator="lessThan">
      <formula>$C$4</formula>
    </cfRule>
  </conditionalFormatting>
  <conditionalFormatting sqref="BZ44">
    <cfRule type="cellIs" dxfId="3583" priority="2010" operator="lessThan">
      <formula>$C$4</formula>
    </cfRule>
  </conditionalFormatting>
  <conditionalFormatting sqref="BZ45">
    <cfRule type="cellIs" dxfId="3582" priority="2011" operator="lessThan">
      <formula>$C$4</formula>
    </cfRule>
  </conditionalFormatting>
  <conditionalFormatting sqref="BZ46">
    <cfRule type="cellIs" dxfId="3581" priority="2012" operator="lessThan">
      <formula>$C$4</formula>
    </cfRule>
  </conditionalFormatting>
  <conditionalFormatting sqref="BZ47">
    <cfRule type="cellIs" dxfId="3580" priority="2013" operator="lessThan">
      <formula>$C$4</formula>
    </cfRule>
  </conditionalFormatting>
  <conditionalFormatting sqref="BZ48">
    <cfRule type="cellIs" dxfId="3579" priority="2014" operator="lessThan">
      <formula>$C$4</formula>
    </cfRule>
  </conditionalFormatting>
  <conditionalFormatting sqref="BZ49">
    <cfRule type="cellIs" dxfId="3578" priority="2015" operator="lessThan">
      <formula>$C$4</formula>
    </cfRule>
  </conditionalFormatting>
  <conditionalFormatting sqref="BZ50">
    <cfRule type="cellIs" dxfId="3577" priority="2016" operator="lessThan">
      <formula>$C$4</formula>
    </cfRule>
  </conditionalFormatting>
  <conditionalFormatting sqref="BZ51">
    <cfRule type="cellIs" dxfId="3576" priority="2017" operator="lessThan">
      <formula>$C$4</formula>
    </cfRule>
  </conditionalFormatting>
  <conditionalFormatting sqref="BZ52">
    <cfRule type="cellIs" dxfId="3575" priority="2018" operator="lessThan">
      <formula>$C$4</formula>
    </cfRule>
  </conditionalFormatting>
  <conditionalFormatting sqref="BZ53">
    <cfRule type="cellIs" dxfId="3574" priority="2019" operator="lessThan">
      <formula>$C$4</formula>
    </cfRule>
  </conditionalFormatting>
  <conditionalFormatting sqref="BZ54">
    <cfRule type="cellIs" dxfId="3573" priority="2020" operator="lessThan">
      <formula>$C$4</formula>
    </cfRule>
  </conditionalFormatting>
  <conditionalFormatting sqref="BZ55">
    <cfRule type="cellIs" dxfId="3572" priority="2021" operator="lessThan">
      <formula>$C$4</formula>
    </cfRule>
  </conditionalFormatting>
  <conditionalFormatting sqref="BZ56">
    <cfRule type="cellIs" dxfId="3571" priority="2022" operator="lessThan">
      <formula>$C$4</formula>
    </cfRule>
  </conditionalFormatting>
  <conditionalFormatting sqref="BZ57">
    <cfRule type="cellIs" dxfId="3570" priority="2023" operator="lessThan">
      <formula>$C$4</formula>
    </cfRule>
  </conditionalFormatting>
  <conditionalFormatting sqref="BZ58">
    <cfRule type="cellIs" dxfId="3569" priority="2024" operator="lessThan">
      <formula>$C$4</formula>
    </cfRule>
  </conditionalFormatting>
  <conditionalFormatting sqref="BZ59">
    <cfRule type="cellIs" dxfId="3568" priority="2025" operator="lessThan">
      <formula>$C$4</formula>
    </cfRule>
  </conditionalFormatting>
  <conditionalFormatting sqref="BZ60">
    <cfRule type="cellIs" dxfId="3567" priority="2026" operator="lessThan">
      <formula>$C$4</formula>
    </cfRule>
  </conditionalFormatting>
  <conditionalFormatting sqref="CA11">
    <cfRule type="cellIs" dxfId="3566" priority="2027" operator="lessThan">
      <formula>$C$4</formula>
    </cfRule>
  </conditionalFormatting>
  <conditionalFormatting sqref="CA12">
    <cfRule type="cellIs" dxfId="3565" priority="2028" operator="lessThan">
      <formula>$C$4</formula>
    </cfRule>
  </conditionalFormatting>
  <conditionalFormatting sqref="CA13">
    <cfRule type="cellIs" dxfId="3564" priority="2029" operator="lessThan">
      <formula>$C$4</formula>
    </cfRule>
  </conditionalFormatting>
  <conditionalFormatting sqref="CA14">
    <cfRule type="cellIs" dxfId="3563" priority="2030" operator="lessThan">
      <formula>$C$4</formula>
    </cfRule>
  </conditionalFormatting>
  <conditionalFormatting sqref="CA15">
    <cfRule type="cellIs" dxfId="3562" priority="2031" operator="lessThan">
      <formula>$C$4</formula>
    </cfRule>
  </conditionalFormatting>
  <conditionalFormatting sqref="CA16">
    <cfRule type="cellIs" dxfId="3561" priority="2032" operator="lessThan">
      <formula>$C$4</formula>
    </cfRule>
  </conditionalFormatting>
  <conditionalFormatting sqref="CA17">
    <cfRule type="cellIs" dxfId="3560" priority="2033" operator="lessThan">
      <formula>$C$4</formula>
    </cfRule>
  </conditionalFormatting>
  <conditionalFormatting sqref="CA18">
    <cfRule type="cellIs" dxfId="3559" priority="2034" operator="lessThan">
      <formula>$C$4</formula>
    </cfRule>
  </conditionalFormatting>
  <conditionalFormatting sqref="CA19">
    <cfRule type="cellIs" dxfId="3558" priority="2035" operator="lessThan">
      <formula>$C$4</formula>
    </cfRule>
  </conditionalFormatting>
  <conditionalFormatting sqref="CA20">
    <cfRule type="cellIs" dxfId="3557" priority="2036" operator="lessThan">
      <formula>$C$4</formula>
    </cfRule>
  </conditionalFormatting>
  <conditionalFormatting sqref="CA21">
    <cfRule type="cellIs" dxfId="3556" priority="2037" operator="lessThan">
      <formula>$C$4</formula>
    </cfRule>
  </conditionalFormatting>
  <conditionalFormatting sqref="CA22">
    <cfRule type="cellIs" dxfId="3555" priority="2038" operator="lessThan">
      <formula>$C$4</formula>
    </cfRule>
  </conditionalFormatting>
  <conditionalFormatting sqref="CA23">
    <cfRule type="cellIs" dxfId="3554" priority="2039" operator="lessThan">
      <formula>$C$4</formula>
    </cfRule>
  </conditionalFormatting>
  <conditionalFormatting sqref="CA24">
    <cfRule type="cellIs" dxfId="3553" priority="2040" operator="lessThan">
      <formula>$C$4</formula>
    </cfRule>
  </conditionalFormatting>
  <conditionalFormatting sqref="CA25">
    <cfRule type="cellIs" dxfId="3552" priority="2041" operator="lessThan">
      <formula>$C$4</formula>
    </cfRule>
  </conditionalFormatting>
  <conditionalFormatting sqref="CA26">
    <cfRule type="cellIs" dxfId="3551" priority="2042" operator="lessThan">
      <formula>$C$4</formula>
    </cfRule>
  </conditionalFormatting>
  <conditionalFormatting sqref="CA27">
    <cfRule type="cellIs" dxfId="3550" priority="2043" operator="lessThan">
      <formula>$C$4</formula>
    </cfRule>
  </conditionalFormatting>
  <conditionalFormatting sqref="CA28">
    <cfRule type="cellIs" dxfId="3549" priority="2044" operator="lessThan">
      <formula>$C$4</formula>
    </cfRule>
  </conditionalFormatting>
  <conditionalFormatting sqref="CA29">
    <cfRule type="cellIs" dxfId="3548" priority="2045" operator="lessThan">
      <formula>$C$4</formula>
    </cfRule>
  </conditionalFormatting>
  <conditionalFormatting sqref="CA30">
    <cfRule type="cellIs" dxfId="3547" priority="2046" operator="lessThan">
      <formula>$C$4</formula>
    </cfRule>
  </conditionalFormatting>
  <conditionalFormatting sqref="CA31">
    <cfRule type="cellIs" dxfId="3546" priority="2047" operator="lessThan">
      <formula>$C$4</formula>
    </cfRule>
  </conditionalFormatting>
  <conditionalFormatting sqref="CA32">
    <cfRule type="cellIs" dxfId="3545" priority="2048" operator="lessThan">
      <formula>$C$4</formula>
    </cfRule>
  </conditionalFormatting>
  <conditionalFormatting sqref="CA33">
    <cfRule type="cellIs" dxfId="3544" priority="2049" operator="lessThan">
      <formula>$C$4</formula>
    </cfRule>
  </conditionalFormatting>
  <conditionalFormatting sqref="CA34">
    <cfRule type="cellIs" dxfId="3543" priority="2050" operator="lessThan">
      <formula>$C$4</formula>
    </cfRule>
  </conditionalFormatting>
  <conditionalFormatting sqref="CA35">
    <cfRule type="cellIs" dxfId="3542" priority="2051" operator="lessThan">
      <formula>$C$4</formula>
    </cfRule>
  </conditionalFormatting>
  <conditionalFormatting sqref="CA36">
    <cfRule type="cellIs" dxfId="3541" priority="2052" operator="lessThan">
      <formula>$C$4</formula>
    </cfRule>
  </conditionalFormatting>
  <conditionalFormatting sqref="CA37">
    <cfRule type="cellIs" dxfId="3540" priority="2053" operator="lessThan">
      <formula>$C$4</formula>
    </cfRule>
  </conditionalFormatting>
  <conditionalFormatting sqref="CA38">
    <cfRule type="cellIs" dxfId="3539" priority="2054" operator="lessThan">
      <formula>$C$4</formula>
    </cfRule>
  </conditionalFormatting>
  <conditionalFormatting sqref="CA39">
    <cfRule type="cellIs" dxfId="3538" priority="2055" operator="lessThan">
      <formula>$C$4</formula>
    </cfRule>
  </conditionalFormatting>
  <conditionalFormatting sqref="CA40">
    <cfRule type="cellIs" dxfId="3537" priority="2056" operator="lessThan">
      <formula>$C$4</formula>
    </cfRule>
  </conditionalFormatting>
  <conditionalFormatting sqref="CA41">
    <cfRule type="cellIs" dxfId="3536" priority="2057" operator="lessThan">
      <formula>$C$4</formula>
    </cfRule>
  </conditionalFormatting>
  <conditionalFormatting sqref="CA42">
    <cfRule type="cellIs" dxfId="3535" priority="2058" operator="lessThan">
      <formula>$C$4</formula>
    </cfRule>
  </conditionalFormatting>
  <conditionalFormatting sqref="CA43">
    <cfRule type="cellIs" dxfId="3534" priority="2059" operator="lessThan">
      <formula>$C$4</formula>
    </cfRule>
  </conditionalFormatting>
  <conditionalFormatting sqref="CA44">
    <cfRule type="cellIs" dxfId="3533" priority="2060" operator="lessThan">
      <formula>$C$4</formula>
    </cfRule>
  </conditionalFormatting>
  <conditionalFormatting sqref="CA45">
    <cfRule type="cellIs" dxfId="3532" priority="2061" operator="lessThan">
      <formula>$C$4</formula>
    </cfRule>
  </conditionalFormatting>
  <conditionalFormatting sqref="CA46">
    <cfRule type="cellIs" dxfId="3531" priority="2062" operator="lessThan">
      <formula>$C$4</formula>
    </cfRule>
  </conditionalFormatting>
  <conditionalFormatting sqref="CA47">
    <cfRule type="cellIs" dxfId="3530" priority="2063" operator="lessThan">
      <formula>$C$4</formula>
    </cfRule>
  </conditionalFormatting>
  <conditionalFormatting sqref="CA48">
    <cfRule type="cellIs" dxfId="3529" priority="2064" operator="lessThan">
      <formula>$C$4</formula>
    </cfRule>
  </conditionalFormatting>
  <conditionalFormatting sqref="CA49">
    <cfRule type="cellIs" dxfId="3528" priority="2065" operator="lessThan">
      <formula>$C$4</formula>
    </cfRule>
  </conditionalFormatting>
  <conditionalFormatting sqref="CA50">
    <cfRule type="cellIs" dxfId="3527" priority="2066" operator="lessThan">
      <formula>$C$4</formula>
    </cfRule>
  </conditionalFormatting>
  <conditionalFormatting sqref="CA51">
    <cfRule type="cellIs" dxfId="3526" priority="2067" operator="lessThan">
      <formula>$C$4</formula>
    </cfRule>
  </conditionalFormatting>
  <conditionalFormatting sqref="CA52">
    <cfRule type="cellIs" dxfId="3525" priority="2068" operator="lessThan">
      <formula>$C$4</formula>
    </cfRule>
  </conditionalFormatting>
  <conditionalFormatting sqref="CA53">
    <cfRule type="cellIs" dxfId="3524" priority="2069" operator="lessThan">
      <formula>$C$4</formula>
    </cfRule>
  </conditionalFormatting>
  <conditionalFormatting sqref="CA54">
    <cfRule type="cellIs" dxfId="3523" priority="2070" operator="lessThan">
      <formula>$C$4</formula>
    </cfRule>
  </conditionalFormatting>
  <conditionalFormatting sqref="CA55">
    <cfRule type="cellIs" dxfId="3522" priority="2071" operator="lessThan">
      <formula>$C$4</formula>
    </cfRule>
  </conditionalFormatting>
  <conditionalFormatting sqref="CA56">
    <cfRule type="cellIs" dxfId="3521" priority="2072" operator="lessThan">
      <formula>$C$4</formula>
    </cfRule>
  </conditionalFormatting>
  <conditionalFormatting sqref="CA57">
    <cfRule type="cellIs" dxfId="3520" priority="2073" operator="lessThan">
      <formula>$C$4</formula>
    </cfRule>
  </conditionalFormatting>
  <conditionalFormatting sqref="CA58">
    <cfRule type="cellIs" dxfId="3519" priority="2074" operator="lessThan">
      <formula>$C$4</formula>
    </cfRule>
  </conditionalFormatting>
  <conditionalFormatting sqref="CA59">
    <cfRule type="cellIs" dxfId="3518" priority="2075" operator="lessThan">
      <formula>$C$4</formula>
    </cfRule>
  </conditionalFormatting>
  <conditionalFormatting sqref="CA60">
    <cfRule type="cellIs" dxfId="3517" priority="2076" operator="lessThan">
      <formula>$C$4</formula>
    </cfRule>
  </conditionalFormatting>
  <conditionalFormatting sqref="CB11">
    <cfRule type="cellIs" dxfId="3516" priority="2077" operator="lessThan">
      <formula>$C$4</formula>
    </cfRule>
  </conditionalFormatting>
  <conditionalFormatting sqref="CB12">
    <cfRule type="cellIs" dxfId="3515" priority="2078" operator="lessThan">
      <formula>$C$4</formula>
    </cfRule>
  </conditionalFormatting>
  <conditionalFormatting sqref="CB13">
    <cfRule type="cellIs" dxfId="3514" priority="2079" operator="lessThan">
      <formula>$C$4</formula>
    </cfRule>
  </conditionalFormatting>
  <conditionalFormatting sqref="CB14">
    <cfRule type="cellIs" dxfId="3513" priority="2080" operator="lessThan">
      <formula>$C$4</formula>
    </cfRule>
  </conditionalFormatting>
  <conditionalFormatting sqref="CB15">
    <cfRule type="cellIs" dxfId="3512" priority="2081" operator="lessThan">
      <formula>$C$4</formula>
    </cfRule>
  </conditionalFormatting>
  <conditionalFormatting sqref="CB16">
    <cfRule type="cellIs" dxfId="3511" priority="2082" operator="lessThan">
      <formula>$C$4</formula>
    </cfRule>
  </conditionalFormatting>
  <conditionalFormatting sqref="CB17">
    <cfRule type="cellIs" dxfId="3510" priority="2083" operator="lessThan">
      <formula>$C$4</formula>
    </cfRule>
  </conditionalFormatting>
  <conditionalFormatting sqref="CB18">
    <cfRule type="cellIs" dxfId="3509" priority="2084" operator="lessThan">
      <formula>$C$4</formula>
    </cfRule>
  </conditionalFormatting>
  <conditionalFormatting sqref="CB19">
    <cfRule type="cellIs" dxfId="3508" priority="2085" operator="lessThan">
      <formula>$C$4</formula>
    </cfRule>
  </conditionalFormatting>
  <conditionalFormatting sqref="CB20">
    <cfRule type="cellIs" dxfId="3507" priority="2086" operator="lessThan">
      <formula>$C$4</formula>
    </cfRule>
  </conditionalFormatting>
  <conditionalFormatting sqref="CB21">
    <cfRule type="cellIs" dxfId="3506" priority="2087" operator="lessThan">
      <formula>$C$4</formula>
    </cfRule>
  </conditionalFormatting>
  <conditionalFormatting sqref="CB22">
    <cfRule type="cellIs" dxfId="3505" priority="2088" operator="lessThan">
      <formula>$C$4</formula>
    </cfRule>
  </conditionalFormatting>
  <conditionalFormatting sqref="CB23">
    <cfRule type="cellIs" dxfId="3504" priority="2089" operator="lessThan">
      <formula>$C$4</formula>
    </cfRule>
  </conditionalFormatting>
  <conditionalFormatting sqref="CB24">
    <cfRule type="cellIs" dxfId="3503" priority="2090" operator="lessThan">
      <formula>$C$4</formula>
    </cfRule>
  </conditionalFormatting>
  <conditionalFormatting sqref="CB25">
    <cfRule type="cellIs" dxfId="3502" priority="2091" operator="lessThan">
      <formula>$C$4</formula>
    </cfRule>
  </conditionalFormatting>
  <conditionalFormatting sqref="CB26">
    <cfRule type="cellIs" dxfId="3501" priority="2092" operator="lessThan">
      <formula>$C$4</formula>
    </cfRule>
  </conditionalFormatting>
  <conditionalFormatting sqref="CB27">
    <cfRule type="cellIs" dxfId="3500" priority="2093" operator="lessThan">
      <formula>$C$4</formula>
    </cfRule>
  </conditionalFormatting>
  <conditionalFormatting sqref="CB28">
    <cfRule type="cellIs" dxfId="3499" priority="2094" operator="lessThan">
      <formula>$C$4</formula>
    </cfRule>
  </conditionalFormatting>
  <conditionalFormatting sqref="CB29">
    <cfRule type="cellIs" dxfId="3498" priority="2095" operator="lessThan">
      <formula>$C$4</formula>
    </cfRule>
  </conditionalFormatting>
  <conditionalFormatting sqref="CB30">
    <cfRule type="cellIs" dxfId="3497" priority="2096" operator="lessThan">
      <formula>$C$4</formula>
    </cfRule>
  </conditionalFormatting>
  <conditionalFormatting sqref="CB31">
    <cfRule type="cellIs" dxfId="3496" priority="2097" operator="lessThan">
      <formula>$C$4</formula>
    </cfRule>
  </conditionalFormatting>
  <conditionalFormatting sqref="CB32">
    <cfRule type="cellIs" dxfId="3495" priority="2098" operator="lessThan">
      <formula>$C$4</formula>
    </cfRule>
  </conditionalFormatting>
  <conditionalFormatting sqref="CB33">
    <cfRule type="cellIs" dxfId="3494" priority="2099" operator="lessThan">
      <formula>$C$4</formula>
    </cfRule>
  </conditionalFormatting>
  <conditionalFormatting sqref="CB34">
    <cfRule type="cellIs" dxfId="3493" priority="2100" operator="lessThan">
      <formula>$C$4</formula>
    </cfRule>
  </conditionalFormatting>
  <conditionalFormatting sqref="CB35">
    <cfRule type="cellIs" dxfId="3492" priority="2101" operator="lessThan">
      <formula>$C$4</formula>
    </cfRule>
  </conditionalFormatting>
  <conditionalFormatting sqref="CB36">
    <cfRule type="cellIs" dxfId="3491" priority="2102" operator="lessThan">
      <formula>$C$4</formula>
    </cfRule>
  </conditionalFormatting>
  <conditionalFormatting sqref="CB37">
    <cfRule type="cellIs" dxfId="3490" priority="2103" operator="lessThan">
      <formula>$C$4</formula>
    </cfRule>
  </conditionalFormatting>
  <conditionalFormatting sqref="CB38">
    <cfRule type="cellIs" dxfId="3489" priority="2104" operator="lessThan">
      <formula>$C$4</formula>
    </cfRule>
  </conditionalFormatting>
  <conditionalFormatting sqref="CB39">
    <cfRule type="cellIs" dxfId="3488" priority="2105" operator="lessThan">
      <formula>$C$4</formula>
    </cfRule>
  </conditionalFormatting>
  <conditionalFormatting sqref="CB40">
    <cfRule type="cellIs" dxfId="3487" priority="2106" operator="lessThan">
      <formula>$C$4</formula>
    </cfRule>
  </conditionalFormatting>
  <conditionalFormatting sqref="CB41">
    <cfRule type="cellIs" dxfId="3486" priority="2107" operator="lessThan">
      <formula>$C$4</formula>
    </cfRule>
  </conditionalFormatting>
  <conditionalFormatting sqref="CB42">
    <cfRule type="cellIs" dxfId="3485" priority="2108" operator="lessThan">
      <formula>$C$4</formula>
    </cfRule>
  </conditionalFormatting>
  <conditionalFormatting sqref="CB43">
    <cfRule type="cellIs" dxfId="3484" priority="2109" operator="lessThan">
      <formula>$C$4</formula>
    </cfRule>
  </conditionalFormatting>
  <conditionalFormatting sqref="CB44">
    <cfRule type="cellIs" dxfId="3483" priority="2110" operator="lessThan">
      <formula>$C$4</formula>
    </cfRule>
  </conditionalFormatting>
  <conditionalFormatting sqref="CB45">
    <cfRule type="cellIs" dxfId="3482" priority="2111" operator="lessThan">
      <formula>$C$4</formula>
    </cfRule>
  </conditionalFormatting>
  <conditionalFormatting sqref="CB46">
    <cfRule type="cellIs" dxfId="3481" priority="2112" operator="lessThan">
      <formula>$C$4</formula>
    </cfRule>
  </conditionalFormatting>
  <conditionalFormatting sqref="CB47">
    <cfRule type="cellIs" dxfId="3480" priority="2113" operator="lessThan">
      <formula>$C$4</formula>
    </cfRule>
  </conditionalFormatting>
  <conditionalFormatting sqref="CB48">
    <cfRule type="cellIs" dxfId="3479" priority="2114" operator="lessThan">
      <formula>$C$4</formula>
    </cfRule>
  </conditionalFormatting>
  <conditionalFormatting sqref="CB49">
    <cfRule type="cellIs" dxfId="3478" priority="2115" operator="lessThan">
      <formula>$C$4</formula>
    </cfRule>
  </conditionalFormatting>
  <conditionalFormatting sqref="CB50">
    <cfRule type="cellIs" dxfId="3477" priority="2116" operator="lessThan">
      <formula>$C$4</formula>
    </cfRule>
  </conditionalFormatting>
  <conditionalFormatting sqref="CB51">
    <cfRule type="cellIs" dxfId="3476" priority="2117" operator="lessThan">
      <formula>$C$4</formula>
    </cfRule>
  </conditionalFormatting>
  <conditionalFormatting sqref="CB52">
    <cfRule type="cellIs" dxfId="3475" priority="2118" operator="lessThan">
      <formula>$C$4</formula>
    </cfRule>
  </conditionalFormatting>
  <conditionalFormatting sqref="CB53">
    <cfRule type="cellIs" dxfId="3474" priority="2119" operator="lessThan">
      <formula>$C$4</formula>
    </cfRule>
  </conditionalFormatting>
  <conditionalFormatting sqref="CB54">
    <cfRule type="cellIs" dxfId="3473" priority="2120" operator="lessThan">
      <formula>$C$4</formula>
    </cfRule>
  </conditionalFormatting>
  <conditionalFormatting sqref="CB55">
    <cfRule type="cellIs" dxfId="3472" priority="2121" operator="lessThan">
      <formula>$C$4</formula>
    </cfRule>
  </conditionalFormatting>
  <conditionalFormatting sqref="CB56">
    <cfRule type="cellIs" dxfId="3471" priority="2122" operator="lessThan">
      <formula>$C$4</formula>
    </cfRule>
  </conditionalFormatting>
  <conditionalFormatting sqref="CB57">
    <cfRule type="cellIs" dxfId="3470" priority="2123" operator="lessThan">
      <formula>$C$4</formula>
    </cfRule>
  </conditionalFormatting>
  <conditionalFormatting sqref="CB58">
    <cfRule type="cellIs" dxfId="3469" priority="2124" operator="lessThan">
      <formula>$C$4</formula>
    </cfRule>
  </conditionalFormatting>
  <conditionalFormatting sqref="CB59">
    <cfRule type="cellIs" dxfId="3468" priority="2125" operator="lessThan">
      <formula>$C$4</formula>
    </cfRule>
  </conditionalFormatting>
  <conditionalFormatting sqref="CB60">
    <cfRule type="cellIs" dxfId="3467" priority="2126" operator="lessThan">
      <formula>$C$4</formula>
    </cfRule>
  </conditionalFormatting>
  <conditionalFormatting sqref="CC11">
    <cfRule type="cellIs" dxfId="3466" priority="2127" operator="lessThan">
      <formula>$C$4</formula>
    </cfRule>
  </conditionalFormatting>
  <conditionalFormatting sqref="CC12">
    <cfRule type="cellIs" dxfId="3465" priority="2128" operator="lessThan">
      <formula>$C$4</formula>
    </cfRule>
  </conditionalFormatting>
  <conditionalFormatting sqref="CC13">
    <cfRule type="cellIs" dxfId="3464" priority="2129" operator="lessThan">
      <formula>$C$4</formula>
    </cfRule>
  </conditionalFormatting>
  <conditionalFormatting sqref="CC14">
    <cfRule type="cellIs" dxfId="3463" priority="2130" operator="lessThan">
      <formula>$C$4</formula>
    </cfRule>
  </conditionalFormatting>
  <conditionalFormatting sqref="CC15">
    <cfRule type="cellIs" dxfId="3462" priority="2131" operator="lessThan">
      <formula>$C$4</formula>
    </cfRule>
  </conditionalFormatting>
  <conditionalFormatting sqref="CC16">
    <cfRule type="cellIs" dxfId="3461" priority="2132" operator="lessThan">
      <formula>$C$4</formula>
    </cfRule>
  </conditionalFormatting>
  <conditionalFormatting sqref="CC17">
    <cfRule type="cellIs" dxfId="3460" priority="2133" operator="lessThan">
      <formula>$C$4</formula>
    </cfRule>
  </conditionalFormatting>
  <conditionalFormatting sqref="CC18">
    <cfRule type="cellIs" dxfId="3459" priority="2134" operator="lessThan">
      <formula>$C$4</formula>
    </cfRule>
  </conditionalFormatting>
  <conditionalFormatting sqref="CC19">
    <cfRule type="cellIs" dxfId="3458" priority="2135" operator="lessThan">
      <formula>$C$4</formula>
    </cfRule>
  </conditionalFormatting>
  <conditionalFormatting sqref="CC20">
    <cfRule type="cellIs" dxfId="3457" priority="2136" operator="lessThan">
      <formula>$C$4</formula>
    </cfRule>
  </conditionalFormatting>
  <conditionalFormatting sqref="CC21">
    <cfRule type="cellIs" dxfId="3456" priority="2137" operator="lessThan">
      <formula>$C$4</formula>
    </cfRule>
  </conditionalFormatting>
  <conditionalFormatting sqref="CC22">
    <cfRule type="cellIs" dxfId="3455" priority="2138" operator="lessThan">
      <formula>$C$4</formula>
    </cfRule>
  </conditionalFormatting>
  <conditionalFormatting sqref="CC23">
    <cfRule type="cellIs" dxfId="3454" priority="2139" operator="lessThan">
      <formula>$C$4</formula>
    </cfRule>
  </conditionalFormatting>
  <conditionalFormatting sqref="CC24">
    <cfRule type="cellIs" dxfId="3453" priority="2140" operator="lessThan">
      <formula>$C$4</formula>
    </cfRule>
  </conditionalFormatting>
  <conditionalFormatting sqref="CC25">
    <cfRule type="cellIs" dxfId="3452" priority="2141" operator="lessThan">
      <formula>$C$4</formula>
    </cfRule>
  </conditionalFormatting>
  <conditionalFormatting sqref="CC26">
    <cfRule type="cellIs" dxfId="3451" priority="2142" operator="lessThan">
      <formula>$C$4</formula>
    </cfRule>
  </conditionalFormatting>
  <conditionalFormatting sqref="CC27">
    <cfRule type="cellIs" dxfId="3450" priority="2143" operator="lessThan">
      <formula>$C$4</formula>
    </cfRule>
  </conditionalFormatting>
  <conditionalFormatting sqref="CC28">
    <cfRule type="cellIs" dxfId="3449" priority="2144" operator="lessThan">
      <formula>$C$4</formula>
    </cfRule>
  </conditionalFormatting>
  <conditionalFormatting sqref="CC29">
    <cfRule type="cellIs" dxfId="3448" priority="2145" operator="lessThan">
      <formula>$C$4</formula>
    </cfRule>
  </conditionalFormatting>
  <conditionalFormatting sqref="CC30">
    <cfRule type="cellIs" dxfId="3447" priority="2146" operator="lessThan">
      <formula>$C$4</formula>
    </cfRule>
  </conditionalFormatting>
  <conditionalFormatting sqref="CC31">
    <cfRule type="cellIs" dxfId="3446" priority="2147" operator="lessThan">
      <formula>$C$4</formula>
    </cfRule>
  </conditionalFormatting>
  <conditionalFormatting sqref="CC32">
    <cfRule type="cellIs" dxfId="3445" priority="2148" operator="lessThan">
      <formula>$C$4</formula>
    </cfRule>
  </conditionalFormatting>
  <conditionalFormatting sqref="CC33">
    <cfRule type="cellIs" dxfId="3444" priority="2149" operator="lessThan">
      <formula>$C$4</formula>
    </cfRule>
  </conditionalFormatting>
  <conditionalFormatting sqref="CC34">
    <cfRule type="cellIs" dxfId="3443" priority="2150" operator="lessThan">
      <formula>$C$4</formula>
    </cfRule>
  </conditionalFormatting>
  <conditionalFormatting sqref="CC35">
    <cfRule type="cellIs" dxfId="3442" priority="2151" operator="lessThan">
      <formula>$C$4</formula>
    </cfRule>
  </conditionalFormatting>
  <conditionalFormatting sqref="CC36">
    <cfRule type="cellIs" dxfId="3441" priority="2152" operator="lessThan">
      <formula>$C$4</formula>
    </cfRule>
  </conditionalFormatting>
  <conditionalFormatting sqref="CC37">
    <cfRule type="cellIs" dxfId="3440" priority="2153" operator="lessThan">
      <formula>$C$4</formula>
    </cfRule>
  </conditionalFormatting>
  <conditionalFormatting sqref="CC38">
    <cfRule type="cellIs" dxfId="3439" priority="2154" operator="lessThan">
      <formula>$C$4</formula>
    </cfRule>
  </conditionalFormatting>
  <conditionalFormatting sqref="CC39">
    <cfRule type="cellIs" dxfId="3438" priority="2155" operator="lessThan">
      <formula>$C$4</formula>
    </cfRule>
  </conditionalFormatting>
  <conditionalFormatting sqref="CC40">
    <cfRule type="cellIs" dxfId="3437" priority="2156" operator="lessThan">
      <formula>$C$4</formula>
    </cfRule>
  </conditionalFormatting>
  <conditionalFormatting sqref="CC41">
    <cfRule type="cellIs" dxfId="3436" priority="2157" operator="lessThan">
      <formula>$C$4</formula>
    </cfRule>
  </conditionalFormatting>
  <conditionalFormatting sqref="CC42">
    <cfRule type="cellIs" dxfId="3435" priority="2158" operator="lessThan">
      <formula>$C$4</formula>
    </cfRule>
  </conditionalFormatting>
  <conditionalFormatting sqref="CC43">
    <cfRule type="cellIs" dxfId="3434" priority="2159" operator="lessThan">
      <formula>$C$4</formula>
    </cfRule>
  </conditionalFormatting>
  <conditionalFormatting sqref="CC44">
    <cfRule type="cellIs" dxfId="3433" priority="2160" operator="lessThan">
      <formula>$C$4</formula>
    </cfRule>
  </conditionalFormatting>
  <conditionalFormatting sqref="CC45">
    <cfRule type="cellIs" dxfId="3432" priority="2161" operator="lessThan">
      <formula>$C$4</formula>
    </cfRule>
  </conditionalFormatting>
  <conditionalFormatting sqref="CC46">
    <cfRule type="cellIs" dxfId="3431" priority="2162" operator="lessThan">
      <formula>$C$4</formula>
    </cfRule>
  </conditionalFormatting>
  <conditionalFormatting sqref="CC47">
    <cfRule type="cellIs" dxfId="3430" priority="2163" operator="lessThan">
      <formula>$C$4</formula>
    </cfRule>
  </conditionalFormatting>
  <conditionalFormatting sqref="CC48">
    <cfRule type="cellIs" dxfId="3429" priority="2164" operator="lessThan">
      <formula>$C$4</formula>
    </cfRule>
  </conditionalFormatting>
  <conditionalFormatting sqref="CC49">
    <cfRule type="cellIs" dxfId="3428" priority="2165" operator="lessThan">
      <formula>$C$4</formula>
    </cfRule>
  </conditionalFormatting>
  <conditionalFormatting sqref="CC50">
    <cfRule type="cellIs" dxfId="3427" priority="2166" operator="lessThan">
      <formula>$C$4</formula>
    </cfRule>
  </conditionalFormatting>
  <conditionalFormatting sqref="CC51">
    <cfRule type="cellIs" dxfId="3426" priority="2167" operator="lessThan">
      <formula>$C$4</formula>
    </cfRule>
  </conditionalFormatting>
  <conditionalFormatting sqref="CC52">
    <cfRule type="cellIs" dxfId="3425" priority="2168" operator="lessThan">
      <formula>$C$4</formula>
    </cfRule>
  </conditionalFormatting>
  <conditionalFormatting sqref="CC53">
    <cfRule type="cellIs" dxfId="3424" priority="2169" operator="lessThan">
      <formula>$C$4</formula>
    </cfRule>
  </conditionalFormatting>
  <conditionalFormatting sqref="CC54">
    <cfRule type="cellIs" dxfId="3423" priority="2170" operator="lessThan">
      <formula>$C$4</formula>
    </cfRule>
  </conditionalFormatting>
  <conditionalFormatting sqref="CC55">
    <cfRule type="cellIs" dxfId="3422" priority="2171" operator="lessThan">
      <formula>$C$4</formula>
    </cfRule>
  </conditionalFormatting>
  <conditionalFormatting sqref="CC56">
    <cfRule type="cellIs" dxfId="3421" priority="2172" operator="lessThan">
      <formula>$C$4</formula>
    </cfRule>
  </conditionalFormatting>
  <conditionalFormatting sqref="CC57">
    <cfRule type="cellIs" dxfId="3420" priority="2173" operator="lessThan">
      <formula>$C$4</formula>
    </cfRule>
  </conditionalFormatting>
  <conditionalFormatting sqref="CC58">
    <cfRule type="cellIs" dxfId="3419" priority="2174" operator="lessThan">
      <formula>$C$4</formula>
    </cfRule>
  </conditionalFormatting>
  <conditionalFormatting sqref="CC59">
    <cfRule type="cellIs" dxfId="3418" priority="2175" operator="lessThan">
      <formula>$C$4</formula>
    </cfRule>
  </conditionalFormatting>
  <conditionalFormatting sqref="CC60">
    <cfRule type="cellIs" dxfId="3417" priority="2176" operator="lessThan">
      <formula>$C$4</formula>
    </cfRule>
  </conditionalFormatting>
  <conditionalFormatting sqref="CD11">
    <cfRule type="cellIs" dxfId="3416" priority="2177" operator="lessThan">
      <formula>$C$4</formula>
    </cfRule>
  </conditionalFormatting>
  <conditionalFormatting sqref="CD12">
    <cfRule type="cellIs" dxfId="3415" priority="2178" operator="lessThan">
      <formula>$C$4</formula>
    </cfRule>
  </conditionalFormatting>
  <conditionalFormatting sqref="CD13">
    <cfRule type="cellIs" dxfId="3414" priority="2179" operator="lessThan">
      <formula>$C$4</formula>
    </cfRule>
  </conditionalFormatting>
  <conditionalFormatting sqref="CD14">
    <cfRule type="cellIs" dxfId="3413" priority="2180" operator="lessThan">
      <formula>$C$4</formula>
    </cfRule>
  </conditionalFormatting>
  <conditionalFormatting sqref="CD15">
    <cfRule type="cellIs" dxfId="3412" priority="2181" operator="lessThan">
      <formula>$C$4</formula>
    </cfRule>
  </conditionalFormatting>
  <conditionalFormatting sqref="CD16">
    <cfRule type="cellIs" dxfId="3411" priority="2182" operator="lessThan">
      <formula>$C$4</formula>
    </cfRule>
  </conditionalFormatting>
  <conditionalFormatting sqref="CD17">
    <cfRule type="cellIs" dxfId="3410" priority="2183" operator="lessThan">
      <formula>$C$4</formula>
    </cfRule>
  </conditionalFormatting>
  <conditionalFormatting sqref="CD18">
    <cfRule type="cellIs" dxfId="3409" priority="2184" operator="lessThan">
      <formula>$C$4</formula>
    </cfRule>
  </conditionalFormatting>
  <conditionalFormatting sqref="CD19">
    <cfRule type="cellIs" dxfId="3408" priority="2185" operator="lessThan">
      <formula>$C$4</formula>
    </cfRule>
  </conditionalFormatting>
  <conditionalFormatting sqref="CD20">
    <cfRule type="cellIs" dxfId="3407" priority="2186" operator="lessThan">
      <formula>$C$4</formula>
    </cfRule>
  </conditionalFormatting>
  <conditionalFormatting sqref="CD21">
    <cfRule type="cellIs" dxfId="3406" priority="2187" operator="lessThan">
      <formula>$C$4</formula>
    </cfRule>
  </conditionalFormatting>
  <conditionalFormatting sqref="CD22">
    <cfRule type="cellIs" dxfId="3405" priority="2188" operator="lessThan">
      <formula>$C$4</formula>
    </cfRule>
  </conditionalFormatting>
  <conditionalFormatting sqref="CD23">
    <cfRule type="cellIs" dxfId="3404" priority="2189" operator="lessThan">
      <formula>$C$4</formula>
    </cfRule>
  </conditionalFormatting>
  <conditionalFormatting sqref="CD24">
    <cfRule type="cellIs" dxfId="3403" priority="2190" operator="lessThan">
      <formula>$C$4</formula>
    </cfRule>
  </conditionalFormatting>
  <conditionalFormatting sqref="CD25">
    <cfRule type="cellIs" dxfId="3402" priority="2191" operator="lessThan">
      <formula>$C$4</formula>
    </cfRule>
  </conditionalFormatting>
  <conditionalFormatting sqref="CD26">
    <cfRule type="cellIs" dxfId="3401" priority="2192" operator="lessThan">
      <formula>$C$4</formula>
    </cfRule>
  </conditionalFormatting>
  <conditionalFormatting sqref="CD27">
    <cfRule type="cellIs" dxfId="3400" priority="2193" operator="lessThan">
      <formula>$C$4</formula>
    </cfRule>
  </conditionalFormatting>
  <conditionalFormatting sqref="CD28">
    <cfRule type="cellIs" dxfId="3399" priority="2194" operator="lessThan">
      <formula>$C$4</formula>
    </cfRule>
  </conditionalFormatting>
  <conditionalFormatting sqref="CD29">
    <cfRule type="cellIs" dxfId="3398" priority="2195" operator="lessThan">
      <formula>$C$4</formula>
    </cfRule>
  </conditionalFormatting>
  <conditionalFormatting sqref="CD30">
    <cfRule type="cellIs" dxfId="3397" priority="2196" operator="lessThan">
      <formula>$C$4</formula>
    </cfRule>
  </conditionalFormatting>
  <conditionalFormatting sqref="CD31">
    <cfRule type="cellIs" dxfId="3396" priority="2197" operator="lessThan">
      <formula>$C$4</formula>
    </cfRule>
  </conditionalFormatting>
  <conditionalFormatting sqref="CD32">
    <cfRule type="cellIs" dxfId="3395" priority="2198" operator="lessThan">
      <formula>$C$4</formula>
    </cfRule>
  </conditionalFormatting>
  <conditionalFormatting sqref="CD33">
    <cfRule type="cellIs" dxfId="3394" priority="2199" operator="lessThan">
      <formula>$C$4</formula>
    </cfRule>
  </conditionalFormatting>
  <conditionalFormatting sqref="CD34">
    <cfRule type="cellIs" dxfId="3393" priority="2200" operator="lessThan">
      <formula>$C$4</formula>
    </cfRule>
  </conditionalFormatting>
  <conditionalFormatting sqref="CD35">
    <cfRule type="cellIs" dxfId="3392" priority="2201" operator="lessThan">
      <formula>$C$4</formula>
    </cfRule>
  </conditionalFormatting>
  <conditionalFormatting sqref="CD36">
    <cfRule type="cellIs" dxfId="3391" priority="2202" operator="lessThan">
      <formula>$C$4</formula>
    </cfRule>
  </conditionalFormatting>
  <conditionalFormatting sqref="CD37">
    <cfRule type="cellIs" dxfId="3390" priority="2203" operator="lessThan">
      <formula>$C$4</formula>
    </cfRule>
  </conditionalFormatting>
  <conditionalFormatting sqref="CD38">
    <cfRule type="cellIs" dxfId="3389" priority="2204" operator="lessThan">
      <formula>$C$4</formula>
    </cfRule>
  </conditionalFormatting>
  <conditionalFormatting sqref="CD39">
    <cfRule type="cellIs" dxfId="3388" priority="2205" operator="lessThan">
      <formula>$C$4</formula>
    </cfRule>
  </conditionalFormatting>
  <conditionalFormatting sqref="CD40">
    <cfRule type="cellIs" dxfId="3387" priority="2206" operator="lessThan">
      <formula>$C$4</formula>
    </cfRule>
  </conditionalFormatting>
  <conditionalFormatting sqref="CD41">
    <cfRule type="cellIs" dxfId="3386" priority="2207" operator="lessThan">
      <formula>$C$4</formula>
    </cfRule>
  </conditionalFormatting>
  <conditionalFormatting sqref="CD42">
    <cfRule type="cellIs" dxfId="3385" priority="2208" operator="lessThan">
      <formula>$C$4</formula>
    </cfRule>
  </conditionalFormatting>
  <conditionalFormatting sqref="CD43">
    <cfRule type="cellIs" dxfId="3384" priority="2209" operator="lessThan">
      <formula>$C$4</formula>
    </cfRule>
  </conditionalFormatting>
  <conditionalFormatting sqref="CD44">
    <cfRule type="cellIs" dxfId="3383" priority="2210" operator="lessThan">
      <formula>$C$4</formula>
    </cfRule>
  </conditionalFormatting>
  <conditionalFormatting sqref="CD45">
    <cfRule type="cellIs" dxfId="3382" priority="2211" operator="lessThan">
      <formula>$C$4</formula>
    </cfRule>
  </conditionalFormatting>
  <conditionalFormatting sqref="CD46">
    <cfRule type="cellIs" dxfId="3381" priority="2212" operator="lessThan">
      <formula>$C$4</formula>
    </cfRule>
  </conditionalFormatting>
  <conditionalFormatting sqref="CD47">
    <cfRule type="cellIs" dxfId="3380" priority="2213" operator="lessThan">
      <formula>$C$4</formula>
    </cfRule>
  </conditionalFormatting>
  <conditionalFormatting sqref="CD48">
    <cfRule type="cellIs" dxfId="3379" priority="2214" operator="lessThan">
      <formula>$C$4</formula>
    </cfRule>
  </conditionalFormatting>
  <conditionalFormatting sqref="CD49">
    <cfRule type="cellIs" dxfId="3378" priority="2215" operator="lessThan">
      <formula>$C$4</formula>
    </cfRule>
  </conditionalFormatting>
  <conditionalFormatting sqref="CD50">
    <cfRule type="cellIs" dxfId="3377" priority="2216" operator="lessThan">
      <formula>$C$4</formula>
    </cfRule>
  </conditionalFormatting>
  <conditionalFormatting sqref="CD51">
    <cfRule type="cellIs" dxfId="3376" priority="2217" operator="lessThan">
      <formula>$C$4</formula>
    </cfRule>
  </conditionalFormatting>
  <conditionalFormatting sqref="CD52">
    <cfRule type="cellIs" dxfId="3375" priority="2218" operator="lessThan">
      <formula>$C$4</formula>
    </cfRule>
  </conditionalFormatting>
  <conditionalFormatting sqref="CD53">
    <cfRule type="cellIs" dxfId="3374" priority="2219" operator="lessThan">
      <formula>$C$4</formula>
    </cfRule>
  </conditionalFormatting>
  <conditionalFormatting sqref="CD54">
    <cfRule type="cellIs" dxfId="3373" priority="2220" operator="lessThan">
      <formula>$C$4</formula>
    </cfRule>
  </conditionalFormatting>
  <conditionalFormatting sqref="CD55">
    <cfRule type="cellIs" dxfId="3372" priority="2221" operator="lessThan">
      <formula>$C$4</formula>
    </cfRule>
  </conditionalFormatting>
  <conditionalFormatting sqref="CD56">
    <cfRule type="cellIs" dxfId="3371" priority="2222" operator="lessThan">
      <formula>$C$4</formula>
    </cfRule>
  </conditionalFormatting>
  <conditionalFormatting sqref="CD57">
    <cfRule type="cellIs" dxfId="3370" priority="2223" operator="lessThan">
      <formula>$C$4</formula>
    </cfRule>
  </conditionalFormatting>
  <conditionalFormatting sqref="CD58">
    <cfRule type="cellIs" dxfId="3369" priority="2224" operator="lessThan">
      <formula>$C$4</formula>
    </cfRule>
  </conditionalFormatting>
  <conditionalFormatting sqref="CD59">
    <cfRule type="cellIs" dxfId="3368" priority="2225" operator="lessThan">
      <formula>$C$4</formula>
    </cfRule>
  </conditionalFormatting>
  <conditionalFormatting sqref="CD60">
    <cfRule type="cellIs" dxfId="3367" priority="2226" operator="lessThan">
      <formula>$C$4</formula>
    </cfRule>
  </conditionalFormatting>
  <conditionalFormatting sqref="CE11">
    <cfRule type="cellIs" dxfId="3366" priority="2227" operator="lessThan">
      <formula>$C$4</formula>
    </cfRule>
  </conditionalFormatting>
  <conditionalFormatting sqref="CE12">
    <cfRule type="cellIs" dxfId="3365" priority="2228" operator="lessThan">
      <formula>$C$4</formula>
    </cfRule>
  </conditionalFormatting>
  <conditionalFormatting sqref="CE13">
    <cfRule type="cellIs" dxfId="3364" priority="2229" operator="lessThan">
      <formula>$C$4</formula>
    </cfRule>
  </conditionalFormatting>
  <conditionalFormatting sqref="CE14">
    <cfRule type="cellIs" dxfId="3363" priority="2230" operator="lessThan">
      <formula>$C$4</formula>
    </cfRule>
  </conditionalFormatting>
  <conditionalFormatting sqref="CE15">
    <cfRule type="cellIs" dxfId="3362" priority="2231" operator="lessThan">
      <formula>$C$4</formula>
    </cfRule>
  </conditionalFormatting>
  <conditionalFormatting sqref="CE16">
    <cfRule type="cellIs" dxfId="3361" priority="2232" operator="lessThan">
      <formula>$C$4</formula>
    </cfRule>
  </conditionalFormatting>
  <conditionalFormatting sqref="CE17">
    <cfRule type="cellIs" dxfId="3360" priority="2233" operator="lessThan">
      <formula>$C$4</formula>
    </cfRule>
  </conditionalFormatting>
  <conditionalFormatting sqref="CE18">
    <cfRule type="cellIs" dxfId="3359" priority="2234" operator="lessThan">
      <formula>$C$4</formula>
    </cfRule>
  </conditionalFormatting>
  <conditionalFormatting sqref="CE19">
    <cfRule type="cellIs" dxfId="3358" priority="2235" operator="lessThan">
      <formula>$C$4</formula>
    </cfRule>
  </conditionalFormatting>
  <conditionalFormatting sqref="CE20">
    <cfRule type="cellIs" dxfId="3357" priority="2236" operator="lessThan">
      <formula>$C$4</formula>
    </cfRule>
  </conditionalFormatting>
  <conditionalFormatting sqref="CE21">
    <cfRule type="cellIs" dxfId="3356" priority="2237" operator="lessThan">
      <formula>$C$4</formula>
    </cfRule>
  </conditionalFormatting>
  <conditionalFormatting sqref="CE22">
    <cfRule type="cellIs" dxfId="3355" priority="2238" operator="lessThan">
      <formula>$C$4</formula>
    </cfRule>
  </conditionalFormatting>
  <conditionalFormatting sqref="CE23">
    <cfRule type="cellIs" dxfId="3354" priority="2239" operator="lessThan">
      <formula>$C$4</formula>
    </cfRule>
  </conditionalFormatting>
  <conditionalFormatting sqref="CE24">
    <cfRule type="cellIs" dxfId="3353" priority="2240" operator="lessThan">
      <formula>$C$4</formula>
    </cfRule>
  </conditionalFormatting>
  <conditionalFormatting sqref="CE25">
    <cfRule type="cellIs" dxfId="3352" priority="2241" operator="lessThan">
      <formula>$C$4</formula>
    </cfRule>
  </conditionalFormatting>
  <conditionalFormatting sqref="CE26">
    <cfRule type="cellIs" dxfId="3351" priority="2242" operator="lessThan">
      <formula>$C$4</formula>
    </cfRule>
  </conditionalFormatting>
  <conditionalFormatting sqref="CE27">
    <cfRule type="cellIs" dxfId="3350" priority="2243" operator="lessThan">
      <formula>$C$4</formula>
    </cfRule>
  </conditionalFormatting>
  <conditionalFormatting sqref="CE28">
    <cfRule type="cellIs" dxfId="3349" priority="2244" operator="lessThan">
      <formula>$C$4</formula>
    </cfRule>
  </conditionalFormatting>
  <conditionalFormatting sqref="CE29">
    <cfRule type="cellIs" dxfId="3348" priority="2245" operator="lessThan">
      <formula>$C$4</formula>
    </cfRule>
  </conditionalFormatting>
  <conditionalFormatting sqref="CE30">
    <cfRule type="cellIs" dxfId="3347" priority="2246" operator="lessThan">
      <formula>$C$4</formula>
    </cfRule>
  </conditionalFormatting>
  <conditionalFormatting sqref="CE31">
    <cfRule type="cellIs" dxfId="3346" priority="2247" operator="lessThan">
      <formula>$C$4</formula>
    </cfRule>
  </conditionalFormatting>
  <conditionalFormatting sqref="CE32">
    <cfRule type="cellIs" dxfId="3345" priority="2248" operator="lessThan">
      <formula>$C$4</formula>
    </cfRule>
  </conditionalFormatting>
  <conditionalFormatting sqref="CE33">
    <cfRule type="cellIs" dxfId="3344" priority="2249" operator="lessThan">
      <formula>$C$4</formula>
    </cfRule>
  </conditionalFormatting>
  <conditionalFormatting sqref="CE34">
    <cfRule type="cellIs" dxfId="3343" priority="2250" operator="lessThan">
      <formula>$C$4</formula>
    </cfRule>
  </conditionalFormatting>
  <conditionalFormatting sqref="CE35">
    <cfRule type="cellIs" dxfId="3342" priority="2251" operator="lessThan">
      <formula>$C$4</formula>
    </cfRule>
  </conditionalFormatting>
  <conditionalFormatting sqref="CE36">
    <cfRule type="cellIs" dxfId="3341" priority="2252" operator="lessThan">
      <formula>$C$4</formula>
    </cfRule>
  </conditionalFormatting>
  <conditionalFormatting sqref="CE37">
    <cfRule type="cellIs" dxfId="3340" priority="2253" operator="lessThan">
      <formula>$C$4</formula>
    </cfRule>
  </conditionalFormatting>
  <conditionalFormatting sqref="CE38">
    <cfRule type="cellIs" dxfId="3339" priority="2254" operator="lessThan">
      <formula>$C$4</formula>
    </cfRule>
  </conditionalFormatting>
  <conditionalFormatting sqref="CE39">
    <cfRule type="cellIs" dxfId="3338" priority="2255" operator="lessThan">
      <formula>$C$4</formula>
    </cfRule>
  </conditionalFormatting>
  <conditionalFormatting sqref="CE40">
    <cfRule type="cellIs" dxfId="3337" priority="2256" operator="lessThan">
      <formula>$C$4</formula>
    </cfRule>
  </conditionalFormatting>
  <conditionalFormatting sqref="CE41">
    <cfRule type="cellIs" dxfId="3336" priority="2257" operator="lessThan">
      <formula>$C$4</formula>
    </cfRule>
  </conditionalFormatting>
  <conditionalFormatting sqref="CE42">
    <cfRule type="cellIs" dxfId="3335" priority="2258" operator="lessThan">
      <formula>$C$4</formula>
    </cfRule>
  </conditionalFormatting>
  <conditionalFormatting sqref="CE43">
    <cfRule type="cellIs" dxfId="3334" priority="2259" operator="lessThan">
      <formula>$C$4</formula>
    </cfRule>
  </conditionalFormatting>
  <conditionalFormatting sqref="CE44">
    <cfRule type="cellIs" dxfId="3333" priority="2260" operator="lessThan">
      <formula>$C$4</formula>
    </cfRule>
  </conditionalFormatting>
  <conditionalFormatting sqref="CE45">
    <cfRule type="cellIs" dxfId="3332" priority="2261" operator="lessThan">
      <formula>$C$4</formula>
    </cfRule>
  </conditionalFormatting>
  <conditionalFormatting sqref="CE46">
    <cfRule type="cellIs" dxfId="3331" priority="2262" operator="lessThan">
      <formula>$C$4</formula>
    </cfRule>
  </conditionalFormatting>
  <conditionalFormatting sqref="CE47">
    <cfRule type="cellIs" dxfId="3330" priority="2263" operator="lessThan">
      <formula>$C$4</formula>
    </cfRule>
  </conditionalFormatting>
  <conditionalFormatting sqref="CE48">
    <cfRule type="cellIs" dxfId="3329" priority="2264" operator="lessThan">
      <formula>$C$4</formula>
    </cfRule>
  </conditionalFormatting>
  <conditionalFormatting sqref="CE49">
    <cfRule type="cellIs" dxfId="3328" priority="2265" operator="lessThan">
      <formula>$C$4</formula>
    </cfRule>
  </conditionalFormatting>
  <conditionalFormatting sqref="CE50">
    <cfRule type="cellIs" dxfId="3327" priority="2266" operator="lessThan">
      <formula>$C$4</formula>
    </cfRule>
  </conditionalFormatting>
  <conditionalFormatting sqref="CE51">
    <cfRule type="cellIs" dxfId="3326" priority="2267" operator="lessThan">
      <formula>$C$4</formula>
    </cfRule>
  </conditionalFormatting>
  <conditionalFormatting sqref="CE52">
    <cfRule type="cellIs" dxfId="3325" priority="2268" operator="lessThan">
      <formula>$C$4</formula>
    </cfRule>
  </conditionalFormatting>
  <conditionalFormatting sqref="CE53">
    <cfRule type="cellIs" dxfId="3324" priority="2269" operator="lessThan">
      <formula>$C$4</formula>
    </cfRule>
  </conditionalFormatting>
  <conditionalFormatting sqref="CE54">
    <cfRule type="cellIs" dxfId="3323" priority="2270" operator="lessThan">
      <formula>$C$4</formula>
    </cfRule>
  </conditionalFormatting>
  <conditionalFormatting sqref="CE55">
    <cfRule type="cellIs" dxfId="3322" priority="2271" operator="lessThan">
      <formula>$C$4</formula>
    </cfRule>
  </conditionalFormatting>
  <conditionalFormatting sqref="CE56">
    <cfRule type="cellIs" dxfId="3321" priority="2272" operator="lessThan">
      <formula>$C$4</formula>
    </cfRule>
  </conditionalFormatting>
  <conditionalFormatting sqref="CE57">
    <cfRule type="cellIs" dxfId="3320" priority="2273" operator="lessThan">
      <formula>$C$4</formula>
    </cfRule>
  </conditionalFormatting>
  <conditionalFormatting sqref="CE58">
    <cfRule type="cellIs" dxfId="3319" priority="2274" operator="lessThan">
      <formula>$C$4</formula>
    </cfRule>
  </conditionalFormatting>
  <conditionalFormatting sqref="CE59">
    <cfRule type="cellIs" dxfId="3318" priority="2275" operator="lessThan">
      <formula>$C$4</formula>
    </cfRule>
  </conditionalFormatting>
  <conditionalFormatting sqref="CE60">
    <cfRule type="cellIs" dxfId="3317" priority="2276" operator="lessThan">
      <formula>$C$4</formula>
    </cfRule>
  </conditionalFormatting>
  <conditionalFormatting sqref="CF11">
    <cfRule type="cellIs" dxfId="3316" priority="2277" operator="lessThan">
      <formula>$C$4</formula>
    </cfRule>
  </conditionalFormatting>
  <conditionalFormatting sqref="CF12">
    <cfRule type="cellIs" dxfId="3315" priority="2278" operator="lessThan">
      <formula>$C$4</formula>
    </cfRule>
  </conditionalFormatting>
  <conditionalFormatting sqref="CF13">
    <cfRule type="cellIs" dxfId="3314" priority="2279" operator="lessThan">
      <formula>$C$4</formula>
    </cfRule>
  </conditionalFormatting>
  <conditionalFormatting sqref="CF14">
    <cfRule type="cellIs" dxfId="3313" priority="2280" operator="lessThan">
      <formula>$C$4</formula>
    </cfRule>
  </conditionalFormatting>
  <conditionalFormatting sqref="CF15">
    <cfRule type="cellIs" dxfId="3312" priority="2281" operator="lessThan">
      <formula>$C$4</formula>
    </cfRule>
  </conditionalFormatting>
  <conditionalFormatting sqref="CF16">
    <cfRule type="cellIs" dxfId="3311" priority="2282" operator="lessThan">
      <formula>$C$4</formula>
    </cfRule>
  </conditionalFormatting>
  <conditionalFormatting sqref="CF17">
    <cfRule type="cellIs" dxfId="3310" priority="2283" operator="lessThan">
      <formula>$C$4</formula>
    </cfRule>
  </conditionalFormatting>
  <conditionalFormatting sqref="CF18">
    <cfRule type="cellIs" dxfId="3309" priority="2284" operator="lessThan">
      <formula>$C$4</formula>
    </cfRule>
  </conditionalFormatting>
  <conditionalFormatting sqref="CF19">
    <cfRule type="cellIs" dxfId="3308" priority="2285" operator="lessThan">
      <formula>$C$4</formula>
    </cfRule>
  </conditionalFormatting>
  <conditionalFormatting sqref="CF20">
    <cfRule type="cellIs" dxfId="3307" priority="2286" operator="lessThan">
      <formula>$C$4</formula>
    </cfRule>
  </conditionalFormatting>
  <conditionalFormatting sqref="CF21">
    <cfRule type="cellIs" dxfId="3306" priority="2287" operator="lessThan">
      <formula>$C$4</formula>
    </cfRule>
  </conditionalFormatting>
  <conditionalFormatting sqref="CF22">
    <cfRule type="cellIs" dxfId="3305" priority="2288" operator="lessThan">
      <formula>$C$4</formula>
    </cfRule>
  </conditionalFormatting>
  <conditionalFormatting sqref="CF23">
    <cfRule type="cellIs" dxfId="3304" priority="2289" operator="lessThan">
      <formula>$C$4</formula>
    </cfRule>
  </conditionalFormatting>
  <conditionalFormatting sqref="CF24">
    <cfRule type="cellIs" dxfId="3303" priority="2290" operator="lessThan">
      <formula>$C$4</formula>
    </cfRule>
  </conditionalFormatting>
  <conditionalFormatting sqref="CF25">
    <cfRule type="cellIs" dxfId="3302" priority="2291" operator="lessThan">
      <formula>$C$4</formula>
    </cfRule>
  </conditionalFormatting>
  <conditionalFormatting sqref="CF26">
    <cfRule type="cellIs" dxfId="3301" priority="2292" operator="lessThan">
      <formula>$C$4</formula>
    </cfRule>
  </conditionalFormatting>
  <conditionalFormatting sqref="CF27">
    <cfRule type="cellIs" dxfId="3300" priority="2293" operator="lessThan">
      <formula>$C$4</formula>
    </cfRule>
  </conditionalFormatting>
  <conditionalFormatting sqref="CF28">
    <cfRule type="cellIs" dxfId="3299" priority="2294" operator="lessThan">
      <formula>$C$4</formula>
    </cfRule>
  </conditionalFormatting>
  <conditionalFormatting sqref="CF29">
    <cfRule type="cellIs" dxfId="3298" priority="2295" operator="lessThan">
      <formula>$C$4</formula>
    </cfRule>
  </conditionalFormatting>
  <conditionalFormatting sqref="CF30">
    <cfRule type="cellIs" dxfId="3297" priority="2296" operator="lessThan">
      <formula>$C$4</formula>
    </cfRule>
  </conditionalFormatting>
  <conditionalFormatting sqref="CF31">
    <cfRule type="cellIs" dxfId="3296" priority="2297" operator="lessThan">
      <formula>$C$4</formula>
    </cfRule>
  </conditionalFormatting>
  <conditionalFormatting sqref="CF32">
    <cfRule type="cellIs" dxfId="3295" priority="2298" operator="lessThan">
      <formula>$C$4</formula>
    </cfRule>
  </conditionalFormatting>
  <conditionalFormatting sqref="CF33">
    <cfRule type="cellIs" dxfId="3294" priority="2299" operator="lessThan">
      <formula>$C$4</formula>
    </cfRule>
  </conditionalFormatting>
  <conditionalFormatting sqref="CF34">
    <cfRule type="cellIs" dxfId="3293" priority="2300" operator="lessThan">
      <formula>$C$4</formula>
    </cfRule>
  </conditionalFormatting>
  <conditionalFormatting sqref="CF35">
    <cfRule type="cellIs" dxfId="3292" priority="2301" operator="lessThan">
      <formula>$C$4</formula>
    </cfRule>
  </conditionalFormatting>
  <conditionalFormatting sqref="CF36">
    <cfRule type="cellIs" dxfId="3291" priority="2302" operator="lessThan">
      <formula>$C$4</formula>
    </cfRule>
  </conditionalFormatting>
  <conditionalFormatting sqref="CF37">
    <cfRule type="cellIs" dxfId="3290" priority="2303" operator="lessThan">
      <formula>$C$4</formula>
    </cfRule>
  </conditionalFormatting>
  <conditionalFormatting sqref="CF38">
    <cfRule type="cellIs" dxfId="3289" priority="2304" operator="lessThan">
      <formula>$C$4</formula>
    </cfRule>
  </conditionalFormatting>
  <conditionalFormatting sqref="CF39">
    <cfRule type="cellIs" dxfId="3288" priority="2305" operator="lessThan">
      <formula>$C$4</formula>
    </cfRule>
  </conditionalFormatting>
  <conditionalFormatting sqref="CF40">
    <cfRule type="cellIs" dxfId="3287" priority="2306" operator="lessThan">
      <formula>$C$4</formula>
    </cfRule>
  </conditionalFormatting>
  <conditionalFormatting sqref="CF41">
    <cfRule type="cellIs" dxfId="3286" priority="2307" operator="lessThan">
      <formula>$C$4</formula>
    </cfRule>
  </conditionalFormatting>
  <conditionalFormatting sqref="CF42">
    <cfRule type="cellIs" dxfId="3285" priority="2308" operator="lessThan">
      <formula>$C$4</formula>
    </cfRule>
  </conditionalFormatting>
  <conditionalFormatting sqref="CF43">
    <cfRule type="cellIs" dxfId="3284" priority="2309" operator="lessThan">
      <formula>$C$4</formula>
    </cfRule>
  </conditionalFormatting>
  <conditionalFormatting sqref="CF44">
    <cfRule type="cellIs" dxfId="3283" priority="2310" operator="lessThan">
      <formula>$C$4</formula>
    </cfRule>
  </conditionalFormatting>
  <conditionalFormatting sqref="CF45">
    <cfRule type="cellIs" dxfId="3282" priority="2311" operator="lessThan">
      <formula>$C$4</formula>
    </cfRule>
  </conditionalFormatting>
  <conditionalFormatting sqref="CF46">
    <cfRule type="cellIs" dxfId="3281" priority="2312" operator="lessThan">
      <formula>$C$4</formula>
    </cfRule>
  </conditionalFormatting>
  <conditionalFormatting sqref="CF47">
    <cfRule type="cellIs" dxfId="3280" priority="2313" operator="lessThan">
      <formula>$C$4</formula>
    </cfRule>
  </conditionalFormatting>
  <conditionalFormatting sqref="CF48">
    <cfRule type="cellIs" dxfId="3279" priority="2314" operator="lessThan">
      <formula>$C$4</formula>
    </cfRule>
  </conditionalFormatting>
  <conditionalFormatting sqref="CF49">
    <cfRule type="cellIs" dxfId="3278" priority="2315" operator="lessThan">
      <formula>$C$4</formula>
    </cfRule>
  </conditionalFormatting>
  <conditionalFormatting sqref="CF50">
    <cfRule type="cellIs" dxfId="3277" priority="2316" operator="lessThan">
      <formula>$C$4</formula>
    </cfRule>
  </conditionalFormatting>
  <conditionalFormatting sqref="CF51">
    <cfRule type="cellIs" dxfId="3276" priority="2317" operator="lessThan">
      <formula>$C$4</formula>
    </cfRule>
  </conditionalFormatting>
  <conditionalFormatting sqref="CF52">
    <cfRule type="cellIs" dxfId="3275" priority="2318" operator="lessThan">
      <formula>$C$4</formula>
    </cfRule>
  </conditionalFormatting>
  <conditionalFormatting sqref="CF53">
    <cfRule type="cellIs" dxfId="3274" priority="2319" operator="lessThan">
      <formula>$C$4</formula>
    </cfRule>
  </conditionalFormatting>
  <conditionalFormatting sqref="CF54">
    <cfRule type="cellIs" dxfId="3273" priority="2320" operator="lessThan">
      <formula>$C$4</formula>
    </cfRule>
  </conditionalFormatting>
  <conditionalFormatting sqref="CF55">
    <cfRule type="cellIs" dxfId="3272" priority="2321" operator="lessThan">
      <formula>$C$4</formula>
    </cfRule>
  </conditionalFormatting>
  <conditionalFormatting sqref="CF56">
    <cfRule type="cellIs" dxfId="3271" priority="2322" operator="lessThan">
      <formula>$C$4</formula>
    </cfRule>
  </conditionalFormatting>
  <conditionalFormatting sqref="CF57">
    <cfRule type="cellIs" dxfId="3270" priority="2323" operator="lessThan">
      <formula>$C$4</formula>
    </cfRule>
  </conditionalFormatting>
  <conditionalFormatting sqref="CF58">
    <cfRule type="cellIs" dxfId="3269" priority="2324" operator="lessThan">
      <formula>$C$4</formula>
    </cfRule>
  </conditionalFormatting>
  <conditionalFormatting sqref="CF59">
    <cfRule type="cellIs" dxfId="3268" priority="2325" operator="lessThan">
      <formula>$C$4</formula>
    </cfRule>
  </conditionalFormatting>
  <conditionalFormatting sqref="CF60">
    <cfRule type="cellIs" dxfId="3267" priority="2326" operator="lessThan">
      <formula>$C$4</formula>
    </cfRule>
  </conditionalFormatting>
  <conditionalFormatting sqref="CG11">
    <cfRule type="cellIs" dxfId="3266" priority="2327" operator="lessThan">
      <formula>$C$4</formula>
    </cfRule>
  </conditionalFormatting>
  <conditionalFormatting sqref="CG12">
    <cfRule type="cellIs" dxfId="3265" priority="2328" operator="lessThan">
      <formula>$C$4</formula>
    </cfRule>
  </conditionalFormatting>
  <conditionalFormatting sqref="CG13">
    <cfRule type="cellIs" dxfId="3264" priority="2329" operator="lessThan">
      <formula>$C$4</formula>
    </cfRule>
  </conditionalFormatting>
  <conditionalFormatting sqref="CG14">
    <cfRule type="cellIs" dxfId="3263" priority="2330" operator="lessThan">
      <formula>$C$4</formula>
    </cfRule>
  </conditionalFormatting>
  <conditionalFormatting sqref="CG15">
    <cfRule type="cellIs" dxfId="3262" priority="2331" operator="lessThan">
      <formula>$C$4</formula>
    </cfRule>
  </conditionalFormatting>
  <conditionalFormatting sqref="CG16">
    <cfRule type="cellIs" dxfId="3261" priority="2332" operator="lessThan">
      <formula>$C$4</formula>
    </cfRule>
  </conditionalFormatting>
  <conditionalFormatting sqref="CG17">
    <cfRule type="cellIs" dxfId="3260" priority="2333" operator="lessThan">
      <formula>$C$4</formula>
    </cfRule>
  </conditionalFormatting>
  <conditionalFormatting sqref="CG18">
    <cfRule type="cellIs" dxfId="3259" priority="2334" operator="lessThan">
      <formula>$C$4</formula>
    </cfRule>
  </conditionalFormatting>
  <conditionalFormatting sqref="CG19">
    <cfRule type="cellIs" dxfId="3258" priority="2335" operator="lessThan">
      <formula>$C$4</formula>
    </cfRule>
  </conditionalFormatting>
  <conditionalFormatting sqref="CG20">
    <cfRule type="cellIs" dxfId="3257" priority="2336" operator="lessThan">
      <formula>$C$4</formula>
    </cfRule>
  </conditionalFormatting>
  <conditionalFormatting sqref="CG21">
    <cfRule type="cellIs" dxfId="3256" priority="2337" operator="lessThan">
      <formula>$C$4</formula>
    </cfRule>
  </conditionalFormatting>
  <conditionalFormatting sqref="CG22">
    <cfRule type="cellIs" dxfId="3255" priority="2338" operator="lessThan">
      <formula>$C$4</formula>
    </cfRule>
  </conditionalFormatting>
  <conditionalFormatting sqref="CG23">
    <cfRule type="cellIs" dxfId="3254" priority="2339" operator="lessThan">
      <formula>$C$4</formula>
    </cfRule>
  </conditionalFormatting>
  <conditionalFormatting sqref="CG24">
    <cfRule type="cellIs" dxfId="3253" priority="2340" operator="lessThan">
      <formula>$C$4</formula>
    </cfRule>
  </conditionalFormatting>
  <conditionalFormatting sqref="CG25">
    <cfRule type="cellIs" dxfId="3252" priority="2341" operator="lessThan">
      <formula>$C$4</formula>
    </cfRule>
  </conditionalFormatting>
  <conditionalFormatting sqref="CG26">
    <cfRule type="cellIs" dxfId="3251" priority="2342" operator="lessThan">
      <formula>$C$4</formula>
    </cfRule>
  </conditionalFormatting>
  <conditionalFormatting sqref="CG27">
    <cfRule type="cellIs" dxfId="3250" priority="2343" operator="lessThan">
      <formula>$C$4</formula>
    </cfRule>
  </conditionalFormatting>
  <conditionalFormatting sqref="CG28">
    <cfRule type="cellIs" dxfId="3249" priority="2344" operator="lessThan">
      <formula>$C$4</formula>
    </cfRule>
  </conditionalFormatting>
  <conditionalFormatting sqref="CG29">
    <cfRule type="cellIs" dxfId="3248" priority="2345" operator="lessThan">
      <formula>$C$4</formula>
    </cfRule>
  </conditionalFormatting>
  <conditionalFormatting sqref="CG30">
    <cfRule type="cellIs" dxfId="3247" priority="2346" operator="lessThan">
      <formula>$C$4</formula>
    </cfRule>
  </conditionalFormatting>
  <conditionalFormatting sqref="CG31">
    <cfRule type="cellIs" dxfId="3246" priority="2347" operator="lessThan">
      <formula>$C$4</formula>
    </cfRule>
  </conditionalFormatting>
  <conditionalFormatting sqref="CG32">
    <cfRule type="cellIs" dxfId="3245" priority="2348" operator="lessThan">
      <formula>$C$4</formula>
    </cfRule>
  </conditionalFormatting>
  <conditionalFormatting sqref="CG33">
    <cfRule type="cellIs" dxfId="3244" priority="2349" operator="lessThan">
      <formula>$C$4</formula>
    </cfRule>
  </conditionalFormatting>
  <conditionalFormatting sqref="CG34">
    <cfRule type="cellIs" dxfId="3243" priority="2350" operator="lessThan">
      <formula>$C$4</formula>
    </cfRule>
  </conditionalFormatting>
  <conditionalFormatting sqref="CG35">
    <cfRule type="cellIs" dxfId="3242" priority="2351" operator="lessThan">
      <formula>$C$4</formula>
    </cfRule>
  </conditionalFormatting>
  <conditionalFormatting sqref="CG36">
    <cfRule type="cellIs" dxfId="3241" priority="2352" operator="lessThan">
      <formula>$C$4</formula>
    </cfRule>
  </conditionalFormatting>
  <conditionalFormatting sqref="CG37">
    <cfRule type="cellIs" dxfId="3240" priority="2353" operator="lessThan">
      <formula>$C$4</formula>
    </cfRule>
  </conditionalFormatting>
  <conditionalFormatting sqref="CG38">
    <cfRule type="cellIs" dxfId="3239" priority="2354" operator="lessThan">
      <formula>$C$4</formula>
    </cfRule>
  </conditionalFormatting>
  <conditionalFormatting sqref="CG39">
    <cfRule type="cellIs" dxfId="3238" priority="2355" operator="lessThan">
      <formula>$C$4</formula>
    </cfRule>
  </conditionalFormatting>
  <conditionalFormatting sqref="CG40">
    <cfRule type="cellIs" dxfId="3237" priority="2356" operator="lessThan">
      <formula>$C$4</formula>
    </cfRule>
  </conditionalFormatting>
  <conditionalFormatting sqref="CG41">
    <cfRule type="cellIs" dxfId="3236" priority="2357" operator="lessThan">
      <formula>$C$4</formula>
    </cfRule>
  </conditionalFormatting>
  <conditionalFormatting sqref="CG42">
    <cfRule type="cellIs" dxfId="3235" priority="2358" operator="lessThan">
      <formula>$C$4</formula>
    </cfRule>
  </conditionalFormatting>
  <conditionalFormatting sqref="CG43">
    <cfRule type="cellIs" dxfId="3234" priority="2359" operator="lessThan">
      <formula>$C$4</formula>
    </cfRule>
  </conditionalFormatting>
  <conditionalFormatting sqref="CG44">
    <cfRule type="cellIs" dxfId="3233" priority="2360" operator="lessThan">
      <formula>$C$4</formula>
    </cfRule>
  </conditionalFormatting>
  <conditionalFormatting sqref="CG45">
    <cfRule type="cellIs" dxfId="3232" priority="2361" operator="lessThan">
      <formula>$C$4</formula>
    </cfRule>
  </conditionalFormatting>
  <conditionalFormatting sqref="CG46">
    <cfRule type="cellIs" dxfId="3231" priority="2362" operator="lessThan">
      <formula>$C$4</formula>
    </cfRule>
  </conditionalFormatting>
  <conditionalFormatting sqref="CG47">
    <cfRule type="cellIs" dxfId="3230" priority="2363" operator="lessThan">
      <formula>$C$4</formula>
    </cfRule>
  </conditionalFormatting>
  <conditionalFormatting sqref="CG48">
    <cfRule type="cellIs" dxfId="3229" priority="2364" operator="lessThan">
      <formula>$C$4</formula>
    </cfRule>
  </conditionalFormatting>
  <conditionalFormatting sqref="CG49">
    <cfRule type="cellIs" dxfId="3228" priority="2365" operator="lessThan">
      <formula>$C$4</formula>
    </cfRule>
  </conditionalFormatting>
  <conditionalFormatting sqref="CG50">
    <cfRule type="cellIs" dxfId="3227" priority="2366" operator="lessThan">
      <formula>$C$4</formula>
    </cfRule>
  </conditionalFormatting>
  <conditionalFormatting sqref="CG51">
    <cfRule type="cellIs" dxfId="3226" priority="2367" operator="lessThan">
      <formula>$C$4</formula>
    </cfRule>
  </conditionalFormatting>
  <conditionalFormatting sqref="CG52">
    <cfRule type="cellIs" dxfId="3225" priority="2368" operator="lessThan">
      <formula>$C$4</formula>
    </cfRule>
  </conditionalFormatting>
  <conditionalFormatting sqref="CG53">
    <cfRule type="cellIs" dxfId="3224" priority="2369" operator="lessThan">
      <formula>$C$4</formula>
    </cfRule>
  </conditionalFormatting>
  <conditionalFormatting sqref="CG54">
    <cfRule type="cellIs" dxfId="3223" priority="2370" operator="lessThan">
      <formula>$C$4</formula>
    </cfRule>
  </conditionalFormatting>
  <conditionalFormatting sqref="CG55">
    <cfRule type="cellIs" dxfId="3222" priority="2371" operator="lessThan">
      <formula>$C$4</formula>
    </cfRule>
  </conditionalFormatting>
  <conditionalFormatting sqref="CG56">
    <cfRule type="cellIs" dxfId="3221" priority="2372" operator="lessThan">
      <formula>$C$4</formula>
    </cfRule>
  </conditionalFormatting>
  <conditionalFormatting sqref="CG57">
    <cfRule type="cellIs" dxfId="3220" priority="2373" operator="lessThan">
      <formula>$C$4</formula>
    </cfRule>
  </conditionalFormatting>
  <conditionalFormatting sqref="CG58">
    <cfRule type="cellIs" dxfId="3219" priority="2374" operator="lessThan">
      <formula>$C$4</formula>
    </cfRule>
  </conditionalFormatting>
  <conditionalFormatting sqref="CG59">
    <cfRule type="cellIs" dxfId="3218" priority="2375" operator="lessThan">
      <formula>$C$4</formula>
    </cfRule>
  </conditionalFormatting>
  <conditionalFormatting sqref="CG60">
    <cfRule type="cellIs" dxfId="3217" priority="2376" operator="lessThan">
      <formula>$C$4</formula>
    </cfRule>
  </conditionalFormatting>
  <conditionalFormatting sqref="CM11">
    <cfRule type="cellIs" dxfId="3216" priority="2377" operator="lessThan">
      <formula>$C$4</formula>
    </cfRule>
  </conditionalFormatting>
  <conditionalFormatting sqref="CM12">
    <cfRule type="cellIs" dxfId="3215" priority="2378" operator="lessThan">
      <formula>$C$4</formula>
    </cfRule>
  </conditionalFormatting>
  <conditionalFormatting sqref="CM13">
    <cfRule type="cellIs" dxfId="3214" priority="2379" operator="lessThan">
      <formula>$C$4</formula>
    </cfRule>
  </conditionalFormatting>
  <conditionalFormatting sqref="CM14">
    <cfRule type="cellIs" dxfId="3213" priority="2380" operator="lessThan">
      <formula>$C$4</formula>
    </cfRule>
  </conditionalFormatting>
  <conditionalFormatting sqref="CM15">
    <cfRule type="cellIs" dxfId="3212" priority="2381" operator="lessThan">
      <formula>$C$4</formula>
    </cfRule>
  </conditionalFormatting>
  <conditionalFormatting sqref="CM16">
    <cfRule type="cellIs" dxfId="3211" priority="2382" operator="lessThan">
      <formula>$C$4</formula>
    </cfRule>
  </conditionalFormatting>
  <conditionalFormatting sqref="CM17">
    <cfRule type="cellIs" dxfId="3210" priority="2383" operator="lessThan">
      <formula>$C$4</formula>
    </cfRule>
  </conditionalFormatting>
  <conditionalFormatting sqref="CM18">
    <cfRule type="cellIs" dxfId="3209" priority="2384" operator="lessThan">
      <formula>$C$4</formula>
    </cfRule>
  </conditionalFormatting>
  <conditionalFormatting sqref="CM19">
    <cfRule type="cellIs" dxfId="3208" priority="2385" operator="lessThan">
      <formula>$C$4</formula>
    </cfRule>
  </conditionalFormatting>
  <conditionalFormatting sqref="CM20">
    <cfRule type="cellIs" dxfId="3207" priority="2386" operator="lessThan">
      <formula>$C$4</formula>
    </cfRule>
  </conditionalFormatting>
  <conditionalFormatting sqref="CM21">
    <cfRule type="cellIs" dxfId="3206" priority="2387" operator="lessThan">
      <formula>$C$4</formula>
    </cfRule>
  </conditionalFormatting>
  <conditionalFormatting sqref="CM22">
    <cfRule type="cellIs" dxfId="3205" priority="2388" operator="lessThan">
      <formula>$C$4</formula>
    </cfRule>
  </conditionalFormatting>
  <conditionalFormatting sqref="CM23">
    <cfRule type="cellIs" dxfId="3204" priority="2389" operator="lessThan">
      <formula>$C$4</formula>
    </cfRule>
  </conditionalFormatting>
  <conditionalFormatting sqref="CM24">
    <cfRule type="cellIs" dxfId="3203" priority="2390" operator="lessThan">
      <formula>$C$4</formula>
    </cfRule>
  </conditionalFormatting>
  <conditionalFormatting sqref="CM25">
    <cfRule type="cellIs" dxfId="3202" priority="2391" operator="lessThan">
      <formula>$C$4</formula>
    </cfRule>
  </conditionalFormatting>
  <conditionalFormatting sqref="CM26">
    <cfRule type="cellIs" dxfId="3201" priority="2392" operator="lessThan">
      <formula>$C$4</formula>
    </cfRule>
  </conditionalFormatting>
  <conditionalFormatting sqref="CM27">
    <cfRule type="cellIs" dxfId="3200" priority="2393" operator="lessThan">
      <formula>$C$4</formula>
    </cfRule>
  </conditionalFormatting>
  <conditionalFormatting sqref="CM28">
    <cfRule type="cellIs" dxfId="3199" priority="2394" operator="lessThan">
      <formula>$C$4</formula>
    </cfRule>
  </conditionalFormatting>
  <conditionalFormatting sqref="CM29">
    <cfRule type="cellIs" dxfId="3198" priority="2395" operator="lessThan">
      <formula>$C$4</formula>
    </cfRule>
  </conditionalFormatting>
  <conditionalFormatting sqref="CM30">
    <cfRule type="cellIs" dxfId="3197" priority="2396" operator="lessThan">
      <formula>$C$4</formula>
    </cfRule>
  </conditionalFormatting>
  <conditionalFormatting sqref="CM31">
    <cfRule type="cellIs" dxfId="3196" priority="2397" operator="lessThan">
      <formula>$C$4</formula>
    </cfRule>
  </conditionalFormatting>
  <conditionalFormatting sqref="CM32">
    <cfRule type="cellIs" dxfId="3195" priority="2398" operator="lessThan">
      <formula>$C$4</formula>
    </cfRule>
  </conditionalFormatting>
  <conditionalFormatting sqref="CM33">
    <cfRule type="cellIs" dxfId="3194" priority="2399" operator="lessThan">
      <formula>$C$4</formula>
    </cfRule>
  </conditionalFormatting>
  <conditionalFormatting sqref="CM34">
    <cfRule type="cellIs" dxfId="3193" priority="2400" operator="lessThan">
      <formula>$C$4</formula>
    </cfRule>
  </conditionalFormatting>
  <conditionalFormatting sqref="CM35">
    <cfRule type="cellIs" dxfId="3192" priority="2401" operator="lessThan">
      <formula>$C$4</formula>
    </cfRule>
  </conditionalFormatting>
  <conditionalFormatting sqref="CM36">
    <cfRule type="cellIs" dxfId="3191" priority="2402" operator="lessThan">
      <formula>$C$4</formula>
    </cfRule>
  </conditionalFormatting>
  <conditionalFormatting sqref="CM37">
    <cfRule type="cellIs" dxfId="3190" priority="2403" operator="lessThan">
      <formula>$C$4</formula>
    </cfRule>
  </conditionalFormatting>
  <conditionalFormatting sqref="CM38">
    <cfRule type="cellIs" dxfId="3189" priority="2404" operator="lessThan">
      <formula>$C$4</formula>
    </cfRule>
  </conditionalFormatting>
  <conditionalFormatting sqref="CM39">
    <cfRule type="cellIs" dxfId="3188" priority="2405" operator="lessThan">
      <formula>$C$4</formula>
    </cfRule>
  </conditionalFormatting>
  <conditionalFormatting sqref="CM40">
    <cfRule type="cellIs" dxfId="3187" priority="2406" operator="lessThan">
      <formula>$C$4</formula>
    </cfRule>
  </conditionalFormatting>
  <conditionalFormatting sqref="CM41">
    <cfRule type="cellIs" dxfId="3186" priority="2407" operator="lessThan">
      <formula>$C$4</formula>
    </cfRule>
  </conditionalFormatting>
  <conditionalFormatting sqref="CM42">
    <cfRule type="cellIs" dxfId="3185" priority="2408" operator="lessThan">
      <formula>$C$4</formula>
    </cfRule>
  </conditionalFormatting>
  <conditionalFormatting sqref="CM43">
    <cfRule type="cellIs" dxfId="3184" priority="2409" operator="lessThan">
      <formula>$C$4</formula>
    </cfRule>
  </conditionalFormatting>
  <conditionalFormatting sqref="CM44">
    <cfRule type="cellIs" dxfId="3183" priority="2410" operator="lessThan">
      <formula>$C$4</formula>
    </cfRule>
  </conditionalFormatting>
  <conditionalFormatting sqref="CM45">
    <cfRule type="cellIs" dxfId="3182" priority="2411" operator="lessThan">
      <formula>$C$4</formula>
    </cfRule>
  </conditionalFormatting>
  <conditionalFormatting sqref="CM46">
    <cfRule type="cellIs" dxfId="3181" priority="2412" operator="lessThan">
      <formula>$C$4</formula>
    </cfRule>
  </conditionalFormatting>
  <conditionalFormatting sqref="CM47">
    <cfRule type="cellIs" dxfId="3180" priority="2413" operator="lessThan">
      <formula>$C$4</formula>
    </cfRule>
  </conditionalFormatting>
  <conditionalFormatting sqref="CM48">
    <cfRule type="cellIs" dxfId="3179" priority="2414" operator="lessThan">
      <formula>$C$4</formula>
    </cfRule>
  </conditionalFormatting>
  <conditionalFormatting sqref="CM49">
    <cfRule type="cellIs" dxfId="3178" priority="2415" operator="lessThan">
      <formula>$C$4</formula>
    </cfRule>
  </conditionalFormatting>
  <conditionalFormatting sqref="CM50">
    <cfRule type="cellIs" dxfId="3177" priority="2416" operator="lessThan">
      <formula>$C$4</formula>
    </cfRule>
  </conditionalFormatting>
  <conditionalFormatting sqref="CM51">
    <cfRule type="cellIs" dxfId="3176" priority="2417" operator="lessThan">
      <formula>$C$4</formula>
    </cfRule>
  </conditionalFormatting>
  <conditionalFormatting sqref="CM52">
    <cfRule type="cellIs" dxfId="3175" priority="2418" operator="lessThan">
      <formula>$C$4</formula>
    </cfRule>
  </conditionalFormatting>
  <conditionalFormatting sqref="CM53">
    <cfRule type="cellIs" dxfId="3174" priority="2419" operator="lessThan">
      <formula>$C$4</formula>
    </cfRule>
  </conditionalFormatting>
  <conditionalFormatting sqref="CM54">
    <cfRule type="cellIs" dxfId="3173" priority="2420" operator="lessThan">
      <formula>$C$4</formula>
    </cfRule>
  </conditionalFormatting>
  <conditionalFormatting sqref="CM55">
    <cfRule type="cellIs" dxfId="3172" priority="2421" operator="lessThan">
      <formula>$C$4</formula>
    </cfRule>
  </conditionalFormatting>
  <conditionalFormatting sqref="CM56">
    <cfRule type="cellIs" dxfId="3171" priority="2422" operator="lessThan">
      <formula>$C$4</formula>
    </cfRule>
  </conditionalFormatting>
  <conditionalFormatting sqref="CM57">
    <cfRule type="cellIs" dxfId="3170" priority="2423" operator="lessThan">
      <formula>$C$4</formula>
    </cfRule>
  </conditionalFormatting>
  <conditionalFormatting sqref="CM58">
    <cfRule type="cellIs" dxfId="3169" priority="2424" operator="lessThan">
      <formula>$C$4</formula>
    </cfRule>
  </conditionalFormatting>
  <conditionalFormatting sqref="CM59">
    <cfRule type="cellIs" dxfId="3168" priority="2425" operator="lessThan">
      <formula>$C$4</formula>
    </cfRule>
  </conditionalFormatting>
  <conditionalFormatting sqref="CM60">
    <cfRule type="cellIs" dxfId="3167" priority="2426" operator="lessThan">
      <formula>$C$4</formula>
    </cfRule>
  </conditionalFormatting>
  <conditionalFormatting sqref="CN11">
    <cfRule type="cellIs" dxfId="3166" priority="2427" operator="lessThan">
      <formula>$C$4</formula>
    </cfRule>
  </conditionalFormatting>
  <conditionalFormatting sqref="CN12">
    <cfRule type="cellIs" dxfId="3165" priority="2428" operator="lessThan">
      <formula>$C$4</formula>
    </cfRule>
  </conditionalFormatting>
  <conditionalFormatting sqref="CN13">
    <cfRule type="cellIs" dxfId="3164" priority="2429" operator="lessThan">
      <formula>$C$4</formula>
    </cfRule>
  </conditionalFormatting>
  <conditionalFormatting sqref="CN14">
    <cfRule type="cellIs" dxfId="3163" priority="2430" operator="lessThan">
      <formula>$C$4</formula>
    </cfRule>
  </conditionalFormatting>
  <conditionalFormatting sqref="CN15">
    <cfRule type="cellIs" dxfId="3162" priority="2431" operator="lessThan">
      <formula>$C$4</formula>
    </cfRule>
  </conditionalFormatting>
  <conditionalFormatting sqref="CN16">
    <cfRule type="cellIs" dxfId="3161" priority="2432" operator="lessThan">
      <formula>$C$4</formula>
    </cfRule>
  </conditionalFormatting>
  <conditionalFormatting sqref="CN17">
    <cfRule type="cellIs" dxfId="3160" priority="2433" operator="lessThan">
      <formula>$C$4</formula>
    </cfRule>
  </conditionalFormatting>
  <conditionalFormatting sqref="CN18">
    <cfRule type="cellIs" dxfId="3159" priority="2434" operator="lessThan">
      <formula>$C$4</formula>
    </cfRule>
  </conditionalFormatting>
  <conditionalFormatting sqref="CN19">
    <cfRule type="cellIs" dxfId="3158" priority="2435" operator="lessThan">
      <formula>$C$4</formula>
    </cfRule>
  </conditionalFormatting>
  <conditionalFormatting sqref="CN20">
    <cfRule type="cellIs" dxfId="3157" priority="2436" operator="lessThan">
      <formula>$C$4</formula>
    </cfRule>
  </conditionalFormatting>
  <conditionalFormatting sqref="CN21">
    <cfRule type="cellIs" dxfId="3156" priority="2437" operator="lessThan">
      <formula>$C$4</formula>
    </cfRule>
  </conditionalFormatting>
  <conditionalFormatting sqref="CN22">
    <cfRule type="cellIs" dxfId="3155" priority="2438" operator="lessThan">
      <formula>$C$4</formula>
    </cfRule>
  </conditionalFormatting>
  <conditionalFormatting sqref="CN23">
    <cfRule type="cellIs" dxfId="3154" priority="2439" operator="lessThan">
      <formula>$C$4</formula>
    </cfRule>
  </conditionalFormatting>
  <conditionalFormatting sqref="CN24">
    <cfRule type="cellIs" dxfId="3153" priority="2440" operator="lessThan">
      <formula>$C$4</formula>
    </cfRule>
  </conditionalFormatting>
  <conditionalFormatting sqref="CN25">
    <cfRule type="cellIs" dxfId="3152" priority="2441" operator="lessThan">
      <formula>$C$4</formula>
    </cfRule>
  </conditionalFormatting>
  <conditionalFormatting sqref="CN26">
    <cfRule type="cellIs" dxfId="3151" priority="2442" operator="lessThan">
      <formula>$C$4</formula>
    </cfRule>
  </conditionalFormatting>
  <conditionalFormatting sqref="CN27">
    <cfRule type="cellIs" dxfId="3150" priority="2443" operator="lessThan">
      <formula>$C$4</formula>
    </cfRule>
  </conditionalFormatting>
  <conditionalFormatting sqref="CN28">
    <cfRule type="cellIs" dxfId="3149" priority="2444" operator="lessThan">
      <formula>$C$4</formula>
    </cfRule>
  </conditionalFormatting>
  <conditionalFormatting sqref="CN29">
    <cfRule type="cellIs" dxfId="3148" priority="2445" operator="lessThan">
      <formula>$C$4</formula>
    </cfRule>
  </conditionalFormatting>
  <conditionalFormatting sqref="CN30">
    <cfRule type="cellIs" dxfId="3147" priority="2446" operator="lessThan">
      <formula>$C$4</formula>
    </cfRule>
  </conditionalFormatting>
  <conditionalFormatting sqref="CN31">
    <cfRule type="cellIs" dxfId="3146" priority="2447" operator="lessThan">
      <formula>$C$4</formula>
    </cfRule>
  </conditionalFormatting>
  <conditionalFormatting sqref="CN32">
    <cfRule type="cellIs" dxfId="3145" priority="2448" operator="lessThan">
      <formula>$C$4</formula>
    </cfRule>
  </conditionalFormatting>
  <conditionalFormatting sqref="CN33">
    <cfRule type="cellIs" dxfId="3144" priority="2449" operator="lessThan">
      <formula>$C$4</formula>
    </cfRule>
  </conditionalFormatting>
  <conditionalFormatting sqref="CN34">
    <cfRule type="cellIs" dxfId="3143" priority="2450" operator="lessThan">
      <formula>$C$4</formula>
    </cfRule>
  </conditionalFormatting>
  <conditionalFormatting sqref="CN35">
    <cfRule type="cellIs" dxfId="3142" priority="2451" operator="lessThan">
      <formula>$C$4</formula>
    </cfRule>
  </conditionalFormatting>
  <conditionalFormatting sqref="CN36">
    <cfRule type="cellIs" dxfId="3141" priority="2452" operator="lessThan">
      <formula>$C$4</formula>
    </cfRule>
  </conditionalFormatting>
  <conditionalFormatting sqref="CN37">
    <cfRule type="cellIs" dxfId="3140" priority="2453" operator="lessThan">
      <formula>$C$4</formula>
    </cfRule>
  </conditionalFormatting>
  <conditionalFormatting sqref="CN38">
    <cfRule type="cellIs" dxfId="3139" priority="2454" operator="lessThan">
      <formula>$C$4</formula>
    </cfRule>
  </conditionalFormatting>
  <conditionalFormatting sqref="CN39">
    <cfRule type="cellIs" dxfId="3138" priority="2455" operator="lessThan">
      <formula>$C$4</formula>
    </cfRule>
  </conditionalFormatting>
  <conditionalFormatting sqref="CN40">
    <cfRule type="cellIs" dxfId="3137" priority="2456" operator="lessThan">
      <formula>$C$4</formula>
    </cfRule>
  </conditionalFormatting>
  <conditionalFormatting sqref="CN41">
    <cfRule type="cellIs" dxfId="3136" priority="2457" operator="lessThan">
      <formula>$C$4</formula>
    </cfRule>
  </conditionalFormatting>
  <conditionalFormatting sqref="CN42">
    <cfRule type="cellIs" dxfId="3135" priority="2458" operator="lessThan">
      <formula>$C$4</formula>
    </cfRule>
  </conditionalFormatting>
  <conditionalFormatting sqref="CN43">
    <cfRule type="cellIs" dxfId="3134" priority="2459" operator="lessThan">
      <formula>$C$4</formula>
    </cfRule>
  </conditionalFormatting>
  <conditionalFormatting sqref="CN44">
    <cfRule type="cellIs" dxfId="3133" priority="2460" operator="lessThan">
      <formula>$C$4</formula>
    </cfRule>
  </conditionalFormatting>
  <conditionalFormatting sqref="CN45">
    <cfRule type="cellIs" dxfId="3132" priority="2461" operator="lessThan">
      <formula>$C$4</formula>
    </cfRule>
  </conditionalFormatting>
  <conditionalFormatting sqref="CN46">
    <cfRule type="cellIs" dxfId="3131" priority="2462" operator="lessThan">
      <formula>$C$4</formula>
    </cfRule>
  </conditionalFormatting>
  <conditionalFormatting sqref="CN47">
    <cfRule type="cellIs" dxfId="3130" priority="2463" operator="lessThan">
      <formula>$C$4</formula>
    </cfRule>
  </conditionalFormatting>
  <conditionalFormatting sqref="CN48">
    <cfRule type="cellIs" dxfId="3129" priority="2464" operator="lessThan">
      <formula>$C$4</formula>
    </cfRule>
  </conditionalFormatting>
  <conditionalFormatting sqref="CN49">
    <cfRule type="cellIs" dxfId="3128" priority="2465" operator="lessThan">
      <formula>$C$4</formula>
    </cfRule>
  </conditionalFormatting>
  <conditionalFormatting sqref="CN50">
    <cfRule type="cellIs" dxfId="3127" priority="2466" operator="lessThan">
      <formula>$C$4</formula>
    </cfRule>
  </conditionalFormatting>
  <conditionalFormatting sqref="CN51">
    <cfRule type="cellIs" dxfId="3126" priority="2467" operator="lessThan">
      <formula>$C$4</formula>
    </cfRule>
  </conditionalFormatting>
  <conditionalFormatting sqref="CN52">
    <cfRule type="cellIs" dxfId="3125" priority="2468" operator="lessThan">
      <formula>$C$4</formula>
    </cfRule>
  </conditionalFormatting>
  <conditionalFormatting sqref="CN53">
    <cfRule type="cellIs" dxfId="3124" priority="2469" operator="lessThan">
      <formula>$C$4</formula>
    </cfRule>
  </conditionalFormatting>
  <conditionalFormatting sqref="CN54">
    <cfRule type="cellIs" dxfId="3123" priority="2470" operator="lessThan">
      <formula>$C$4</formula>
    </cfRule>
  </conditionalFormatting>
  <conditionalFormatting sqref="CN55">
    <cfRule type="cellIs" dxfId="3122" priority="2471" operator="lessThan">
      <formula>$C$4</formula>
    </cfRule>
  </conditionalFormatting>
  <conditionalFormatting sqref="CN56">
    <cfRule type="cellIs" dxfId="3121" priority="2472" operator="lessThan">
      <formula>$C$4</formula>
    </cfRule>
  </conditionalFormatting>
  <conditionalFormatting sqref="CN57">
    <cfRule type="cellIs" dxfId="3120" priority="2473" operator="lessThan">
      <formula>$C$4</formula>
    </cfRule>
  </conditionalFormatting>
  <conditionalFormatting sqref="CN58">
    <cfRule type="cellIs" dxfId="3119" priority="2474" operator="lessThan">
      <formula>$C$4</formula>
    </cfRule>
  </conditionalFormatting>
  <conditionalFormatting sqref="CN59">
    <cfRule type="cellIs" dxfId="3118" priority="2475" operator="lessThan">
      <formula>$C$4</formula>
    </cfRule>
  </conditionalFormatting>
  <conditionalFormatting sqref="CN60">
    <cfRule type="cellIs" dxfId="3117" priority="2476" operator="lessThan">
      <formula>$C$4</formula>
    </cfRule>
  </conditionalFormatting>
  <conditionalFormatting sqref="CO11">
    <cfRule type="cellIs" dxfId="3116" priority="2477" operator="lessThan">
      <formula>$C$4</formula>
    </cfRule>
  </conditionalFormatting>
  <conditionalFormatting sqref="CO12">
    <cfRule type="cellIs" dxfId="3115" priority="2478" operator="lessThan">
      <formula>$C$4</formula>
    </cfRule>
  </conditionalFormatting>
  <conditionalFormatting sqref="CO13">
    <cfRule type="cellIs" dxfId="3114" priority="2479" operator="lessThan">
      <formula>$C$4</formula>
    </cfRule>
  </conditionalFormatting>
  <conditionalFormatting sqref="CO14">
    <cfRule type="cellIs" dxfId="3113" priority="2480" operator="lessThan">
      <formula>$C$4</formula>
    </cfRule>
  </conditionalFormatting>
  <conditionalFormatting sqref="CO15">
    <cfRule type="cellIs" dxfId="3112" priority="2481" operator="lessThan">
      <formula>$C$4</formula>
    </cfRule>
  </conditionalFormatting>
  <conditionalFormatting sqref="CO16">
    <cfRule type="cellIs" dxfId="3111" priority="2482" operator="lessThan">
      <formula>$C$4</formula>
    </cfRule>
  </conditionalFormatting>
  <conditionalFormatting sqref="CO17">
    <cfRule type="cellIs" dxfId="3110" priority="2483" operator="lessThan">
      <formula>$C$4</formula>
    </cfRule>
  </conditionalFormatting>
  <conditionalFormatting sqref="CO18">
    <cfRule type="cellIs" dxfId="3109" priority="2484" operator="lessThan">
      <formula>$C$4</formula>
    </cfRule>
  </conditionalFormatting>
  <conditionalFormatting sqref="CO19">
    <cfRule type="cellIs" dxfId="3108" priority="2485" operator="lessThan">
      <formula>$C$4</formula>
    </cfRule>
  </conditionalFormatting>
  <conditionalFormatting sqref="CO20">
    <cfRule type="cellIs" dxfId="3107" priority="2486" operator="lessThan">
      <formula>$C$4</formula>
    </cfRule>
  </conditionalFormatting>
  <conditionalFormatting sqref="CO21">
    <cfRule type="cellIs" dxfId="3106" priority="2487" operator="lessThan">
      <formula>$C$4</formula>
    </cfRule>
  </conditionalFormatting>
  <conditionalFormatting sqref="CO22">
    <cfRule type="cellIs" dxfId="3105" priority="2488" operator="lessThan">
      <formula>$C$4</formula>
    </cfRule>
  </conditionalFormatting>
  <conditionalFormatting sqref="CO23">
    <cfRule type="cellIs" dxfId="3104" priority="2489" operator="lessThan">
      <formula>$C$4</formula>
    </cfRule>
  </conditionalFormatting>
  <conditionalFormatting sqref="CO24">
    <cfRule type="cellIs" dxfId="3103" priority="2490" operator="lessThan">
      <formula>$C$4</formula>
    </cfRule>
  </conditionalFormatting>
  <conditionalFormatting sqref="CO25">
    <cfRule type="cellIs" dxfId="3102" priority="2491" operator="lessThan">
      <formula>$C$4</formula>
    </cfRule>
  </conditionalFormatting>
  <conditionalFormatting sqref="CO26">
    <cfRule type="cellIs" dxfId="3101" priority="2492" operator="lessThan">
      <formula>$C$4</formula>
    </cfRule>
  </conditionalFormatting>
  <conditionalFormatting sqref="CO27">
    <cfRule type="cellIs" dxfId="3100" priority="2493" operator="lessThan">
      <formula>$C$4</formula>
    </cfRule>
  </conditionalFormatting>
  <conditionalFormatting sqref="CO28">
    <cfRule type="cellIs" dxfId="3099" priority="2494" operator="lessThan">
      <formula>$C$4</formula>
    </cfRule>
  </conditionalFormatting>
  <conditionalFormatting sqref="CO29">
    <cfRule type="cellIs" dxfId="3098" priority="2495" operator="lessThan">
      <formula>$C$4</formula>
    </cfRule>
  </conditionalFormatting>
  <conditionalFormatting sqref="CO30">
    <cfRule type="cellIs" dxfId="3097" priority="2496" operator="lessThan">
      <formula>$C$4</formula>
    </cfRule>
  </conditionalFormatting>
  <conditionalFormatting sqref="CO31">
    <cfRule type="cellIs" dxfId="3096" priority="2497" operator="lessThan">
      <formula>$C$4</formula>
    </cfRule>
  </conditionalFormatting>
  <conditionalFormatting sqref="CO32">
    <cfRule type="cellIs" dxfId="3095" priority="2498" operator="lessThan">
      <formula>$C$4</formula>
    </cfRule>
  </conditionalFormatting>
  <conditionalFormatting sqref="CO33">
    <cfRule type="cellIs" dxfId="3094" priority="2499" operator="lessThan">
      <formula>$C$4</formula>
    </cfRule>
  </conditionalFormatting>
  <conditionalFormatting sqref="CO34">
    <cfRule type="cellIs" dxfId="3093" priority="2500" operator="lessThan">
      <formula>$C$4</formula>
    </cfRule>
  </conditionalFormatting>
  <conditionalFormatting sqref="CO35">
    <cfRule type="cellIs" dxfId="3092" priority="2501" operator="lessThan">
      <formula>$C$4</formula>
    </cfRule>
  </conditionalFormatting>
  <conditionalFormatting sqref="CO36">
    <cfRule type="cellIs" dxfId="3091" priority="2502" operator="lessThan">
      <formula>$C$4</formula>
    </cfRule>
  </conditionalFormatting>
  <conditionalFormatting sqref="CO37">
    <cfRule type="cellIs" dxfId="3090" priority="2503" operator="lessThan">
      <formula>$C$4</formula>
    </cfRule>
  </conditionalFormatting>
  <conditionalFormatting sqref="CO38">
    <cfRule type="cellIs" dxfId="3089" priority="2504" operator="lessThan">
      <formula>$C$4</formula>
    </cfRule>
  </conditionalFormatting>
  <conditionalFormatting sqref="CO39">
    <cfRule type="cellIs" dxfId="3088" priority="2505" operator="lessThan">
      <formula>$C$4</formula>
    </cfRule>
  </conditionalFormatting>
  <conditionalFormatting sqref="CO40">
    <cfRule type="cellIs" dxfId="3087" priority="2506" operator="lessThan">
      <formula>$C$4</formula>
    </cfRule>
  </conditionalFormatting>
  <conditionalFormatting sqref="CO41">
    <cfRule type="cellIs" dxfId="3086" priority="2507" operator="lessThan">
      <formula>$C$4</formula>
    </cfRule>
  </conditionalFormatting>
  <conditionalFormatting sqref="CO42">
    <cfRule type="cellIs" dxfId="3085" priority="2508" operator="lessThan">
      <formula>$C$4</formula>
    </cfRule>
  </conditionalFormatting>
  <conditionalFormatting sqref="CO43">
    <cfRule type="cellIs" dxfId="3084" priority="2509" operator="lessThan">
      <formula>$C$4</formula>
    </cfRule>
  </conditionalFormatting>
  <conditionalFormatting sqref="CO44">
    <cfRule type="cellIs" dxfId="3083" priority="2510" operator="lessThan">
      <formula>$C$4</formula>
    </cfRule>
  </conditionalFormatting>
  <conditionalFormatting sqref="CO45">
    <cfRule type="cellIs" dxfId="3082" priority="2511" operator="lessThan">
      <formula>$C$4</formula>
    </cfRule>
  </conditionalFormatting>
  <conditionalFormatting sqref="CO46">
    <cfRule type="cellIs" dxfId="3081" priority="2512" operator="lessThan">
      <formula>$C$4</formula>
    </cfRule>
  </conditionalFormatting>
  <conditionalFormatting sqref="CO47">
    <cfRule type="cellIs" dxfId="3080" priority="2513" operator="lessThan">
      <formula>$C$4</formula>
    </cfRule>
  </conditionalFormatting>
  <conditionalFormatting sqref="CO48">
    <cfRule type="cellIs" dxfId="3079" priority="2514" operator="lessThan">
      <formula>$C$4</formula>
    </cfRule>
  </conditionalFormatting>
  <conditionalFormatting sqref="CO49">
    <cfRule type="cellIs" dxfId="3078" priority="2515" operator="lessThan">
      <formula>$C$4</formula>
    </cfRule>
  </conditionalFormatting>
  <conditionalFormatting sqref="CO50">
    <cfRule type="cellIs" dxfId="3077" priority="2516" operator="lessThan">
      <formula>$C$4</formula>
    </cfRule>
  </conditionalFormatting>
  <conditionalFormatting sqref="CO51">
    <cfRule type="cellIs" dxfId="3076" priority="2517" operator="lessThan">
      <formula>$C$4</formula>
    </cfRule>
  </conditionalFormatting>
  <conditionalFormatting sqref="CO52">
    <cfRule type="cellIs" dxfId="3075" priority="2518" operator="lessThan">
      <formula>$C$4</formula>
    </cfRule>
  </conditionalFormatting>
  <conditionalFormatting sqref="CO53">
    <cfRule type="cellIs" dxfId="3074" priority="2519" operator="lessThan">
      <formula>$C$4</formula>
    </cfRule>
  </conditionalFormatting>
  <conditionalFormatting sqref="CO54">
    <cfRule type="cellIs" dxfId="3073" priority="2520" operator="lessThan">
      <formula>$C$4</formula>
    </cfRule>
  </conditionalFormatting>
  <conditionalFormatting sqref="CO55">
    <cfRule type="cellIs" dxfId="3072" priority="2521" operator="lessThan">
      <formula>$C$4</formula>
    </cfRule>
  </conditionalFormatting>
  <conditionalFormatting sqref="CO56">
    <cfRule type="cellIs" dxfId="3071" priority="2522" operator="lessThan">
      <formula>$C$4</formula>
    </cfRule>
  </conditionalFormatting>
  <conditionalFormatting sqref="CO57">
    <cfRule type="cellIs" dxfId="3070" priority="2523" operator="lessThan">
      <formula>$C$4</formula>
    </cfRule>
  </conditionalFormatting>
  <conditionalFormatting sqref="CO58">
    <cfRule type="cellIs" dxfId="3069" priority="2524" operator="lessThan">
      <formula>$C$4</formula>
    </cfRule>
  </conditionalFormatting>
  <conditionalFormatting sqref="CO59">
    <cfRule type="cellIs" dxfId="3068" priority="2525" operator="lessThan">
      <formula>$C$4</formula>
    </cfRule>
  </conditionalFormatting>
  <conditionalFormatting sqref="CO60">
    <cfRule type="cellIs" dxfId="3067" priority="2526" operator="lessThan">
      <formula>$C$4</formula>
    </cfRule>
  </conditionalFormatting>
  <conditionalFormatting sqref="R11">
    <cfRule type="cellIs" dxfId="3066" priority="2527" operator="lessThan">
      <formula>$C$4</formula>
    </cfRule>
  </conditionalFormatting>
  <conditionalFormatting sqref="R12">
    <cfRule type="cellIs" dxfId="3065" priority="2528" operator="lessThan">
      <formula>$C$4</formula>
    </cfRule>
  </conditionalFormatting>
  <conditionalFormatting sqref="R13">
    <cfRule type="cellIs" dxfId="3064" priority="2529" operator="lessThan">
      <formula>$C$4</formula>
    </cfRule>
  </conditionalFormatting>
  <conditionalFormatting sqref="R14">
    <cfRule type="cellIs" dxfId="3063" priority="2530" operator="lessThan">
      <formula>$C$4</formula>
    </cfRule>
  </conditionalFormatting>
  <conditionalFormatting sqref="R15">
    <cfRule type="cellIs" dxfId="3062" priority="2531" operator="lessThan">
      <formula>$C$4</formula>
    </cfRule>
  </conditionalFormatting>
  <conditionalFormatting sqref="R16">
    <cfRule type="cellIs" dxfId="3061" priority="2532" operator="lessThan">
      <formula>$C$4</formula>
    </cfRule>
  </conditionalFormatting>
  <conditionalFormatting sqref="R17">
    <cfRule type="cellIs" dxfId="3060" priority="2533" operator="lessThan">
      <formula>$C$4</formula>
    </cfRule>
  </conditionalFormatting>
  <conditionalFormatting sqref="R18:R36">
    <cfRule type="cellIs" dxfId="3059" priority="2534" operator="lessThan">
      <formula>$C$4</formula>
    </cfRule>
  </conditionalFormatting>
  <conditionalFormatting sqref="R37">
    <cfRule type="cellIs" dxfId="3058" priority="2553" operator="lessThan">
      <formula>$C$4</formula>
    </cfRule>
  </conditionalFormatting>
  <conditionalFormatting sqref="R38:R46">
    <cfRule type="cellIs" dxfId="3057" priority="2554" operator="lessThan">
      <formula>$C$4</formula>
    </cfRule>
  </conditionalFormatting>
  <conditionalFormatting sqref="R47">
    <cfRule type="cellIs" dxfId="3056" priority="2563" operator="lessThan">
      <formula>$C$4</formula>
    </cfRule>
  </conditionalFormatting>
  <conditionalFormatting sqref="R48">
    <cfRule type="cellIs" dxfId="3055" priority="2564" operator="lessThan">
      <formula>$C$4</formula>
    </cfRule>
  </conditionalFormatting>
  <conditionalFormatting sqref="R49">
    <cfRule type="cellIs" dxfId="3054" priority="2565" operator="lessThan">
      <formula>$C$4</formula>
    </cfRule>
  </conditionalFormatting>
  <conditionalFormatting sqref="R50">
    <cfRule type="cellIs" dxfId="3053" priority="2566" operator="lessThan">
      <formula>$C$4</formula>
    </cfRule>
  </conditionalFormatting>
  <conditionalFormatting sqref="R51">
    <cfRule type="cellIs" dxfId="3052" priority="2567" operator="lessThan">
      <formula>$C$4</formula>
    </cfRule>
  </conditionalFormatting>
  <conditionalFormatting sqref="R52">
    <cfRule type="cellIs" dxfId="3051" priority="2568" operator="lessThan">
      <formula>$C$4</formula>
    </cfRule>
  </conditionalFormatting>
  <conditionalFormatting sqref="R53">
    <cfRule type="cellIs" dxfId="3050" priority="2569" operator="lessThan">
      <formula>$C$4</formula>
    </cfRule>
  </conditionalFormatting>
  <conditionalFormatting sqref="R54">
    <cfRule type="cellIs" dxfId="3049" priority="2570" operator="lessThan">
      <formula>$C$4</formula>
    </cfRule>
  </conditionalFormatting>
  <conditionalFormatting sqref="R55">
    <cfRule type="cellIs" dxfId="3048" priority="2571" operator="lessThan">
      <formula>$C$4</formula>
    </cfRule>
  </conditionalFormatting>
  <conditionalFormatting sqref="R56">
    <cfRule type="cellIs" dxfId="3047" priority="2572" operator="lessThan">
      <formula>$C$4</formula>
    </cfRule>
  </conditionalFormatting>
  <conditionalFormatting sqref="R57">
    <cfRule type="cellIs" dxfId="3046" priority="2573" operator="lessThan">
      <formula>$C$4</formula>
    </cfRule>
  </conditionalFormatting>
  <conditionalFormatting sqref="R58">
    <cfRule type="cellIs" dxfId="3045" priority="2574" operator="lessThan">
      <formula>$C$4</formula>
    </cfRule>
  </conditionalFormatting>
  <conditionalFormatting sqref="R59">
    <cfRule type="cellIs" dxfId="3044" priority="2575" operator="lessThan">
      <formula>$C$4</formula>
    </cfRule>
  </conditionalFormatting>
  <conditionalFormatting sqref="R60">
    <cfRule type="cellIs" dxfId="3043" priority="2576" operator="lessThan">
      <formula>$C$4</formula>
    </cfRule>
  </conditionalFormatting>
  <conditionalFormatting sqref="S11">
    <cfRule type="cellIs" dxfId="3042" priority="2577" operator="lessThan">
      <formula>$C$4</formula>
    </cfRule>
  </conditionalFormatting>
  <conditionalFormatting sqref="S12">
    <cfRule type="cellIs" dxfId="3041" priority="2578" operator="lessThan">
      <formula>$C$4</formula>
    </cfRule>
  </conditionalFormatting>
  <conditionalFormatting sqref="S13">
    <cfRule type="cellIs" dxfId="3040" priority="2579" operator="lessThan">
      <formula>$C$4</formula>
    </cfRule>
  </conditionalFormatting>
  <conditionalFormatting sqref="S14">
    <cfRule type="cellIs" dxfId="3039" priority="2580" operator="lessThan">
      <formula>$C$4</formula>
    </cfRule>
  </conditionalFormatting>
  <conditionalFormatting sqref="S15">
    <cfRule type="cellIs" dxfId="3038" priority="2581" operator="lessThan">
      <formula>$C$4</formula>
    </cfRule>
  </conditionalFormatting>
  <conditionalFormatting sqref="S16">
    <cfRule type="cellIs" dxfId="3037" priority="2582" operator="lessThan">
      <formula>$C$4</formula>
    </cfRule>
  </conditionalFormatting>
  <conditionalFormatting sqref="S17">
    <cfRule type="cellIs" dxfId="3036" priority="2583" operator="lessThan">
      <formula>$C$4</formula>
    </cfRule>
  </conditionalFormatting>
  <conditionalFormatting sqref="S18">
    <cfRule type="cellIs" dxfId="3035" priority="2584" operator="lessThan">
      <formula>$C$4</formula>
    </cfRule>
  </conditionalFormatting>
  <conditionalFormatting sqref="S19">
    <cfRule type="cellIs" dxfId="3034" priority="2585" operator="lessThan">
      <formula>$C$4</formula>
    </cfRule>
  </conditionalFormatting>
  <conditionalFormatting sqref="S20">
    <cfRule type="cellIs" dxfId="3033" priority="2586" operator="lessThan">
      <formula>$C$4</formula>
    </cfRule>
  </conditionalFormatting>
  <conditionalFormatting sqref="S21">
    <cfRule type="cellIs" dxfId="3032" priority="2587" operator="lessThan">
      <formula>$C$4</formula>
    </cfRule>
  </conditionalFormatting>
  <conditionalFormatting sqref="S22">
    <cfRule type="cellIs" dxfId="3031" priority="2588" operator="lessThan">
      <formula>$C$4</formula>
    </cfRule>
  </conditionalFormatting>
  <conditionalFormatting sqref="S23">
    <cfRule type="cellIs" dxfId="3030" priority="2589" operator="lessThan">
      <formula>$C$4</formula>
    </cfRule>
  </conditionalFormatting>
  <conditionalFormatting sqref="S24">
    <cfRule type="cellIs" dxfId="3029" priority="2590" operator="lessThan">
      <formula>$C$4</formula>
    </cfRule>
  </conditionalFormatting>
  <conditionalFormatting sqref="S25">
    <cfRule type="cellIs" dxfId="3028" priority="2591" operator="lessThan">
      <formula>$C$4</formula>
    </cfRule>
  </conditionalFormatting>
  <conditionalFormatting sqref="S26">
    <cfRule type="cellIs" dxfId="3027" priority="2592" operator="lessThan">
      <formula>$C$4</formula>
    </cfRule>
  </conditionalFormatting>
  <conditionalFormatting sqref="S27">
    <cfRule type="cellIs" dxfId="3026" priority="2593" operator="lessThan">
      <formula>$C$4</formula>
    </cfRule>
  </conditionalFormatting>
  <conditionalFormatting sqref="S28">
    <cfRule type="cellIs" dxfId="3025" priority="2594" operator="lessThan">
      <formula>$C$4</formula>
    </cfRule>
  </conditionalFormatting>
  <conditionalFormatting sqref="S29">
    <cfRule type="cellIs" dxfId="3024" priority="2595" operator="lessThan">
      <formula>$C$4</formula>
    </cfRule>
  </conditionalFormatting>
  <conditionalFormatting sqref="S30">
    <cfRule type="cellIs" dxfId="3023" priority="2596" operator="lessThan">
      <formula>$C$4</formula>
    </cfRule>
  </conditionalFormatting>
  <conditionalFormatting sqref="S31">
    <cfRule type="cellIs" dxfId="3022" priority="2597" operator="lessThan">
      <formula>$C$4</formula>
    </cfRule>
  </conditionalFormatting>
  <conditionalFormatting sqref="S32">
    <cfRule type="cellIs" dxfId="3021" priority="2598" operator="lessThan">
      <formula>$C$4</formula>
    </cfRule>
  </conditionalFormatting>
  <conditionalFormatting sqref="S33">
    <cfRule type="cellIs" dxfId="3020" priority="2599" operator="lessThan">
      <formula>$C$4</formula>
    </cfRule>
  </conditionalFormatting>
  <conditionalFormatting sqref="S34">
    <cfRule type="cellIs" dxfId="3019" priority="2600" operator="lessThan">
      <formula>$C$4</formula>
    </cfRule>
  </conditionalFormatting>
  <conditionalFormatting sqref="S35">
    <cfRule type="cellIs" dxfId="3018" priority="2601" operator="lessThan">
      <formula>$C$4</formula>
    </cfRule>
  </conditionalFormatting>
  <conditionalFormatting sqref="S36">
    <cfRule type="cellIs" dxfId="3017" priority="2602" operator="lessThan">
      <formula>$C$4</formula>
    </cfRule>
  </conditionalFormatting>
  <conditionalFormatting sqref="S37">
    <cfRule type="cellIs" dxfId="3016" priority="2603" operator="lessThan">
      <formula>$C$4</formula>
    </cfRule>
  </conditionalFormatting>
  <conditionalFormatting sqref="S38">
    <cfRule type="cellIs" dxfId="3015" priority="2604" operator="lessThan">
      <formula>$C$4</formula>
    </cfRule>
  </conditionalFormatting>
  <conditionalFormatting sqref="S39">
    <cfRule type="cellIs" dxfId="3014" priority="2605" operator="lessThan">
      <formula>$C$4</formula>
    </cfRule>
  </conditionalFormatting>
  <conditionalFormatting sqref="S40">
    <cfRule type="cellIs" dxfId="3013" priority="2606" operator="lessThan">
      <formula>$C$4</formula>
    </cfRule>
  </conditionalFormatting>
  <conditionalFormatting sqref="S41">
    <cfRule type="cellIs" dxfId="3012" priority="2607" operator="lessThan">
      <formula>$C$4</formula>
    </cfRule>
  </conditionalFormatting>
  <conditionalFormatting sqref="S42">
    <cfRule type="cellIs" dxfId="3011" priority="2608" operator="lessThan">
      <formula>$C$4</formula>
    </cfRule>
  </conditionalFormatting>
  <conditionalFormatting sqref="S43">
    <cfRule type="cellIs" dxfId="3010" priority="2609" operator="lessThan">
      <formula>$C$4</formula>
    </cfRule>
  </conditionalFormatting>
  <conditionalFormatting sqref="S44">
    <cfRule type="cellIs" dxfId="3009" priority="2610" operator="lessThan">
      <formula>$C$4</formula>
    </cfRule>
  </conditionalFormatting>
  <conditionalFormatting sqref="S45">
    <cfRule type="cellIs" dxfId="3008" priority="2611" operator="lessThan">
      <formula>$C$4</formula>
    </cfRule>
  </conditionalFormatting>
  <conditionalFormatting sqref="S46">
    <cfRule type="cellIs" dxfId="3007" priority="2612" operator="lessThan">
      <formula>$C$4</formula>
    </cfRule>
  </conditionalFormatting>
  <conditionalFormatting sqref="S47">
    <cfRule type="cellIs" dxfId="3006" priority="2613" operator="lessThan">
      <formula>$C$4</formula>
    </cfRule>
  </conditionalFormatting>
  <conditionalFormatting sqref="S48">
    <cfRule type="cellIs" dxfId="3005" priority="2614" operator="lessThan">
      <formula>$C$4</formula>
    </cfRule>
  </conditionalFormatting>
  <conditionalFormatting sqref="S49">
    <cfRule type="cellIs" dxfId="3004" priority="2615" operator="lessThan">
      <formula>$C$4</formula>
    </cfRule>
  </conditionalFormatting>
  <conditionalFormatting sqref="S50">
    <cfRule type="cellIs" dxfId="3003" priority="2616" operator="lessThan">
      <formula>$C$4</formula>
    </cfRule>
  </conditionalFormatting>
  <conditionalFormatting sqref="S51">
    <cfRule type="cellIs" dxfId="3002" priority="2617" operator="lessThan">
      <formula>$C$4</formula>
    </cfRule>
  </conditionalFormatting>
  <conditionalFormatting sqref="S52">
    <cfRule type="cellIs" dxfId="3001" priority="2618" operator="lessThan">
      <formula>$C$4</formula>
    </cfRule>
  </conditionalFormatting>
  <conditionalFormatting sqref="S53">
    <cfRule type="cellIs" dxfId="3000" priority="2619" operator="lessThan">
      <formula>$C$4</formula>
    </cfRule>
  </conditionalFormatting>
  <conditionalFormatting sqref="S54">
    <cfRule type="cellIs" dxfId="2999" priority="2620" operator="lessThan">
      <formula>$C$4</formula>
    </cfRule>
  </conditionalFormatting>
  <conditionalFormatting sqref="S55">
    <cfRule type="cellIs" dxfId="2998" priority="2621" operator="lessThan">
      <formula>$C$4</formula>
    </cfRule>
  </conditionalFormatting>
  <conditionalFormatting sqref="S56">
    <cfRule type="cellIs" dxfId="2997" priority="2622" operator="lessThan">
      <formula>$C$4</formula>
    </cfRule>
  </conditionalFormatting>
  <conditionalFormatting sqref="S57">
    <cfRule type="cellIs" dxfId="2996" priority="2623" operator="lessThan">
      <formula>$C$4</formula>
    </cfRule>
  </conditionalFormatting>
  <conditionalFormatting sqref="S58">
    <cfRule type="cellIs" dxfId="2995" priority="2624" operator="lessThan">
      <formula>$C$4</formula>
    </cfRule>
  </conditionalFormatting>
  <conditionalFormatting sqref="S59">
    <cfRule type="cellIs" dxfId="2994" priority="2625" operator="lessThan">
      <formula>$C$4</formula>
    </cfRule>
  </conditionalFormatting>
  <conditionalFormatting sqref="S60">
    <cfRule type="cellIs" dxfId="2993" priority="2626" operator="lessThan">
      <formula>$C$4</formula>
    </cfRule>
  </conditionalFormatting>
  <conditionalFormatting sqref="U11">
    <cfRule type="cellIs" dxfId="2992" priority="2627" operator="lessThan">
      <formula>$C$4</formula>
    </cfRule>
  </conditionalFormatting>
  <conditionalFormatting sqref="U12">
    <cfRule type="cellIs" dxfId="2991" priority="2628" operator="lessThan">
      <formula>$C$4</formula>
    </cfRule>
  </conditionalFormatting>
  <conditionalFormatting sqref="U13">
    <cfRule type="cellIs" dxfId="2990" priority="2629" operator="lessThan">
      <formula>$C$4</formula>
    </cfRule>
  </conditionalFormatting>
  <conditionalFormatting sqref="U14">
    <cfRule type="cellIs" dxfId="2989" priority="2630" operator="lessThan">
      <formula>$C$4</formula>
    </cfRule>
  </conditionalFormatting>
  <conditionalFormatting sqref="U15">
    <cfRule type="cellIs" dxfId="2988" priority="2631" operator="lessThan">
      <formula>$C$4</formula>
    </cfRule>
  </conditionalFormatting>
  <conditionalFormatting sqref="U16">
    <cfRule type="cellIs" dxfId="2987" priority="2632" operator="lessThan">
      <formula>$C$4</formula>
    </cfRule>
  </conditionalFormatting>
  <conditionalFormatting sqref="U17">
    <cfRule type="cellIs" dxfId="2986" priority="2633" operator="lessThan">
      <formula>$C$4</formula>
    </cfRule>
  </conditionalFormatting>
  <conditionalFormatting sqref="U18">
    <cfRule type="cellIs" dxfId="2985" priority="2634" operator="lessThan">
      <formula>$C$4</formula>
    </cfRule>
  </conditionalFormatting>
  <conditionalFormatting sqref="U19">
    <cfRule type="cellIs" dxfId="2984" priority="2635" operator="lessThan">
      <formula>$C$4</formula>
    </cfRule>
  </conditionalFormatting>
  <conditionalFormatting sqref="U20">
    <cfRule type="cellIs" dxfId="2983" priority="2636" operator="lessThan">
      <formula>$C$4</formula>
    </cfRule>
  </conditionalFormatting>
  <conditionalFormatting sqref="U21">
    <cfRule type="cellIs" dxfId="2982" priority="2637" operator="lessThan">
      <formula>$C$4</formula>
    </cfRule>
  </conditionalFormatting>
  <conditionalFormatting sqref="U22">
    <cfRule type="cellIs" dxfId="2981" priority="2638" operator="lessThan">
      <formula>$C$4</formula>
    </cfRule>
  </conditionalFormatting>
  <conditionalFormatting sqref="U23">
    <cfRule type="cellIs" dxfId="2980" priority="2639" operator="lessThan">
      <formula>$C$4</formula>
    </cfRule>
  </conditionalFormatting>
  <conditionalFormatting sqref="U24">
    <cfRule type="cellIs" dxfId="2979" priority="2640" operator="lessThan">
      <formula>$C$4</formula>
    </cfRule>
  </conditionalFormatting>
  <conditionalFormatting sqref="U25">
    <cfRule type="cellIs" dxfId="2978" priority="2641" operator="lessThan">
      <formula>$C$4</formula>
    </cfRule>
  </conditionalFormatting>
  <conditionalFormatting sqref="U26">
    <cfRule type="cellIs" dxfId="2977" priority="2642" operator="lessThan">
      <formula>$C$4</formula>
    </cfRule>
  </conditionalFormatting>
  <conditionalFormatting sqref="U27">
    <cfRule type="cellIs" dxfId="2976" priority="2643" operator="lessThan">
      <formula>$C$4</formula>
    </cfRule>
  </conditionalFormatting>
  <conditionalFormatting sqref="U28">
    <cfRule type="cellIs" dxfId="2975" priority="2644" operator="lessThan">
      <formula>$C$4</formula>
    </cfRule>
  </conditionalFormatting>
  <conditionalFormatting sqref="U29">
    <cfRule type="cellIs" dxfId="2974" priority="2645" operator="lessThan">
      <formula>$C$4</formula>
    </cfRule>
  </conditionalFormatting>
  <conditionalFormatting sqref="U30">
    <cfRule type="cellIs" dxfId="2973" priority="2646" operator="lessThan">
      <formula>$C$4</formula>
    </cfRule>
  </conditionalFormatting>
  <conditionalFormatting sqref="U31">
    <cfRule type="cellIs" dxfId="2972" priority="2647" operator="lessThan">
      <formula>$C$4</formula>
    </cfRule>
  </conditionalFormatting>
  <conditionalFormatting sqref="U32">
    <cfRule type="cellIs" dxfId="2971" priority="2648" operator="lessThan">
      <formula>$C$4</formula>
    </cfRule>
  </conditionalFormatting>
  <conditionalFormatting sqref="U33">
    <cfRule type="cellIs" dxfId="2970" priority="2649" operator="lessThan">
      <formula>$C$4</formula>
    </cfRule>
  </conditionalFormatting>
  <conditionalFormatting sqref="U34">
    <cfRule type="cellIs" dxfId="2969" priority="2650" operator="lessThan">
      <formula>$C$4</formula>
    </cfRule>
  </conditionalFormatting>
  <conditionalFormatting sqref="U35">
    <cfRule type="cellIs" dxfId="2968" priority="2651" operator="lessThan">
      <formula>$C$4</formula>
    </cfRule>
  </conditionalFormatting>
  <conditionalFormatting sqref="U36">
    <cfRule type="cellIs" dxfId="2967" priority="2652" operator="lessThan">
      <formula>$C$4</formula>
    </cfRule>
  </conditionalFormatting>
  <conditionalFormatting sqref="U37">
    <cfRule type="cellIs" dxfId="2966" priority="2653" operator="lessThan">
      <formula>$C$4</formula>
    </cfRule>
  </conditionalFormatting>
  <conditionalFormatting sqref="U38">
    <cfRule type="cellIs" dxfId="2965" priority="2654" operator="lessThan">
      <formula>$C$4</formula>
    </cfRule>
  </conditionalFormatting>
  <conditionalFormatting sqref="U39">
    <cfRule type="cellIs" dxfId="2964" priority="2655" operator="lessThan">
      <formula>$C$4</formula>
    </cfRule>
  </conditionalFormatting>
  <conditionalFormatting sqref="U40">
    <cfRule type="cellIs" dxfId="2963" priority="2656" operator="lessThan">
      <formula>$C$4</formula>
    </cfRule>
  </conditionalFormatting>
  <conditionalFormatting sqref="U41">
    <cfRule type="cellIs" dxfId="2962" priority="2657" operator="lessThan">
      <formula>$C$4</formula>
    </cfRule>
  </conditionalFormatting>
  <conditionalFormatting sqref="U42">
    <cfRule type="cellIs" dxfId="2961" priority="2658" operator="lessThan">
      <formula>$C$4</formula>
    </cfRule>
  </conditionalFormatting>
  <conditionalFormatting sqref="U43">
    <cfRule type="cellIs" dxfId="2960" priority="2659" operator="lessThan">
      <formula>$C$4</formula>
    </cfRule>
  </conditionalFormatting>
  <conditionalFormatting sqref="U44">
    <cfRule type="cellIs" dxfId="2959" priority="2660" operator="lessThan">
      <formula>$C$4</formula>
    </cfRule>
  </conditionalFormatting>
  <conditionalFormatting sqref="U45">
    <cfRule type="cellIs" dxfId="2958" priority="2661" operator="lessThan">
      <formula>$C$4</formula>
    </cfRule>
  </conditionalFormatting>
  <conditionalFormatting sqref="U46">
    <cfRule type="cellIs" dxfId="2957" priority="2662" operator="lessThan">
      <formula>$C$4</formula>
    </cfRule>
  </conditionalFormatting>
  <conditionalFormatting sqref="U47">
    <cfRule type="cellIs" dxfId="2956" priority="2663" operator="lessThan">
      <formula>$C$4</formula>
    </cfRule>
  </conditionalFormatting>
  <conditionalFormatting sqref="U48">
    <cfRule type="cellIs" dxfId="2955" priority="2664" operator="lessThan">
      <formula>$C$4</formula>
    </cfRule>
  </conditionalFormatting>
  <conditionalFormatting sqref="U49">
    <cfRule type="cellIs" dxfId="2954" priority="2665" operator="lessThan">
      <formula>$C$4</formula>
    </cfRule>
  </conditionalFormatting>
  <conditionalFormatting sqref="U50">
    <cfRule type="cellIs" dxfId="2953" priority="2666" operator="lessThan">
      <formula>$C$4</formula>
    </cfRule>
  </conditionalFormatting>
  <conditionalFormatting sqref="U51">
    <cfRule type="cellIs" dxfId="2952" priority="2667" operator="lessThan">
      <formula>$C$4</formula>
    </cfRule>
  </conditionalFormatting>
  <conditionalFormatting sqref="U52">
    <cfRule type="cellIs" dxfId="2951" priority="2668" operator="lessThan">
      <formula>$C$4</formula>
    </cfRule>
  </conditionalFormatting>
  <conditionalFormatting sqref="U53">
    <cfRule type="cellIs" dxfId="2950" priority="2669" operator="lessThan">
      <formula>$C$4</formula>
    </cfRule>
  </conditionalFormatting>
  <conditionalFormatting sqref="U54">
    <cfRule type="cellIs" dxfId="2949" priority="2670" operator="lessThan">
      <formula>$C$4</formula>
    </cfRule>
  </conditionalFormatting>
  <conditionalFormatting sqref="U55">
    <cfRule type="cellIs" dxfId="2948" priority="2671" operator="lessThan">
      <formula>$C$4</formula>
    </cfRule>
  </conditionalFormatting>
  <conditionalFormatting sqref="U56">
    <cfRule type="cellIs" dxfId="2947" priority="2672" operator="lessThan">
      <formula>$C$4</formula>
    </cfRule>
  </conditionalFormatting>
  <conditionalFormatting sqref="U57">
    <cfRule type="cellIs" dxfId="2946" priority="2673" operator="lessThan">
      <formula>$C$4</formula>
    </cfRule>
  </conditionalFormatting>
  <conditionalFormatting sqref="U58">
    <cfRule type="cellIs" dxfId="2945" priority="2674" operator="lessThan">
      <formula>$C$4</formula>
    </cfRule>
  </conditionalFormatting>
  <conditionalFormatting sqref="U59">
    <cfRule type="cellIs" dxfId="2944" priority="2675" operator="lessThan">
      <formula>$C$4</formula>
    </cfRule>
  </conditionalFormatting>
  <conditionalFormatting sqref="U60">
    <cfRule type="cellIs" dxfId="2943" priority="2676" operator="lessThan">
      <formula>$C$4</formula>
    </cfRule>
  </conditionalFormatting>
  <conditionalFormatting sqref="V11">
    <cfRule type="cellIs" dxfId="2942" priority="2677" operator="lessThan">
      <formula>$C$4</formula>
    </cfRule>
  </conditionalFormatting>
  <conditionalFormatting sqref="V12">
    <cfRule type="cellIs" dxfId="2941" priority="2678" operator="lessThan">
      <formula>$C$4</formula>
    </cfRule>
  </conditionalFormatting>
  <conditionalFormatting sqref="V13">
    <cfRule type="cellIs" dxfId="2940" priority="2679" operator="lessThan">
      <formula>$C$4</formula>
    </cfRule>
  </conditionalFormatting>
  <conditionalFormatting sqref="V14">
    <cfRule type="cellIs" dxfId="2939" priority="2680" operator="lessThan">
      <formula>$C$4</formula>
    </cfRule>
  </conditionalFormatting>
  <conditionalFormatting sqref="V15">
    <cfRule type="cellIs" dxfId="2938" priority="2681" operator="lessThan">
      <formula>$C$4</formula>
    </cfRule>
  </conditionalFormatting>
  <conditionalFormatting sqref="V16">
    <cfRule type="cellIs" dxfId="2937" priority="2682" operator="lessThan">
      <formula>$C$4</formula>
    </cfRule>
  </conditionalFormatting>
  <conditionalFormatting sqref="V17">
    <cfRule type="cellIs" dxfId="2936" priority="2683" operator="lessThan">
      <formula>$C$4</formula>
    </cfRule>
  </conditionalFormatting>
  <conditionalFormatting sqref="V18">
    <cfRule type="cellIs" dxfId="2935" priority="2684" operator="lessThan">
      <formula>$C$4</formula>
    </cfRule>
  </conditionalFormatting>
  <conditionalFormatting sqref="V19">
    <cfRule type="cellIs" dxfId="2934" priority="2685" operator="lessThan">
      <formula>$C$4</formula>
    </cfRule>
  </conditionalFormatting>
  <conditionalFormatting sqref="V20">
    <cfRule type="cellIs" dxfId="2933" priority="2686" operator="lessThan">
      <formula>$C$4</formula>
    </cfRule>
  </conditionalFormatting>
  <conditionalFormatting sqref="V21">
    <cfRule type="cellIs" dxfId="2932" priority="2687" operator="lessThan">
      <formula>$C$4</formula>
    </cfRule>
  </conditionalFormatting>
  <conditionalFormatting sqref="V22">
    <cfRule type="cellIs" dxfId="2931" priority="2688" operator="lessThan">
      <formula>$C$4</formula>
    </cfRule>
  </conditionalFormatting>
  <conditionalFormatting sqref="V23">
    <cfRule type="cellIs" dxfId="2930" priority="2689" operator="lessThan">
      <formula>$C$4</formula>
    </cfRule>
  </conditionalFormatting>
  <conditionalFormatting sqref="V24">
    <cfRule type="cellIs" dxfId="2929" priority="2690" operator="lessThan">
      <formula>$C$4</formula>
    </cfRule>
  </conditionalFormatting>
  <conditionalFormatting sqref="V25">
    <cfRule type="cellIs" dxfId="2928" priority="2691" operator="lessThan">
      <formula>$C$4</formula>
    </cfRule>
  </conditionalFormatting>
  <conditionalFormatting sqref="V26">
    <cfRule type="cellIs" dxfId="2927" priority="2692" operator="lessThan">
      <formula>$C$4</formula>
    </cfRule>
  </conditionalFormatting>
  <conditionalFormatting sqref="V27">
    <cfRule type="cellIs" dxfId="2926" priority="2693" operator="lessThan">
      <formula>$C$4</formula>
    </cfRule>
  </conditionalFormatting>
  <conditionalFormatting sqref="V28">
    <cfRule type="cellIs" dxfId="2925" priority="2694" operator="lessThan">
      <formula>$C$4</formula>
    </cfRule>
  </conditionalFormatting>
  <conditionalFormatting sqref="V29">
    <cfRule type="cellIs" dxfId="2924" priority="2695" operator="lessThan">
      <formula>$C$4</formula>
    </cfRule>
  </conditionalFormatting>
  <conditionalFormatting sqref="V30">
    <cfRule type="cellIs" dxfId="2923" priority="2696" operator="lessThan">
      <formula>$C$4</formula>
    </cfRule>
  </conditionalFormatting>
  <conditionalFormatting sqref="V31">
    <cfRule type="cellIs" dxfId="2922" priority="2697" operator="lessThan">
      <formula>$C$4</formula>
    </cfRule>
  </conditionalFormatting>
  <conditionalFormatting sqref="V32">
    <cfRule type="cellIs" dxfId="2921" priority="2698" operator="lessThan">
      <formula>$C$4</formula>
    </cfRule>
  </conditionalFormatting>
  <conditionalFormatting sqref="V33">
    <cfRule type="cellIs" dxfId="2920" priority="2699" operator="lessThan">
      <formula>$C$4</formula>
    </cfRule>
  </conditionalFormatting>
  <conditionalFormatting sqref="V34">
    <cfRule type="cellIs" dxfId="2919" priority="2700" operator="lessThan">
      <formula>$C$4</formula>
    </cfRule>
  </conditionalFormatting>
  <conditionalFormatting sqref="V35">
    <cfRule type="cellIs" dxfId="2918" priority="2701" operator="lessThan">
      <formula>$C$4</formula>
    </cfRule>
  </conditionalFormatting>
  <conditionalFormatting sqref="V36">
    <cfRule type="cellIs" dxfId="2917" priority="2702" operator="lessThan">
      <formula>$C$4</formula>
    </cfRule>
  </conditionalFormatting>
  <conditionalFormatting sqref="V37">
    <cfRule type="cellIs" dxfId="2916" priority="2703" operator="lessThan">
      <formula>$C$4</formula>
    </cfRule>
  </conditionalFormatting>
  <conditionalFormatting sqref="V38">
    <cfRule type="cellIs" dxfId="2915" priority="2704" operator="lessThan">
      <formula>$C$4</formula>
    </cfRule>
  </conditionalFormatting>
  <conditionalFormatting sqref="V39">
    <cfRule type="cellIs" dxfId="2914" priority="2705" operator="lessThan">
      <formula>$C$4</formula>
    </cfRule>
  </conditionalFormatting>
  <conditionalFormatting sqref="V40">
    <cfRule type="cellIs" dxfId="2913" priority="2706" operator="lessThan">
      <formula>$C$4</formula>
    </cfRule>
  </conditionalFormatting>
  <conditionalFormatting sqref="V41">
    <cfRule type="cellIs" dxfId="2912" priority="2707" operator="lessThan">
      <formula>$C$4</formula>
    </cfRule>
  </conditionalFormatting>
  <conditionalFormatting sqref="V42">
    <cfRule type="cellIs" dxfId="2911" priority="2708" operator="lessThan">
      <formula>$C$4</formula>
    </cfRule>
  </conditionalFormatting>
  <conditionalFormatting sqref="V43">
    <cfRule type="cellIs" dxfId="2910" priority="2709" operator="lessThan">
      <formula>$C$4</formula>
    </cfRule>
  </conditionalFormatting>
  <conditionalFormatting sqref="V44">
    <cfRule type="cellIs" dxfId="2909" priority="2710" operator="lessThan">
      <formula>$C$4</formula>
    </cfRule>
  </conditionalFormatting>
  <conditionalFormatting sqref="V45">
    <cfRule type="cellIs" dxfId="2908" priority="2711" operator="lessThan">
      <formula>$C$4</formula>
    </cfRule>
  </conditionalFormatting>
  <conditionalFormatting sqref="V46">
    <cfRule type="cellIs" dxfId="2907" priority="2712" operator="lessThan">
      <formula>$C$4</formula>
    </cfRule>
  </conditionalFormatting>
  <conditionalFormatting sqref="V47">
    <cfRule type="cellIs" dxfId="2906" priority="2713" operator="lessThan">
      <formula>$C$4</formula>
    </cfRule>
  </conditionalFormatting>
  <conditionalFormatting sqref="V48">
    <cfRule type="cellIs" dxfId="2905" priority="2714" operator="lessThan">
      <formula>$C$4</formula>
    </cfRule>
  </conditionalFormatting>
  <conditionalFormatting sqref="V49">
    <cfRule type="cellIs" dxfId="2904" priority="2715" operator="lessThan">
      <formula>$C$4</formula>
    </cfRule>
  </conditionalFormatting>
  <conditionalFormatting sqref="V50">
    <cfRule type="cellIs" dxfId="2903" priority="2716" operator="lessThan">
      <formula>$C$4</formula>
    </cfRule>
  </conditionalFormatting>
  <conditionalFormatting sqref="V51">
    <cfRule type="cellIs" dxfId="2902" priority="2717" operator="lessThan">
      <formula>$C$4</formula>
    </cfRule>
  </conditionalFormatting>
  <conditionalFormatting sqref="V52">
    <cfRule type="cellIs" dxfId="2901" priority="2718" operator="lessThan">
      <formula>$C$4</formula>
    </cfRule>
  </conditionalFormatting>
  <conditionalFormatting sqref="V53">
    <cfRule type="cellIs" dxfId="2900" priority="2719" operator="lessThan">
      <formula>$C$4</formula>
    </cfRule>
  </conditionalFormatting>
  <conditionalFormatting sqref="V54">
    <cfRule type="cellIs" dxfId="2899" priority="2720" operator="lessThan">
      <formula>$C$4</formula>
    </cfRule>
  </conditionalFormatting>
  <conditionalFormatting sqref="V55">
    <cfRule type="cellIs" dxfId="2898" priority="2721" operator="lessThan">
      <formula>$C$4</formula>
    </cfRule>
  </conditionalFormatting>
  <conditionalFormatting sqref="V56">
    <cfRule type="cellIs" dxfId="2897" priority="2722" operator="lessThan">
      <formula>$C$4</formula>
    </cfRule>
  </conditionalFormatting>
  <conditionalFormatting sqref="V57">
    <cfRule type="cellIs" dxfId="2896" priority="2723" operator="lessThan">
      <formula>$C$4</formula>
    </cfRule>
  </conditionalFormatting>
  <conditionalFormatting sqref="V58">
    <cfRule type="cellIs" dxfId="2895" priority="2724" operator="lessThan">
      <formula>$C$4</formula>
    </cfRule>
  </conditionalFormatting>
  <conditionalFormatting sqref="V59">
    <cfRule type="cellIs" dxfId="2894" priority="2725" operator="lessThan">
      <formula>$C$4</formula>
    </cfRule>
  </conditionalFormatting>
  <conditionalFormatting sqref="V60">
    <cfRule type="cellIs" dxfId="2893" priority="2726" operator="lessThan">
      <formula>$C$4</formula>
    </cfRule>
  </conditionalFormatting>
  <conditionalFormatting sqref="CR11">
    <cfRule type="cellIs" dxfId="2892" priority="2727" operator="lessThan">
      <formula>$C$4</formula>
    </cfRule>
  </conditionalFormatting>
  <conditionalFormatting sqref="CR11">
    <cfRule type="cellIs" dxfId="2891" priority="2728" operator="lessThan">
      <formula>$C$4</formula>
    </cfRule>
  </conditionalFormatting>
  <conditionalFormatting sqref="CR12">
    <cfRule type="cellIs" dxfId="2890" priority="2729" operator="lessThan">
      <formula>$C$4</formula>
    </cfRule>
  </conditionalFormatting>
  <conditionalFormatting sqref="CR12">
    <cfRule type="cellIs" dxfId="2889" priority="2730" operator="lessThan">
      <formula>$C$4</formula>
    </cfRule>
  </conditionalFormatting>
  <conditionalFormatting sqref="CR13">
    <cfRule type="cellIs" dxfId="2888" priority="2731" operator="lessThan">
      <formula>$C$4</formula>
    </cfRule>
  </conditionalFormatting>
  <conditionalFormatting sqref="CR13">
    <cfRule type="cellIs" dxfId="2887" priority="2732" operator="lessThan">
      <formula>$C$4</formula>
    </cfRule>
  </conditionalFormatting>
  <conditionalFormatting sqref="CR14">
    <cfRule type="cellIs" dxfId="2886" priority="2733" operator="lessThan">
      <formula>$C$4</formula>
    </cfRule>
  </conditionalFormatting>
  <conditionalFormatting sqref="CR14">
    <cfRule type="cellIs" dxfId="2885" priority="2734" operator="lessThan">
      <formula>$C$4</formula>
    </cfRule>
  </conditionalFormatting>
  <conditionalFormatting sqref="CR15">
    <cfRule type="cellIs" dxfId="2884" priority="2735" operator="lessThan">
      <formula>$C$4</formula>
    </cfRule>
  </conditionalFormatting>
  <conditionalFormatting sqref="CR15">
    <cfRule type="cellIs" dxfId="2883" priority="2736" operator="lessThan">
      <formula>$C$4</formula>
    </cfRule>
  </conditionalFormatting>
  <conditionalFormatting sqref="CR16">
    <cfRule type="cellIs" dxfId="2882" priority="2737" operator="lessThan">
      <formula>$C$4</formula>
    </cfRule>
  </conditionalFormatting>
  <conditionalFormatting sqref="CR16">
    <cfRule type="cellIs" dxfId="2881" priority="2738" operator="lessThan">
      <formula>$C$4</formula>
    </cfRule>
  </conditionalFormatting>
  <conditionalFormatting sqref="CR17">
    <cfRule type="cellIs" dxfId="2880" priority="2739" operator="lessThan">
      <formula>$C$4</formula>
    </cfRule>
  </conditionalFormatting>
  <conditionalFormatting sqref="CR17">
    <cfRule type="cellIs" dxfId="2879" priority="2740" operator="lessThan">
      <formula>$C$4</formula>
    </cfRule>
  </conditionalFormatting>
  <conditionalFormatting sqref="CR18">
    <cfRule type="cellIs" dxfId="2878" priority="2741" operator="lessThan">
      <formula>$C$4</formula>
    </cfRule>
  </conditionalFormatting>
  <conditionalFormatting sqref="CR18">
    <cfRule type="cellIs" dxfId="2877" priority="2742" operator="lessThan">
      <formula>$C$4</formula>
    </cfRule>
  </conditionalFormatting>
  <conditionalFormatting sqref="CR19">
    <cfRule type="cellIs" dxfId="2876" priority="2743" operator="lessThan">
      <formula>$C$4</formula>
    </cfRule>
  </conditionalFormatting>
  <conditionalFormatting sqref="CR19">
    <cfRule type="cellIs" dxfId="2875" priority="2744" operator="lessThan">
      <formula>$C$4</formula>
    </cfRule>
  </conditionalFormatting>
  <conditionalFormatting sqref="CR20">
    <cfRule type="cellIs" dxfId="2874" priority="2745" operator="lessThan">
      <formula>$C$4</formula>
    </cfRule>
  </conditionalFormatting>
  <conditionalFormatting sqref="CR20">
    <cfRule type="cellIs" dxfId="2873" priority="2746" operator="lessThan">
      <formula>$C$4</formula>
    </cfRule>
  </conditionalFormatting>
  <conditionalFormatting sqref="CR21">
    <cfRule type="cellIs" dxfId="2872" priority="2747" operator="lessThan">
      <formula>$C$4</formula>
    </cfRule>
  </conditionalFormatting>
  <conditionalFormatting sqref="CR21">
    <cfRule type="cellIs" dxfId="2871" priority="2748" operator="lessThan">
      <formula>$C$4</formula>
    </cfRule>
  </conditionalFormatting>
  <conditionalFormatting sqref="CR22">
    <cfRule type="cellIs" dxfId="2870" priority="2749" operator="lessThan">
      <formula>$C$4</formula>
    </cfRule>
  </conditionalFormatting>
  <conditionalFormatting sqref="CR22">
    <cfRule type="cellIs" dxfId="2869" priority="2750" operator="lessThan">
      <formula>$C$4</formula>
    </cfRule>
  </conditionalFormatting>
  <conditionalFormatting sqref="CR23">
    <cfRule type="cellIs" dxfId="2868" priority="2751" operator="lessThan">
      <formula>$C$4</formula>
    </cfRule>
  </conditionalFormatting>
  <conditionalFormatting sqref="CR23">
    <cfRule type="cellIs" dxfId="2867" priority="2752" operator="lessThan">
      <formula>$C$4</formula>
    </cfRule>
  </conditionalFormatting>
  <conditionalFormatting sqref="CR24">
    <cfRule type="cellIs" dxfId="2866" priority="2753" operator="lessThan">
      <formula>$C$4</formula>
    </cfRule>
  </conditionalFormatting>
  <conditionalFormatting sqref="CR24">
    <cfRule type="cellIs" dxfId="2865" priority="2754" operator="lessThan">
      <formula>$C$4</formula>
    </cfRule>
  </conditionalFormatting>
  <conditionalFormatting sqref="CR25">
    <cfRule type="cellIs" dxfId="2864" priority="2755" operator="lessThan">
      <formula>$C$4</formula>
    </cfRule>
  </conditionalFormatting>
  <conditionalFormatting sqref="CR25">
    <cfRule type="cellIs" dxfId="2863" priority="2756" operator="lessThan">
      <formula>$C$4</formula>
    </cfRule>
  </conditionalFormatting>
  <conditionalFormatting sqref="CR26">
    <cfRule type="cellIs" dxfId="2862" priority="2757" operator="lessThan">
      <formula>$C$4</formula>
    </cfRule>
  </conditionalFormatting>
  <conditionalFormatting sqref="CR26">
    <cfRule type="cellIs" dxfId="2861" priority="2758" operator="lessThan">
      <formula>$C$4</formula>
    </cfRule>
  </conditionalFormatting>
  <conditionalFormatting sqref="CR27">
    <cfRule type="cellIs" dxfId="2860" priority="2759" operator="lessThan">
      <formula>$C$4</formula>
    </cfRule>
  </conditionalFormatting>
  <conditionalFormatting sqref="CR27">
    <cfRule type="cellIs" dxfId="2859" priority="2760" operator="lessThan">
      <formula>$C$4</formula>
    </cfRule>
  </conditionalFormatting>
  <conditionalFormatting sqref="CR28">
    <cfRule type="cellIs" dxfId="2858" priority="2761" operator="lessThan">
      <formula>$C$4</formula>
    </cfRule>
  </conditionalFormatting>
  <conditionalFormatting sqref="CR28">
    <cfRule type="cellIs" dxfId="2857" priority="2762" operator="lessThan">
      <formula>$C$4</formula>
    </cfRule>
  </conditionalFormatting>
  <conditionalFormatting sqref="CR29">
    <cfRule type="cellIs" dxfId="2856" priority="2763" operator="lessThan">
      <formula>$C$4</formula>
    </cfRule>
  </conditionalFormatting>
  <conditionalFormatting sqref="CR29">
    <cfRule type="cellIs" dxfId="2855" priority="2764" operator="lessThan">
      <formula>$C$4</formula>
    </cfRule>
  </conditionalFormatting>
  <conditionalFormatting sqref="CR30">
    <cfRule type="cellIs" dxfId="2854" priority="2765" operator="lessThan">
      <formula>$C$4</formula>
    </cfRule>
  </conditionalFormatting>
  <conditionalFormatting sqref="CR30">
    <cfRule type="cellIs" dxfId="2853" priority="2766" operator="lessThan">
      <formula>$C$4</formula>
    </cfRule>
  </conditionalFormatting>
  <conditionalFormatting sqref="CR31">
    <cfRule type="cellIs" dxfId="2852" priority="2767" operator="lessThan">
      <formula>$C$4</formula>
    </cfRule>
  </conditionalFormatting>
  <conditionalFormatting sqref="CR31">
    <cfRule type="cellIs" dxfId="2851" priority="2768" operator="lessThan">
      <formula>$C$4</formula>
    </cfRule>
  </conditionalFormatting>
  <conditionalFormatting sqref="CR32">
    <cfRule type="cellIs" dxfId="2850" priority="2769" operator="lessThan">
      <formula>$C$4</formula>
    </cfRule>
  </conditionalFormatting>
  <conditionalFormatting sqref="CR32">
    <cfRule type="cellIs" dxfId="2849" priority="2770" operator="lessThan">
      <formula>$C$4</formula>
    </cfRule>
  </conditionalFormatting>
  <conditionalFormatting sqref="CR33">
    <cfRule type="cellIs" dxfId="2848" priority="2771" operator="lessThan">
      <formula>$C$4</formula>
    </cfRule>
  </conditionalFormatting>
  <conditionalFormatting sqref="CR33">
    <cfRule type="cellIs" dxfId="2847" priority="2772" operator="lessThan">
      <formula>$C$4</formula>
    </cfRule>
  </conditionalFormatting>
  <conditionalFormatting sqref="CR34">
    <cfRule type="cellIs" dxfId="2846" priority="2773" operator="lessThan">
      <formula>$C$4</formula>
    </cfRule>
  </conditionalFormatting>
  <conditionalFormatting sqref="CR34">
    <cfRule type="cellIs" dxfId="2845" priority="2774" operator="lessThan">
      <formula>$C$4</formula>
    </cfRule>
  </conditionalFormatting>
  <conditionalFormatting sqref="CR35">
    <cfRule type="cellIs" dxfId="2844" priority="2775" operator="lessThan">
      <formula>$C$4</formula>
    </cfRule>
  </conditionalFormatting>
  <conditionalFormatting sqref="CR35">
    <cfRule type="cellIs" dxfId="2843" priority="2776" operator="lessThan">
      <formula>$C$4</formula>
    </cfRule>
  </conditionalFormatting>
  <conditionalFormatting sqref="CR36">
    <cfRule type="cellIs" dxfId="2842" priority="2777" operator="lessThan">
      <formula>$C$4</formula>
    </cfRule>
  </conditionalFormatting>
  <conditionalFormatting sqref="CR36">
    <cfRule type="cellIs" dxfId="2841" priority="2778" operator="lessThan">
      <formula>$C$4</formula>
    </cfRule>
  </conditionalFormatting>
  <conditionalFormatting sqref="CR37">
    <cfRule type="cellIs" dxfId="2840" priority="2779" operator="lessThan">
      <formula>$C$4</formula>
    </cfRule>
  </conditionalFormatting>
  <conditionalFormatting sqref="CR37">
    <cfRule type="cellIs" dxfId="2839" priority="2780" operator="lessThan">
      <formula>$C$4</formula>
    </cfRule>
  </conditionalFormatting>
  <conditionalFormatting sqref="CR38">
    <cfRule type="cellIs" dxfId="2838" priority="2781" operator="lessThan">
      <formula>$C$4</formula>
    </cfRule>
  </conditionalFormatting>
  <conditionalFormatting sqref="CR38">
    <cfRule type="cellIs" dxfId="2837" priority="2782" operator="lessThan">
      <formula>$C$4</formula>
    </cfRule>
  </conditionalFormatting>
  <conditionalFormatting sqref="CR39">
    <cfRule type="cellIs" dxfId="2836" priority="2783" operator="lessThan">
      <formula>$C$4</formula>
    </cfRule>
  </conditionalFormatting>
  <conditionalFormatting sqref="CR39">
    <cfRule type="cellIs" dxfId="2835" priority="2784" operator="lessThan">
      <formula>$C$4</formula>
    </cfRule>
  </conditionalFormatting>
  <conditionalFormatting sqref="CR40">
    <cfRule type="cellIs" dxfId="2834" priority="2785" operator="lessThan">
      <formula>$C$4</formula>
    </cfRule>
  </conditionalFormatting>
  <conditionalFormatting sqref="CR40">
    <cfRule type="cellIs" dxfId="2833" priority="2786" operator="lessThan">
      <formula>$C$4</formula>
    </cfRule>
  </conditionalFormatting>
  <conditionalFormatting sqref="CR41">
    <cfRule type="cellIs" dxfId="2832" priority="2787" operator="lessThan">
      <formula>$C$4</formula>
    </cfRule>
  </conditionalFormatting>
  <conditionalFormatting sqref="CR41">
    <cfRule type="cellIs" dxfId="2831" priority="2788" operator="lessThan">
      <formula>$C$4</formula>
    </cfRule>
  </conditionalFormatting>
  <conditionalFormatting sqref="CR42">
    <cfRule type="cellIs" dxfId="2830" priority="2789" operator="lessThan">
      <formula>$C$4</formula>
    </cfRule>
  </conditionalFormatting>
  <conditionalFormatting sqref="CR42">
    <cfRule type="cellIs" dxfId="2829" priority="2790" operator="lessThan">
      <formula>$C$4</formula>
    </cfRule>
  </conditionalFormatting>
  <conditionalFormatting sqref="CR43">
    <cfRule type="cellIs" dxfId="2828" priority="2791" operator="lessThan">
      <formula>$C$4</formula>
    </cfRule>
  </conditionalFormatting>
  <conditionalFormatting sqref="CR43">
    <cfRule type="cellIs" dxfId="2827" priority="2792" operator="lessThan">
      <formula>$C$4</formula>
    </cfRule>
  </conditionalFormatting>
  <conditionalFormatting sqref="CR44">
    <cfRule type="cellIs" dxfId="2826" priority="2793" operator="lessThan">
      <formula>$C$4</formula>
    </cfRule>
  </conditionalFormatting>
  <conditionalFormatting sqref="CR44">
    <cfRule type="cellIs" dxfId="2825" priority="2794" operator="lessThan">
      <formula>$C$4</formula>
    </cfRule>
  </conditionalFormatting>
  <conditionalFormatting sqref="CR45">
    <cfRule type="cellIs" dxfId="2824" priority="2795" operator="lessThan">
      <formula>$C$4</formula>
    </cfRule>
  </conditionalFormatting>
  <conditionalFormatting sqref="CR45">
    <cfRule type="cellIs" dxfId="2823" priority="2796" operator="lessThan">
      <formula>$C$4</formula>
    </cfRule>
  </conditionalFormatting>
  <conditionalFormatting sqref="CR46">
    <cfRule type="cellIs" dxfId="2822" priority="2797" operator="lessThan">
      <formula>$C$4</formula>
    </cfRule>
  </conditionalFormatting>
  <conditionalFormatting sqref="CR46">
    <cfRule type="cellIs" dxfId="2821" priority="2798" operator="lessThan">
      <formula>$C$4</formula>
    </cfRule>
  </conditionalFormatting>
  <conditionalFormatting sqref="CR47">
    <cfRule type="cellIs" dxfId="2820" priority="2799" operator="lessThan">
      <formula>$C$4</formula>
    </cfRule>
  </conditionalFormatting>
  <conditionalFormatting sqref="CR47">
    <cfRule type="cellIs" dxfId="2819" priority="2800" operator="lessThan">
      <formula>$C$4</formula>
    </cfRule>
  </conditionalFormatting>
  <conditionalFormatting sqref="CR48">
    <cfRule type="cellIs" dxfId="2818" priority="2801" operator="lessThan">
      <formula>$C$4</formula>
    </cfRule>
  </conditionalFormatting>
  <conditionalFormatting sqref="CR48">
    <cfRule type="cellIs" dxfId="2817" priority="2802" operator="lessThan">
      <formula>$C$4</formula>
    </cfRule>
  </conditionalFormatting>
  <conditionalFormatting sqref="CR49">
    <cfRule type="cellIs" dxfId="2816" priority="2803" operator="lessThan">
      <formula>$C$4</formula>
    </cfRule>
  </conditionalFormatting>
  <conditionalFormatting sqref="CR49">
    <cfRule type="cellIs" dxfId="2815" priority="2804" operator="lessThan">
      <formula>$C$4</formula>
    </cfRule>
  </conditionalFormatting>
  <conditionalFormatting sqref="CR50">
    <cfRule type="cellIs" dxfId="2814" priority="2805" operator="lessThan">
      <formula>$C$4</formula>
    </cfRule>
  </conditionalFormatting>
  <conditionalFormatting sqref="CR50">
    <cfRule type="cellIs" dxfId="2813" priority="2806" operator="lessThan">
      <formula>$C$4</formula>
    </cfRule>
  </conditionalFormatting>
  <conditionalFormatting sqref="CR51">
    <cfRule type="cellIs" dxfId="2812" priority="2807" operator="lessThan">
      <formula>$C$4</formula>
    </cfRule>
  </conditionalFormatting>
  <conditionalFormatting sqref="CR51">
    <cfRule type="cellIs" dxfId="2811" priority="2808" operator="lessThan">
      <formula>$C$4</formula>
    </cfRule>
  </conditionalFormatting>
  <conditionalFormatting sqref="CR52">
    <cfRule type="cellIs" dxfId="2810" priority="2809" operator="lessThan">
      <formula>$C$4</formula>
    </cfRule>
  </conditionalFormatting>
  <conditionalFormatting sqref="CR52">
    <cfRule type="cellIs" dxfId="2809" priority="2810" operator="lessThan">
      <formula>$C$4</formula>
    </cfRule>
  </conditionalFormatting>
  <conditionalFormatting sqref="CR53">
    <cfRule type="cellIs" dxfId="2808" priority="2811" operator="lessThan">
      <formula>$C$4</formula>
    </cfRule>
  </conditionalFormatting>
  <conditionalFormatting sqref="CR53">
    <cfRule type="cellIs" dxfId="2807" priority="2812" operator="lessThan">
      <formula>$C$4</formula>
    </cfRule>
  </conditionalFormatting>
  <conditionalFormatting sqref="CR54">
    <cfRule type="cellIs" dxfId="2806" priority="2813" operator="lessThan">
      <formula>$C$4</formula>
    </cfRule>
  </conditionalFormatting>
  <conditionalFormatting sqref="CR54">
    <cfRule type="cellIs" dxfId="2805" priority="2814" operator="lessThan">
      <formula>$C$4</formula>
    </cfRule>
  </conditionalFormatting>
  <conditionalFormatting sqref="CR55">
    <cfRule type="cellIs" dxfId="2804" priority="2815" operator="lessThan">
      <formula>$C$4</formula>
    </cfRule>
  </conditionalFormatting>
  <conditionalFormatting sqref="CR55">
    <cfRule type="cellIs" dxfId="2803" priority="2816" operator="lessThan">
      <formula>$C$4</formula>
    </cfRule>
  </conditionalFormatting>
  <conditionalFormatting sqref="CR56">
    <cfRule type="cellIs" dxfId="2802" priority="2817" operator="lessThan">
      <formula>$C$4</formula>
    </cfRule>
  </conditionalFormatting>
  <conditionalFormatting sqref="CR56">
    <cfRule type="cellIs" dxfId="2801" priority="2818" operator="lessThan">
      <formula>$C$4</formula>
    </cfRule>
  </conditionalFormatting>
  <conditionalFormatting sqref="CR57">
    <cfRule type="cellIs" dxfId="2800" priority="2819" operator="lessThan">
      <formula>$C$4</formula>
    </cfRule>
  </conditionalFormatting>
  <conditionalFormatting sqref="CR57">
    <cfRule type="cellIs" dxfId="2799" priority="2820" operator="lessThan">
      <formula>$C$4</formula>
    </cfRule>
  </conditionalFormatting>
  <conditionalFormatting sqref="CR58">
    <cfRule type="cellIs" dxfId="2798" priority="2821" operator="lessThan">
      <formula>$C$4</formula>
    </cfRule>
  </conditionalFormatting>
  <conditionalFormatting sqref="CR58">
    <cfRule type="cellIs" dxfId="2797" priority="2822" operator="lessThan">
      <formula>$C$4</formula>
    </cfRule>
  </conditionalFormatting>
  <conditionalFormatting sqref="CR59">
    <cfRule type="cellIs" dxfId="2796" priority="2823" operator="lessThan">
      <formula>$C$4</formula>
    </cfRule>
  </conditionalFormatting>
  <conditionalFormatting sqref="CR59">
    <cfRule type="cellIs" dxfId="2795" priority="2824" operator="lessThan">
      <formula>$C$4</formula>
    </cfRule>
  </conditionalFormatting>
  <conditionalFormatting sqref="CR60">
    <cfRule type="cellIs" dxfId="2794" priority="2825" operator="lessThan">
      <formula>$C$4</formula>
    </cfRule>
  </conditionalFormatting>
  <conditionalFormatting sqref="CR60">
    <cfRule type="cellIs" dxfId="2793" priority="2826" operator="lessThan">
      <formula>$C$4</formula>
    </cfRule>
  </conditionalFormatting>
  <conditionalFormatting sqref="L11">
    <cfRule type="cellIs" dxfId="2792" priority="2827" operator="lessThan">
      <formula>$C$4</formula>
    </cfRule>
  </conditionalFormatting>
  <conditionalFormatting sqref="L11">
    <cfRule type="cellIs" dxfId="2791" priority="2828" operator="lessThan">
      <formula>$C$4</formula>
    </cfRule>
  </conditionalFormatting>
  <conditionalFormatting sqref="L12">
    <cfRule type="cellIs" dxfId="2790" priority="2829" operator="lessThan">
      <formula>$C$4</formula>
    </cfRule>
  </conditionalFormatting>
  <conditionalFormatting sqref="L12">
    <cfRule type="cellIs" dxfId="2789" priority="2830" operator="lessThan">
      <formula>$C$4</formula>
    </cfRule>
  </conditionalFormatting>
  <conditionalFormatting sqref="L13">
    <cfRule type="cellIs" dxfId="2788" priority="2831" operator="lessThan">
      <formula>$C$4</formula>
    </cfRule>
  </conditionalFormatting>
  <conditionalFormatting sqref="L13">
    <cfRule type="cellIs" dxfId="2787" priority="2832" operator="lessThan">
      <formula>$C$4</formula>
    </cfRule>
  </conditionalFormatting>
  <conditionalFormatting sqref="L14">
    <cfRule type="cellIs" dxfId="2786" priority="2833" operator="lessThan">
      <formula>$C$4</formula>
    </cfRule>
  </conditionalFormatting>
  <conditionalFormatting sqref="L14">
    <cfRule type="cellIs" dxfId="2785" priority="2834" operator="lessThan">
      <formula>$C$4</formula>
    </cfRule>
  </conditionalFormatting>
  <conditionalFormatting sqref="L15">
    <cfRule type="cellIs" dxfId="2784" priority="2835" operator="lessThan">
      <formula>$C$4</formula>
    </cfRule>
  </conditionalFormatting>
  <conditionalFormatting sqref="L15">
    <cfRule type="cellIs" dxfId="2783" priority="2836" operator="lessThan">
      <formula>$C$4</formula>
    </cfRule>
  </conditionalFormatting>
  <conditionalFormatting sqref="L16">
    <cfRule type="cellIs" dxfId="2782" priority="2837" operator="lessThan">
      <formula>$C$4</formula>
    </cfRule>
  </conditionalFormatting>
  <conditionalFormatting sqref="L16">
    <cfRule type="cellIs" dxfId="2781" priority="2838" operator="lessThan">
      <formula>$C$4</formula>
    </cfRule>
  </conditionalFormatting>
  <conditionalFormatting sqref="L17">
    <cfRule type="cellIs" dxfId="2780" priority="2839" operator="lessThan">
      <formula>$C$4</formula>
    </cfRule>
  </conditionalFormatting>
  <conditionalFormatting sqref="L17">
    <cfRule type="cellIs" dxfId="2779" priority="2840" operator="lessThan">
      <formula>$C$4</formula>
    </cfRule>
  </conditionalFormatting>
  <conditionalFormatting sqref="L18">
    <cfRule type="cellIs" dxfId="2778" priority="2841" operator="lessThan">
      <formula>$C$4</formula>
    </cfRule>
  </conditionalFormatting>
  <conditionalFormatting sqref="L18">
    <cfRule type="cellIs" dxfId="2777" priority="2842" operator="lessThan">
      <formula>$C$4</formula>
    </cfRule>
  </conditionalFormatting>
  <conditionalFormatting sqref="L19">
    <cfRule type="cellIs" dxfId="2776" priority="2843" operator="lessThan">
      <formula>$C$4</formula>
    </cfRule>
  </conditionalFormatting>
  <conditionalFormatting sqref="L19">
    <cfRule type="cellIs" dxfId="2775" priority="2844" operator="lessThan">
      <formula>$C$4</formula>
    </cfRule>
  </conditionalFormatting>
  <conditionalFormatting sqref="L20">
    <cfRule type="cellIs" dxfId="2774" priority="2845" operator="lessThan">
      <formula>$C$4</formula>
    </cfRule>
  </conditionalFormatting>
  <conditionalFormatting sqref="L20">
    <cfRule type="cellIs" dxfId="2773" priority="2846" operator="lessThan">
      <formula>$C$4</formula>
    </cfRule>
  </conditionalFormatting>
  <conditionalFormatting sqref="L21">
    <cfRule type="cellIs" dxfId="2772" priority="2847" operator="lessThan">
      <formula>$C$4</formula>
    </cfRule>
  </conditionalFormatting>
  <conditionalFormatting sqref="L21">
    <cfRule type="cellIs" dxfId="2771" priority="2848" operator="lessThan">
      <formula>$C$4</formula>
    </cfRule>
  </conditionalFormatting>
  <conditionalFormatting sqref="L22">
    <cfRule type="cellIs" dxfId="2770" priority="2849" operator="lessThan">
      <formula>$C$4</formula>
    </cfRule>
  </conditionalFormatting>
  <conditionalFormatting sqref="L22">
    <cfRule type="cellIs" dxfId="2769" priority="2850" operator="lessThan">
      <formula>$C$4</formula>
    </cfRule>
  </conditionalFormatting>
  <conditionalFormatting sqref="L23">
    <cfRule type="cellIs" dxfId="2768" priority="2851" operator="lessThan">
      <formula>$C$4</formula>
    </cfRule>
  </conditionalFormatting>
  <conditionalFormatting sqref="L23">
    <cfRule type="cellIs" dxfId="2767" priority="2852" operator="lessThan">
      <formula>$C$4</formula>
    </cfRule>
  </conditionalFormatting>
  <conditionalFormatting sqref="L24">
    <cfRule type="cellIs" dxfId="2766" priority="2853" operator="lessThan">
      <formula>$C$4</formula>
    </cfRule>
  </conditionalFormatting>
  <conditionalFormatting sqref="L24">
    <cfRule type="cellIs" dxfId="2765" priority="2854" operator="lessThan">
      <formula>$C$4</formula>
    </cfRule>
  </conditionalFormatting>
  <conditionalFormatting sqref="L25">
    <cfRule type="cellIs" dxfId="2764" priority="2855" operator="lessThan">
      <formula>$C$4</formula>
    </cfRule>
  </conditionalFormatting>
  <conditionalFormatting sqref="L25">
    <cfRule type="cellIs" dxfId="2763" priority="2856" operator="lessThan">
      <formula>$C$4</formula>
    </cfRule>
  </conditionalFormatting>
  <conditionalFormatting sqref="L26">
    <cfRule type="cellIs" dxfId="2762" priority="2857" operator="lessThan">
      <formula>$C$4</formula>
    </cfRule>
  </conditionalFormatting>
  <conditionalFormatting sqref="L26">
    <cfRule type="cellIs" dxfId="2761" priority="2858" operator="lessThan">
      <formula>$C$4</formula>
    </cfRule>
  </conditionalFormatting>
  <conditionalFormatting sqref="L27">
    <cfRule type="cellIs" dxfId="2760" priority="2859" operator="lessThan">
      <formula>$C$4</formula>
    </cfRule>
  </conditionalFormatting>
  <conditionalFormatting sqref="L27">
    <cfRule type="cellIs" dxfId="2759" priority="2860" operator="lessThan">
      <formula>$C$4</formula>
    </cfRule>
  </conditionalFormatting>
  <conditionalFormatting sqref="L28">
    <cfRule type="cellIs" dxfId="2758" priority="2861" operator="lessThan">
      <formula>$C$4</formula>
    </cfRule>
  </conditionalFormatting>
  <conditionalFormatting sqref="L28">
    <cfRule type="cellIs" dxfId="2757" priority="2862" operator="lessThan">
      <formula>$C$4</formula>
    </cfRule>
  </conditionalFormatting>
  <conditionalFormatting sqref="L29">
    <cfRule type="cellIs" dxfId="2756" priority="2863" operator="lessThan">
      <formula>$C$4</formula>
    </cfRule>
  </conditionalFormatting>
  <conditionalFormatting sqref="L29">
    <cfRule type="cellIs" dxfId="2755" priority="2864" operator="lessThan">
      <formula>$C$4</formula>
    </cfRule>
  </conditionalFormatting>
  <conditionalFormatting sqref="L30">
    <cfRule type="cellIs" dxfId="2754" priority="2865" operator="lessThan">
      <formula>$C$4</formula>
    </cfRule>
  </conditionalFormatting>
  <conditionalFormatting sqref="L30">
    <cfRule type="cellIs" dxfId="2753" priority="2866" operator="lessThan">
      <formula>$C$4</formula>
    </cfRule>
  </conditionalFormatting>
  <conditionalFormatting sqref="L31">
    <cfRule type="cellIs" dxfId="2752" priority="2867" operator="lessThan">
      <formula>$C$4</formula>
    </cfRule>
  </conditionalFormatting>
  <conditionalFormatting sqref="L31">
    <cfRule type="cellIs" dxfId="2751" priority="2868" operator="lessThan">
      <formula>$C$4</formula>
    </cfRule>
  </conditionalFormatting>
  <conditionalFormatting sqref="L32">
    <cfRule type="cellIs" dxfId="2750" priority="2869" operator="lessThan">
      <formula>$C$4</formula>
    </cfRule>
  </conditionalFormatting>
  <conditionalFormatting sqref="L32">
    <cfRule type="cellIs" dxfId="2749" priority="2870" operator="lessThan">
      <formula>$C$4</formula>
    </cfRule>
  </conditionalFormatting>
  <conditionalFormatting sqref="L33">
    <cfRule type="cellIs" dxfId="2748" priority="2871" operator="lessThan">
      <formula>$C$4</formula>
    </cfRule>
  </conditionalFormatting>
  <conditionalFormatting sqref="L33">
    <cfRule type="cellIs" dxfId="2747" priority="2872" operator="lessThan">
      <formula>$C$4</formula>
    </cfRule>
  </conditionalFormatting>
  <conditionalFormatting sqref="L34">
    <cfRule type="cellIs" dxfId="2746" priority="2873" operator="lessThan">
      <formula>$C$4</formula>
    </cfRule>
  </conditionalFormatting>
  <conditionalFormatting sqref="L34">
    <cfRule type="cellIs" dxfId="2745" priority="2874" operator="lessThan">
      <formula>$C$4</formula>
    </cfRule>
  </conditionalFormatting>
  <conditionalFormatting sqref="L35">
    <cfRule type="cellIs" dxfId="2744" priority="2875" operator="lessThan">
      <formula>$C$4</formula>
    </cfRule>
  </conditionalFormatting>
  <conditionalFormatting sqref="L35">
    <cfRule type="cellIs" dxfId="2743" priority="2876" operator="lessThan">
      <formula>$C$4</formula>
    </cfRule>
  </conditionalFormatting>
  <conditionalFormatting sqref="L36">
    <cfRule type="cellIs" dxfId="2742" priority="2877" operator="lessThan">
      <formula>$C$4</formula>
    </cfRule>
  </conditionalFormatting>
  <conditionalFormatting sqref="L36">
    <cfRule type="cellIs" dxfId="2741" priority="2878" operator="lessThan">
      <formula>$C$4</formula>
    </cfRule>
  </conditionalFormatting>
  <conditionalFormatting sqref="L37">
    <cfRule type="cellIs" dxfId="2740" priority="2879" operator="lessThan">
      <formula>$C$4</formula>
    </cfRule>
  </conditionalFormatting>
  <conditionalFormatting sqref="L37">
    <cfRule type="cellIs" dxfId="2739" priority="2880" operator="lessThan">
      <formula>$C$4</formula>
    </cfRule>
  </conditionalFormatting>
  <conditionalFormatting sqref="L38">
    <cfRule type="cellIs" dxfId="2738" priority="2881" operator="lessThan">
      <formula>$C$4</formula>
    </cfRule>
  </conditionalFormatting>
  <conditionalFormatting sqref="L38">
    <cfRule type="cellIs" dxfId="2737" priority="2882" operator="lessThan">
      <formula>$C$4</formula>
    </cfRule>
  </conditionalFormatting>
  <conditionalFormatting sqref="L39">
    <cfRule type="cellIs" dxfId="2736" priority="2883" operator="lessThan">
      <formula>$C$4</formula>
    </cfRule>
  </conditionalFormatting>
  <conditionalFormatting sqref="L39">
    <cfRule type="cellIs" dxfId="2735" priority="2884" operator="lessThan">
      <formula>$C$4</formula>
    </cfRule>
  </conditionalFormatting>
  <conditionalFormatting sqref="L40">
    <cfRule type="cellIs" dxfId="2734" priority="2885" operator="lessThan">
      <formula>$C$4</formula>
    </cfRule>
  </conditionalFormatting>
  <conditionalFormatting sqref="L40">
    <cfRule type="cellIs" dxfId="2733" priority="2886" operator="lessThan">
      <formula>$C$4</formula>
    </cfRule>
  </conditionalFormatting>
  <conditionalFormatting sqref="L41">
    <cfRule type="cellIs" dxfId="2732" priority="2887" operator="lessThan">
      <formula>$C$4</formula>
    </cfRule>
  </conditionalFormatting>
  <conditionalFormatting sqref="L41">
    <cfRule type="cellIs" dxfId="2731" priority="2888" operator="lessThan">
      <formula>$C$4</formula>
    </cfRule>
  </conditionalFormatting>
  <conditionalFormatting sqref="L42">
    <cfRule type="cellIs" dxfId="2730" priority="2889" operator="lessThan">
      <formula>$C$4</formula>
    </cfRule>
  </conditionalFormatting>
  <conditionalFormatting sqref="L42">
    <cfRule type="cellIs" dxfId="2729" priority="2890" operator="lessThan">
      <formula>$C$4</formula>
    </cfRule>
  </conditionalFormatting>
  <conditionalFormatting sqref="L43">
    <cfRule type="cellIs" dxfId="2728" priority="2891" operator="lessThan">
      <formula>$C$4</formula>
    </cfRule>
  </conditionalFormatting>
  <conditionalFormatting sqref="L43">
    <cfRule type="cellIs" dxfId="2727" priority="2892" operator="lessThan">
      <formula>$C$4</formula>
    </cfRule>
  </conditionalFormatting>
  <conditionalFormatting sqref="L44">
    <cfRule type="cellIs" dxfId="2726" priority="2893" operator="lessThan">
      <formula>$C$4</formula>
    </cfRule>
  </conditionalFormatting>
  <conditionalFormatting sqref="L44">
    <cfRule type="cellIs" dxfId="2725" priority="2894" operator="lessThan">
      <formula>$C$4</formula>
    </cfRule>
  </conditionalFormatting>
  <conditionalFormatting sqref="L45">
    <cfRule type="cellIs" dxfId="2724" priority="2895" operator="lessThan">
      <formula>$C$4</formula>
    </cfRule>
  </conditionalFormatting>
  <conditionalFormatting sqref="L45">
    <cfRule type="cellIs" dxfId="2723" priority="2896" operator="lessThan">
      <formula>$C$4</formula>
    </cfRule>
  </conditionalFormatting>
  <conditionalFormatting sqref="L46">
    <cfRule type="cellIs" dxfId="2722" priority="2897" operator="lessThan">
      <formula>$C$4</formula>
    </cfRule>
  </conditionalFormatting>
  <conditionalFormatting sqref="L46">
    <cfRule type="cellIs" dxfId="2721" priority="2898" operator="lessThan">
      <formula>$C$4</formula>
    </cfRule>
  </conditionalFormatting>
  <conditionalFormatting sqref="L47">
    <cfRule type="cellIs" dxfId="2720" priority="2899" operator="lessThan">
      <formula>$C$4</formula>
    </cfRule>
  </conditionalFormatting>
  <conditionalFormatting sqref="L47">
    <cfRule type="cellIs" dxfId="2719" priority="2900" operator="lessThan">
      <formula>$C$4</formula>
    </cfRule>
  </conditionalFormatting>
  <conditionalFormatting sqref="L48">
    <cfRule type="cellIs" dxfId="2718" priority="2901" operator="lessThan">
      <formula>$C$4</formula>
    </cfRule>
  </conditionalFormatting>
  <conditionalFormatting sqref="L48">
    <cfRule type="cellIs" dxfId="2717" priority="2902" operator="lessThan">
      <formula>$C$4</formula>
    </cfRule>
  </conditionalFormatting>
  <conditionalFormatting sqref="L49">
    <cfRule type="cellIs" dxfId="2716" priority="2903" operator="lessThan">
      <formula>$C$4</formula>
    </cfRule>
  </conditionalFormatting>
  <conditionalFormatting sqref="L49">
    <cfRule type="cellIs" dxfId="2715" priority="2904" operator="lessThan">
      <formula>$C$4</formula>
    </cfRule>
  </conditionalFormatting>
  <conditionalFormatting sqref="L50">
    <cfRule type="cellIs" dxfId="2714" priority="2905" operator="lessThan">
      <formula>$C$4</formula>
    </cfRule>
  </conditionalFormatting>
  <conditionalFormatting sqref="L50">
    <cfRule type="cellIs" dxfId="2713" priority="2906" operator="lessThan">
      <formula>$C$4</formula>
    </cfRule>
  </conditionalFormatting>
  <conditionalFormatting sqref="L51">
    <cfRule type="cellIs" dxfId="2712" priority="2907" operator="lessThan">
      <formula>$C$4</formula>
    </cfRule>
  </conditionalFormatting>
  <conditionalFormatting sqref="L51">
    <cfRule type="cellIs" dxfId="2711" priority="2908" operator="lessThan">
      <formula>$C$4</formula>
    </cfRule>
  </conditionalFormatting>
  <conditionalFormatting sqref="L52">
    <cfRule type="cellIs" dxfId="2710" priority="2909" operator="lessThan">
      <formula>$C$4</formula>
    </cfRule>
  </conditionalFormatting>
  <conditionalFormatting sqref="L52">
    <cfRule type="cellIs" dxfId="2709" priority="2910" operator="lessThan">
      <formula>$C$4</formula>
    </cfRule>
  </conditionalFormatting>
  <conditionalFormatting sqref="L53">
    <cfRule type="cellIs" dxfId="2708" priority="2911" operator="lessThan">
      <formula>$C$4</formula>
    </cfRule>
  </conditionalFormatting>
  <conditionalFormatting sqref="L53">
    <cfRule type="cellIs" dxfId="2707" priority="2912" operator="lessThan">
      <formula>$C$4</formula>
    </cfRule>
  </conditionalFormatting>
  <conditionalFormatting sqref="L54">
    <cfRule type="cellIs" dxfId="2706" priority="2913" operator="lessThan">
      <formula>$C$4</formula>
    </cfRule>
  </conditionalFormatting>
  <conditionalFormatting sqref="L54">
    <cfRule type="cellIs" dxfId="2705" priority="2914" operator="lessThan">
      <formula>$C$4</formula>
    </cfRule>
  </conditionalFormatting>
  <conditionalFormatting sqref="L55">
    <cfRule type="cellIs" dxfId="2704" priority="2915" operator="lessThan">
      <formula>$C$4</formula>
    </cfRule>
  </conditionalFormatting>
  <conditionalFormatting sqref="L55">
    <cfRule type="cellIs" dxfId="2703" priority="2916" operator="lessThan">
      <formula>$C$4</formula>
    </cfRule>
  </conditionalFormatting>
  <conditionalFormatting sqref="L56">
    <cfRule type="cellIs" dxfId="2702" priority="2917" operator="lessThan">
      <formula>$C$4</formula>
    </cfRule>
  </conditionalFormatting>
  <conditionalFormatting sqref="L56">
    <cfRule type="cellIs" dxfId="2701" priority="2918" operator="lessThan">
      <formula>$C$4</formula>
    </cfRule>
  </conditionalFormatting>
  <conditionalFormatting sqref="L57">
    <cfRule type="cellIs" dxfId="2700" priority="2919" operator="lessThan">
      <formula>$C$4</formula>
    </cfRule>
  </conditionalFormatting>
  <conditionalFormatting sqref="L57">
    <cfRule type="cellIs" dxfId="2699" priority="2920" operator="lessThan">
      <formula>$C$4</formula>
    </cfRule>
  </conditionalFormatting>
  <conditionalFormatting sqref="L58">
    <cfRule type="cellIs" dxfId="2698" priority="2921" operator="lessThan">
      <formula>$C$4</formula>
    </cfRule>
  </conditionalFormatting>
  <conditionalFormatting sqref="L58">
    <cfRule type="cellIs" dxfId="2697" priority="2922" operator="lessThan">
      <formula>$C$4</formula>
    </cfRule>
  </conditionalFormatting>
  <conditionalFormatting sqref="L59">
    <cfRule type="cellIs" dxfId="2696" priority="2923" operator="lessThan">
      <formula>$C$4</formula>
    </cfRule>
  </conditionalFormatting>
  <conditionalFormatting sqref="L59">
    <cfRule type="cellIs" dxfId="2695" priority="2924" operator="lessThan">
      <formula>$C$4</formula>
    </cfRule>
  </conditionalFormatting>
  <conditionalFormatting sqref="L60">
    <cfRule type="cellIs" dxfId="2694" priority="2925" operator="lessThan">
      <formula>$C$4</formula>
    </cfRule>
  </conditionalFormatting>
  <conditionalFormatting sqref="L60">
    <cfRule type="cellIs" dxfId="2693" priority="2926" operator="lessThan">
      <formula>$C$4</formula>
    </cfRule>
  </conditionalFormatting>
  <conditionalFormatting sqref="M11">
    <cfRule type="cellIs" dxfId="2692" priority="2927" operator="lessThan">
      <formula>$C$4</formula>
    </cfRule>
  </conditionalFormatting>
  <conditionalFormatting sqref="M11">
    <cfRule type="cellIs" dxfId="2691" priority="2928" operator="lessThan">
      <formula>$C$4</formula>
    </cfRule>
  </conditionalFormatting>
  <conditionalFormatting sqref="M12">
    <cfRule type="cellIs" dxfId="2690" priority="2929" operator="lessThan">
      <formula>$C$4</formula>
    </cfRule>
  </conditionalFormatting>
  <conditionalFormatting sqref="M12">
    <cfRule type="cellIs" dxfId="2689" priority="2930" operator="lessThan">
      <formula>$C$4</formula>
    </cfRule>
  </conditionalFormatting>
  <conditionalFormatting sqref="M13">
    <cfRule type="cellIs" dxfId="2688" priority="2931" operator="lessThan">
      <formula>$C$4</formula>
    </cfRule>
  </conditionalFormatting>
  <conditionalFormatting sqref="M13">
    <cfRule type="cellIs" dxfId="2687" priority="2932" operator="lessThan">
      <formula>$C$4</formula>
    </cfRule>
  </conditionalFormatting>
  <conditionalFormatting sqref="M14">
    <cfRule type="cellIs" dxfId="2686" priority="2933" operator="lessThan">
      <formula>$C$4</formula>
    </cfRule>
  </conditionalFormatting>
  <conditionalFormatting sqref="M14">
    <cfRule type="cellIs" dxfId="2685" priority="2934" operator="lessThan">
      <formula>$C$4</formula>
    </cfRule>
  </conditionalFormatting>
  <conditionalFormatting sqref="M15">
    <cfRule type="cellIs" dxfId="2684" priority="2935" operator="lessThan">
      <formula>$C$4</formula>
    </cfRule>
  </conditionalFormatting>
  <conditionalFormatting sqref="M15">
    <cfRule type="cellIs" dxfId="2683" priority="2936" operator="lessThan">
      <formula>$C$4</formula>
    </cfRule>
  </conditionalFormatting>
  <conditionalFormatting sqref="M16">
    <cfRule type="cellIs" dxfId="2682" priority="2937" operator="lessThan">
      <formula>$C$4</formula>
    </cfRule>
  </conditionalFormatting>
  <conditionalFormatting sqref="M16">
    <cfRule type="cellIs" dxfId="2681" priority="2938" operator="lessThan">
      <formula>$C$4</formula>
    </cfRule>
  </conditionalFormatting>
  <conditionalFormatting sqref="M17">
    <cfRule type="cellIs" dxfId="2680" priority="2939" operator="lessThan">
      <formula>$C$4</formula>
    </cfRule>
  </conditionalFormatting>
  <conditionalFormatting sqref="M17">
    <cfRule type="cellIs" dxfId="2679" priority="2940" operator="lessThan">
      <formula>$C$4</formula>
    </cfRule>
  </conditionalFormatting>
  <conditionalFormatting sqref="M18">
    <cfRule type="cellIs" dxfId="2678" priority="2941" operator="lessThan">
      <formula>$C$4</formula>
    </cfRule>
  </conditionalFormatting>
  <conditionalFormatting sqref="M18">
    <cfRule type="cellIs" dxfId="2677" priority="2942" operator="lessThan">
      <formula>$C$4</formula>
    </cfRule>
  </conditionalFormatting>
  <conditionalFormatting sqref="M19">
    <cfRule type="cellIs" dxfId="2676" priority="2943" operator="lessThan">
      <formula>$C$4</formula>
    </cfRule>
  </conditionalFormatting>
  <conditionalFormatting sqref="M19">
    <cfRule type="cellIs" dxfId="2675" priority="2944" operator="lessThan">
      <formula>$C$4</formula>
    </cfRule>
  </conditionalFormatting>
  <conditionalFormatting sqref="M20">
    <cfRule type="cellIs" dxfId="2674" priority="2945" operator="lessThan">
      <formula>$C$4</formula>
    </cfRule>
  </conditionalFormatting>
  <conditionalFormatting sqref="M20">
    <cfRule type="cellIs" dxfId="2673" priority="2946" operator="lessThan">
      <formula>$C$4</formula>
    </cfRule>
  </conditionalFormatting>
  <conditionalFormatting sqref="M21">
    <cfRule type="cellIs" dxfId="2672" priority="2947" operator="lessThan">
      <formula>$C$4</formula>
    </cfRule>
  </conditionalFormatting>
  <conditionalFormatting sqref="M21">
    <cfRule type="cellIs" dxfId="2671" priority="2948" operator="lessThan">
      <formula>$C$4</formula>
    </cfRule>
  </conditionalFormatting>
  <conditionalFormatting sqref="M22">
    <cfRule type="cellIs" dxfId="2670" priority="2949" operator="lessThan">
      <formula>$C$4</formula>
    </cfRule>
  </conditionalFormatting>
  <conditionalFormatting sqref="M22">
    <cfRule type="cellIs" dxfId="2669" priority="2950" operator="lessThan">
      <formula>$C$4</formula>
    </cfRule>
  </conditionalFormatting>
  <conditionalFormatting sqref="M23">
    <cfRule type="cellIs" dxfId="2668" priority="2951" operator="lessThan">
      <formula>$C$4</formula>
    </cfRule>
  </conditionalFormatting>
  <conditionalFormatting sqref="M23">
    <cfRule type="cellIs" dxfId="2667" priority="2952" operator="lessThan">
      <formula>$C$4</formula>
    </cfRule>
  </conditionalFormatting>
  <conditionalFormatting sqref="M24">
    <cfRule type="cellIs" dxfId="2666" priority="2953" operator="lessThan">
      <formula>$C$4</formula>
    </cfRule>
  </conditionalFormatting>
  <conditionalFormatting sqref="M24">
    <cfRule type="cellIs" dxfId="2665" priority="2954" operator="lessThan">
      <formula>$C$4</formula>
    </cfRule>
  </conditionalFormatting>
  <conditionalFormatting sqref="M25">
    <cfRule type="cellIs" dxfId="2664" priority="2955" operator="lessThan">
      <formula>$C$4</formula>
    </cfRule>
  </conditionalFormatting>
  <conditionalFormatting sqref="M25">
    <cfRule type="cellIs" dxfId="2663" priority="2956" operator="lessThan">
      <formula>$C$4</formula>
    </cfRule>
  </conditionalFormatting>
  <conditionalFormatting sqref="M26">
    <cfRule type="cellIs" dxfId="2662" priority="2957" operator="lessThan">
      <formula>$C$4</formula>
    </cfRule>
  </conditionalFormatting>
  <conditionalFormatting sqref="M26">
    <cfRule type="cellIs" dxfId="2661" priority="2958" operator="lessThan">
      <formula>$C$4</formula>
    </cfRule>
  </conditionalFormatting>
  <conditionalFormatting sqref="M27">
    <cfRule type="cellIs" dxfId="2660" priority="2959" operator="lessThan">
      <formula>$C$4</formula>
    </cfRule>
  </conditionalFormatting>
  <conditionalFormatting sqref="M27">
    <cfRule type="cellIs" dxfId="2659" priority="2960" operator="lessThan">
      <formula>$C$4</formula>
    </cfRule>
  </conditionalFormatting>
  <conditionalFormatting sqref="M28">
    <cfRule type="cellIs" dxfId="2658" priority="2961" operator="lessThan">
      <formula>$C$4</formula>
    </cfRule>
  </conditionalFormatting>
  <conditionalFormatting sqref="M28">
    <cfRule type="cellIs" dxfId="2657" priority="2962" operator="lessThan">
      <formula>$C$4</formula>
    </cfRule>
  </conditionalFormatting>
  <conditionalFormatting sqref="M29">
    <cfRule type="cellIs" dxfId="2656" priority="2963" operator="lessThan">
      <formula>$C$4</formula>
    </cfRule>
  </conditionalFormatting>
  <conditionalFormatting sqref="M29">
    <cfRule type="cellIs" dxfId="2655" priority="2964" operator="lessThan">
      <formula>$C$4</formula>
    </cfRule>
  </conditionalFormatting>
  <conditionalFormatting sqref="M30">
    <cfRule type="cellIs" dxfId="2654" priority="2965" operator="lessThan">
      <formula>$C$4</formula>
    </cfRule>
  </conditionalFormatting>
  <conditionalFormatting sqref="M30">
    <cfRule type="cellIs" dxfId="2653" priority="2966" operator="lessThan">
      <formula>$C$4</formula>
    </cfRule>
  </conditionalFormatting>
  <conditionalFormatting sqref="M31">
    <cfRule type="cellIs" dxfId="2652" priority="2967" operator="lessThan">
      <formula>$C$4</formula>
    </cfRule>
  </conditionalFormatting>
  <conditionalFormatting sqref="M31">
    <cfRule type="cellIs" dxfId="2651" priority="2968" operator="lessThan">
      <formula>$C$4</formula>
    </cfRule>
  </conditionalFormatting>
  <conditionalFormatting sqref="M32">
    <cfRule type="cellIs" dxfId="2650" priority="2969" operator="lessThan">
      <formula>$C$4</formula>
    </cfRule>
  </conditionalFormatting>
  <conditionalFormatting sqref="M32">
    <cfRule type="cellIs" dxfId="2649" priority="2970" operator="lessThan">
      <formula>$C$4</formula>
    </cfRule>
  </conditionalFormatting>
  <conditionalFormatting sqref="M33">
    <cfRule type="cellIs" dxfId="2648" priority="2971" operator="lessThan">
      <formula>$C$4</formula>
    </cfRule>
  </conditionalFormatting>
  <conditionalFormatting sqref="M33">
    <cfRule type="cellIs" dxfId="2647" priority="2972" operator="lessThan">
      <formula>$C$4</formula>
    </cfRule>
  </conditionalFormatting>
  <conditionalFormatting sqref="M34">
    <cfRule type="cellIs" dxfId="2646" priority="2973" operator="lessThan">
      <formula>$C$4</formula>
    </cfRule>
  </conditionalFormatting>
  <conditionalFormatting sqref="M34">
    <cfRule type="cellIs" dxfId="2645" priority="2974" operator="lessThan">
      <formula>$C$4</formula>
    </cfRule>
  </conditionalFormatting>
  <conditionalFormatting sqref="M35">
    <cfRule type="cellIs" dxfId="2644" priority="2975" operator="lessThan">
      <formula>$C$4</formula>
    </cfRule>
  </conditionalFormatting>
  <conditionalFormatting sqref="M35">
    <cfRule type="cellIs" dxfId="2643" priority="2976" operator="lessThan">
      <formula>$C$4</formula>
    </cfRule>
  </conditionalFormatting>
  <conditionalFormatting sqref="M36">
    <cfRule type="cellIs" dxfId="2642" priority="2977" operator="lessThan">
      <formula>$C$4</formula>
    </cfRule>
  </conditionalFormatting>
  <conditionalFormatting sqref="M36">
    <cfRule type="cellIs" dxfId="2641" priority="2978" operator="lessThan">
      <formula>$C$4</formula>
    </cfRule>
  </conditionalFormatting>
  <conditionalFormatting sqref="M37">
    <cfRule type="cellIs" dxfId="2640" priority="2979" operator="lessThan">
      <formula>$C$4</formula>
    </cfRule>
  </conditionalFormatting>
  <conditionalFormatting sqref="M37">
    <cfRule type="cellIs" dxfId="2639" priority="2980" operator="lessThan">
      <formula>$C$4</formula>
    </cfRule>
  </conditionalFormatting>
  <conditionalFormatting sqref="M38">
    <cfRule type="cellIs" dxfId="2638" priority="2981" operator="lessThan">
      <formula>$C$4</formula>
    </cfRule>
  </conditionalFormatting>
  <conditionalFormatting sqref="M38">
    <cfRule type="cellIs" dxfId="2637" priority="2982" operator="lessThan">
      <formula>$C$4</formula>
    </cfRule>
  </conditionalFormatting>
  <conditionalFormatting sqref="M39">
    <cfRule type="cellIs" dxfId="2636" priority="2983" operator="lessThan">
      <formula>$C$4</formula>
    </cfRule>
  </conditionalFormatting>
  <conditionalFormatting sqref="M39">
    <cfRule type="cellIs" dxfId="2635" priority="2984" operator="lessThan">
      <formula>$C$4</formula>
    </cfRule>
  </conditionalFormatting>
  <conditionalFormatting sqref="M40">
    <cfRule type="cellIs" dxfId="2634" priority="2985" operator="lessThan">
      <formula>$C$4</formula>
    </cfRule>
  </conditionalFormatting>
  <conditionalFormatting sqref="M40">
    <cfRule type="cellIs" dxfId="2633" priority="2986" operator="lessThan">
      <formula>$C$4</formula>
    </cfRule>
  </conditionalFormatting>
  <conditionalFormatting sqref="M41">
    <cfRule type="cellIs" dxfId="2632" priority="2987" operator="lessThan">
      <formula>$C$4</formula>
    </cfRule>
  </conditionalFormatting>
  <conditionalFormatting sqref="M41">
    <cfRule type="cellIs" dxfId="2631" priority="2988" operator="lessThan">
      <formula>$C$4</formula>
    </cfRule>
  </conditionalFormatting>
  <conditionalFormatting sqref="M42">
    <cfRule type="cellIs" dxfId="2630" priority="2989" operator="lessThan">
      <formula>$C$4</formula>
    </cfRule>
  </conditionalFormatting>
  <conditionalFormatting sqref="M42">
    <cfRule type="cellIs" dxfId="2629" priority="2990" operator="lessThan">
      <formula>$C$4</formula>
    </cfRule>
  </conditionalFormatting>
  <conditionalFormatting sqref="M43">
    <cfRule type="cellIs" dxfId="2628" priority="2991" operator="lessThan">
      <formula>$C$4</formula>
    </cfRule>
  </conditionalFormatting>
  <conditionalFormatting sqref="M43">
    <cfRule type="cellIs" dxfId="2627" priority="2992" operator="lessThan">
      <formula>$C$4</formula>
    </cfRule>
  </conditionalFormatting>
  <conditionalFormatting sqref="M44">
    <cfRule type="cellIs" dxfId="2626" priority="2993" operator="lessThan">
      <formula>$C$4</formula>
    </cfRule>
  </conditionalFormatting>
  <conditionalFormatting sqref="M44">
    <cfRule type="cellIs" dxfId="2625" priority="2994" operator="lessThan">
      <formula>$C$4</formula>
    </cfRule>
  </conditionalFormatting>
  <conditionalFormatting sqref="M45">
    <cfRule type="cellIs" dxfId="2624" priority="2995" operator="lessThan">
      <formula>$C$4</formula>
    </cfRule>
  </conditionalFormatting>
  <conditionalFormatting sqref="M45">
    <cfRule type="cellIs" dxfId="2623" priority="2996" operator="lessThan">
      <formula>$C$4</formula>
    </cfRule>
  </conditionalFormatting>
  <conditionalFormatting sqref="M46">
    <cfRule type="cellIs" dxfId="2622" priority="2997" operator="lessThan">
      <formula>$C$4</formula>
    </cfRule>
  </conditionalFormatting>
  <conditionalFormatting sqref="M46">
    <cfRule type="cellIs" dxfId="2621" priority="2998" operator="lessThan">
      <formula>$C$4</formula>
    </cfRule>
  </conditionalFormatting>
  <conditionalFormatting sqref="M47">
    <cfRule type="cellIs" dxfId="2620" priority="2999" operator="lessThan">
      <formula>$C$4</formula>
    </cfRule>
  </conditionalFormatting>
  <conditionalFormatting sqref="M47">
    <cfRule type="cellIs" dxfId="2619" priority="3000" operator="lessThan">
      <formula>$C$4</formula>
    </cfRule>
  </conditionalFormatting>
  <conditionalFormatting sqref="M48">
    <cfRule type="cellIs" dxfId="2618" priority="3001" operator="lessThan">
      <formula>$C$4</formula>
    </cfRule>
  </conditionalFormatting>
  <conditionalFormatting sqref="M48">
    <cfRule type="cellIs" dxfId="2617" priority="3002" operator="lessThan">
      <formula>$C$4</formula>
    </cfRule>
  </conditionalFormatting>
  <conditionalFormatting sqref="M49">
    <cfRule type="cellIs" dxfId="2616" priority="3003" operator="lessThan">
      <formula>$C$4</formula>
    </cfRule>
  </conditionalFormatting>
  <conditionalFormatting sqref="M49">
    <cfRule type="cellIs" dxfId="2615" priority="3004" operator="lessThan">
      <formula>$C$4</formula>
    </cfRule>
  </conditionalFormatting>
  <conditionalFormatting sqref="M50">
    <cfRule type="cellIs" dxfId="2614" priority="3005" operator="lessThan">
      <formula>$C$4</formula>
    </cfRule>
  </conditionalFormatting>
  <conditionalFormatting sqref="M50">
    <cfRule type="cellIs" dxfId="2613" priority="3006" operator="lessThan">
      <formula>$C$4</formula>
    </cfRule>
  </conditionalFormatting>
  <conditionalFormatting sqref="M51">
    <cfRule type="cellIs" dxfId="2612" priority="3007" operator="lessThan">
      <formula>$C$4</formula>
    </cfRule>
  </conditionalFormatting>
  <conditionalFormatting sqref="M51">
    <cfRule type="cellIs" dxfId="2611" priority="3008" operator="lessThan">
      <formula>$C$4</formula>
    </cfRule>
  </conditionalFormatting>
  <conditionalFormatting sqref="M52">
    <cfRule type="cellIs" dxfId="2610" priority="3009" operator="lessThan">
      <formula>$C$4</formula>
    </cfRule>
  </conditionalFormatting>
  <conditionalFormatting sqref="M52">
    <cfRule type="cellIs" dxfId="2609" priority="3010" operator="lessThan">
      <formula>$C$4</formula>
    </cfRule>
  </conditionalFormatting>
  <conditionalFormatting sqref="M53">
    <cfRule type="cellIs" dxfId="2608" priority="3011" operator="lessThan">
      <formula>$C$4</formula>
    </cfRule>
  </conditionalFormatting>
  <conditionalFormatting sqref="M53">
    <cfRule type="cellIs" dxfId="2607" priority="3012" operator="lessThan">
      <formula>$C$4</formula>
    </cfRule>
  </conditionalFormatting>
  <conditionalFormatting sqref="M54">
    <cfRule type="cellIs" dxfId="2606" priority="3013" operator="lessThan">
      <formula>$C$4</formula>
    </cfRule>
  </conditionalFormatting>
  <conditionalFormatting sqref="M54">
    <cfRule type="cellIs" dxfId="2605" priority="3014" operator="lessThan">
      <formula>$C$4</formula>
    </cfRule>
  </conditionalFormatting>
  <conditionalFormatting sqref="M55">
    <cfRule type="cellIs" dxfId="2604" priority="3015" operator="lessThan">
      <formula>$C$4</formula>
    </cfRule>
  </conditionalFormatting>
  <conditionalFormatting sqref="M55">
    <cfRule type="cellIs" dxfId="2603" priority="3016" operator="lessThan">
      <formula>$C$4</formula>
    </cfRule>
  </conditionalFormatting>
  <conditionalFormatting sqref="M56">
    <cfRule type="cellIs" dxfId="2602" priority="3017" operator="lessThan">
      <formula>$C$4</formula>
    </cfRule>
  </conditionalFormatting>
  <conditionalFormatting sqref="M56">
    <cfRule type="cellIs" dxfId="2601" priority="3018" operator="lessThan">
      <formula>$C$4</formula>
    </cfRule>
  </conditionalFormatting>
  <conditionalFormatting sqref="M57">
    <cfRule type="cellIs" dxfId="2600" priority="3019" operator="lessThan">
      <formula>$C$4</formula>
    </cfRule>
  </conditionalFormatting>
  <conditionalFormatting sqref="M57">
    <cfRule type="cellIs" dxfId="2599" priority="3020" operator="lessThan">
      <formula>$C$4</formula>
    </cfRule>
  </conditionalFormatting>
  <conditionalFormatting sqref="M58">
    <cfRule type="cellIs" dxfId="2598" priority="3021" operator="lessThan">
      <formula>$C$4</formula>
    </cfRule>
  </conditionalFormatting>
  <conditionalFormatting sqref="M58">
    <cfRule type="cellIs" dxfId="2597" priority="3022" operator="lessThan">
      <formula>$C$4</formula>
    </cfRule>
  </conditionalFormatting>
  <conditionalFormatting sqref="M59">
    <cfRule type="cellIs" dxfId="2596" priority="3023" operator="lessThan">
      <formula>$C$4</formula>
    </cfRule>
  </conditionalFormatting>
  <conditionalFormatting sqref="M59">
    <cfRule type="cellIs" dxfId="2595" priority="3024" operator="lessThan">
      <formula>$C$4</formula>
    </cfRule>
  </conditionalFormatting>
  <conditionalFormatting sqref="M60">
    <cfRule type="cellIs" dxfId="2594" priority="3025" operator="lessThan">
      <formula>$C$4</formula>
    </cfRule>
  </conditionalFormatting>
  <conditionalFormatting sqref="M60">
    <cfRule type="cellIs" dxfId="2593" priority="3026" operator="lessThan">
      <formula>$C$4</formula>
    </cfRule>
  </conditionalFormatting>
  <conditionalFormatting sqref="CW12">
    <cfRule type="cellIs" dxfId="2592" priority="3029" operator="lessThan">
      <formula>1</formula>
    </cfRule>
  </conditionalFormatting>
  <conditionalFormatting sqref="CW13">
    <cfRule type="cellIs" dxfId="2591" priority="3030" operator="lessThan">
      <formula>1</formula>
    </cfRule>
  </conditionalFormatting>
  <conditionalFormatting sqref="CW14">
    <cfRule type="cellIs" dxfId="2590" priority="3031" operator="lessThan">
      <formula>1</formula>
    </cfRule>
  </conditionalFormatting>
  <conditionalFormatting sqref="CW17">
    <cfRule type="cellIs" dxfId="2587" priority="3034" operator="lessThan">
      <formula>1</formula>
    </cfRule>
  </conditionalFormatting>
  <conditionalFormatting sqref="CW18">
    <cfRule type="cellIs" dxfId="2586" priority="3035" operator="lessThan">
      <formula>1</formula>
    </cfRule>
  </conditionalFormatting>
  <conditionalFormatting sqref="CW19">
    <cfRule type="cellIs" dxfId="2585" priority="3036" operator="lessThan">
      <formula>1</formula>
    </cfRule>
  </conditionalFormatting>
  <conditionalFormatting sqref="CW25">
    <cfRule type="cellIs" dxfId="2584" priority="3039" operator="lessThan">
      <formula>1</formula>
    </cfRule>
  </conditionalFormatting>
  <conditionalFormatting sqref="CW26">
    <cfRule type="cellIs" dxfId="2583" priority="3040" operator="lessThan">
      <formula>1</formula>
    </cfRule>
  </conditionalFormatting>
  <conditionalFormatting sqref="CW27">
    <cfRule type="cellIs" dxfId="2582" priority="3041" operator="lessThan">
      <formula>1</formula>
    </cfRule>
  </conditionalFormatting>
  <conditionalFormatting sqref="CW30">
    <cfRule type="cellIs" dxfId="2579" priority="3044" operator="lessThan">
      <formula>1</formula>
    </cfRule>
  </conditionalFormatting>
  <conditionalFormatting sqref="CW31">
    <cfRule type="cellIs" dxfId="2578" priority="3045" operator="lessThan">
      <formula>1</formula>
    </cfRule>
  </conditionalFormatting>
  <conditionalFormatting sqref="CW32">
    <cfRule type="cellIs" dxfId="2577" priority="3046" operator="lessThan">
      <formula>1</formula>
    </cfRule>
  </conditionalFormatting>
  <conditionalFormatting sqref="AX11">
    <cfRule type="cellIs" dxfId="2576" priority="3047" operator="lessThan">
      <formula>$C$4</formula>
    </cfRule>
  </conditionalFormatting>
  <conditionalFormatting sqref="AX11">
    <cfRule type="cellIs" dxfId="2575" priority="3048" operator="lessThan">
      <formula>$C$4</formula>
    </cfRule>
  </conditionalFormatting>
  <conditionalFormatting sqref="AX12">
    <cfRule type="cellIs" dxfId="2574" priority="3049" operator="lessThan">
      <formula>$C$4</formula>
    </cfRule>
  </conditionalFormatting>
  <conditionalFormatting sqref="AX12">
    <cfRule type="cellIs" dxfId="2573" priority="3050" operator="lessThan">
      <formula>$C$4</formula>
    </cfRule>
  </conditionalFormatting>
  <conditionalFormatting sqref="AX13">
    <cfRule type="cellIs" dxfId="2572" priority="3051" operator="lessThan">
      <formula>$C$4</formula>
    </cfRule>
  </conditionalFormatting>
  <conditionalFormatting sqref="AX13">
    <cfRule type="cellIs" dxfId="2571" priority="3052" operator="lessThan">
      <formula>$C$4</formula>
    </cfRule>
  </conditionalFormatting>
  <conditionalFormatting sqref="AX14">
    <cfRule type="cellIs" dxfId="2570" priority="3053" operator="lessThan">
      <formula>$C$4</formula>
    </cfRule>
  </conditionalFormatting>
  <conditionalFormatting sqref="AX14">
    <cfRule type="cellIs" dxfId="2569" priority="3054" operator="lessThan">
      <formula>$C$4</formula>
    </cfRule>
  </conditionalFormatting>
  <conditionalFormatting sqref="AX15">
    <cfRule type="cellIs" dxfId="2568" priority="3055" operator="lessThan">
      <formula>$C$4</formula>
    </cfRule>
  </conditionalFormatting>
  <conditionalFormatting sqref="AX15">
    <cfRule type="cellIs" dxfId="2567" priority="3056" operator="lessThan">
      <formula>$C$4</formula>
    </cfRule>
  </conditionalFormatting>
  <conditionalFormatting sqref="AX16">
    <cfRule type="cellIs" dxfId="2566" priority="3057" operator="lessThan">
      <formula>$C$4</formula>
    </cfRule>
  </conditionalFormatting>
  <conditionalFormatting sqref="AX16">
    <cfRule type="cellIs" dxfId="2565" priority="3058" operator="lessThan">
      <formula>$C$4</formula>
    </cfRule>
  </conditionalFormatting>
  <conditionalFormatting sqref="AX17">
    <cfRule type="cellIs" dxfId="2564" priority="3059" operator="lessThan">
      <formula>$C$4</formula>
    </cfRule>
  </conditionalFormatting>
  <conditionalFormatting sqref="AX17">
    <cfRule type="cellIs" dxfId="2563" priority="3060" operator="lessThan">
      <formula>$C$4</formula>
    </cfRule>
  </conditionalFormatting>
  <conditionalFormatting sqref="AX18">
    <cfRule type="cellIs" dxfId="2562" priority="3061" operator="lessThan">
      <formula>$C$4</formula>
    </cfRule>
  </conditionalFormatting>
  <conditionalFormatting sqref="AX18">
    <cfRule type="cellIs" dxfId="2561" priority="3062" operator="lessThan">
      <formula>$C$4</formula>
    </cfRule>
  </conditionalFormatting>
  <conditionalFormatting sqref="AX19">
    <cfRule type="cellIs" dxfId="2560" priority="3063" operator="lessThan">
      <formula>$C$4</formula>
    </cfRule>
  </conditionalFormatting>
  <conditionalFormatting sqref="AX19">
    <cfRule type="cellIs" dxfId="2559" priority="3064" operator="lessThan">
      <formula>$C$4</formula>
    </cfRule>
  </conditionalFormatting>
  <conditionalFormatting sqref="AX20">
    <cfRule type="cellIs" dxfId="2558" priority="3065" operator="lessThan">
      <formula>$C$4</formula>
    </cfRule>
  </conditionalFormatting>
  <conditionalFormatting sqref="AX20">
    <cfRule type="cellIs" dxfId="2557" priority="3066" operator="lessThan">
      <formula>$C$4</formula>
    </cfRule>
  </conditionalFormatting>
  <conditionalFormatting sqref="AX21">
    <cfRule type="cellIs" dxfId="2556" priority="3067" operator="lessThan">
      <formula>$C$4</formula>
    </cfRule>
  </conditionalFormatting>
  <conditionalFormatting sqref="AX21">
    <cfRule type="cellIs" dxfId="2555" priority="3068" operator="lessThan">
      <formula>$C$4</formula>
    </cfRule>
  </conditionalFormatting>
  <conditionalFormatting sqref="AX22">
    <cfRule type="cellIs" dxfId="2554" priority="3069" operator="lessThan">
      <formula>$C$4</formula>
    </cfRule>
  </conditionalFormatting>
  <conditionalFormatting sqref="AX22">
    <cfRule type="cellIs" dxfId="2553" priority="3070" operator="lessThan">
      <formula>$C$4</formula>
    </cfRule>
  </conditionalFormatting>
  <conditionalFormatting sqref="AX23">
    <cfRule type="cellIs" dxfId="2552" priority="3071" operator="lessThan">
      <formula>$C$4</formula>
    </cfRule>
  </conditionalFormatting>
  <conditionalFormatting sqref="AX23">
    <cfRule type="cellIs" dxfId="2551" priority="3072" operator="lessThan">
      <formula>$C$4</formula>
    </cfRule>
  </conditionalFormatting>
  <conditionalFormatting sqref="AX24">
    <cfRule type="cellIs" dxfId="2550" priority="3073" operator="lessThan">
      <formula>$C$4</formula>
    </cfRule>
  </conditionalFormatting>
  <conditionalFormatting sqref="AX24">
    <cfRule type="cellIs" dxfId="2549" priority="3074" operator="lessThan">
      <formula>$C$4</formula>
    </cfRule>
  </conditionalFormatting>
  <conditionalFormatting sqref="AX25">
    <cfRule type="cellIs" dxfId="2548" priority="3075" operator="lessThan">
      <formula>$C$4</formula>
    </cfRule>
  </conditionalFormatting>
  <conditionalFormatting sqref="AX25">
    <cfRule type="cellIs" dxfId="2547" priority="3076" operator="lessThan">
      <formula>$C$4</formula>
    </cfRule>
  </conditionalFormatting>
  <conditionalFormatting sqref="AX26">
    <cfRule type="cellIs" dxfId="2546" priority="3077" operator="lessThan">
      <formula>$C$4</formula>
    </cfRule>
  </conditionalFormatting>
  <conditionalFormatting sqref="AX26">
    <cfRule type="cellIs" dxfId="2545" priority="3078" operator="lessThan">
      <formula>$C$4</formula>
    </cfRule>
  </conditionalFormatting>
  <conditionalFormatting sqref="AX27">
    <cfRule type="cellIs" dxfId="2544" priority="3079" operator="lessThan">
      <formula>$C$4</formula>
    </cfRule>
  </conditionalFormatting>
  <conditionalFormatting sqref="AX27">
    <cfRule type="cellIs" dxfId="2543" priority="3080" operator="lessThan">
      <formula>$C$4</formula>
    </cfRule>
  </conditionalFormatting>
  <conditionalFormatting sqref="AX28">
    <cfRule type="cellIs" dxfId="2542" priority="3081" operator="lessThan">
      <formula>$C$4</formula>
    </cfRule>
  </conditionalFormatting>
  <conditionalFormatting sqref="AX28">
    <cfRule type="cellIs" dxfId="2541" priority="3082" operator="lessThan">
      <formula>$C$4</formula>
    </cfRule>
  </conditionalFormatting>
  <conditionalFormatting sqref="AX29">
    <cfRule type="cellIs" dxfId="2540" priority="3083" operator="lessThan">
      <formula>$C$4</formula>
    </cfRule>
  </conditionalFormatting>
  <conditionalFormatting sqref="AX29">
    <cfRule type="cellIs" dxfId="2539" priority="3084" operator="lessThan">
      <formula>$C$4</formula>
    </cfRule>
  </conditionalFormatting>
  <conditionalFormatting sqref="AX30">
    <cfRule type="cellIs" dxfId="2538" priority="3085" operator="lessThan">
      <formula>$C$4</formula>
    </cfRule>
  </conditionalFormatting>
  <conditionalFormatting sqref="AX30">
    <cfRule type="cellIs" dxfId="2537" priority="3086" operator="lessThan">
      <formula>$C$4</formula>
    </cfRule>
  </conditionalFormatting>
  <conditionalFormatting sqref="AX31">
    <cfRule type="cellIs" dxfId="2536" priority="3087" operator="lessThan">
      <formula>$C$4</formula>
    </cfRule>
  </conditionalFormatting>
  <conditionalFormatting sqref="AX31">
    <cfRule type="cellIs" dxfId="2535" priority="3088" operator="lessThan">
      <formula>$C$4</formula>
    </cfRule>
  </conditionalFormatting>
  <conditionalFormatting sqref="AX32">
    <cfRule type="cellIs" dxfId="2534" priority="3089" operator="lessThan">
      <formula>$C$4</formula>
    </cfRule>
  </conditionalFormatting>
  <conditionalFormatting sqref="AX32">
    <cfRule type="cellIs" dxfId="2533" priority="3090" operator="lessThan">
      <formula>$C$4</formula>
    </cfRule>
  </conditionalFormatting>
  <conditionalFormatting sqref="AX33">
    <cfRule type="cellIs" dxfId="2532" priority="3091" operator="lessThan">
      <formula>$C$4</formula>
    </cfRule>
  </conditionalFormatting>
  <conditionalFormatting sqref="AX33">
    <cfRule type="cellIs" dxfId="2531" priority="3092" operator="lessThan">
      <formula>$C$4</formula>
    </cfRule>
  </conditionalFormatting>
  <conditionalFormatting sqref="AX34">
    <cfRule type="cellIs" dxfId="2530" priority="3093" operator="lessThan">
      <formula>$C$4</formula>
    </cfRule>
  </conditionalFormatting>
  <conditionalFormatting sqref="AX34">
    <cfRule type="cellIs" dxfId="2529" priority="3094" operator="lessThan">
      <formula>$C$4</formula>
    </cfRule>
  </conditionalFormatting>
  <conditionalFormatting sqref="AX35">
    <cfRule type="cellIs" dxfId="2528" priority="3095" operator="lessThan">
      <formula>$C$4</formula>
    </cfRule>
  </conditionalFormatting>
  <conditionalFormatting sqref="AX35">
    <cfRule type="cellIs" dxfId="2527" priority="3096" operator="lessThan">
      <formula>$C$4</formula>
    </cfRule>
  </conditionalFormatting>
  <conditionalFormatting sqref="AX36">
    <cfRule type="cellIs" dxfId="2526" priority="3097" operator="lessThan">
      <formula>$C$4</formula>
    </cfRule>
  </conditionalFormatting>
  <conditionalFormatting sqref="AX36">
    <cfRule type="cellIs" dxfId="2525" priority="3098" operator="lessThan">
      <formula>$C$4</formula>
    </cfRule>
  </conditionalFormatting>
  <conditionalFormatting sqref="AX37">
    <cfRule type="cellIs" dxfId="2524" priority="3099" operator="lessThan">
      <formula>$C$4</formula>
    </cfRule>
  </conditionalFormatting>
  <conditionalFormatting sqref="AX37">
    <cfRule type="cellIs" dxfId="2523" priority="3100" operator="lessThan">
      <formula>$C$4</formula>
    </cfRule>
  </conditionalFormatting>
  <conditionalFormatting sqref="AX38">
    <cfRule type="cellIs" dxfId="2522" priority="3101" operator="lessThan">
      <formula>$C$4</formula>
    </cfRule>
  </conditionalFormatting>
  <conditionalFormatting sqref="AX38">
    <cfRule type="cellIs" dxfId="2521" priority="3102" operator="lessThan">
      <formula>$C$4</formula>
    </cfRule>
  </conditionalFormatting>
  <conditionalFormatting sqref="AX39">
    <cfRule type="cellIs" dxfId="2520" priority="3103" operator="lessThan">
      <formula>$C$4</formula>
    </cfRule>
  </conditionalFormatting>
  <conditionalFormatting sqref="AX39">
    <cfRule type="cellIs" dxfId="2519" priority="3104" operator="lessThan">
      <formula>$C$4</formula>
    </cfRule>
  </conditionalFormatting>
  <conditionalFormatting sqref="AX40">
    <cfRule type="cellIs" dxfId="2518" priority="3105" operator="lessThan">
      <formula>$C$4</formula>
    </cfRule>
  </conditionalFormatting>
  <conditionalFormatting sqref="AX40">
    <cfRule type="cellIs" dxfId="2517" priority="3106" operator="lessThan">
      <formula>$C$4</formula>
    </cfRule>
  </conditionalFormatting>
  <conditionalFormatting sqref="AX41">
    <cfRule type="cellIs" dxfId="2516" priority="3107" operator="lessThan">
      <formula>$C$4</formula>
    </cfRule>
  </conditionalFormatting>
  <conditionalFormatting sqref="AX41">
    <cfRule type="cellIs" dxfId="2515" priority="3108" operator="lessThan">
      <formula>$C$4</formula>
    </cfRule>
  </conditionalFormatting>
  <conditionalFormatting sqref="AX42">
    <cfRule type="cellIs" dxfId="2514" priority="3109" operator="lessThan">
      <formula>$C$4</formula>
    </cfRule>
  </conditionalFormatting>
  <conditionalFormatting sqref="AX42">
    <cfRule type="cellIs" dxfId="2513" priority="3110" operator="lessThan">
      <formula>$C$4</formula>
    </cfRule>
  </conditionalFormatting>
  <conditionalFormatting sqref="AX43">
    <cfRule type="cellIs" dxfId="2512" priority="3111" operator="lessThan">
      <formula>$C$4</formula>
    </cfRule>
  </conditionalFormatting>
  <conditionalFormatting sqref="AX43">
    <cfRule type="cellIs" dxfId="2511" priority="3112" operator="lessThan">
      <formula>$C$4</formula>
    </cfRule>
  </conditionalFormatting>
  <conditionalFormatting sqref="AX44">
    <cfRule type="cellIs" dxfId="2510" priority="3113" operator="lessThan">
      <formula>$C$4</formula>
    </cfRule>
  </conditionalFormatting>
  <conditionalFormatting sqref="AX44">
    <cfRule type="cellIs" dxfId="2509" priority="3114" operator="lessThan">
      <formula>$C$4</formula>
    </cfRule>
  </conditionalFormatting>
  <conditionalFormatting sqref="AX45">
    <cfRule type="cellIs" dxfId="2508" priority="3115" operator="lessThan">
      <formula>$C$4</formula>
    </cfRule>
  </conditionalFormatting>
  <conditionalFormatting sqref="AX45">
    <cfRule type="cellIs" dxfId="2507" priority="3116" operator="lessThan">
      <formula>$C$4</formula>
    </cfRule>
  </conditionalFormatting>
  <conditionalFormatting sqref="AX46">
    <cfRule type="cellIs" dxfId="2506" priority="3117" operator="lessThan">
      <formula>$C$4</formula>
    </cfRule>
  </conditionalFormatting>
  <conditionalFormatting sqref="AX46">
    <cfRule type="cellIs" dxfId="2505" priority="3118" operator="lessThan">
      <formula>$C$4</formula>
    </cfRule>
  </conditionalFormatting>
  <conditionalFormatting sqref="AX47">
    <cfRule type="cellIs" dxfId="2504" priority="3119" operator="lessThan">
      <formula>$C$4</formula>
    </cfRule>
  </conditionalFormatting>
  <conditionalFormatting sqref="AX47">
    <cfRule type="cellIs" dxfId="2503" priority="3120" operator="lessThan">
      <formula>$C$4</formula>
    </cfRule>
  </conditionalFormatting>
  <conditionalFormatting sqref="AX48">
    <cfRule type="cellIs" dxfId="2502" priority="3121" operator="lessThan">
      <formula>$C$4</formula>
    </cfRule>
  </conditionalFormatting>
  <conditionalFormatting sqref="AX48">
    <cfRule type="cellIs" dxfId="2501" priority="3122" operator="lessThan">
      <formula>$C$4</formula>
    </cfRule>
  </conditionalFormatting>
  <conditionalFormatting sqref="AX49">
    <cfRule type="cellIs" dxfId="2500" priority="3123" operator="lessThan">
      <formula>$C$4</formula>
    </cfRule>
  </conditionalFormatting>
  <conditionalFormatting sqref="AX49">
    <cfRule type="cellIs" dxfId="2499" priority="3124" operator="lessThan">
      <formula>$C$4</formula>
    </cfRule>
  </conditionalFormatting>
  <conditionalFormatting sqref="AX50">
    <cfRule type="cellIs" dxfId="2498" priority="3125" operator="lessThan">
      <formula>$C$4</formula>
    </cfRule>
  </conditionalFormatting>
  <conditionalFormatting sqref="AX50">
    <cfRule type="cellIs" dxfId="2497" priority="3126" operator="lessThan">
      <formula>$C$4</formula>
    </cfRule>
  </conditionalFormatting>
  <conditionalFormatting sqref="AX51">
    <cfRule type="cellIs" dxfId="2496" priority="3127" operator="lessThan">
      <formula>$C$4</formula>
    </cfRule>
  </conditionalFormatting>
  <conditionalFormatting sqref="AX51">
    <cfRule type="cellIs" dxfId="2495" priority="3128" operator="lessThan">
      <formula>$C$4</formula>
    </cfRule>
  </conditionalFormatting>
  <conditionalFormatting sqref="AX52">
    <cfRule type="cellIs" dxfId="2494" priority="3129" operator="lessThan">
      <formula>$C$4</formula>
    </cfRule>
  </conditionalFormatting>
  <conditionalFormatting sqref="AX52">
    <cfRule type="cellIs" dxfId="2493" priority="3130" operator="lessThan">
      <formula>$C$4</formula>
    </cfRule>
  </conditionalFormatting>
  <conditionalFormatting sqref="AX53">
    <cfRule type="cellIs" dxfId="2492" priority="3131" operator="lessThan">
      <formula>$C$4</formula>
    </cfRule>
  </conditionalFormatting>
  <conditionalFormatting sqref="AX53">
    <cfRule type="cellIs" dxfId="2491" priority="3132" operator="lessThan">
      <formula>$C$4</formula>
    </cfRule>
  </conditionalFormatting>
  <conditionalFormatting sqref="AX54">
    <cfRule type="cellIs" dxfId="2490" priority="3133" operator="lessThan">
      <formula>$C$4</formula>
    </cfRule>
  </conditionalFormatting>
  <conditionalFormatting sqref="AX54">
    <cfRule type="cellIs" dxfId="2489" priority="3134" operator="lessThan">
      <formula>$C$4</formula>
    </cfRule>
  </conditionalFormatting>
  <conditionalFormatting sqref="AX55">
    <cfRule type="cellIs" dxfId="2488" priority="3135" operator="lessThan">
      <formula>$C$4</formula>
    </cfRule>
  </conditionalFormatting>
  <conditionalFormatting sqref="AX55">
    <cfRule type="cellIs" dxfId="2487" priority="3136" operator="lessThan">
      <formula>$C$4</formula>
    </cfRule>
  </conditionalFormatting>
  <conditionalFormatting sqref="AX56">
    <cfRule type="cellIs" dxfId="2486" priority="3137" operator="lessThan">
      <formula>$C$4</formula>
    </cfRule>
  </conditionalFormatting>
  <conditionalFormatting sqref="AX56">
    <cfRule type="cellIs" dxfId="2485" priority="3138" operator="lessThan">
      <formula>$C$4</formula>
    </cfRule>
  </conditionalFormatting>
  <conditionalFormatting sqref="AX57">
    <cfRule type="cellIs" dxfId="2484" priority="3139" operator="lessThan">
      <formula>$C$4</formula>
    </cfRule>
  </conditionalFormatting>
  <conditionalFormatting sqref="AX57">
    <cfRule type="cellIs" dxfId="2483" priority="3140" operator="lessThan">
      <formula>$C$4</formula>
    </cfRule>
  </conditionalFormatting>
  <conditionalFormatting sqref="AX58">
    <cfRule type="cellIs" dxfId="2482" priority="3141" operator="lessThan">
      <formula>$C$4</formula>
    </cfRule>
  </conditionalFormatting>
  <conditionalFormatting sqref="AX58">
    <cfRule type="cellIs" dxfId="2481" priority="3142" operator="lessThan">
      <formula>$C$4</formula>
    </cfRule>
  </conditionalFormatting>
  <conditionalFormatting sqref="AX59">
    <cfRule type="cellIs" dxfId="2480" priority="3143" operator="lessThan">
      <formula>$C$4</formula>
    </cfRule>
  </conditionalFormatting>
  <conditionalFormatting sqref="AX59">
    <cfRule type="cellIs" dxfId="2479" priority="3144" operator="lessThan">
      <formula>$C$4</formula>
    </cfRule>
  </conditionalFormatting>
  <conditionalFormatting sqref="AX60">
    <cfRule type="cellIs" dxfId="2478" priority="3145" operator="lessThan">
      <formula>$C$4</formula>
    </cfRule>
  </conditionalFormatting>
  <conditionalFormatting sqref="AX60">
    <cfRule type="cellIs" dxfId="2477" priority="3146" operator="lessThan">
      <formula>$C$4</formula>
    </cfRule>
  </conditionalFormatting>
  <conditionalFormatting sqref="AY11">
    <cfRule type="cellIs" dxfId="2476" priority="3147" operator="lessThan">
      <formula>$C$4</formula>
    </cfRule>
  </conditionalFormatting>
  <conditionalFormatting sqref="AY11">
    <cfRule type="cellIs" dxfId="2475" priority="3148" operator="lessThan">
      <formula>$C$4</formula>
    </cfRule>
  </conditionalFormatting>
  <conditionalFormatting sqref="AY12">
    <cfRule type="cellIs" dxfId="2474" priority="3149" operator="lessThan">
      <formula>$C$4</formula>
    </cfRule>
  </conditionalFormatting>
  <conditionalFormatting sqref="AY12">
    <cfRule type="cellIs" dxfId="2473" priority="3150" operator="lessThan">
      <formula>$C$4</formula>
    </cfRule>
  </conditionalFormatting>
  <conditionalFormatting sqref="AY13">
    <cfRule type="cellIs" dxfId="2472" priority="3151" operator="lessThan">
      <formula>$C$4</formula>
    </cfRule>
  </conditionalFormatting>
  <conditionalFormatting sqref="AY13">
    <cfRule type="cellIs" dxfId="2471" priority="3152" operator="lessThan">
      <formula>$C$4</formula>
    </cfRule>
  </conditionalFormatting>
  <conditionalFormatting sqref="AY14">
    <cfRule type="cellIs" dxfId="2470" priority="3153" operator="lessThan">
      <formula>$C$4</formula>
    </cfRule>
  </conditionalFormatting>
  <conditionalFormatting sqref="AY14">
    <cfRule type="cellIs" dxfId="2469" priority="3154" operator="lessThan">
      <formula>$C$4</formula>
    </cfRule>
  </conditionalFormatting>
  <conditionalFormatting sqref="AY15">
    <cfRule type="cellIs" dxfId="2468" priority="3155" operator="lessThan">
      <formula>$C$4</formula>
    </cfRule>
  </conditionalFormatting>
  <conditionalFormatting sqref="AY15">
    <cfRule type="cellIs" dxfId="2467" priority="3156" operator="lessThan">
      <formula>$C$4</formula>
    </cfRule>
  </conditionalFormatting>
  <conditionalFormatting sqref="AY16">
    <cfRule type="cellIs" dxfId="2466" priority="3157" operator="lessThan">
      <formula>$C$4</formula>
    </cfRule>
  </conditionalFormatting>
  <conditionalFormatting sqref="AY16">
    <cfRule type="cellIs" dxfId="2465" priority="3158" operator="lessThan">
      <formula>$C$4</formula>
    </cfRule>
  </conditionalFormatting>
  <conditionalFormatting sqref="AY17">
    <cfRule type="cellIs" dxfId="2464" priority="3159" operator="lessThan">
      <formula>$C$4</formula>
    </cfRule>
  </conditionalFormatting>
  <conditionalFormatting sqref="AY17">
    <cfRule type="cellIs" dxfId="2463" priority="3160" operator="lessThan">
      <formula>$C$4</formula>
    </cfRule>
  </conditionalFormatting>
  <conditionalFormatting sqref="AY18">
    <cfRule type="cellIs" dxfId="2462" priority="3161" operator="lessThan">
      <formula>$C$4</formula>
    </cfRule>
  </conditionalFormatting>
  <conditionalFormatting sqref="AY18">
    <cfRule type="cellIs" dxfId="2461" priority="3162" operator="lessThan">
      <formula>$C$4</formula>
    </cfRule>
  </conditionalFormatting>
  <conditionalFormatting sqref="AY19">
    <cfRule type="cellIs" dxfId="2460" priority="3163" operator="lessThan">
      <formula>$C$4</formula>
    </cfRule>
  </conditionalFormatting>
  <conditionalFormatting sqref="AY19">
    <cfRule type="cellIs" dxfId="2459" priority="3164" operator="lessThan">
      <formula>$C$4</formula>
    </cfRule>
  </conditionalFormatting>
  <conditionalFormatting sqref="AY20">
    <cfRule type="cellIs" dxfId="2458" priority="3165" operator="lessThan">
      <formula>$C$4</formula>
    </cfRule>
  </conditionalFormatting>
  <conditionalFormatting sqref="AY20">
    <cfRule type="cellIs" dxfId="2457" priority="3166" operator="lessThan">
      <formula>$C$4</formula>
    </cfRule>
  </conditionalFormatting>
  <conditionalFormatting sqref="AY21">
    <cfRule type="cellIs" dxfId="2456" priority="3167" operator="lessThan">
      <formula>$C$4</formula>
    </cfRule>
  </conditionalFormatting>
  <conditionalFormatting sqref="AY21">
    <cfRule type="cellIs" dxfId="2455" priority="3168" operator="lessThan">
      <formula>$C$4</formula>
    </cfRule>
  </conditionalFormatting>
  <conditionalFormatting sqref="AY22">
    <cfRule type="cellIs" dxfId="2454" priority="3169" operator="lessThan">
      <formula>$C$4</formula>
    </cfRule>
  </conditionalFormatting>
  <conditionalFormatting sqref="AY22">
    <cfRule type="cellIs" dxfId="2453" priority="3170" operator="lessThan">
      <formula>$C$4</formula>
    </cfRule>
  </conditionalFormatting>
  <conditionalFormatting sqref="AY23">
    <cfRule type="cellIs" dxfId="2452" priority="3171" operator="lessThan">
      <formula>$C$4</formula>
    </cfRule>
  </conditionalFormatting>
  <conditionalFormatting sqref="AY23">
    <cfRule type="cellIs" dxfId="2451" priority="3172" operator="lessThan">
      <formula>$C$4</formula>
    </cfRule>
  </conditionalFormatting>
  <conditionalFormatting sqref="AY24">
    <cfRule type="cellIs" dxfId="2450" priority="3173" operator="lessThan">
      <formula>$C$4</formula>
    </cfRule>
  </conditionalFormatting>
  <conditionalFormatting sqref="AY24">
    <cfRule type="cellIs" dxfId="2449" priority="3174" operator="lessThan">
      <formula>$C$4</formula>
    </cfRule>
  </conditionalFormatting>
  <conditionalFormatting sqref="AY25">
    <cfRule type="cellIs" dxfId="2448" priority="3175" operator="lessThan">
      <formula>$C$4</formula>
    </cfRule>
  </conditionalFormatting>
  <conditionalFormatting sqref="AY25">
    <cfRule type="cellIs" dxfId="2447" priority="3176" operator="lessThan">
      <formula>$C$4</formula>
    </cfRule>
  </conditionalFormatting>
  <conditionalFormatting sqref="AY26">
    <cfRule type="cellIs" dxfId="2446" priority="3177" operator="lessThan">
      <formula>$C$4</formula>
    </cfRule>
  </conditionalFormatting>
  <conditionalFormatting sqref="AY26">
    <cfRule type="cellIs" dxfId="2445" priority="3178" operator="lessThan">
      <formula>$C$4</formula>
    </cfRule>
  </conditionalFormatting>
  <conditionalFormatting sqref="AY27">
    <cfRule type="cellIs" dxfId="2444" priority="3179" operator="lessThan">
      <formula>$C$4</formula>
    </cfRule>
  </conditionalFormatting>
  <conditionalFormatting sqref="AY27">
    <cfRule type="cellIs" dxfId="2443" priority="3180" operator="lessThan">
      <formula>$C$4</formula>
    </cfRule>
  </conditionalFormatting>
  <conditionalFormatting sqref="AY28">
    <cfRule type="cellIs" dxfId="2442" priority="3181" operator="lessThan">
      <formula>$C$4</formula>
    </cfRule>
  </conditionalFormatting>
  <conditionalFormatting sqref="AY28">
    <cfRule type="cellIs" dxfId="2441" priority="3182" operator="lessThan">
      <formula>$C$4</formula>
    </cfRule>
  </conditionalFormatting>
  <conditionalFormatting sqref="AY29">
    <cfRule type="cellIs" dxfId="2440" priority="3183" operator="lessThan">
      <formula>$C$4</formula>
    </cfRule>
  </conditionalFormatting>
  <conditionalFormatting sqref="AY29">
    <cfRule type="cellIs" dxfId="2439" priority="3184" operator="lessThan">
      <formula>$C$4</formula>
    </cfRule>
  </conditionalFormatting>
  <conditionalFormatting sqref="AY30">
    <cfRule type="cellIs" dxfId="2438" priority="3185" operator="lessThan">
      <formula>$C$4</formula>
    </cfRule>
  </conditionalFormatting>
  <conditionalFormatting sqref="AY30">
    <cfRule type="cellIs" dxfId="2437" priority="3186" operator="lessThan">
      <formula>$C$4</formula>
    </cfRule>
  </conditionalFormatting>
  <conditionalFormatting sqref="AY31">
    <cfRule type="cellIs" dxfId="2436" priority="3187" operator="lessThan">
      <formula>$C$4</formula>
    </cfRule>
  </conditionalFormatting>
  <conditionalFormatting sqref="AY31">
    <cfRule type="cellIs" dxfId="2435" priority="3188" operator="lessThan">
      <formula>$C$4</formula>
    </cfRule>
  </conditionalFormatting>
  <conditionalFormatting sqref="AY32">
    <cfRule type="cellIs" dxfId="2434" priority="3189" operator="lessThan">
      <formula>$C$4</formula>
    </cfRule>
  </conditionalFormatting>
  <conditionalFormatting sqref="AY32">
    <cfRule type="cellIs" dxfId="2433" priority="3190" operator="lessThan">
      <formula>$C$4</formula>
    </cfRule>
  </conditionalFormatting>
  <conditionalFormatting sqref="AY33">
    <cfRule type="cellIs" dxfId="2432" priority="3191" operator="lessThan">
      <formula>$C$4</formula>
    </cfRule>
  </conditionalFormatting>
  <conditionalFormatting sqref="AY33">
    <cfRule type="cellIs" dxfId="2431" priority="3192" operator="lessThan">
      <formula>$C$4</formula>
    </cfRule>
  </conditionalFormatting>
  <conditionalFormatting sqref="AY34">
    <cfRule type="cellIs" dxfId="2430" priority="3193" operator="lessThan">
      <formula>$C$4</formula>
    </cfRule>
  </conditionalFormatting>
  <conditionalFormatting sqref="AY34">
    <cfRule type="cellIs" dxfId="2429" priority="3194" operator="lessThan">
      <formula>$C$4</formula>
    </cfRule>
  </conditionalFormatting>
  <conditionalFormatting sqref="AY35">
    <cfRule type="cellIs" dxfId="2428" priority="3195" operator="lessThan">
      <formula>$C$4</formula>
    </cfRule>
  </conditionalFormatting>
  <conditionalFormatting sqref="AY35">
    <cfRule type="cellIs" dxfId="2427" priority="3196" operator="lessThan">
      <formula>$C$4</formula>
    </cfRule>
  </conditionalFormatting>
  <conditionalFormatting sqref="AY36">
    <cfRule type="cellIs" dxfId="2426" priority="3197" operator="lessThan">
      <formula>$C$4</formula>
    </cfRule>
  </conditionalFormatting>
  <conditionalFormatting sqref="AY36">
    <cfRule type="cellIs" dxfId="2425" priority="3198" operator="lessThan">
      <formula>$C$4</formula>
    </cfRule>
  </conditionalFormatting>
  <conditionalFormatting sqref="AY37">
    <cfRule type="cellIs" dxfId="2424" priority="3199" operator="lessThan">
      <formula>$C$4</formula>
    </cfRule>
  </conditionalFormatting>
  <conditionalFormatting sqref="AY37">
    <cfRule type="cellIs" dxfId="2423" priority="3200" operator="lessThan">
      <formula>$C$4</formula>
    </cfRule>
  </conditionalFormatting>
  <conditionalFormatting sqref="AY38">
    <cfRule type="cellIs" dxfId="2422" priority="3201" operator="lessThan">
      <formula>$C$4</formula>
    </cfRule>
  </conditionalFormatting>
  <conditionalFormatting sqref="AY38">
    <cfRule type="cellIs" dxfId="2421" priority="3202" operator="lessThan">
      <formula>$C$4</formula>
    </cfRule>
  </conditionalFormatting>
  <conditionalFormatting sqref="AY39">
    <cfRule type="cellIs" dxfId="2420" priority="3203" operator="lessThan">
      <formula>$C$4</formula>
    </cfRule>
  </conditionalFormatting>
  <conditionalFormatting sqref="AY39">
    <cfRule type="cellIs" dxfId="2419" priority="3204" operator="lessThan">
      <formula>$C$4</formula>
    </cfRule>
  </conditionalFormatting>
  <conditionalFormatting sqref="AY40">
    <cfRule type="cellIs" dxfId="2418" priority="3205" operator="lessThan">
      <formula>$C$4</formula>
    </cfRule>
  </conditionalFormatting>
  <conditionalFormatting sqref="AY40">
    <cfRule type="cellIs" dxfId="2417" priority="3206" operator="lessThan">
      <formula>$C$4</formula>
    </cfRule>
  </conditionalFormatting>
  <conditionalFormatting sqref="AY41">
    <cfRule type="cellIs" dxfId="2416" priority="3207" operator="lessThan">
      <formula>$C$4</formula>
    </cfRule>
  </conditionalFormatting>
  <conditionalFormatting sqref="AY41">
    <cfRule type="cellIs" dxfId="2415" priority="3208" operator="lessThan">
      <formula>$C$4</formula>
    </cfRule>
  </conditionalFormatting>
  <conditionalFormatting sqref="AY42">
    <cfRule type="cellIs" dxfId="2414" priority="3209" operator="lessThan">
      <formula>$C$4</formula>
    </cfRule>
  </conditionalFormatting>
  <conditionalFormatting sqref="AY42">
    <cfRule type="cellIs" dxfId="2413" priority="3210" operator="lessThan">
      <formula>$C$4</formula>
    </cfRule>
  </conditionalFormatting>
  <conditionalFormatting sqref="AY43">
    <cfRule type="cellIs" dxfId="2412" priority="3211" operator="lessThan">
      <formula>$C$4</formula>
    </cfRule>
  </conditionalFormatting>
  <conditionalFormatting sqref="AY43">
    <cfRule type="cellIs" dxfId="2411" priority="3212" operator="lessThan">
      <formula>$C$4</formula>
    </cfRule>
  </conditionalFormatting>
  <conditionalFormatting sqref="AY44">
    <cfRule type="cellIs" dxfId="2410" priority="3213" operator="lessThan">
      <formula>$C$4</formula>
    </cfRule>
  </conditionalFormatting>
  <conditionalFormatting sqref="AY44">
    <cfRule type="cellIs" dxfId="2409" priority="3214" operator="lessThan">
      <formula>$C$4</formula>
    </cfRule>
  </conditionalFormatting>
  <conditionalFormatting sqref="AY45">
    <cfRule type="cellIs" dxfId="2408" priority="3215" operator="lessThan">
      <formula>$C$4</formula>
    </cfRule>
  </conditionalFormatting>
  <conditionalFormatting sqref="AY45">
    <cfRule type="cellIs" dxfId="2407" priority="3216" operator="lessThan">
      <formula>$C$4</formula>
    </cfRule>
  </conditionalFormatting>
  <conditionalFormatting sqref="AY46">
    <cfRule type="cellIs" dxfId="2406" priority="3217" operator="lessThan">
      <formula>$C$4</formula>
    </cfRule>
  </conditionalFormatting>
  <conditionalFormatting sqref="AY46">
    <cfRule type="cellIs" dxfId="2405" priority="3218" operator="lessThan">
      <formula>$C$4</formula>
    </cfRule>
  </conditionalFormatting>
  <conditionalFormatting sqref="AY47">
    <cfRule type="cellIs" dxfId="2404" priority="3219" operator="lessThan">
      <formula>$C$4</formula>
    </cfRule>
  </conditionalFormatting>
  <conditionalFormatting sqref="AY47">
    <cfRule type="cellIs" dxfId="2403" priority="3220" operator="lessThan">
      <formula>$C$4</formula>
    </cfRule>
  </conditionalFormatting>
  <conditionalFormatting sqref="AY48">
    <cfRule type="cellIs" dxfId="2402" priority="3221" operator="lessThan">
      <formula>$C$4</formula>
    </cfRule>
  </conditionalFormatting>
  <conditionalFormatting sqref="AY48">
    <cfRule type="cellIs" dxfId="2401" priority="3222" operator="lessThan">
      <formula>$C$4</formula>
    </cfRule>
  </conditionalFormatting>
  <conditionalFormatting sqref="AY49">
    <cfRule type="cellIs" dxfId="2400" priority="3223" operator="lessThan">
      <formula>$C$4</formula>
    </cfRule>
  </conditionalFormatting>
  <conditionalFormatting sqref="AY49">
    <cfRule type="cellIs" dxfId="2399" priority="3224" operator="lessThan">
      <formula>$C$4</formula>
    </cfRule>
  </conditionalFormatting>
  <conditionalFormatting sqref="AY50">
    <cfRule type="cellIs" dxfId="2398" priority="3225" operator="lessThan">
      <formula>$C$4</formula>
    </cfRule>
  </conditionalFormatting>
  <conditionalFormatting sqref="AY50">
    <cfRule type="cellIs" dxfId="2397" priority="3226" operator="lessThan">
      <formula>$C$4</formula>
    </cfRule>
  </conditionalFormatting>
  <conditionalFormatting sqref="AY51">
    <cfRule type="cellIs" dxfId="2396" priority="3227" operator="lessThan">
      <formula>$C$4</formula>
    </cfRule>
  </conditionalFormatting>
  <conditionalFormatting sqref="AY51">
    <cfRule type="cellIs" dxfId="2395" priority="3228" operator="lessThan">
      <formula>$C$4</formula>
    </cfRule>
  </conditionalFormatting>
  <conditionalFormatting sqref="AY52">
    <cfRule type="cellIs" dxfId="2394" priority="3229" operator="lessThan">
      <formula>$C$4</formula>
    </cfRule>
  </conditionalFormatting>
  <conditionalFormatting sqref="AY52">
    <cfRule type="cellIs" dxfId="2393" priority="3230" operator="lessThan">
      <formula>$C$4</formula>
    </cfRule>
  </conditionalFormatting>
  <conditionalFormatting sqref="AY53">
    <cfRule type="cellIs" dxfId="2392" priority="3231" operator="lessThan">
      <formula>$C$4</formula>
    </cfRule>
  </conditionalFormatting>
  <conditionalFormatting sqref="AY53">
    <cfRule type="cellIs" dxfId="2391" priority="3232" operator="lessThan">
      <formula>$C$4</formula>
    </cfRule>
  </conditionalFormatting>
  <conditionalFormatting sqref="AY54">
    <cfRule type="cellIs" dxfId="2390" priority="3233" operator="lessThan">
      <formula>$C$4</formula>
    </cfRule>
  </conditionalFormatting>
  <conditionalFormatting sqref="AY54">
    <cfRule type="cellIs" dxfId="2389" priority="3234" operator="lessThan">
      <formula>$C$4</formula>
    </cfRule>
  </conditionalFormatting>
  <conditionalFormatting sqref="AY55">
    <cfRule type="cellIs" dxfId="2388" priority="3235" operator="lessThan">
      <formula>$C$4</formula>
    </cfRule>
  </conditionalFormatting>
  <conditionalFormatting sqref="AY55">
    <cfRule type="cellIs" dxfId="2387" priority="3236" operator="lessThan">
      <formula>$C$4</formula>
    </cfRule>
  </conditionalFormatting>
  <conditionalFormatting sqref="AY56">
    <cfRule type="cellIs" dxfId="2386" priority="3237" operator="lessThan">
      <formula>$C$4</formula>
    </cfRule>
  </conditionalFormatting>
  <conditionalFormatting sqref="AY56">
    <cfRule type="cellIs" dxfId="2385" priority="3238" operator="lessThan">
      <formula>$C$4</formula>
    </cfRule>
  </conditionalFormatting>
  <conditionalFormatting sqref="AY57">
    <cfRule type="cellIs" dxfId="2384" priority="3239" operator="lessThan">
      <formula>$C$4</formula>
    </cfRule>
  </conditionalFormatting>
  <conditionalFormatting sqref="AY57">
    <cfRule type="cellIs" dxfId="2383" priority="3240" operator="lessThan">
      <formula>$C$4</formula>
    </cfRule>
  </conditionalFormatting>
  <conditionalFormatting sqref="AY58">
    <cfRule type="cellIs" dxfId="2382" priority="3241" operator="lessThan">
      <formula>$C$4</formula>
    </cfRule>
  </conditionalFormatting>
  <conditionalFormatting sqref="AY58">
    <cfRule type="cellIs" dxfId="2381" priority="3242" operator="lessThan">
      <formula>$C$4</formula>
    </cfRule>
  </conditionalFormatting>
  <conditionalFormatting sqref="AY59">
    <cfRule type="cellIs" dxfId="2380" priority="3243" operator="lessThan">
      <formula>$C$4</formula>
    </cfRule>
  </conditionalFormatting>
  <conditionalFormatting sqref="AY59">
    <cfRule type="cellIs" dxfId="2379" priority="3244" operator="lessThan">
      <formula>$C$4</formula>
    </cfRule>
  </conditionalFormatting>
  <conditionalFormatting sqref="AY60">
    <cfRule type="cellIs" dxfId="2378" priority="3245" operator="lessThan">
      <formula>$C$4</formula>
    </cfRule>
  </conditionalFormatting>
  <conditionalFormatting sqref="AY60">
    <cfRule type="cellIs" dxfId="2377" priority="3246" operator="lessThan">
      <formula>$C$4</formula>
    </cfRule>
  </conditionalFormatting>
  <conditionalFormatting sqref="AZ11:AZ46">
    <cfRule type="cellIs" dxfId="2376" priority="3247" operator="lessThan">
      <formula>$C$4</formula>
    </cfRule>
  </conditionalFormatting>
  <conditionalFormatting sqref="AZ11:AZ46">
    <cfRule type="cellIs" dxfId="2375" priority="3248" operator="lessThan">
      <formula>$C$4</formula>
    </cfRule>
  </conditionalFormatting>
  <conditionalFormatting sqref="AZ47">
    <cfRule type="cellIs" dxfId="2374" priority="3319" operator="lessThan">
      <formula>$C$4</formula>
    </cfRule>
  </conditionalFormatting>
  <conditionalFormatting sqref="AZ47">
    <cfRule type="cellIs" dxfId="2373" priority="3320" operator="lessThan">
      <formula>$C$4</formula>
    </cfRule>
  </conditionalFormatting>
  <conditionalFormatting sqref="AZ48">
    <cfRule type="cellIs" dxfId="2372" priority="3321" operator="lessThan">
      <formula>$C$4</formula>
    </cfRule>
  </conditionalFormatting>
  <conditionalFormatting sqref="AZ48">
    <cfRule type="cellIs" dxfId="2371" priority="3322" operator="lessThan">
      <formula>$C$4</formula>
    </cfRule>
  </conditionalFormatting>
  <conditionalFormatting sqref="AZ49">
    <cfRule type="cellIs" dxfId="2370" priority="3323" operator="lessThan">
      <formula>$C$4</formula>
    </cfRule>
  </conditionalFormatting>
  <conditionalFormatting sqref="AZ49">
    <cfRule type="cellIs" dxfId="2369" priority="3324" operator="lessThan">
      <formula>$C$4</formula>
    </cfRule>
  </conditionalFormatting>
  <conditionalFormatting sqref="AZ50">
    <cfRule type="cellIs" dxfId="2368" priority="3325" operator="lessThan">
      <formula>$C$4</formula>
    </cfRule>
  </conditionalFormatting>
  <conditionalFormatting sqref="AZ50">
    <cfRule type="cellIs" dxfId="2367" priority="3326" operator="lessThan">
      <formula>$C$4</formula>
    </cfRule>
  </conditionalFormatting>
  <conditionalFormatting sqref="AZ51">
    <cfRule type="cellIs" dxfId="2366" priority="3327" operator="lessThan">
      <formula>$C$4</formula>
    </cfRule>
  </conditionalFormatting>
  <conditionalFormatting sqref="AZ51">
    <cfRule type="cellIs" dxfId="2365" priority="3328" operator="lessThan">
      <formula>$C$4</formula>
    </cfRule>
  </conditionalFormatting>
  <conditionalFormatting sqref="AZ52">
    <cfRule type="cellIs" dxfId="2364" priority="3329" operator="lessThan">
      <formula>$C$4</formula>
    </cfRule>
  </conditionalFormatting>
  <conditionalFormatting sqref="AZ52">
    <cfRule type="cellIs" dxfId="2363" priority="3330" operator="lessThan">
      <formula>$C$4</formula>
    </cfRule>
  </conditionalFormatting>
  <conditionalFormatting sqref="AZ53">
    <cfRule type="cellIs" dxfId="2362" priority="3331" operator="lessThan">
      <formula>$C$4</formula>
    </cfRule>
  </conditionalFormatting>
  <conditionalFormatting sqref="AZ53">
    <cfRule type="cellIs" dxfId="2361" priority="3332" operator="lessThan">
      <formula>$C$4</formula>
    </cfRule>
  </conditionalFormatting>
  <conditionalFormatting sqref="AZ54">
    <cfRule type="cellIs" dxfId="2360" priority="3333" operator="lessThan">
      <formula>$C$4</formula>
    </cfRule>
  </conditionalFormatting>
  <conditionalFormatting sqref="AZ54">
    <cfRule type="cellIs" dxfId="2359" priority="3334" operator="lessThan">
      <formula>$C$4</formula>
    </cfRule>
  </conditionalFormatting>
  <conditionalFormatting sqref="AZ55">
    <cfRule type="cellIs" dxfId="2358" priority="3335" operator="lessThan">
      <formula>$C$4</formula>
    </cfRule>
  </conditionalFormatting>
  <conditionalFormatting sqref="AZ55">
    <cfRule type="cellIs" dxfId="2357" priority="3336" operator="lessThan">
      <formula>$C$4</formula>
    </cfRule>
  </conditionalFormatting>
  <conditionalFormatting sqref="AZ56">
    <cfRule type="cellIs" dxfId="2356" priority="3337" operator="lessThan">
      <formula>$C$4</formula>
    </cfRule>
  </conditionalFormatting>
  <conditionalFormatting sqref="AZ56">
    <cfRule type="cellIs" dxfId="2355" priority="3338" operator="lessThan">
      <formula>$C$4</formula>
    </cfRule>
  </conditionalFormatting>
  <conditionalFormatting sqref="AZ57">
    <cfRule type="cellIs" dxfId="2354" priority="3339" operator="lessThan">
      <formula>$C$4</formula>
    </cfRule>
  </conditionalFormatting>
  <conditionalFormatting sqref="AZ57">
    <cfRule type="cellIs" dxfId="2353" priority="3340" operator="lessThan">
      <formula>$C$4</formula>
    </cfRule>
  </conditionalFormatting>
  <conditionalFormatting sqref="AZ58">
    <cfRule type="cellIs" dxfId="2352" priority="3341" operator="lessThan">
      <formula>$C$4</formula>
    </cfRule>
  </conditionalFormatting>
  <conditionalFormatting sqref="AZ58">
    <cfRule type="cellIs" dxfId="2351" priority="3342" operator="lessThan">
      <formula>$C$4</formula>
    </cfRule>
  </conditionalFormatting>
  <conditionalFormatting sqref="AZ59">
    <cfRule type="cellIs" dxfId="2350" priority="3343" operator="lessThan">
      <formula>$C$4</formula>
    </cfRule>
  </conditionalFormatting>
  <conditionalFormatting sqref="AZ59">
    <cfRule type="cellIs" dxfId="2349" priority="3344" operator="lessThan">
      <formula>$C$4</formula>
    </cfRule>
  </conditionalFormatting>
  <conditionalFormatting sqref="AZ60">
    <cfRule type="cellIs" dxfId="2348" priority="3345" operator="lessThan">
      <formula>$C$4</formula>
    </cfRule>
  </conditionalFormatting>
  <conditionalFormatting sqref="AZ60">
    <cfRule type="cellIs" dxfId="2347" priority="3346" operator="lessThan">
      <formula>$C$4</formula>
    </cfRule>
  </conditionalFormatting>
  <conditionalFormatting sqref="BA11">
    <cfRule type="cellIs" dxfId="2346" priority="3347" operator="lessThan">
      <formula>$C$4</formula>
    </cfRule>
  </conditionalFormatting>
  <conditionalFormatting sqref="BA11">
    <cfRule type="cellIs" dxfId="2345" priority="3348" operator="lessThan">
      <formula>$C$4</formula>
    </cfRule>
  </conditionalFormatting>
  <conditionalFormatting sqref="BA12">
    <cfRule type="cellIs" dxfId="2344" priority="3349" operator="lessThan">
      <formula>$C$4</formula>
    </cfRule>
  </conditionalFormatting>
  <conditionalFormatting sqref="BA12">
    <cfRule type="cellIs" dxfId="2343" priority="3350" operator="lessThan">
      <formula>$C$4</formula>
    </cfRule>
  </conditionalFormatting>
  <conditionalFormatting sqref="BA13">
    <cfRule type="cellIs" dxfId="2342" priority="3351" operator="lessThan">
      <formula>$C$4</formula>
    </cfRule>
  </conditionalFormatting>
  <conditionalFormatting sqref="BA13">
    <cfRule type="cellIs" dxfId="2341" priority="3352" operator="lessThan">
      <formula>$C$4</formula>
    </cfRule>
  </conditionalFormatting>
  <conditionalFormatting sqref="BA14">
    <cfRule type="cellIs" dxfId="2340" priority="3353" operator="lessThan">
      <formula>$C$4</formula>
    </cfRule>
  </conditionalFormatting>
  <conditionalFormatting sqref="BA14">
    <cfRule type="cellIs" dxfId="2339" priority="3354" operator="lessThan">
      <formula>$C$4</formula>
    </cfRule>
  </conditionalFormatting>
  <conditionalFormatting sqref="BA15">
    <cfRule type="cellIs" dxfId="2338" priority="3355" operator="lessThan">
      <formula>$C$4</formula>
    </cfRule>
  </conditionalFormatting>
  <conditionalFormatting sqref="BA15">
    <cfRule type="cellIs" dxfId="2337" priority="3356" operator="lessThan">
      <formula>$C$4</formula>
    </cfRule>
  </conditionalFormatting>
  <conditionalFormatting sqref="BA16">
    <cfRule type="cellIs" dxfId="2336" priority="3357" operator="lessThan">
      <formula>$C$4</formula>
    </cfRule>
  </conditionalFormatting>
  <conditionalFormatting sqref="BA16">
    <cfRule type="cellIs" dxfId="2335" priority="3358" operator="lessThan">
      <formula>$C$4</formula>
    </cfRule>
  </conditionalFormatting>
  <conditionalFormatting sqref="BA17">
    <cfRule type="cellIs" dxfId="2334" priority="3359" operator="lessThan">
      <formula>$C$4</formula>
    </cfRule>
  </conditionalFormatting>
  <conditionalFormatting sqref="BA17">
    <cfRule type="cellIs" dxfId="2333" priority="3360" operator="lessThan">
      <formula>$C$4</formula>
    </cfRule>
  </conditionalFormatting>
  <conditionalFormatting sqref="BA18">
    <cfRule type="cellIs" dxfId="2332" priority="3361" operator="lessThan">
      <formula>$C$4</formula>
    </cfRule>
  </conditionalFormatting>
  <conditionalFormatting sqref="BA18">
    <cfRule type="cellIs" dxfId="2331" priority="3362" operator="lessThan">
      <formula>$C$4</formula>
    </cfRule>
  </conditionalFormatting>
  <conditionalFormatting sqref="BA19">
    <cfRule type="cellIs" dxfId="2330" priority="3363" operator="lessThan">
      <formula>$C$4</formula>
    </cfRule>
  </conditionalFormatting>
  <conditionalFormatting sqref="BA19">
    <cfRule type="cellIs" dxfId="2329" priority="3364" operator="lessThan">
      <formula>$C$4</formula>
    </cfRule>
  </conditionalFormatting>
  <conditionalFormatting sqref="BA20">
    <cfRule type="cellIs" dxfId="2328" priority="3365" operator="lessThan">
      <formula>$C$4</formula>
    </cfRule>
  </conditionalFormatting>
  <conditionalFormatting sqref="BA20">
    <cfRule type="cellIs" dxfId="2327" priority="3366" operator="lessThan">
      <formula>$C$4</formula>
    </cfRule>
  </conditionalFormatting>
  <conditionalFormatting sqref="BA21">
    <cfRule type="cellIs" dxfId="2326" priority="3367" operator="lessThan">
      <formula>$C$4</formula>
    </cfRule>
  </conditionalFormatting>
  <conditionalFormatting sqref="BA21">
    <cfRule type="cellIs" dxfId="2325" priority="3368" operator="lessThan">
      <formula>$C$4</formula>
    </cfRule>
  </conditionalFormatting>
  <conditionalFormatting sqref="BA22">
    <cfRule type="cellIs" dxfId="2324" priority="3369" operator="lessThan">
      <formula>$C$4</formula>
    </cfRule>
  </conditionalFormatting>
  <conditionalFormatting sqref="BA22">
    <cfRule type="cellIs" dxfId="2323" priority="3370" operator="lessThan">
      <formula>$C$4</formula>
    </cfRule>
  </conditionalFormatting>
  <conditionalFormatting sqref="BA23">
    <cfRule type="cellIs" dxfId="2322" priority="3371" operator="lessThan">
      <formula>$C$4</formula>
    </cfRule>
  </conditionalFormatting>
  <conditionalFormatting sqref="BA23">
    <cfRule type="cellIs" dxfId="2321" priority="3372" operator="lessThan">
      <formula>$C$4</formula>
    </cfRule>
  </conditionalFormatting>
  <conditionalFormatting sqref="BA24">
    <cfRule type="cellIs" dxfId="2320" priority="3373" operator="lessThan">
      <formula>$C$4</formula>
    </cfRule>
  </conditionalFormatting>
  <conditionalFormatting sqref="BA24">
    <cfRule type="cellIs" dxfId="2319" priority="3374" operator="lessThan">
      <formula>$C$4</formula>
    </cfRule>
  </conditionalFormatting>
  <conditionalFormatting sqref="BA25">
    <cfRule type="cellIs" dxfId="2318" priority="3375" operator="lessThan">
      <formula>$C$4</formula>
    </cfRule>
  </conditionalFormatting>
  <conditionalFormatting sqref="BA25">
    <cfRule type="cellIs" dxfId="2317" priority="3376" operator="lessThan">
      <formula>$C$4</formula>
    </cfRule>
  </conditionalFormatting>
  <conditionalFormatting sqref="BA26">
    <cfRule type="cellIs" dxfId="2316" priority="3377" operator="lessThan">
      <formula>$C$4</formula>
    </cfRule>
  </conditionalFormatting>
  <conditionalFormatting sqref="BA26">
    <cfRule type="cellIs" dxfId="2315" priority="3378" operator="lessThan">
      <formula>$C$4</formula>
    </cfRule>
  </conditionalFormatting>
  <conditionalFormatting sqref="BA27">
    <cfRule type="cellIs" dxfId="2314" priority="3379" operator="lessThan">
      <formula>$C$4</formula>
    </cfRule>
  </conditionalFormatting>
  <conditionalFormatting sqref="BA27">
    <cfRule type="cellIs" dxfId="2313" priority="3380" operator="lessThan">
      <formula>$C$4</formula>
    </cfRule>
  </conditionalFormatting>
  <conditionalFormatting sqref="BA28">
    <cfRule type="cellIs" dxfId="2312" priority="3381" operator="lessThan">
      <formula>$C$4</formula>
    </cfRule>
  </conditionalFormatting>
  <conditionalFormatting sqref="BA28">
    <cfRule type="cellIs" dxfId="2311" priority="3382" operator="lessThan">
      <formula>$C$4</formula>
    </cfRule>
  </conditionalFormatting>
  <conditionalFormatting sqref="BA29">
    <cfRule type="cellIs" dxfId="2310" priority="3383" operator="lessThan">
      <formula>$C$4</formula>
    </cfRule>
  </conditionalFormatting>
  <conditionalFormatting sqref="BA29">
    <cfRule type="cellIs" dxfId="2309" priority="3384" operator="lessThan">
      <formula>$C$4</formula>
    </cfRule>
  </conditionalFormatting>
  <conditionalFormatting sqref="BA30">
    <cfRule type="cellIs" dxfId="2308" priority="3385" operator="lessThan">
      <formula>$C$4</formula>
    </cfRule>
  </conditionalFormatting>
  <conditionalFormatting sqref="BA30">
    <cfRule type="cellIs" dxfId="2307" priority="3386" operator="lessThan">
      <formula>$C$4</formula>
    </cfRule>
  </conditionalFormatting>
  <conditionalFormatting sqref="BA31">
    <cfRule type="cellIs" dxfId="2306" priority="3387" operator="lessThan">
      <formula>$C$4</formula>
    </cfRule>
  </conditionalFormatting>
  <conditionalFormatting sqref="BA31">
    <cfRule type="cellIs" dxfId="2305" priority="3388" operator="lessThan">
      <formula>$C$4</formula>
    </cfRule>
  </conditionalFormatting>
  <conditionalFormatting sqref="BA32">
    <cfRule type="cellIs" dxfId="2304" priority="3389" operator="lessThan">
      <formula>$C$4</formula>
    </cfRule>
  </conditionalFormatting>
  <conditionalFormatting sqref="BA32">
    <cfRule type="cellIs" dxfId="2303" priority="3390" operator="lessThan">
      <formula>$C$4</formula>
    </cfRule>
  </conditionalFormatting>
  <conditionalFormatting sqref="BA33">
    <cfRule type="cellIs" dxfId="2302" priority="3391" operator="lessThan">
      <formula>$C$4</formula>
    </cfRule>
  </conditionalFormatting>
  <conditionalFormatting sqref="BA33">
    <cfRule type="cellIs" dxfId="2301" priority="3392" operator="lessThan">
      <formula>$C$4</formula>
    </cfRule>
  </conditionalFormatting>
  <conditionalFormatting sqref="BA34">
    <cfRule type="cellIs" dxfId="2300" priority="3393" operator="lessThan">
      <formula>$C$4</formula>
    </cfRule>
  </conditionalFormatting>
  <conditionalFormatting sqref="BA34">
    <cfRule type="cellIs" dxfId="2299" priority="3394" operator="lessThan">
      <formula>$C$4</formula>
    </cfRule>
  </conditionalFormatting>
  <conditionalFormatting sqref="BA35">
    <cfRule type="cellIs" dxfId="2298" priority="3395" operator="lessThan">
      <formula>$C$4</formula>
    </cfRule>
  </conditionalFormatting>
  <conditionalFormatting sqref="BA35">
    <cfRule type="cellIs" dxfId="2297" priority="3396" operator="lessThan">
      <formula>$C$4</formula>
    </cfRule>
  </conditionalFormatting>
  <conditionalFormatting sqref="BA36">
    <cfRule type="cellIs" dxfId="2296" priority="3397" operator="lessThan">
      <formula>$C$4</formula>
    </cfRule>
  </conditionalFormatting>
  <conditionalFormatting sqref="BA36">
    <cfRule type="cellIs" dxfId="2295" priority="3398" operator="lessThan">
      <formula>$C$4</formula>
    </cfRule>
  </conditionalFormatting>
  <conditionalFormatting sqref="BA37">
    <cfRule type="cellIs" dxfId="2294" priority="3399" operator="lessThan">
      <formula>$C$4</formula>
    </cfRule>
  </conditionalFormatting>
  <conditionalFormatting sqref="BA37">
    <cfRule type="cellIs" dxfId="2293" priority="3400" operator="lessThan">
      <formula>$C$4</formula>
    </cfRule>
  </conditionalFormatting>
  <conditionalFormatting sqref="BA38">
    <cfRule type="cellIs" dxfId="2292" priority="3401" operator="lessThan">
      <formula>$C$4</formula>
    </cfRule>
  </conditionalFormatting>
  <conditionalFormatting sqref="BA38">
    <cfRule type="cellIs" dxfId="2291" priority="3402" operator="lessThan">
      <formula>$C$4</formula>
    </cfRule>
  </conditionalFormatting>
  <conditionalFormatting sqref="BA39">
    <cfRule type="cellIs" dxfId="2290" priority="3403" operator="lessThan">
      <formula>$C$4</formula>
    </cfRule>
  </conditionalFormatting>
  <conditionalFormatting sqref="BA39">
    <cfRule type="cellIs" dxfId="2289" priority="3404" operator="lessThan">
      <formula>$C$4</formula>
    </cfRule>
  </conditionalFormatting>
  <conditionalFormatting sqref="BA40">
    <cfRule type="cellIs" dxfId="2288" priority="3405" operator="lessThan">
      <formula>$C$4</formula>
    </cfRule>
  </conditionalFormatting>
  <conditionalFormatting sqref="BA40">
    <cfRule type="cellIs" dxfId="2287" priority="3406" operator="lessThan">
      <formula>$C$4</formula>
    </cfRule>
  </conditionalFormatting>
  <conditionalFormatting sqref="BA41">
    <cfRule type="cellIs" dxfId="2286" priority="3407" operator="lessThan">
      <formula>$C$4</formula>
    </cfRule>
  </conditionalFormatting>
  <conditionalFormatting sqref="BA41">
    <cfRule type="cellIs" dxfId="2285" priority="3408" operator="lessThan">
      <formula>$C$4</formula>
    </cfRule>
  </conditionalFormatting>
  <conditionalFormatting sqref="BA42">
    <cfRule type="cellIs" dxfId="2284" priority="3409" operator="lessThan">
      <formula>$C$4</formula>
    </cfRule>
  </conditionalFormatting>
  <conditionalFormatting sqref="BA42">
    <cfRule type="cellIs" dxfId="2283" priority="3410" operator="lessThan">
      <formula>$C$4</formula>
    </cfRule>
  </conditionalFormatting>
  <conditionalFormatting sqref="BA43">
    <cfRule type="cellIs" dxfId="2282" priority="3411" operator="lessThan">
      <formula>$C$4</formula>
    </cfRule>
  </conditionalFormatting>
  <conditionalFormatting sqref="BA43">
    <cfRule type="cellIs" dxfId="2281" priority="3412" operator="lessThan">
      <formula>$C$4</formula>
    </cfRule>
  </conditionalFormatting>
  <conditionalFormatting sqref="BA44">
    <cfRule type="cellIs" dxfId="2280" priority="3413" operator="lessThan">
      <formula>$C$4</formula>
    </cfRule>
  </conditionalFormatting>
  <conditionalFormatting sqref="BA44">
    <cfRule type="cellIs" dxfId="2279" priority="3414" operator="lessThan">
      <formula>$C$4</formula>
    </cfRule>
  </conditionalFormatting>
  <conditionalFormatting sqref="BA45">
    <cfRule type="cellIs" dxfId="2278" priority="3415" operator="lessThan">
      <formula>$C$4</formula>
    </cfRule>
  </conditionalFormatting>
  <conditionalFormatting sqref="BA45">
    <cfRule type="cellIs" dxfId="2277" priority="3416" operator="lessThan">
      <formula>$C$4</formula>
    </cfRule>
  </conditionalFormatting>
  <conditionalFormatting sqref="BA46">
    <cfRule type="cellIs" dxfId="2276" priority="3417" operator="lessThan">
      <formula>$C$4</formula>
    </cfRule>
  </conditionalFormatting>
  <conditionalFormatting sqref="BA46">
    <cfRule type="cellIs" dxfId="2275" priority="3418" operator="lessThan">
      <formula>$C$4</formula>
    </cfRule>
  </conditionalFormatting>
  <conditionalFormatting sqref="BA47">
    <cfRule type="cellIs" dxfId="2274" priority="3419" operator="lessThan">
      <formula>$C$4</formula>
    </cfRule>
  </conditionalFormatting>
  <conditionalFormatting sqref="BA47">
    <cfRule type="cellIs" dxfId="2273" priority="3420" operator="lessThan">
      <formula>$C$4</formula>
    </cfRule>
  </conditionalFormatting>
  <conditionalFormatting sqref="BA48">
    <cfRule type="cellIs" dxfId="2272" priority="3421" operator="lessThan">
      <formula>$C$4</formula>
    </cfRule>
  </conditionalFormatting>
  <conditionalFormatting sqref="BA48">
    <cfRule type="cellIs" dxfId="2271" priority="3422" operator="lessThan">
      <formula>$C$4</formula>
    </cfRule>
  </conditionalFormatting>
  <conditionalFormatting sqref="BA49">
    <cfRule type="cellIs" dxfId="2270" priority="3423" operator="lessThan">
      <formula>$C$4</formula>
    </cfRule>
  </conditionalFormatting>
  <conditionalFormatting sqref="BA49">
    <cfRule type="cellIs" dxfId="2269" priority="3424" operator="lessThan">
      <formula>$C$4</formula>
    </cfRule>
  </conditionalFormatting>
  <conditionalFormatting sqref="BA50">
    <cfRule type="cellIs" dxfId="2268" priority="3425" operator="lessThan">
      <formula>$C$4</formula>
    </cfRule>
  </conditionalFormatting>
  <conditionalFormatting sqref="BA50">
    <cfRule type="cellIs" dxfId="2267" priority="3426" operator="lessThan">
      <formula>$C$4</formula>
    </cfRule>
  </conditionalFormatting>
  <conditionalFormatting sqref="BA51">
    <cfRule type="cellIs" dxfId="2266" priority="3427" operator="lessThan">
      <formula>$C$4</formula>
    </cfRule>
  </conditionalFormatting>
  <conditionalFormatting sqref="BA51">
    <cfRule type="cellIs" dxfId="2265" priority="3428" operator="lessThan">
      <formula>$C$4</formula>
    </cfRule>
  </conditionalFormatting>
  <conditionalFormatting sqref="BA52">
    <cfRule type="cellIs" dxfId="2264" priority="3429" operator="lessThan">
      <formula>$C$4</formula>
    </cfRule>
  </conditionalFormatting>
  <conditionalFormatting sqref="BA52">
    <cfRule type="cellIs" dxfId="2263" priority="3430" operator="lessThan">
      <formula>$C$4</formula>
    </cfRule>
  </conditionalFormatting>
  <conditionalFormatting sqref="BA53">
    <cfRule type="cellIs" dxfId="2262" priority="3431" operator="lessThan">
      <formula>$C$4</formula>
    </cfRule>
  </conditionalFormatting>
  <conditionalFormatting sqref="BA53">
    <cfRule type="cellIs" dxfId="2261" priority="3432" operator="lessThan">
      <formula>$C$4</formula>
    </cfRule>
  </conditionalFormatting>
  <conditionalFormatting sqref="BA54">
    <cfRule type="cellIs" dxfId="2260" priority="3433" operator="lessThan">
      <formula>$C$4</formula>
    </cfRule>
  </conditionalFormatting>
  <conditionalFormatting sqref="BA54">
    <cfRule type="cellIs" dxfId="2259" priority="3434" operator="lessThan">
      <formula>$C$4</formula>
    </cfRule>
  </conditionalFormatting>
  <conditionalFormatting sqref="BA55">
    <cfRule type="cellIs" dxfId="2258" priority="3435" operator="lessThan">
      <formula>$C$4</formula>
    </cfRule>
  </conditionalFormatting>
  <conditionalFormatting sqref="BA55">
    <cfRule type="cellIs" dxfId="2257" priority="3436" operator="lessThan">
      <formula>$C$4</formula>
    </cfRule>
  </conditionalFormatting>
  <conditionalFormatting sqref="BA56">
    <cfRule type="cellIs" dxfId="2256" priority="3437" operator="lessThan">
      <formula>$C$4</formula>
    </cfRule>
  </conditionalFormatting>
  <conditionalFormatting sqref="BA56">
    <cfRule type="cellIs" dxfId="2255" priority="3438" operator="lessThan">
      <formula>$C$4</formula>
    </cfRule>
  </conditionalFormatting>
  <conditionalFormatting sqref="BA57">
    <cfRule type="cellIs" dxfId="2254" priority="3439" operator="lessThan">
      <formula>$C$4</formula>
    </cfRule>
  </conditionalFormatting>
  <conditionalFormatting sqref="BA57">
    <cfRule type="cellIs" dxfId="2253" priority="3440" operator="lessThan">
      <formula>$C$4</formula>
    </cfRule>
  </conditionalFormatting>
  <conditionalFormatting sqref="BA58">
    <cfRule type="cellIs" dxfId="2252" priority="3441" operator="lessThan">
      <formula>$C$4</formula>
    </cfRule>
  </conditionalFormatting>
  <conditionalFormatting sqref="BA58">
    <cfRule type="cellIs" dxfId="2251" priority="3442" operator="lessThan">
      <formula>$C$4</formula>
    </cfRule>
  </conditionalFormatting>
  <conditionalFormatting sqref="BA59">
    <cfRule type="cellIs" dxfId="2250" priority="3443" operator="lessThan">
      <formula>$C$4</formula>
    </cfRule>
  </conditionalFormatting>
  <conditionalFormatting sqref="BA59">
    <cfRule type="cellIs" dxfId="2249" priority="3444" operator="lessThan">
      <formula>$C$4</formula>
    </cfRule>
  </conditionalFormatting>
  <conditionalFormatting sqref="BA60">
    <cfRule type="cellIs" dxfId="2248" priority="3445" operator="lessThan">
      <formula>$C$4</formula>
    </cfRule>
  </conditionalFormatting>
  <conditionalFormatting sqref="BA60">
    <cfRule type="cellIs" dxfId="2247" priority="3446" operator="lessThan">
      <formula>$C$4</formula>
    </cfRule>
  </conditionalFormatting>
  <conditionalFormatting sqref="BB11">
    <cfRule type="cellIs" dxfId="2246" priority="3447" operator="lessThan">
      <formula>$C$4</formula>
    </cfRule>
  </conditionalFormatting>
  <conditionalFormatting sqref="BB11">
    <cfRule type="cellIs" dxfId="2245" priority="3448" operator="lessThan">
      <formula>$C$4</formula>
    </cfRule>
  </conditionalFormatting>
  <conditionalFormatting sqref="BB12">
    <cfRule type="cellIs" dxfId="2244" priority="3449" operator="lessThan">
      <formula>$C$4</formula>
    </cfRule>
  </conditionalFormatting>
  <conditionalFormatting sqref="BB12">
    <cfRule type="cellIs" dxfId="2243" priority="3450" operator="lessThan">
      <formula>$C$4</formula>
    </cfRule>
  </conditionalFormatting>
  <conditionalFormatting sqref="BB13">
    <cfRule type="cellIs" dxfId="2242" priority="3451" operator="lessThan">
      <formula>$C$4</formula>
    </cfRule>
  </conditionalFormatting>
  <conditionalFormatting sqref="BB13">
    <cfRule type="cellIs" dxfId="2241" priority="3452" operator="lessThan">
      <formula>$C$4</formula>
    </cfRule>
  </conditionalFormatting>
  <conditionalFormatting sqref="BB14">
    <cfRule type="cellIs" dxfId="2240" priority="3453" operator="lessThan">
      <formula>$C$4</formula>
    </cfRule>
  </conditionalFormatting>
  <conditionalFormatting sqref="BB14">
    <cfRule type="cellIs" dxfId="2239" priority="3454" operator="lessThan">
      <formula>$C$4</formula>
    </cfRule>
  </conditionalFormatting>
  <conditionalFormatting sqref="BB15">
    <cfRule type="cellIs" dxfId="2238" priority="3455" operator="lessThan">
      <formula>$C$4</formula>
    </cfRule>
  </conditionalFormatting>
  <conditionalFormatting sqref="BB15">
    <cfRule type="cellIs" dxfId="2237" priority="3456" operator="lessThan">
      <formula>$C$4</formula>
    </cfRule>
  </conditionalFormatting>
  <conditionalFormatting sqref="BB16">
    <cfRule type="cellIs" dxfId="2236" priority="3457" operator="lessThan">
      <formula>$C$4</formula>
    </cfRule>
  </conditionalFormatting>
  <conditionalFormatting sqref="BB16">
    <cfRule type="cellIs" dxfId="2235" priority="3458" operator="lessThan">
      <formula>$C$4</formula>
    </cfRule>
  </conditionalFormatting>
  <conditionalFormatting sqref="BB17">
    <cfRule type="cellIs" dxfId="2234" priority="3459" operator="lessThan">
      <formula>$C$4</formula>
    </cfRule>
  </conditionalFormatting>
  <conditionalFormatting sqref="BB17">
    <cfRule type="cellIs" dxfId="2233" priority="3460" operator="lessThan">
      <formula>$C$4</formula>
    </cfRule>
  </conditionalFormatting>
  <conditionalFormatting sqref="BB18">
    <cfRule type="cellIs" dxfId="2232" priority="3461" operator="lessThan">
      <formula>$C$4</formula>
    </cfRule>
  </conditionalFormatting>
  <conditionalFormatting sqref="BB18">
    <cfRule type="cellIs" dxfId="2231" priority="3462" operator="lessThan">
      <formula>$C$4</formula>
    </cfRule>
  </conditionalFormatting>
  <conditionalFormatting sqref="BB19">
    <cfRule type="cellIs" dxfId="2230" priority="3463" operator="lessThan">
      <formula>$C$4</formula>
    </cfRule>
  </conditionalFormatting>
  <conditionalFormatting sqref="BB19">
    <cfRule type="cellIs" dxfId="2229" priority="3464" operator="lessThan">
      <formula>$C$4</formula>
    </cfRule>
  </conditionalFormatting>
  <conditionalFormatting sqref="BB20">
    <cfRule type="cellIs" dxfId="2228" priority="3465" operator="lessThan">
      <formula>$C$4</formula>
    </cfRule>
  </conditionalFormatting>
  <conditionalFormatting sqref="BB20">
    <cfRule type="cellIs" dxfId="2227" priority="3466" operator="lessThan">
      <formula>$C$4</formula>
    </cfRule>
  </conditionalFormatting>
  <conditionalFormatting sqref="BB21">
    <cfRule type="cellIs" dxfId="2226" priority="3467" operator="lessThan">
      <formula>$C$4</formula>
    </cfRule>
  </conditionalFormatting>
  <conditionalFormatting sqref="BB21">
    <cfRule type="cellIs" dxfId="2225" priority="3468" operator="lessThan">
      <formula>$C$4</formula>
    </cfRule>
  </conditionalFormatting>
  <conditionalFormatting sqref="BB22">
    <cfRule type="cellIs" dxfId="2224" priority="3469" operator="lessThan">
      <formula>$C$4</formula>
    </cfRule>
  </conditionalFormatting>
  <conditionalFormatting sqref="BB22">
    <cfRule type="cellIs" dxfId="2223" priority="3470" operator="lessThan">
      <formula>$C$4</formula>
    </cfRule>
  </conditionalFormatting>
  <conditionalFormatting sqref="BB23">
    <cfRule type="cellIs" dxfId="2222" priority="3471" operator="lessThan">
      <formula>$C$4</formula>
    </cfRule>
  </conditionalFormatting>
  <conditionalFormatting sqref="BB23">
    <cfRule type="cellIs" dxfId="2221" priority="3472" operator="lessThan">
      <formula>$C$4</formula>
    </cfRule>
  </conditionalFormatting>
  <conditionalFormatting sqref="BB24">
    <cfRule type="cellIs" dxfId="2220" priority="3473" operator="lessThan">
      <formula>$C$4</formula>
    </cfRule>
  </conditionalFormatting>
  <conditionalFormatting sqref="BB24">
    <cfRule type="cellIs" dxfId="2219" priority="3474" operator="lessThan">
      <formula>$C$4</formula>
    </cfRule>
  </conditionalFormatting>
  <conditionalFormatting sqref="BB25">
    <cfRule type="cellIs" dxfId="2218" priority="3475" operator="lessThan">
      <formula>$C$4</formula>
    </cfRule>
  </conditionalFormatting>
  <conditionalFormatting sqref="BB25">
    <cfRule type="cellIs" dxfId="2217" priority="3476" operator="lessThan">
      <formula>$C$4</formula>
    </cfRule>
  </conditionalFormatting>
  <conditionalFormatting sqref="BB26">
    <cfRule type="cellIs" dxfId="2216" priority="3477" operator="lessThan">
      <formula>$C$4</formula>
    </cfRule>
  </conditionalFormatting>
  <conditionalFormatting sqref="BB26">
    <cfRule type="cellIs" dxfId="2215" priority="3478" operator="lessThan">
      <formula>$C$4</formula>
    </cfRule>
  </conditionalFormatting>
  <conditionalFormatting sqref="BB27">
    <cfRule type="cellIs" dxfId="2214" priority="3479" operator="lessThan">
      <formula>$C$4</formula>
    </cfRule>
  </conditionalFormatting>
  <conditionalFormatting sqref="BB27">
    <cfRule type="cellIs" dxfId="2213" priority="3480" operator="lessThan">
      <formula>$C$4</formula>
    </cfRule>
  </conditionalFormatting>
  <conditionalFormatting sqref="BB28">
    <cfRule type="cellIs" dxfId="2212" priority="3481" operator="lessThan">
      <formula>$C$4</formula>
    </cfRule>
  </conditionalFormatting>
  <conditionalFormatting sqref="BB28">
    <cfRule type="cellIs" dxfId="2211" priority="3482" operator="lessThan">
      <formula>$C$4</formula>
    </cfRule>
  </conditionalFormatting>
  <conditionalFormatting sqref="BB29">
    <cfRule type="cellIs" dxfId="2210" priority="3483" operator="lessThan">
      <formula>$C$4</formula>
    </cfRule>
  </conditionalFormatting>
  <conditionalFormatting sqref="BB29">
    <cfRule type="cellIs" dxfId="2209" priority="3484" operator="lessThan">
      <formula>$C$4</formula>
    </cfRule>
  </conditionalFormatting>
  <conditionalFormatting sqref="BB30">
    <cfRule type="cellIs" dxfId="2208" priority="3485" operator="lessThan">
      <formula>$C$4</formula>
    </cfRule>
  </conditionalFormatting>
  <conditionalFormatting sqref="BB30">
    <cfRule type="cellIs" dxfId="2207" priority="3486" operator="lessThan">
      <formula>$C$4</formula>
    </cfRule>
  </conditionalFormatting>
  <conditionalFormatting sqref="BB31">
    <cfRule type="cellIs" dxfId="2206" priority="3487" operator="lessThan">
      <formula>$C$4</formula>
    </cfRule>
  </conditionalFormatting>
  <conditionalFormatting sqref="BB31">
    <cfRule type="cellIs" dxfId="2205" priority="3488" operator="lessThan">
      <formula>$C$4</formula>
    </cfRule>
  </conditionalFormatting>
  <conditionalFormatting sqref="BB32">
    <cfRule type="cellIs" dxfId="2204" priority="3489" operator="lessThan">
      <formula>$C$4</formula>
    </cfRule>
  </conditionalFormatting>
  <conditionalFormatting sqref="BB32">
    <cfRule type="cellIs" dxfId="2203" priority="3490" operator="lessThan">
      <formula>$C$4</formula>
    </cfRule>
  </conditionalFormatting>
  <conditionalFormatting sqref="BB33">
    <cfRule type="cellIs" dxfId="2202" priority="3491" operator="lessThan">
      <formula>$C$4</formula>
    </cfRule>
  </conditionalFormatting>
  <conditionalFormatting sqref="BB33">
    <cfRule type="cellIs" dxfId="2201" priority="3492" operator="lessThan">
      <formula>$C$4</formula>
    </cfRule>
  </conditionalFormatting>
  <conditionalFormatting sqref="BB34">
    <cfRule type="cellIs" dxfId="2200" priority="3493" operator="lessThan">
      <formula>$C$4</formula>
    </cfRule>
  </conditionalFormatting>
  <conditionalFormatting sqref="BB34">
    <cfRule type="cellIs" dxfId="2199" priority="3494" operator="lessThan">
      <formula>$C$4</formula>
    </cfRule>
  </conditionalFormatting>
  <conditionalFormatting sqref="BB35">
    <cfRule type="cellIs" dxfId="2198" priority="3495" operator="lessThan">
      <formula>$C$4</formula>
    </cfRule>
  </conditionalFormatting>
  <conditionalFormatting sqref="BB35">
    <cfRule type="cellIs" dxfId="2197" priority="3496" operator="lessThan">
      <formula>$C$4</formula>
    </cfRule>
  </conditionalFormatting>
  <conditionalFormatting sqref="BB36">
    <cfRule type="cellIs" dxfId="2196" priority="3497" operator="lessThan">
      <formula>$C$4</formula>
    </cfRule>
  </conditionalFormatting>
  <conditionalFormatting sqref="BB36">
    <cfRule type="cellIs" dxfId="2195" priority="3498" operator="lessThan">
      <formula>$C$4</formula>
    </cfRule>
  </conditionalFormatting>
  <conditionalFormatting sqref="BB37">
    <cfRule type="cellIs" dxfId="2194" priority="3499" operator="lessThan">
      <formula>$C$4</formula>
    </cfRule>
  </conditionalFormatting>
  <conditionalFormatting sqref="BB37">
    <cfRule type="cellIs" dxfId="2193" priority="3500" operator="lessThan">
      <formula>$C$4</formula>
    </cfRule>
  </conditionalFormatting>
  <conditionalFormatting sqref="BB38">
    <cfRule type="cellIs" dxfId="2192" priority="3501" operator="lessThan">
      <formula>$C$4</formula>
    </cfRule>
  </conditionalFormatting>
  <conditionalFormatting sqref="BB38">
    <cfRule type="cellIs" dxfId="2191" priority="3502" operator="lessThan">
      <formula>$C$4</formula>
    </cfRule>
  </conditionalFormatting>
  <conditionalFormatting sqref="BB39">
    <cfRule type="cellIs" dxfId="2190" priority="3503" operator="lessThan">
      <formula>$C$4</formula>
    </cfRule>
  </conditionalFormatting>
  <conditionalFormatting sqref="BB39">
    <cfRule type="cellIs" dxfId="2189" priority="3504" operator="lessThan">
      <formula>$C$4</formula>
    </cfRule>
  </conditionalFormatting>
  <conditionalFormatting sqref="BB40">
    <cfRule type="cellIs" dxfId="2188" priority="3505" operator="lessThan">
      <formula>$C$4</formula>
    </cfRule>
  </conditionalFormatting>
  <conditionalFormatting sqref="BB40">
    <cfRule type="cellIs" dxfId="2187" priority="3506" operator="lessThan">
      <formula>$C$4</formula>
    </cfRule>
  </conditionalFormatting>
  <conditionalFormatting sqref="BB41">
    <cfRule type="cellIs" dxfId="2186" priority="3507" operator="lessThan">
      <formula>$C$4</formula>
    </cfRule>
  </conditionalFormatting>
  <conditionalFormatting sqref="BB41">
    <cfRule type="cellIs" dxfId="2185" priority="3508" operator="lessThan">
      <formula>$C$4</formula>
    </cfRule>
  </conditionalFormatting>
  <conditionalFormatting sqref="BB42">
    <cfRule type="cellIs" dxfId="2184" priority="3509" operator="lessThan">
      <formula>$C$4</formula>
    </cfRule>
  </conditionalFormatting>
  <conditionalFormatting sqref="BB42">
    <cfRule type="cellIs" dxfId="2183" priority="3510" operator="lessThan">
      <formula>$C$4</formula>
    </cfRule>
  </conditionalFormatting>
  <conditionalFormatting sqref="BB43">
    <cfRule type="cellIs" dxfId="2182" priority="3511" operator="lessThan">
      <formula>$C$4</formula>
    </cfRule>
  </conditionalFormatting>
  <conditionalFormatting sqref="BB43">
    <cfRule type="cellIs" dxfId="2181" priority="3512" operator="lessThan">
      <formula>$C$4</formula>
    </cfRule>
  </conditionalFormatting>
  <conditionalFormatting sqref="BB44">
    <cfRule type="cellIs" dxfId="2180" priority="3513" operator="lessThan">
      <formula>$C$4</formula>
    </cfRule>
  </conditionalFormatting>
  <conditionalFormatting sqref="BB44">
    <cfRule type="cellIs" dxfId="2179" priority="3514" operator="lessThan">
      <formula>$C$4</formula>
    </cfRule>
  </conditionalFormatting>
  <conditionalFormatting sqref="BB45">
    <cfRule type="cellIs" dxfId="2178" priority="3515" operator="lessThan">
      <formula>$C$4</formula>
    </cfRule>
  </conditionalFormatting>
  <conditionalFormatting sqref="BB45">
    <cfRule type="cellIs" dxfId="2177" priority="3516" operator="lessThan">
      <formula>$C$4</formula>
    </cfRule>
  </conditionalFormatting>
  <conditionalFormatting sqref="BB46">
    <cfRule type="cellIs" dxfId="2176" priority="3517" operator="lessThan">
      <formula>$C$4</formula>
    </cfRule>
  </conditionalFormatting>
  <conditionalFormatting sqref="BB46">
    <cfRule type="cellIs" dxfId="2175" priority="3518" operator="lessThan">
      <formula>$C$4</formula>
    </cfRule>
  </conditionalFormatting>
  <conditionalFormatting sqref="BB47">
    <cfRule type="cellIs" dxfId="2174" priority="3519" operator="lessThan">
      <formula>$C$4</formula>
    </cfRule>
  </conditionalFormatting>
  <conditionalFormatting sqref="BB47">
    <cfRule type="cellIs" dxfId="2173" priority="3520" operator="lessThan">
      <formula>$C$4</formula>
    </cfRule>
  </conditionalFormatting>
  <conditionalFormatting sqref="BB48">
    <cfRule type="cellIs" dxfId="2172" priority="3521" operator="lessThan">
      <formula>$C$4</formula>
    </cfRule>
  </conditionalFormatting>
  <conditionalFormatting sqref="BB48">
    <cfRule type="cellIs" dxfId="2171" priority="3522" operator="lessThan">
      <formula>$C$4</formula>
    </cfRule>
  </conditionalFormatting>
  <conditionalFormatting sqref="BB49">
    <cfRule type="cellIs" dxfId="2170" priority="3523" operator="lessThan">
      <formula>$C$4</formula>
    </cfRule>
  </conditionalFormatting>
  <conditionalFormatting sqref="BB49">
    <cfRule type="cellIs" dxfId="2169" priority="3524" operator="lessThan">
      <formula>$C$4</formula>
    </cfRule>
  </conditionalFormatting>
  <conditionalFormatting sqref="BB50">
    <cfRule type="cellIs" dxfId="2168" priority="3525" operator="lessThan">
      <formula>$C$4</formula>
    </cfRule>
  </conditionalFormatting>
  <conditionalFormatting sqref="BB50">
    <cfRule type="cellIs" dxfId="2167" priority="3526" operator="lessThan">
      <formula>$C$4</formula>
    </cfRule>
  </conditionalFormatting>
  <conditionalFormatting sqref="BB51">
    <cfRule type="cellIs" dxfId="2166" priority="3527" operator="lessThan">
      <formula>$C$4</formula>
    </cfRule>
  </conditionalFormatting>
  <conditionalFormatting sqref="BB51">
    <cfRule type="cellIs" dxfId="2165" priority="3528" operator="lessThan">
      <formula>$C$4</formula>
    </cfRule>
  </conditionalFormatting>
  <conditionalFormatting sqref="BB52">
    <cfRule type="cellIs" dxfId="2164" priority="3529" operator="lessThan">
      <formula>$C$4</formula>
    </cfRule>
  </conditionalFormatting>
  <conditionalFormatting sqref="BB52">
    <cfRule type="cellIs" dxfId="2163" priority="3530" operator="lessThan">
      <formula>$C$4</formula>
    </cfRule>
  </conditionalFormatting>
  <conditionalFormatting sqref="BB53">
    <cfRule type="cellIs" dxfId="2162" priority="3531" operator="lessThan">
      <formula>$C$4</formula>
    </cfRule>
  </conditionalFormatting>
  <conditionalFormatting sqref="BB53">
    <cfRule type="cellIs" dxfId="2161" priority="3532" operator="lessThan">
      <formula>$C$4</formula>
    </cfRule>
  </conditionalFormatting>
  <conditionalFormatting sqref="BB54">
    <cfRule type="cellIs" dxfId="2160" priority="3533" operator="lessThan">
      <formula>$C$4</formula>
    </cfRule>
  </conditionalFormatting>
  <conditionalFormatting sqref="BB54">
    <cfRule type="cellIs" dxfId="2159" priority="3534" operator="lessThan">
      <formula>$C$4</formula>
    </cfRule>
  </conditionalFormatting>
  <conditionalFormatting sqref="BB55">
    <cfRule type="cellIs" dxfId="2158" priority="3535" operator="lessThan">
      <formula>$C$4</formula>
    </cfRule>
  </conditionalFormatting>
  <conditionalFormatting sqref="BB55">
    <cfRule type="cellIs" dxfId="2157" priority="3536" operator="lessThan">
      <formula>$C$4</formula>
    </cfRule>
  </conditionalFormatting>
  <conditionalFormatting sqref="BB56">
    <cfRule type="cellIs" dxfId="2156" priority="3537" operator="lessThan">
      <formula>$C$4</formula>
    </cfRule>
  </conditionalFormatting>
  <conditionalFormatting sqref="BB56">
    <cfRule type="cellIs" dxfId="2155" priority="3538" operator="lessThan">
      <formula>$C$4</formula>
    </cfRule>
  </conditionalFormatting>
  <conditionalFormatting sqref="BB57">
    <cfRule type="cellIs" dxfId="2154" priority="3539" operator="lessThan">
      <formula>$C$4</formula>
    </cfRule>
  </conditionalFormatting>
  <conditionalFormatting sqref="BB57">
    <cfRule type="cellIs" dxfId="2153" priority="3540" operator="lessThan">
      <formula>$C$4</formula>
    </cfRule>
  </conditionalFormatting>
  <conditionalFormatting sqref="BB58">
    <cfRule type="cellIs" dxfId="2152" priority="3541" operator="lessThan">
      <formula>$C$4</formula>
    </cfRule>
  </conditionalFormatting>
  <conditionalFormatting sqref="BB58">
    <cfRule type="cellIs" dxfId="2151" priority="3542" operator="lessThan">
      <formula>$C$4</formula>
    </cfRule>
  </conditionalFormatting>
  <conditionalFormatting sqref="BB59">
    <cfRule type="cellIs" dxfId="2150" priority="3543" operator="lessThan">
      <formula>$C$4</formula>
    </cfRule>
  </conditionalFormatting>
  <conditionalFormatting sqref="BB59">
    <cfRule type="cellIs" dxfId="2149" priority="3544" operator="lessThan">
      <formula>$C$4</formula>
    </cfRule>
  </conditionalFormatting>
  <conditionalFormatting sqref="BB60">
    <cfRule type="cellIs" dxfId="2148" priority="3545" operator="lessThan">
      <formula>$C$4</formula>
    </cfRule>
  </conditionalFormatting>
  <conditionalFormatting sqref="BB60">
    <cfRule type="cellIs" dxfId="2147" priority="3546" operator="lessThan">
      <formula>$C$4</formula>
    </cfRule>
  </conditionalFormatting>
  <conditionalFormatting sqref="BC11:BC46">
    <cfRule type="cellIs" dxfId="2146" priority="3547" operator="lessThan">
      <formula>$C$4</formula>
    </cfRule>
  </conditionalFormatting>
  <conditionalFormatting sqref="BC11:BC46">
    <cfRule type="cellIs" dxfId="2145" priority="3548" operator="lessThan">
      <formula>$C$4</formula>
    </cfRule>
  </conditionalFormatting>
  <conditionalFormatting sqref="BC47">
    <cfRule type="cellIs" dxfId="2144" priority="3619" operator="lessThan">
      <formula>$C$4</formula>
    </cfRule>
  </conditionalFormatting>
  <conditionalFormatting sqref="BC47">
    <cfRule type="cellIs" dxfId="2143" priority="3620" operator="lessThan">
      <formula>$C$4</formula>
    </cfRule>
  </conditionalFormatting>
  <conditionalFormatting sqref="BC48">
    <cfRule type="cellIs" dxfId="2142" priority="3621" operator="lessThan">
      <formula>$C$4</formula>
    </cfRule>
  </conditionalFormatting>
  <conditionalFormatting sqref="BC48">
    <cfRule type="cellIs" dxfId="2141" priority="3622" operator="lessThan">
      <formula>$C$4</formula>
    </cfRule>
  </conditionalFormatting>
  <conditionalFormatting sqref="BC49">
    <cfRule type="cellIs" dxfId="2140" priority="3623" operator="lessThan">
      <formula>$C$4</formula>
    </cfRule>
  </conditionalFormatting>
  <conditionalFormatting sqref="BC49">
    <cfRule type="cellIs" dxfId="2139" priority="3624" operator="lessThan">
      <formula>$C$4</formula>
    </cfRule>
  </conditionalFormatting>
  <conditionalFormatting sqref="BC50">
    <cfRule type="cellIs" dxfId="2138" priority="3625" operator="lessThan">
      <formula>$C$4</formula>
    </cfRule>
  </conditionalFormatting>
  <conditionalFormatting sqref="BC50">
    <cfRule type="cellIs" dxfId="2137" priority="3626" operator="lessThan">
      <formula>$C$4</formula>
    </cfRule>
  </conditionalFormatting>
  <conditionalFormatting sqref="BC51">
    <cfRule type="cellIs" dxfId="2136" priority="3627" operator="lessThan">
      <formula>$C$4</formula>
    </cfRule>
  </conditionalFormatting>
  <conditionalFormatting sqref="BC51">
    <cfRule type="cellIs" dxfId="2135" priority="3628" operator="lessThan">
      <formula>$C$4</formula>
    </cfRule>
  </conditionalFormatting>
  <conditionalFormatting sqref="BC52">
    <cfRule type="cellIs" dxfId="2134" priority="3629" operator="lessThan">
      <formula>$C$4</formula>
    </cfRule>
  </conditionalFormatting>
  <conditionalFormatting sqref="BC52">
    <cfRule type="cellIs" dxfId="2133" priority="3630" operator="lessThan">
      <formula>$C$4</formula>
    </cfRule>
  </conditionalFormatting>
  <conditionalFormatting sqref="BC53">
    <cfRule type="cellIs" dxfId="2132" priority="3631" operator="lessThan">
      <formula>$C$4</formula>
    </cfRule>
  </conditionalFormatting>
  <conditionalFormatting sqref="BC53">
    <cfRule type="cellIs" dxfId="2131" priority="3632" operator="lessThan">
      <formula>$C$4</formula>
    </cfRule>
  </conditionalFormatting>
  <conditionalFormatting sqref="BC54">
    <cfRule type="cellIs" dxfId="2130" priority="3633" operator="lessThan">
      <formula>$C$4</formula>
    </cfRule>
  </conditionalFormatting>
  <conditionalFormatting sqref="BC54">
    <cfRule type="cellIs" dxfId="2129" priority="3634" operator="lessThan">
      <formula>$C$4</formula>
    </cfRule>
  </conditionalFormatting>
  <conditionalFormatting sqref="BC55">
    <cfRule type="cellIs" dxfId="2128" priority="3635" operator="lessThan">
      <formula>$C$4</formula>
    </cfRule>
  </conditionalFormatting>
  <conditionalFormatting sqref="BC55">
    <cfRule type="cellIs" dxfId="2127" priority="3636" operator="lessThan">
      <formula>$C$4</formula>
    </cfRule>
  </conditionalFormatting>
  <conditionalFormatting sqref="BC56">
    <cfRule type="cellIs" dxfId="2126" priority="3637" operator="lessThan">
      <formula>$C$4</formula>
    </cfRule>
  </conditionalFormatting>
  <conditionalFormatting sqref="BC56">
    <cfRule type="cellIs" dxfId="2125" priority="3638" operator="lessThan">
      <formula>$C$4</formula>
    </cfRule>
  </conditionalFormatting>
  <conditionalFormatting sqref="BC57">
    <cfRule type="cellIs" dxfId="2124" priority="3639" operator="lessThan">
      <formula>$C$4</formula>
    </cfRule>
  </conditionalFormatting>
  <conditionalFormatting sqref="BC57">
    <cfRule type="cellIs" dxfId="2123" priority="3640" operator="lessThan">
      <formula>$C$4</formula>
    </cfRule>
  </conditionalFormatting>
  <conditionalFormatting sqref="BC58">
    <cfRule type="cellIs" dxfId="2122" priority="3641" operator="lessThan">
      <formula>$C$4</formula>
    </cfRule>
  </conditionalFormatting>
  <conditionalFormatting sqref="BC58">
    <cfRule type="cellIs" dxfId="2121" priority="3642" operator="lessThan">
      <formula>$C$4</formula>
    </cfRule>
  </conditionalFormatting>
  <conditionalFormatting sqref="BC59">
    <cfRule type="cellIs" dxfId="2120" priority="3643" operator="lessThan">
      <formula>$C$4</formula>
    </cfRule>
  </conditionalFormatting>
  <conditionalFormatting sqref="BC59">
    <cfRule type="cellIs" dxfId="2119" priority="3644" operator="lessThan">
      <formula>$C$4</formula>
    </cfRule>
  </conditionalFormatting>
  <conditionalFormatting sqref="BC60">
    <cfRule type="cellIs" dxfId="2118" priority="3645" operator="lessThan">
      <formula>$C$4</formula>
    </cfRule>
  </conditionalFormatting>
  <conditionalFormatting sqref="BC60">
    <cfRule type="cellIs" dxfId="2117" priority="3646" operator="lessThan">
      <formula>$C$4</formula>
    </cfRule>
  </conditionalFormatting>
  <conditionalFormatting sqref="BD11">
    <cfRule type="cellIs" dxfId="2116" priority="3647" operator="lessThan">
      <formula>$C$4</formula>
    </cfRule>
  </conditionalFormatting>
  <conditionalFormatting sqref="BD11">
    <cfRule type="cellIs" dxfId="2115" priority="3648" operator="lessThan">
      <formula>$C$4</formula>
    </cfRule>
  </conditionalFormatting>
  <conditionalFormatting sqref="BD12">
    <cfRule type="cellIs" dxfId="2114" priority="3649" operator="lessThan">
      <formula>$C$4</formula>
    </cfRule>
  </conditionalFormatting>
  <conditionalFormatting sqref="BD12">
    <cfRule type="cellIs" dxfId="2113" priority="3650" operator="lessThan">
      <formula>$C$4</formula>
    </cfRule>
  </conditionalFormatting>
  <conditionalFormatting sqref="BD13">
    <cfRule type="cellIs" dxfId="2112" priority="3651" operator="lessThan">
      <formula>$C$4</formula>
    </cfRule>
  </conditionalFormatting>
  <conditionalFormatting sqref="BD13">
    <cfRule type="cellIs" dxfId="2111" priority="3652" operator="lessThan">
      <formula>$C$4</formula>
    </cfRule>
  </conditionalFormatting>
  <conditionalFormatting sqref="BD14">
    <cfRule type="cellIs" dxfId="2110" priority="3653" operator="lessThan">
      <formula>$C$4</formula>
    </cfRule>
  </conditionalFormatting>
  <conditionalFormatting sqref="BD14">
    <cfRule type="cellIs" dxfId="2109" priority="3654" operator="lessThan">
      <formula>$C$4</formula>
    </cfRule>
  </conditionalFormatting>
  <conditionalFormatting sqref="BD15">
    <cfRule type="cellIs" dxfId="2108" priority="3655" operator="lessThan">
      <formula>$C$4</formula>
    </cfRule>
  </conditionalFormatting>
  <conditionalFormatting sqref="BD15">
    <cfRule type="cellIs" dxfId="2107" priority="3656" operator="lessThan">
      <formula>$C$4</formula>
    </cfRule>
  </conditionalFormatting>
  <conditionalFormatting sqref="BD16">
    <cfRule type="cellIs" dxfId="2106" priority="3657" operator="lessThan">
      <formula>$C$4</formula>
    </cfRule>
  </conditionalFormatting>
  <conditionalFormatting sqref="BD16">
    <cfRule type="cellIs" dxfId="2105" priority="3658" operator="lessThan">
      <formula>$C$4</formula>
    </cfRule>
  </conditionalFormatting>
  <conditionalFormatting sqref="BD17">
    <cfRule type="cellIs" dxfId="2104" priority="3659" operator="lessThan">
      <formula>$C$4</formula>
    </cfRule>
  </conditionalFormatting>
  <conditionalFormatting sqref="BD17">
    <cfRule type="cellIs" dxfId="2103" priority="3660" operator="lessThan">
      <formula>$C$4</formula>
    </cfRule>
  </conditionalFormatting>
  <conditionalFormatting sqref="BD18">
    <cfRule type="cellIs" dxfId="2102" priority="3661" operator="lessThan">
      <formula>$C$4</formula>
    </cfRule>
  </conditionalFormatting>
  <conditionalFormatting sqref="BD18">
    <cfRule type="cellIs" dxfId="2101" priority="3662" operator="lessThan">
      <formula>$C$4</formula>
    </cfRule>
  </conditionalFormatting>
  <conditionalFormatting sqref="BD19">
    <cfRule type="cellIs" dxfId="2100" priority="3663" operator="lessThan">
      <formula>$C$4</formula>
    </cfRule>
  </conditionalFormatting>
  <conditionalFormatting sqref="BD19">
    <cfRule type="cellIs" dxfId="2099" priority="3664" operator="lessThan">
      <formula>$C$4</formula>
    </cfRule>
  </conditionalFormatting>
  <conditionalFormatting sqref="BD20">
    <cfRule type="cellIs" dxfId="2098" priority="3665" operator="lessThan">
      <formula>$C$4</formula>
    </cfRule>
  </conditionalFormatting>
  <conditionalFormatting sqref="BD20">
    <cfRule type="cellIs" dxfId="2097" priority="3666" operator="lessThan">
      <formula>$C$4</formula>
    </cfRule>
  </conditionalFormatting>
  <conditionalFormatting sqref="BD21">
    <cfRule type="cellIs" dxfId="2096" priority="3667" operator="lessThan">
      <formula>$C$4</formula>
    </cfRule>
  </conditionalFormatting>
  <conditionalFormatting sqref="BD21">
    <cfRule type="cellIs" dxfId="2095" priority="3668" operator="lessThan">
      <formula>$C$4</formula>
    </cfRule>
  </conditionalFormatting>
  <conditionalFormatting sqref="BD22">
    <cfRule type="cellIs" dxfId="2094" priority="3669" operator="lessThan">
      <formula>$C$4</formula>
    </cfRule>
  </conditionalFormatting>
  <conditionalFormatting sqref="BD22">
    <cfRule type="cellIs" dxfId="2093" priority="3670" operator="lessThan">
      <formula>$C$4</formula>
    </cfRule>
  </conditionalFormatting>
  <conditionalFormatting sqref="BD23">
    <cfRule type="cellIs" dxfId="2092" priority="3671" operator="lessThan">
      <formula>$C$4</formula>
    </cfRule>
  </conditionalFormatting>
  <conditionalFormatting sqref="BD23">
    <cfRule type="cellIs" dxfId="2091" priority="3672" operator="lessThan">
      <formula>$C$4</formula>
    </cfRule>
  </conditionalFormatting>
  <conditionalFormatting sqref="BD24">
    <cfRule type="cellIs" dxfId="2090" priority="3673" operator="lessThan">
      <formula>$C$4</formula>
    </cfRule>
  </conditionalFormatting>
  <conditionalFormatting sqref="BD24">
    <cfRule type="cellIs" dxfId="2089" priority="3674" operator="lessThan">
      <formula>$C$4</formula>
    </cfRule>
  </conditionalFormatting>
  <conditionalFormatting sqref="BD25">
    <cfRule type="cellIs" dxfId="2088" priority="3675" operator="lessThan">
      <formula>$C$4</formula>
    </cfRule>
  </conditionalFormatting>
  <conditionalFormatting sqref="BD25">
    <cfRule type="cellIs" dxfId="2087" priority="3676" operator="lessThan">
      <formula>$C$4</formula>
    </cfRule>
  </conditionalFormatting>
  <conditionalFormatting sqref="BD26">
    <cfRule type="cellIs" dxfId="2086" priority="3677" operator="lessThan">
      <formula>$C$4</formula>
    </cfRule>
  </conditionalFormatting>
  <conditionalFormatting sqref="BD26">
    <cfRule type="cellIs" dxfId="2085" priority="3678" operator="lessThan">
      <formula>$C$4</formula>
    </cfRule>
  </conditionalFormatting>
  <conditionalFormatting sqref="BD27">
    <cfRule type="cellIs" dxfId="2084" priority="3679" operator="lessThan">
      <formula>$C$4</formula>
    </cfRule>
  </conditionalFormatting>
  <conditionalFormatting sqref="BD27">
    <cfRule type="cellIs" dxfId="2083" priority="3680" operator="lessThan">
      <formula>$C$4</formula>
    </cfRule>
  </conditionalFormatting>
  <conditionalFormatting sqref="BD28">
    <cfRule type="cellIs" dxfId="2082" priority="3681" operator="lessThan">
      <formula>$C$4</formula>
    </cfRule>
  </conditionalFormatting>
  <conditionalFormatting sqref="BD28">
    <cfRule type="cellIs" dxfId="2081" priority="3682" operator="lessThan">
      <formula>$C$4</formula>
    </cfRule>
  </conditionalFormatting>
  <conditionalFormatting sqref="BD29">
    <cfRule type="cellIs" dxfId="2080" priority="3683" operator="lessThan">
      <formula>$C$4</formula>
    </cfRule>
  </conditionalFormatting>
  <conditionalFormatting sqref="BD29">
    <cfRule type="cellIs" dxfId="2079" priority="3684" operator="lessThan">
      <formula>$C$4</formula>
    </cfRule>
  </conditionalFormatting>
  <conditionalFormatting sqref="BD30">
    <cfRule type="cellIs" dxfId="2078" priority="3685" operator="lessThan">
      <formula>$C$4</formula>
    </cfRule>
  </conditionalFormatting>
  <conditionalFormatting sqref="BD30">
    <cfRule type="cellIs" dxfId="2077" priority="3686" operator="lessThan">
      <formula>$C$4</formula>
    </cfRule>
  </conditionalFormatting>
  <conditionalFormatting sqref="BD31">
    <cfRule type="cellIs" dxfId="2076" priority="3687" operator="lessThan">
      <formula>$C$4</formula>
    </cfRule>
  </conditionalFormatting>
  <conditionalFormatting sqref="BD31">
    <cfRule type="cellIs" dxfId="2075" priority="3688" operator="lessThan">
      <formula>$C$4</formula>
    </cfRule>
  </conditionalFormatting>
  <conditionalFormatting sqref="BD32">
    <cfRule type="cellIs" dxfId="2074" priority="3689" operator="lessThan">
      <formula>$C$4</formula>
    </cfRule>
  </conditionalFormatting>
  <conditionalFormatting sqref="BD32">
    <cfRule type="cellIs" dxfId="2073" priority="3690" operator="lessThan">
      <formula>$C$4</formula>
    </cfRule>
  </conditionalFormatting>
  <conditionalFormatting sqref="BD33">
    <cfRule type="cellIs" dxfId="2072" priority="3691" operator="lessThan">
      <formula>$C$4</formula>
    </cfRule>
  </conditionalFormatting>
  <conditionalFormatting sqref="BD33">
    <cfRule type="cellIs" dxfId="2071" priority="3692" operator="lessThan">
      <formula>$C$4</formula>
    </cfRule>
  </conditionalFormatting>
  <conditionalFormatting sqref="BD34">
    <cfRule type="cellIs" dxfId="2070" priority="3693" operator="lessThan">
      <formula>$C$4</formula>
    </cfRule>
  </conditionalFormatting>
  <conditionalFormatting sqref="BD34">
    <cfRule type="cellIs" dxfId="2069" priority="3694" operator="lessThan">
      <formula>$C$4</formula>
    </cfRule>
  </conditionalFormatting>
  <conditionalFormatting sqref="BD35">
    <cfRule type="cellIs" dxfId="2068" priority="3695" operator="lessThan">
      <formula>$C$4</formula>
    </cfRule>
  </conditionalFormatting>
  <conditionalFormatting sqref="BD35">
    <cfRule type="cellIs" dxfId="2067" priority="3696" operator="lessThan">
      <formula>$C$4</formula>
    </cfRule>
  </conditionalFormatting>
  <conditionalFormatting sqref="BD36">
    <cfRule type="cellIs" dxfId="2066" priority="3697" operator="lessThan">
      <formula>$C$4</formula>
    </cfRule>
  </conditionalFormatting>
  <conditionalFormatting sqref="BD36">
    <cfRule type="cellIs" dxfId="2065" priority="3698" operator="lessThan">
      <formula>$C$4</formula>
    </cfRule>
  </conditionalFormatting>
  <conditionalFormatting sqref="BD37">
    <cfRule type="cellIs" dxfId="2064" priority="3699" operator="lessThan">
      <formula>$C$4</formula>
    </cfRule>
  </conditionalFormatting>
  <conditionalFormatting sqref="BD37">
    <cfRule type="cellIs" dxfId="2063" priority="3700" operator="lessThan">
      <formula>$C$4</formula>
    </cfRule>
  </conditionalFormatting>
  <conditionalFormatting sqref="BD38">
    <cfRule type="cellIs" dxfId="2062" priority="3701" operator="lessThan">
      <formula>$C$4</formula>
    </cfRule>
  </conditionalFormatting>
  <conditionalFormatting sqref="BD38">
    <cfRule type="cellIs" dxfId="2061" priority="3702" operator="lessThan">
      <formula>$C$4</formula>
    </cfRule>
  </conditionalFormatting>
  <conditionalFormatting sqref="BD39">
    <cfRule type="cellIs" dxfId="2060" priority="3703" operator="lessThan">
      <formula>$C$4</formula>
    </cfRule>
  </conditionalFormatting>
  <conditionalFormatting sqref="BD39">
    <cfRule type="cellIs" dxfId="2059" priority="3704" operator="lessThan">
      <formula>$C$4</formula>
    </cfRule>
  </conditionalFormatting>
  <conditionalFormatting sqref="BD40">
    <cfRule type="cellIs" dxfId="2058" priority="3705" operator="lessThan">
      <formula>$C$4</formula>
    </cfRule>
  </conditionalFormatting>
  <conditionalFormatting sqref="BD40">
    <cfRule type="cellIs" dxfId="2057" priority="3706" operator="lessThan">
      <formula>$C$4</formula>
    </cfRule>
  </conditionalFormatting>
  <conditionalFormatting sqref="BD41">
    <cfRule type="cellIs" dxfId="2056" priority="3707" operator="lessThan">
      <formula>$C$4</formula>
    </cfRule>
  </conditionalFormatting>
  <conditionalFormatting sqref="BD41">
    <cfRule type="cellIs" dxfId="2055" priority="3708" operator="lessThan">
      <formula>$C$4</formula>
    </cfRule>
  </conditionalFormatting>
  <conditionalFormatting sqref="BD42">
    <cfRule type="cellIs" dxfId="2054" priority="3709" operator="lessThan">
      <formula>$C$4</formula>
    </cfRule>
  </conditionalFormatting>
  <conditionalFormatting sqref="BD42">
    <cfRule type="cellIs" dxfId="2053" priority="3710" operator="lessThan">
      <formula>$C$4</formula>
    </cfRule>
  </conditionalFormatting>
  <conditionalFormatting sqref="BD43">
    <cfRule type="cellIs" dxfId="2052" priority="3711" operator="lessThan">
      <formula>$C$4</formula>
    </cfRule>
  </conditionalFormatting>
  <conditionalFormatting sqref="BD43">
    <cfRule type="cellIs" dxfId="2051" priority="3712" operator="lessThan">
      <formula>$C$4</formula>
    </cfRule>
  </conditionalFormatting>
  <conditionalFormatting sqref="BD44">
    <cfRule type="cellIs" dxfId="2050" priority="3713" operator="lessThan">
      <formula>$C$4</formula>
    </cfRule>
  </conditionalFormatting>
  <conditionalFormatting sqref="BD44">
    <cfRule type="cellIs" dxfId="2049" priority="3714" operator="lessThan">
      <formula>$C$4</formula>
    </cfRule>
  </conditionalFormatting>
  <conditionalFormatting sqref="BD45">
    <cfRule type="cellIs" dxfId="2048" priority="3715" operator="lessThan">
      <formula>$C$4</formula>
    </cfRule>
  </conditionalFormatting>
  <conditionalFormatting sqref="BD45">
    <cfRule type="cellIs" dxfId="2047" priority="3716" operator="lessThan">
      <formula>$C$4</formula>
    </cfRule>
  </conditionalFormatting>
  <conditionalFormatting sqref="BD46">
    <cfRule type="cellIs" dxfId="2046" priority="3717" operator="lessThan">
      <formula>$C$4</formula>
    </cfRule>
  </conditionalFormatting>
  <conditionalFormatting sqref="BD46">
    <cfRule type="cellIs" dxfId="2045" priority="3718" operator="lessThan">
      <formula>$C$4</formula>
    </cfRule>
  </conditionalFormatting>
  <conditionalFormatting sqref="BD47">
    <cfRule type="cellIs" dxfId="2044" priority="3719" operator="lessThan">
      <formula>$C$4</formula>
    </cfRule>
  </conditionalFormatting>
  <conditionalFormatting sqref="BD47">
    <cfRule type="cellIs" dxfId="2043" priority="3720" operator="lessThan">
      <formula>$C$4</formula>
    </cfRule>
  </conditionalFormatting>
  <conditionalFormatting sqref="BD48">
    <cfRule type="cellIs" dxfId="2042" priority="3721" operator="lessThan">
      <formula>$C$4</formula>
    </cfRule>
  </conditionalFormatting>
  <conditionalFormatting sqref="BD48">
    <cfRule type="cellIs" dxfId="2041" priority="3722" operator="lessThan">
      <formula>$C$4</formula>
    </cfRule>
  </conditionalFormatting>
  <conditionalFormatting sqref="BD49">
    <cfRule type="cellIs" dxfId="2040" priority="3723" operator="lessThan">
      <formula>$C$4</formula>
    </cfRule>
  </conditionalFormatting>
  <conditionalFormatting sqref="BD49">
    <cfRule type="cellIs" dxfId="2039" priority="3724" operator="lessThan">
      <formula>$C$4</formula>
    </cfRule>
  </conditionalFormatting>
  <conditionalFormatting sqref="BD50">
    <cfRule type="cellIs" dxfId="2038" priority="3725" operator="lessThan">
      <formula>$C$4</formula>
    </cfRule>
  </conditionalFormatting>
  <conditionalFormatting sqref="BD50">
    <cfRule type="cellIs" dxfId="2037" priority="3726" operator="lessThan">
      <formula>$C$4</formula>
    </cfRule>
  </conditionalFormatting>
  <conditionalFormatting sqref="BD51">
    <cfRule type="cellIs" dxfId="2036" priority="3727" operator="lessThan">
      <formula>$C$4</formula>
    </cfRule>
  </conditionalFormatting>
  <conditionalFormatting sqref="BD51">
    <cfRule type="cellIs" dxfId="2035" priority="3728" operator="lessThan">
      <formula>$C$4</formula>
    </cfRule>
  </conditionalFormatting>
  <conditionalFormatting sqref="BD52">
    <cfRule type="cellIs" dxfId="2034" priority="3729" operator="lessThan">
      <formula>$C$4</formula>
    </cfRule>
  </conditionalFormatting>
  <conditionalFormatting sqref="BD52">
    <cfRule type="cellIs" dxfId="2033" priority="3730" operator="lessThan">
      <formula>$C$4</formula>
    </cfRule>
  </conditionalFormatting>
  <conditionalFormatting sqref="BD53">
    <cfRule type="cellIs" dxfId="2032" priority="3731" operator="lessThan">
      <formula>$C$4</formula>
    </cfRule>
  </conditionalFormatting>
  <conditionalFormatting sqref="BD53">
    <cfRule type="cellIs" dxfId="2031" priority="3732" operator="lessThan">
      <formula>$C$4</formula>
    </cfRule>
  </conditionalFormatting>
  <conditionalFormatting sqref="BD54">
    <cfRule type="cellIs" dxfId="2030" priority="3733" operator="lessThan">
      <formula>$C$4</formula>
    </cfRule>
  </conditionalFormatting>
  <conditionalFormatting sqref="BD54">
    <cfRule type="cellIs" dxfId="2029" priority="3734" operator="lessThan">
      <formula>$C$4</formula>
    </cfRule>
  </conditionalFormatting>
  <conditionalFormatting sqref="BD55">
    <cfRule type="cellIs" dxfId="2028" priority="3735" operator="lessThan">
      <formula>$C$4</formula>
    </cfRule>
  </conditionalFormatting>
  <conditionalFormatting sqref="BD55">
    <cfRule type="cellIs" dxfId="2027" priority="3736" operator="lessThan">
      <formula>$C$4</formula>
    </cfRule>
  </conditionalFormatting>
  <conditionalFormatting sqref="BD56">
    <cfRule type="cellIs" dxfId="2026" priority="3737" operator="lessThan">
      <formula>$C$4</formula>
    </cfRule>
  </conditionalFormatting>
  <conditionalFormatting sqref="BD56">
    <cfRule type="cellIs" dxfId="2025" priority="3738" operator="lessThan">
      <formula>$C$4</formula>
    </cfRule>
  </conditionalFormatting>
  <conditionalFormatting sqref="BD57">
    <cfRule type="cellIs" dxfId="2024" priority="3739" operator="lessThan">
      <formula>$C$4</formula>
    </cfRule>
  </conditionalFormatting>
  <conditionalFormatting sqref="BD57">
    <cfRule type="cellIs" dxfId="2023" priority="3740" operator="lessThan">
      <formula>$C$4</formula>
    </cfRule>
  </conditionalFormatting>
  <conditionalFormatting sqref="BD58">
    <cfRule type="cellIs" dxfId="2022" priority="3741" operator="lessThan">
      <formula>$C$4</formula>
    </cfRule>
  </conditionalFormatting>
  <conditionalFormatting sqref="BD58">
    <cfRule type="cellIs" dxfId="2021" priority="3742" operator="lessThan">
      <formula>$C$4</formula>
    </cfRule>
  </conditionalFormatting>
  <conditionalFormatting sqref="BD59">
    <cfRule type="cellIs" dxfId="2020" priority="3743" operator="lessThan">
      <formula>$C$4</formula>
    </cfRule>
  </conditionalFormatting>
  <conditionalFormatting sqref="BD59">
    <cfRule type="cellIs" dxfId="2019" priority="3744" operator="lessThan">
      <formula>$C$4</formula>
    </cfRule>
  </conditionalFormatting>
  <conditionalFormatting sqref="BD60">
    <cfRule type="cellIs" dxfId="2018" priority="3745" operator="lessThan">
      <formula>$C$4</formula>
    </cfRule>
  </conditionalFormatting>
  <conditionalFormatting sqref="BD60">
    <cfRule type="cellIs" dxfId="2017" priority="3746" operator="lessThan">
      <formula>$C$4</formula>
    </cfRule>
  </conditionalFormatting>
  <conditionalFormatting sqref="BE11">
    <cfRule type="cellIs" dxfId="2016" priority="3747" operator="lessThan">
      <formula>$C$4</formula>
    </cfRule>
  </conditionalFormatting>
  <conditionalFormatting sqref="BE11">
    <cfRule type="cellIs" dxfId="2015" priority="3748" operator="lessThan">
      <formula>$C$4</formula>
    </cfRule>
  </conditionalFormatting>
  <conditionalFormatting sqref="BE12">
    <cfRule type="cellIs" dxfId="2014" priority="3749" operator="lessThan">
      <formula>$C$4</formula>
    </cfRule>
  </conditionalFormatting>
  <conditionalFormatting sqref="BE12">
    <cfRule type="cellIs" dxfId="2013" priority="3750" operator="lessThan">
      <formula>$C$4</formula>
    </cfRule>
  </conditionalFormatting>
  <conditionalFormatting sqref="BE13">
    <cfRule type="cellIs" dxfId="2012" priority="3751" operator="lessThan">
      <formula>$C$4</formula>
    </cfRule>
  </conditionalFormatting>
  <conditionalFormatting sqref="BE13">
    <cfRule type="cellIs" dxfId="2011" priority="3752" operator="lessThan">
      <formula>$C$4</formula>
    </cfRule>
  </conditionalFormatting>
  <conditionalFormatting sqref="BE14">
    <cfRule type="cellIs" dxfId="2010" priority="3753" operator="lessThan">
      <formula>$C$4</formula>
    </cfRule>
  </conditionalFormatting>
  <conditionalFormatting sqref="BE14">
    <cfRule type="cellIs" dxfId="2009" priority="3754" operator="lessThan">
      <formula>$C$4</formula>
    </cfRule>
  </conditionalFormatting>
  <conditionalFormatting sqref="BE15">
    <cfRule type="cellIs" dxfId="2008" priority="3755" operator="lessThan">
      <formula>$C$4</formula>
    </cfRule>
  </conditionalFormatting>
  <conditionalFormatting sqref="BE15">
    <cfRule type="cellIs" dxfId="2007" priority="3756" operator="lessThan">
      <formula>$C$4</formula>
    </cfRule>
  </conditionalFormatting>
  <conditionalFormatting sqref="BE16">
    <cfRule type="cellIs" dxfId="2006" priority="3757" operator="lessThan">
      <formula>$C$4</formula>
    </cfRule>
  </conditionalFormatting>
  <conditionalFormatting sqref="BE16">
    <cfRule type="cellIs" dxfId="2005" priority="3758" operator="lessThan">
      <formula>$C$4</formula>
    </cfRule>
  </conditionalFormatting>
  <conditionalFormatting sqref="BE17">
    <cfRule type="cellIs" dxfId="2004" priority="3759" operator="lessThan">
      <formula>$C$4</formula>
    </cfRule>
  </conditionalFormatting>
  <conditionalFormatting sqref="BE17">
    <cfRule type="cellIs" dxfId="2003" priority="3760" operator="lessThan">
      <formula>$C$4</formula>
    </cfRule>
  </conditionalFormatting>
  <conditionalFormatting sqref="BE18">
    <cfRule type="cellIs" dxfId="2002" priority="3761" operator="lessThan">
      <formula>$C$4</formula>
    </cfRule>
  </conditionalFormatting>
  <conditionalFormatting sqref="BE18">
    <cfRule type="cellIs" dxfId="2001" priority="3762" operator="lessThan">
      <formula>$C$4</formula>
    </cfRule>
  </conditionalFormatting>
  <conditionalFormatting sqref="BE19">
    <cfRule type="cellIs" dxfId="2000" priority="3763" operator="lessThan">
      <formula>$C$4</formula>
    </cfRule>
  </conditionalFormatting>
  <conditionalFormatting sqref="BE19">
    <cfRule type="cellIs" dxfId="1999" priority="3764" operator="lessThan">
      <formula>$C$4</formula>
    </cfRule>
  </conditionalFormatting>
  <conditionalFormatting sqref="BE20">
    <cfRule type="cellIs" dxfId="1998" priority="3765" operator="lessThan">
      <formula>$C$4</formula>
    </cfRule>
  </conditionalFormatting>
  <conditionalFormatting sqref="BE20">
    <cfRule type="cellIs" dxfId="1997" priority="3766" operator="lessThan">
      <formula>$C$4</formula>
    </cfRule>
  </conditionalFormatting>
  <conditionalFormatting sqref="BE21">
    <cfRule type="cellIs" dxfId="1996" priority="3767" operator="lessThan">
      <formula>$C$4</formula>
    </cfRule>
  </conditionalFormatting>
  <conditionalFormatting sqref="BE21">
    <cfRule type="cellIs" dxfId="1995" priority="3768" operator="lessThan">
      <formula>$C$4</formula>
    </cfRule>
  </conditionalFormatting>
  <conditionalFormatting sqref="BE22">
    <cfRule type="cellIs" dxfId="1994" priority="3769" operator="lessThan">
      <formula>$C$4</formula>
    </cfRule>
  </conditionalFormatting>
  <conditionalFormatting sqref="BE22">
    <cfRule type="cellIs" dxfId="1993" priority="3770" operator="lessThan">
      <formula>$C$4</formula>
    </cfRule>
  </conditionalFormatting>
  <conditionalFormatting sqref="BE23">
    <cfRule type="cellIs" dxfId="1992" priority="3771" operator="lessThan">
      <formula>$C$4</formula>
    </cfRule>
  </conditionalFormatting>
  <conditionalFormatting sqref="BE23">
    <cfRule type="cellIs" dxfId="1991" priority="3772" operator="lessThan">
      <formula>$C$4</formula>
    </cfRule>
  </conditionalFormatting>
  <conditionalFormatting sqref="BE24">
    <cfRule type="cellIs" dxfId="1990" priority="3773" operator="lessThan">
      <formula>$C$4</formula>
    </cfRule>
  </conditionalFormatting>
  <conditionalFormatting sqref="BE24">
    <cfRule type="cellIs" dxfId="1989" priority="3774" operator="lessThan">
      <formula>$C$4</formula>
    </cfRule>
  </conditionalFormatting>
  <conditionalFormatting sqref="BE25">
    <cfRule type="cellIs" dxfId="1988" priority="3775" operator="lessThan">
      <formula>$C$4</formula>
    </cfRule>
  </conditionalFormatting>
  <conditionalFormatting sqref="BE25">
    <cfRule type="cellIs" dxfId="1987" priority="3776" operator="lessThan">
      <formula>$C$4</formula>
    </cfRule>
  </conditionalFormatting>
  <conditionalFormatting sqref="BE26">
    <cfRule type="cellIs" dxfId="1986" priority="3777" operator="lessThan">
      <formula>$C$4</formula>
    </cfRule>
  </conditionalFormatting>
  <conditionalFormatting sqref="BE26">
    <cfRule type="cellIs" dxfId="1985" priority="3778" operator="lessThan">
      <formula>$C$4</formula>
    </cfRule>
  </conditionalFormatting>
  <conditionalFormatting sqref="BE27">
    <cfRule type="cellIs" dxfId="1984" priority="3779" operator="lessThan">
      <formula>$C$4</formula>
    </cfRule>
  </conditionalFormatting>
  <conditionalFormatting sqref="BE27">
    <cfRule type="cellIs" dxfId="1983" priority="3780" operator="lessThan">
      <formula>$C$4</formula>
    </cfRule>
  </conditionalFormatting>
  <conditionalFormatting sqref="BE28">
    <cfRule type="cellIs" dxfId="1982" priority="3781" operator="lessThan">
      <formula>$C$4</formula>
    </cfRule>
  </conditionalFormatting>
  <conditionalFormatting sqref="BE28">
    <cfRule type="cellIs" dxfId="1981" priority="3782" operator="lessThan">
      <formula>$C$4</formula>
    </cfRule>
  </conditionalFormatting>
  <conditionalFormatting sqref="BE29">
    <cfRule type="cellIs" dxfId="1980" priority="3783" operator="lessThan">
      <formula>$C$4</formula>
    </cfRule>
  </conditionalFormatting>
  <conditionalFormatting sqref="BE29">
    <cfRule type="cellIs" dxfId="1979" priority="3784" operator="lessThan">
      <formula>$C$4</formula>
    </cfRule>
  </conditionalFormatting>
  <conditionalFormatting sqref="BE30">
    <cfRule type="cellIs" dxfId="1978" priority="3785" operator="lessThan">
      <formula>$C$4</formula>
    </cfRule>
  </conditionalFormatting>
  <conditionalFormatting sqref="BE30">
    <cfRule type="cellIs" dxfId="1977" priority="3786" operator="lessThan">
      <formula>$C$4</formula>
    </cfRule>
  </conditionalFormatting>
  <conditionalFormatting sqref="BE31">
    <cfRule type="cellIs" dxfId="1976" priority="3787" operator="lessThan">
      <formula>$C$4</formula>
    </cfRule>
  </conditionalFormatting>
  <conditionalFormatting sqref="BE31">
    <cfRule type="cellIs" dxfId="1975" priority="3788" operator="lessThan">
      <formula>$C$4</formula>
    </cfRule>
  </conditionalFormatting>
  <conditionalFormatting sqref="BE32">
    <cfRule type="cellIs" dxfId="1974" priority="3789" operator="lessThan">
      <formula>$C$4</formula>
    </cfRule>
  </conditionalFormatting>
  <conditionalFormatting sqref="BE32">
    <cfRule type="cellIs" dxfId="1973" priority="3790" operator="lessThan">
      <formula>$C$4</formula>
    </cfRule>
  </conditionalFormatting>
  <conditionalFormatting sqref="BE33">
    <cfRule type="cellIs" dxfId="1972" priority="3791" operator="lessThan">
      <formula>$C$4</formula>
    </cfRule>
  </conditionalFormatting>
  <conditionalFormatting sqref="BE33">
    <cfRule type="cellIs" dxfId="1971" priority="3792" operator="lessThan">
      <formula>$C$4</formula>
    </cfRule>
  </conditionalFormatting>
  <conditionalFormatting sqref="BE34">
    <cfRule type="cellIs" dxfId="1970" priority="3793" operator="lessThan">
      <formula>$C$4</formula>
    </cfRule>
  </conditionalFormatting>
  <conditionalFormatting sqref="BE34">
    <cfRule type="cellIs" dxfId="1969" priority="3794" operator="lessThan">
      <formula>$C$4</formula>
    </cfRule>
  </conditionalFormatting>
  <conditionalFormatting sqref="BE35">
    <cfRule type="cellIs" dxfId="1968" priority="3795" operator="lessThan">
      <formula>$C$4</formula>
    </cfRule>
  </conditionalFormatting>
  <conditionalFormatting sqref="BE35">
    <cfRule type="cellIs" dxfId="1967" priority="3796" operator="lessThan">
      <formula>$C$4</formula>
    </cfRule>
  </conditionalFormatting>
  <conditionalFormatting sqref="BE36">
    <cfRule type="cellIs" dxfId="1966" priority="3797" operator="lessThan">
      <formula>$C$4</formula>
    </cfRule>
  </conditionalFormatting>
  <conditionalFormatting sqref="BE36">
    <cfRule type="cellIs" dxfId="1965" priority="3798" operator="lessThan">
      <formula>$C$4</formula>
    </cfRule>
  </conditionalFormatting>
  <conditionalFormatting sqref="BE37">
    <cfRule type="cellIs" dxfId="1964" priority="3799" operator="lessThan">
      <formula>$C$4</formula>
    </cfRule>
  </conditionalFormatting>
  <conditionalFormatting sqref="BE37">
    <cfRule type="cellIs" dxfId="1963" priority="3800" operator="lessThan">
      <formula>$C$4</formula>
    </cfRule>
  </conditionalFormatting>
  <conditionalFormatting sqref="BE38">
    <cfRule type="cellIs" dxfId="1962" priority="3801" operator="lessThan">
      <formula>$C$4</formula>
    </cfRule>
  </conditionalFormatting>
  <conditionalFormatting sqref="BE38">
    <cfRule type="cellIs" dxfId="1961" priority="3802" operator="lessThan">
      <formula>$C$4</formula>
    </cfRule>
  </conditionalFormatting>
  <conditionalFormatting sqref="BE39">
    <cfRule type="cellIs" dxfId="1960" priority="3803" operator="lessThan">
      <formula>$C$4</formula>
    </cfRule>
  </conditionalFormatting>
  <conditionalFormatting sqref="BE39">
    <cfRule type="cellIs" dxfId="1959" priority="3804" operator="lessThan">
      <formula>$C$4</formula>
    </cfRule>
  </conditionalFormatting>
  <conditionalFormatting sqref="BE40">
    <cfRule type="cellIs" dxfId="1958" priority="3805" operator="lessThan">
      <formula>$C$4</formula>
    </cfRule>
  </conditionalFormatting>
  <conditionalFormatting sqref="BE40">
    <cfRule type="cellIs" dxfId="1957" priority="3806" operator="lessThan">
      <formula>$C$4</formula>
    </cfRule>
  </conditionalFormatting>
  <conditionalFormatting sqref="BE41">
    <cfRule type="cellIs" dxfId="1956" priority="3807" operator="lessThan">
      <formula>$C$4</formula>
    </cfRule>
  </conditionalFormatting>
  <conditionalFormatting sqref="BE41">
    <cfRule type="cellIs" dxfId="1955" priority="3808" operator="lessThan">
      <formula>$C$4</formula>
    </cfRule>
  </conditionalFormatting>
  <conditionalFormatting sqref="BE42">
    <cfRule type="cellIs" dxfId="1954" priority="3809" operator="lessThan">
      <formula>$C$4</formula>
    </cfRule>
  </conditionalFormatting>
  <conditionalFormatting sqref="BE42">
    <cfRule type="cellIs" dxfId="1953" priority="3810" operator="lessThan">
      <formula>$C$4</formula>
    </cfRule>
  </conditionalFormatting>
  <conditionalFormatting sqref="BE43">
    <cfRule type="cellIs" dxfId="1952" priority="3811" operator="lessThan">
      <formula>$C$4</formula>
    </cfRule>
  </conditionalFormatting>
  <conditionalFormatting sqref="BE43">
    <cfRule type="cellIs" dxfId="1951" priority="3812" operator="lessThan">
      <formula>$C$4</formula>
    </cfRule>
  </conditionalFormatting>
  <conditionalFormatting sqref="BE44">
    <cfRule type="cellIs" dxfId="1950" priority="3813" operator="lessThan">
      <formula>$C$4</formula>
    </cfRule>
  </conditionalFormatting>
  <conditionalFormatting sqref="BE44">
    <cfRule type="cellIs" dxfId="1949" priority="3814" operator="lessThan">
      <formula>$C$4</formula>
    </cfRule>
  </conditionalFormatting>
  <conditionalFormatting sqref="BE45">
    <cfRule type="cellIs" dxfId="1948" priority="3815" operator="lessThan">
      <formula>$C$4</formula>
    </cfRule>
  </conditionalFormatting>
  <conditionalFormatting sqref="BE45">
    <cfRule type="cellIs" dxfId="1947" priority="3816" operator="lessThan">
      <formula>$C$4</formula>
    </cfRule>
  </conditionalFormatting>
  <conditionalFormatting sqref="BE46">
    <cfRule type="cellIs" dxfId="1946" priority="3817" operator="lessThan">
      <formula>$C$4</formula>
    </cfRule>
  </conditionalFormatting>
  <conditionalFormatting sqref="BE46">
    <cfRule type="cellIs" dxfId="1945" priority="3818" operator="lessThan">
      <formula>$C$4</formula>
    </cfRule>
  </conditionalFormatting>
  <conditionalFormatting sqref="BE47">
    <cfRule type="cellIs" dxfId="1944" priority="3819" operator="lessThan">
      <formula>$C$4</formula>
    </cfRule>
  </conditionalFormatting>
  <conditionalFormatting sqref="BE47">
    <cfRule type="cellIs" dxfId="1943" priority="3820" operator="lessThan">
      <formula>$C$4</formula>
    </cfRule>
  </conditionalFormatting>
  <conditionalFormatting sqref="BE48">
    <cfRule type="cellIs" dxfId="1942" priority="3821" operator="lessThan">
      <formula>$C$4</formula>
    </cfRule>
  </conditionalFormatting>
  <conditionalFormatting sqref="BE48">
    <cfRule type="cellIs" dxfId="1941" priority="3822" operator="lessThan">
      <formula>$C$4</formula>
    </cfRule>
  </conditionalFormatting>
  <conditionalFormatting sqref="BE49">
    <cfRule type="cellIs" dxfId="1940" priority="3823" operator="lessThan">
      <formula>$C$4</formula>
    </cfRule>
  </conditionalFormatting>
  <conditionalFormatting sqref="BE49">
    <cfRule type="cellIs" dxfId="1939" priority="3824" operator="lessThan">
      <formula>$C$4</formula>
    </cfRule>
  </conditionalFormatting>
  <conditionalFormatting sqref="BE50">
    <cfRule type="cellIs" dxfId="1938" priority="3825" operator="lessThan">
      <formula>$C$4</formula>
    </cfRule>
  </conditionalFormatting>
  <conditionalFormatting sqref="BE50">
    <cfRule type="cellIs" dxfId="1937" priority="3826" operator="lessThan">
      <formula>$C$4</formula>
    </cfRule>
  </conditionalFormatting>
  <conditionalFormatting sqref="BE51">
    <cfRule type="cellIs" dxfId="1936" priority="3827" operator="lessThan">
      <formula>$C$4</formula>
    </cfRule>
  </conditionalFormatting>
  <conditionalFormatting sqref="BE51">
    <cfRule type="cellIs" dxfId="1935" priority="3828" operator="lessThan">
      <formula>$C$4</formula>
    </cfRule>
  </conditionalFormatting>
  <conditionalFormatting sqref="BE52">
    <cfRule type="cellIs" dxfId="1934" priority="3829" operator="lessThan">
      <formula>$C$4</formula>
    </cfRule>
  </conditionalFormatting>
  <conditionalFormatting sqref="BE52">
    <cfRule type="cellIs" dxfId="1933" priority="3830" operator="lessThan">
      <formula>$C$4</formula>
    </cfRule>
  </conditionalFormatting>
  <conditionalFormatting sqref="BE53">
    <cfRule type="cellIs" dxfId="1932" priority="3831" operator="lessThan">
      <formula>$C$4</formula>
    </cfRule>
  </conditionalFormatting>
  <conditionalFormatting sqref="BE53">
    <cfRule type="cellIs" dxfId="1931" priority="3832" operator="lessThan">
      <formula>$C$4</formula>
    </cfRule>
  </conditionalFormatting>
  <conditionalFormatting sqref="BE54">
    <cfRule type="cellIs" dxfId="1930" priority="3833" operator="lessThan">
      <formula>$C$4</formula>
    </cfRule>
  </conditionalFormatting>
  <conditionalFormatting sqref="BE54">
    <cfRule type="cellIs" dxfId="1929" priority="3834" operator="lessThan">
      <formula>$C$4</formula>
    </cfRule>
  </conditionalFormatting>
  <conditionalFormatting sqref="BE55">
    <cfRule type="cellIs" dxfId="1928" priority="3835" operator="lessThan">
      <formula>$C$4</formula>
    </cfRule>
  </conditionalFormatting>
  <conditionalFormatting sqref="BE55">
    <cfRule type="cellIs" dxfId="1927" priority="3836" operator="lessThan">
      <formula>$C$4</formula>
    </cfRule>
  </conditionalFormatting>
  <conditionalFormatting sqref="BE56">
    <cfRule type="cellIs" dxfId="1926" priority="3837" operator="lessThan">
      <formula>$C$4</formula>
    </cfRule>
  </conditionalFormatting>
  <conditionalFormatting sqref="BE56">
    <cfRule type="cellIs" dxfId="1925" priority="3838" operator="lessThan">
      <formula>$C$4</formula>
    </cfRule>
  </conditionalFormatting>
  <conditionalFormatting sqref="BE57">
    <cfRule type="cellIs" dxfId="1924" priority="3839" operator="lessThan">
      <formula>$C$4</formula>
    </cfRule>
  </conditionalFormatting>
  <conditionalFormatting sqref="BE57">
    <cfRule type="cellIs" dxfId="1923" priority="3840" operator="lessThan">
      <formula>$C$4</formula>
    </cfRule>
  </conditionalFormatting>
  <conditionalFormatting sqref="BE58">
    <cfRule type="cellIs" dxfId="1922" priority="3841" operator="lessThan">
      <formula>$C$4</formula>
    </cfRule>
  </conditionalFormatting>
  <conditionalFormatting sqref="BE58">
    <cfRule type="cellIs" dxfId="1921" priority="3842" operator="lessThan">
      <formula>$C$4</formula>
    </cfRule>
  </conditionalFormatting>
  <conditionalFormatting sqref="BE59">
    <cfRule type="cellIs" dxfId="1920" priority="3843" operator="lessThan">
      <formula>$C$4</formula>
    </cfRule>
  </conditionalFormatting>
  <conditionalFormatting sqref="BE59">
    <cfRule type="cellIs" dxfId="1919" priority="3844" operator="lessThan">
      <formula>$C$4</formula>
    </cfRule>
  </conditionalFormatting>
  <conditionalFormatting sqref="BE60">
    <cfRule type="cellIs" dxfId="1918" priority="3845" operator="lessThan">
      <formula>$C$4</formula>
    </cfRule>
  </conditionalFormatting>
  <conditionalFormatting sqref="BE60">
    <cfRule type="cellIs" dxfId="1917" priority="3846" operator="lessThan">
      <formula>$C$4</formula>
    </cfRule>
  </conditionalFormatting>
  <conditionalFormatting sqref="BF11">
    <cfRule type="cellIs" dxfId="1916" priority="3847" operator="lessThan">
      <formula>$C$4</formula>
    </cfRule>
  </conditionalFormatting>
  <conditionalFormatting sqref="BF11">
    <cfRule type="cellIs" dxfId="1915" priority="3848" operator="lessThan">
      <formula>$C$4</formula>
    </cfRule>
  </conditionalFormatting>
  <conditionalFormatting sqref="BF12">
    <cfRule type="cellIs" dxfId="1914" priority="3849" operator="lessThan">
      <formula>$C$4</formula>
    </cfRule>
  </conditionalFormatting>
  <conditionalFormatting sqref="BF12">
    <cfRule type="cellIs" dxfId="1913" priority="3850" operator="lessThan">
      <formula>$C$4</formula>
    </cfRule>
  </conditionalFormatting>
  <conditionalFormatting sqref="BF13">
    <cfRule type="cellIs" dxfId="1912" priority="3851" operator="lessThan">
      <formula>$C$4</formula>
    </cfRule>
  </conditionalFormatting>
  <conditionalFormatting sqref="BF13">
    <cfRule type="cellIs" dxfId="1911" priority="3852" operator="lessThan">
      <formula>$C$4</formula>
    </cfRule>
  </conditionalFormatting>
  <conditionalFormatting sqref="BF14">
    <cfRule type="cellIs" dxfId="1910" priority="3853" operator="lessThan">
      <formula>$C$4</formula>
    </cfRule>
  </conditionalFormatting>
  <conditionalFormatting sqref="BF14">
    <cfRule type="cellIs" dxfId="1909" priority="3854" operator="lessThan">
      <formula>$C$4</formula>
    </cfRule>
  </conditionalFormatting>
  <conditionalFormatting sqref="BF15">
    <cfRule type="cellIs" dxfId="1908" priority="3855" operator="lessThan">
      <formula>$C$4</formula>
    </cfRule>
  </conditionalFormatting>
  <conditionalFormatting sqref="BF15">
    <cfRule type="cellIs" dxfId="1907" priority="3856" operator="lessThan">
      <formula>$C$4</formula>
    </cfRule>
  </conditionalFormatting>
  <conditionalFormatting sqref="BF16">
    <cfRule type="cellIs" dxfId="1906" priority="3857" operator="lessThan">
      <formula>$C$4</formula>
    </cfRule>
  </conditionalFormatting>
  <conditionalFormatting sqref="BF16">
    <cfRule type="cellIs" dxfId="1905" priority="3858" operator="lessThan">
      <formula>$C$4</formula>
    </cfRule>
  </conditionalFormatting>
  <conditionalFormatting sqref="BF17">
    <cfRule type="cellIs" dxfId="1904" priority="3859" operator="lessThan">
      <formula>$C$4</formula>
    </cfRule>
  </conditionalFormatting>
  <conditionalFormatting sqref="BF17">
    <cfRule type="cellIs" dxfId="1903" priority="3860" operator="lessThan">
      <formula>$C$4</formula>
    </cfRule>
  </conditionalFormatting>
  <conditionalFormatting sqref="BF18">
    <cfRule type="cellIs" dxfId="1902" priority="3861" operator="lessThan">
      <formula>$C$4</formula>
    </cfRule>
  </conditionalFormatting>
  <conditionalFormatting sqref="BF18">
    <cfRule type="cellIs" dxfId="1901" priority="3862" operator="lessThan">
      <formula>$C$4</formula>
    </cfRule>
  </conditionalFormatting>
  <conditionalFormatting sqref="BF19">
    <cfRule type="cellIs" dxfId="1900" priority="3863" operator="lessThan">
      <formula>$C$4</formula>
    </cfRule>
  </conditionalFormatting>
  <conditionalFormatting sqref="BF19">
    <cfRule type="cellIs" dxfId="1899" priority="3864" operator="lessThan">
      <formula>$C$4</formula>
    </cfRule>
  </conditionalFormatting>
  <conditionalFormatting sqref="BF20">
    <cfRule type="cellIs" dxfId="1898" priority="3865" operator="lessThan">
      <formula>$C$4</formula>
    </cfRule>
  </conditionalFormatting>
  <conditionalFormatting sqref="BF20">
    <cfRule type="cellIs" dxfId="1897" priority="3866" operator="lessThan">
      <formula>$C$4</formula>
    </cfRule>
  </conditionalFormatting>
  <conditionalFormatting sqref="BF21">
    <cfRule type="cellIs" dxfId="1896" priority="3867" operator="lessThan">
      <formula>$C$4</formula>
    </cfRule>
  </conditionalFormatting>
  <conditionalFormatting sqref="BF21">
    <cfRule type="cellIs" dxfId="1895" priority="3868" operator="lessThan">
      <formula>$C$4</formula>
    </cfRule>
  </conditionalFormatting>
  <conditionalFormatting sqref="BF22">
    <cfRule type="cellIs" dxfId="1894" priority="3869" operator="lessThan">
      <formula>$C$4</formula>
    </cfRule>
  </conditionalFormatting>
  <conditionalFormatting sqref="BF22">
    <cfRule type="cellIs" dxfId="1893" priority="3870" operator="lessThan">
      <formula>$C$4</formula>
    </cfRule>
  </conditionalFormatting>
  <conditionalFormatting sqref="BF23">
    <cfRule type="cellIs" dxfId="1892" priority="3871" operator="lessThan">
      <formula>$C$4</formula>
    </cfRule>
  </conditionalFormatting>
  <conditionalFormatting sqref="BF23">
    <cfRule type="cellIs" dxfId="1891" priority="3872" operator="lessThan">
      <formula>$C$4</formula>
    </cfRule>
  </conditionalFormatting>
  <conditionalFormatting sqref="BF24">
    <cfRule type="cellIs" dxfId="1890" priority="3873" operator="lessThan">
      <formula>$C$4</formula>
    </cfRule>
  </conditionalFormatting>
  <conditionalFormatting sqref="BF24">
    <cfRule type="cellIs" dxfId="1889" priority="3874" operator="lessThan">
      <formula>$C$4</formula>
    </cfRule>
  </conditionalFormatting>
  <conditionalFormatting sqref="BF25">
    <cfRule type="cellIs" dxfId="1888" priority="3875" operator="lessThan">
      <formula>$C$4</formula>
    </cfRule>
  </conditionalFormatting>
  <conditionalFormatting sqref="BF25">
    <cfRule type="cellIs" dxfId="1887" priority="3876" operator="lessThan">
      <formula>$C$4</formula>
    </cfRule>
  </conditionalFormatting>
  <conditionalFormatting sqref="BF26">
    <cfRule type="cellIs" dxfId="1886" priority="3877" operator="lessThan">
      <formula>$C$4</formula>
    </cfRule>
  </conditionalFormatting>
  <conditionalFormatting sqref="BF26">
    <cfRule type="cellIs" dxfId="1885" priority="3878" operator="lessThan">
      <formula>$C$4</formula>
    </cfRule>
  </conditionalFormatting>
  <conditionalFormatting sqref="BF27">
    <cfRule type="cellIs" dxfId="1884" priority="3879" operator="lessThan">
      <formula>$C$4</formula>
    </cfRule>
  </conditionalFormatting>
  <conditionalFormatting sqref="BF27">
    <cfRule type="cellIs" dxfId="1883" priority="3880" operator="lessThan">
      <formula>$C$4</formula>
    </cfRule>
  </conditionalFormatting>
  <conditionalFormatting sqref="BF28">
    <cfRule type="cellIs" dxfId="1882" priority="3881" operator="lessThan">
      <formula>$C$4</formula>
    </cfRule>
  </conditionalFormatting>
  <conditionalFormatting sqref="BF28">
    <cfRule type="cellIs" dxfId="1881" priority="3882" operator="lessThan">
      <formula>$C$4</formula>
    </cfRule>
  </conditionalFormatting>
  <conditionalFormatting sqref="BF29">
    <cfRule type="cellIs" dxfId="1880" priority="3883" operator="lessThan">
      <formula>$C$4</formula>
    </cfRule>
  </conditionalFormatting>
  <conditionalFormatting sqref="BF29">
    <cfRule type="cellIs" dxfId="1879" priority="3884" operator="lessThan">
      <formula>$C$4</formula>
    </cfRule>
  </conditionalFormatting>
  <conditionalFormatting sqref="BF30">
    <cfRule type="cellIs" dxfId="1878" priority="3885" operator="lessThan">
      <formula>$C$4</formula>
    </cfRule>
  </conditionalFormatting>
  <conditionalFormatting sqref="BF30">
    <cfRule type="cellIs" dxfId="1877" priority="3886" operator="lessThan">
      <formula>$C$4</formula>
    </cfRule>
  </conditionalFormatting>
  <conditionalFormatting sqref="BF31">
    <cfRule type="cellIs" dxfId="1876" priority="3887" operator="lessThan">
      <formula>$C$4</formula>
    </cfRule>
  </conditionalFormatting>
  <conditionalFormatting sqref="BF31">
    <cfRule type="cellIs" dxfId="1875" priority="3888" operator="lessThan">
      <formula>$C$4</formula>
    </cfRule>
  </conditionalFormatting>
  <conditionalFormatting sqref="BF32">
    <cfRule type="cellIs" dxfId="1874" priority="3889" operator="lessThan">
      <formula>$C$4</formula>
    </cfRule>
  </conditionalFormatting>
  <conditionalFormatting sqref="BF32">
    <cfRule type="cellIs" dxfId="1873" priority="3890" operator="lessThan">
      <formula>$C$4</formula>
    </cfRule>
  </conditionalFormatting>
  <conditionalFormatting sqref="BF33">
    <cfRule type="cellIs" dxfId="1872" priority="3891" operator="lessThan">
      <formula>$C$4</formula>
    </cfRule>
  </conditionalFormatting>
  <conditionalFormatting sqref="BF33">
    <cfRule type="cellIs" dxfId="1871" priority="3892" operator="lessThan">
      <formula>$C$4</formula>
    </cfRule>
  </conditionalFormatting>
  <conditionalFormatting sqref="BF34">
    <cfRule type="cellIs" dxfId="1870" priority="3893" operator="lessThan">
      <formula>$C$4</formula>
    </cfRule>
  </conditionalFormatting>
  <conditionalFormatting sqref="BF34">
    <cfRule type="cellIs" dxfId="1869" priority="3894" operator="lessThan">
      <formula>$C$4</formula>
    </cfRule>
  </conditionalFormatting>
  <conditionalFormatting sqref="BF35">
    <cfRule type="cellIs" dxfId="1868" priority="3895" operator="lessThan">
      <formula>$C$4</formula>
    </cfRule>
  </conditionalFormatting>
  <conditionalFormatting sqref="BF35">
    <cfRule type="cellIs" dxfId="1867" priority="3896" operator="lessThan">
      <formula>$C$4</formula>
    </cfRule>
  </conditionalFormatting>
  <conditionalFormatting sqref="BF36">
    <cfRule type="cellIs" dxfId="1866" priority="3897" operator="lessThan">
      <formula>$C$4</formula>
    </cfRule>
  </conditionalFormatting>
  <conditionalFormatting sqref="BF36">
    <cfRule type="cellIs" dxfId="1865" priority="3898" operator="lessThan">
      <formula>$C$4</formula>
    </cfRule>
  </conditionalFormatting>
  <conditionalFormatting sqref="BF37">
    <cfRule type="cellIs" dxfId="1864" priority="3899" operator="lessThan">
      <formula>$C$4</formula>
    </cfRule>
  </conditionalFormatting>
  <conditionalFormatting sqref="BF37">
    <cfRule type="cellIs" dxfId="1863" priority="3900" operator="lessThan">
      <formula>$C$4</formula>
    </cfRule>
  </conditionalFormatting>
  <conditionalFormatting sqref="BF38">
    <cfRule type="cellIs" dxfId="1862" priority="3901" operator="lessThan">
      <formula>$C$4</formula>
    </cfRule>
  </conditionalFormatting>
  <conditionalFormatting sqref="BF38">
    <cfRule type="cellIs" dxfId="1861" priority="3902" operator="lessThan">
      <formula>$C$4</formula>
    </cfRule>
  </conditionalFormatting>
  <conditionalFormatting sqref="BF39">
    <cfRule type="cellIs" dxfId="1860" priority="3903" operator="lessThan">
      <formula>$C$4</formula>
    </cfRule>
  </conditionalFormatting>
  <conditionalFormatting sqref="BF39">
    <cfRule type="cellIs" dxfId="1859" priority="3904" operator="lessThan">
      <formula>$C$4</formula>
    </cfRule>
  </conditionalFormatting>
  <conditionalFormatting sqref="BF40">
    <cfRule type="cellIs" dxfId="1858" priority="3905" operator="lessThan">
      <formula>$C$4</formula>
    </cfRule>
  </conditionalFormatting>
  <conditionalFormatting sqref="BF40">
    <cfRule type="cellIs" dxfId="1857" priority="3906" operator="lessThan">
      <formula>$C$4</formula>
    </cfRule>
  </conditionalFormatting>
  <conditionalFormatting sqref="BF41">
    <cfRule type="cellIs" dxfId="1856" priority="3907" operator="lessThan">
      <formula>$C$4</formula>
    </cfRule>
  </conditionalFormatting>
  <conditionalFormatting sqref="BF41">
    <cfRule type="cellIs" dxfId="1855" priority="3908" operator="lessThan">
      <formula>$C$4</formula>
    </cfRule>
  </conditionalFormatting>
  <conditionalFormatting sqref="BF42">
    <cfRule type="cellIs" dxfId="1854" priority="3909" operator="lessThan">
      <formula>$C$4</formula>
    </cfRule>
  </conditionalFormatting>
  <conditionalFormatting sqref="BF42">
    <cfRule type="cellIs" dxfId="1853" priority="3910" operator="lessThan">
      <formula>$C$4</formula>
    </cfRule>
  </conditionalFormatting>
  <conditionalFormatting sqref="BF43">
    <cfRule type="cellIs" dxfId="1852" priority="3911" operator="lessThan">
      <formula>$C$4</formula>
    </cfRule>
  </conditionalFormatting>
  <conditionalFormatting sqref="BF43">
    <cfRule type="cellIs" dxfId="1851" priority="3912" operator="lessThan">
      <formula>$C$4</formula>
    </cfRule>
  </conditionalFormatting>
  <conditionalFormatting sqref="BF44">
    <cfRule type="cellIs" dxfId="1850" priority="3913" operator="lessThan">
      <formula>$C$4</formula>
    </cfRule>
  </conditionalFormatting>
  <conditionalFormatting sqref="BF44">
    <cfRule type="cellIs" dxfId="1849" priority="3914" operator="lessThan">
      <formula>$C$4</formula>
    </cfRule>
  </conditionalFormatting>
  <conditionalFormatting sqref="BF45">
    <cfRule type="cellIs" dxfId="1848" priority="3915" operator="lessThan">
      <formula>$C$4</formula>
    </cfRule>
  </conditionalFormatting>
  <conditionalFormatting sqref="BF45">
    <cfRule type="cellIs" dxfId="1847" priority="3916" operator="lessThan">
      <formula>$C$4</formula>
    </cfRule>
  </conditionalFormatting>
  <conditionalFormatting sqref="BF46">
    <cfRule type="cellIs" dxfId="1846" priority="3917" operator="lessThan">
      <formula>$C$4</formula>
    </cfRule>
  </conditionalFormatting>
  <conditionalFormatting sqref="BF46">
    <cfRule type="cellIs" dxfId="1845" priority="3918" operator="lessThan">
      <formula>$C$4</formula>
    </cfRule>
  </conditionalFormatting>
  <conditionalFormatting sqref="BF47">
    <cfRule type="cellIs" dxfId="1844" priority="3919" operator="lessThan">
      <formula>$C$4</formula>
    </cfRule>
  </conditionalFormatting>
  <conditionalFormatting sqref="BF47">
    <cfRule type="cellIs" dxfId="1843" priority="3920" operator="lessThan">
      <formula>$C$4</formula>
    </cfRule>
  </conditionalFormatting>
  <conditionalFormatting sqref="BF48">
    <cfRule type="cellIs" dxfId="1842" priority="3921" operator="lessThan">
      <formula>$C$4</formula>
    </cfRule>
  </conditionalFormatting>
  <conditionalFormatting sqref="BF48">
    <cfRule type="cellIs" dxfId="1841" priority="3922" operator="lessThan">
      <formula>$C$4</formula>
    </cfRule>
  </conditionalFormatting>
  <conditionalFormatting sqref="BF49">
    <cfRule type="cellIs" dxfId="1840" priority="3923" operator="lessThan">
      <formula>$C$4</formula>
    </cfRule>
  </conditionalFormatting>
  <conditionalFormatting sqref="BF49">
    <cfRule type="cellIs" dxfId="1839" priority="3924" operator="lessThan">
      <formula>$C$4</formula>
    </cfRule>
  </conditionalFormatting>
  <conditionalFormatting sqref="BF50">
    <cfRule type="cellIs" dxfId="1838" priority="3925" operator="lessThan">
      <formula>$C$4</formula>
    </cfRule>
  </conditionalFormatting>
  <conditionalFormatting sqref="BF50">
    <cfRule type="cellIs" dxfId="1837" priority="3926" operator="lessThan">
      <formula>$C$4</formula>
    </cfRule>
  </conditionalFormatting>
  <conditionalFormatting sqref="BF51">
    <cfRule type="cellIs" dxfId="1836" priority="3927" operator="lessThan">
      <formula>$C$4</formula>
    </cfRule>
  </conditionalFormatting>
  <conditionalFormatting sqref="BF51">
    <cfRule type="cellIs" dxfId="1835" priority="3928" operator="lessThan">
      <formula>$C$4</formula>
    </cfRule>
  </conditionalFormatting>
  <conditionalFormatting sqref="BF52">
    <cfRule type="cellIs" dxfId="1834" priority="3929" operator="lessThan">
      <formula>$C$4</formula>
    </cfRule>
  </conditionalFormatting>
  <conditionalFormatting sqref="BF52">
    <cfRule type="cellIs" dxfId="1833" priority="3930" operator="lessThan">
      <formula>$C$4</formula>
    </cfRule>
  </conditionalFormatting>
  <conditionalFormatting sqref="BF53">
    <cfRule type="cellIs" dxfId="1832" priority="3931" operator="lessThan">
      <formula>$C$4</formula>
    </cfRule>
  </conditionalFormatting>
  <conditionalFormatting sqref="BF53">
    <cfRule type="cellIs" dxfId="1831" priority="3932" operator="lessThan">
      <formula>$C$4</formula>
    </cfRule>
  </conditionalFormatting>
  <conditionalFormatting sqref="BF54">
    <cfRule type="cellIs" dxfId="1830" priority="3933" operator="lessThan">
      <formula>$C$4</formula>
    </cfRule>
  </conditionalFormatting>
  <conditionalFormatting sqref="BF54">
    <cfRule type="cellIs" dxfId="1829" priority="3934" operator="lessThan">
      <formula>$C$4</formula>
    </cfRule>
  </conditionalFormatting>
  <conditionalFormatting sqref="BF55">
    <cfRule type="cellIs" dxfId="1828" priority="3935" operator="lessThan">
      <formula>$C$4</formula>
    </cfRule>
  </conditionalFormatting>
  <conditionalFormatting sqref="BF55">
    <cfRule type="cellIs" dxfId="1827" priority="3936" operator="lessThan">
      <formula>$C$4</formula>
    </cfRule>
  </conditionalFormatting>
  <conditionalFormatting sqref="BF56">
    <cfRule type="cellIs" dxfId="1826" priority="3937" operator="lessThan">
      <formula>$C$4</formula>
    </cfRule>
  </conditionalFormatting>
  <conditionalFormatting sqref="BF56">
    <cfRule type="cellIs" dxfId="1825" priority="3938" operator="lessThan">
      <formula>$C$4</formula>
    </cfRule>
  </conditionalFormatting>
  <conditionalFormatting sqref="BF57">
    <cfRule type="cellIs" dxfId="1824" priority="3939" operator="lessThan">
      <formula>$C$4</formula>
    </cfRule>
  </conditionalFormatting>
  <conditionalFormatting sqref="BF57">
    <cfRule type="cellIs" dxfId="1823" priority="3940" operator="lessThan">
      <formula>$C$4</formula>
    </cfRule>
  </conditionalFormatting>
  <conditionalFormatting sqref="BF58">
    <cfRule type="cellIs" dxfId="1822" priority="3941" operator="lessThan">
      <formula>$C$4</formula>
    </cfRule>
  </conditionalFormatting>
  <conditionalFormatting sqref="BF58">
    <cfRule type="cellIs" dxfId="1821" priority="3942" operator="lessThan">
      <formula>$C$4</formula>
    </cfRule>
  </conditionalFormatting>
  <conditionalFormatting sqref="BF59">
    <cfRule type="cellIs" dxfId="1820" priority="3943" operator="lessThan">
      <formula>$C$4</formula>
    </cfRule>
  </conditionalFormatting>
  <conditionalFormatting sqref="BF59">
    <cfRule type="cellIs" dxfId="1819" priority="3944" operator="lessThan">
      <formula>$C$4</formula>
    </cfRule>
  </conditionalFormatting>
  <conditionalFormatting sqref="BF60">
    <cfRule type="cellIs" dxfId="1818" priority="3945" operator="lessThan">
      <formula>$C$4</formula>
    </cfRule>
  </conditionalFormatting>
  <conditionalFormatting sqref="BF60">
    <cfRule type="cellIs" dxfId="1817" priority="3946" operator="lessThan">
      <formula>$C$4</formula>
    </cfRule>
  </conditionalFormatting>
  <conditionalFormatting sqref="BG11">
    <cfRule type="cellIs" dxfId="1816" priority="3947" operator="lessThan">
      <formula>$C$4</formula>
    </cfRule>
  </conditionalFormatting>
  <conditionalFormatting sqref="BG11">
    <cfRule type="cellIs" dxfId="1815" priority="3948" operator="lessThan">
      <formula>$C$4</formula>
    </cfRule>
  </conditionalFormatting>
  <conditionalFormatting sqref="BG12">
    <cfRule type="cellIs" dxfId="1814" priority="3949" operator="lessThan">
      <formula>$C$4</formula>
    </cfRule>
  </conditionalFormatting>
  <conditionalFormatting sqref="BG12">
    <cfRule type="cellIs" dxfId="1813" priority="3950" operator="lessThan">
      <formula>$C$4</formula>
    </cfRule>
  </conditionalFormatting>
  <conditionalFormatting sqref="BG13">
    <cfRule type="cellIs" dxfId="1812" priority="3951" operator="lessThan">
      <formula>$C$4</formula>
    </cfRule>
  </conditionalFormatting>
  <conditionalFormatting sqref="BG13">
    <cfRule type="cellIs" dxfId="1811" priority="3952" operator="lessThan">
      <formula>$C$4</formula>
    </cfRule>
  </conditionalFormatting>
  <conditionalFormatting sqref="BG14">
    <cfRule type="cellIs" dxfId="1810" priority="3953" operator="lessThan">
      <formula>$C$4</formula>
    </cfRule>
  </conditionalFormatting>
  <conditionalFormatting sqref="BG14">
    <cfRule type="cellIs" dxfId="1809" priority="3954" operator="lessThan">
      <formula>$C$4</formula>
    </cfRule>
  </conditionalFormatting>
  <conditionalFormatting sqref="BG15">
    <cfRule type="cellIs" dxfId="1808" priority="3955" operator="lessThan">
      <formula>$C$4</formula>
    </cfRule>
  </conditionalFormatting>
  <conditionalFormatting sqref="BG15">
    <cfRule type="cellIs" dxfId="1807" priority="3956" operator="lessThan">
      <formula>$C$4</formula>
    </cfRule>
  </conditionalFormatting>
  <conditionalFormatting sqref="BG16">
    <cfRule type="cellIs" dxfId="1806" priority="3957" operator="lessThan">
      <formula>$C$4</formula>
    </cfRule>
  </conditionalFormatting>
  <conditionalFormatting sqref="BG16">
    <cfRule type="cellIs" dxfId="1805" priority="3958" operator="lessThan">
      <formula>$C$4</formula>
    </cfRule>
  </conditionalFormatting>
  <conditionalFormatting sqref="BG17">
    <cfRule type="cellIs" dxfId="1804" priority="3959" operator="lessThan">
      <formula>$C$4</formula>
    </cfRule>
  </conditionalFormatting>
  <conditionalFormatting sqref="BG17">
    <cfRule type="cellIs" dxfId="1803" priority="3960" operator="lessThan">
      <formula>$C$4</formula>
    </cfRule>
  </conditionalFormatting>
  <conditionalFormatting sqref="BG18">
    <cfRule type="cellIs" dxfId="1802" priority="3961" operator="lessThan">
      <formula>$C$4</formula>
    </cfRule>
  </conditionalFormatting>
  <conditionalFormatting sqref="BG18">
    <cfRule type="cellIs" dxfId="1801" priority="3962" operator="lessThan">
      <formula>$C$4</formula>
    </cfRule>
  </conditionalFormatting>
  <conditionalFormatting sqref="BG19">
    <cfRule type="cellIs" dxfId="1800" priority="3963" operator="lessThan">
      <formula>$C$4</formula>
    </cfRule>
  </conditionalFormatting>
  <conditionalFormatting sqref="BG19">
    <cfRule type="cellIs" dxfId="1799" priority="3964" operator="lessThan">
      <formula>$C$4</formula>
    </cfRule>
  </conditionalFormatting>
  <conditionalFormatting sqref="BG20">
    <cfRule type="cellIs" dxfId="1798" priority="3965" operator="lessThan">
      <formula>$C$4</formula>
    </cfRule>
  </conditionalFormatting>
  <conditionalFormatting sqref="BG20">
    <cfRule type="cellIs" dxfId="1797" priority="3966" operator="lessThan">
      <formula>$C$4</formula>
    </cfRule>
  </conditionalFormatting>
  <conditionalFormatting sqref="BG21">
    <cfRule type="cellIs" dxfId="1796" priority="3967" operator="lessThan">
      <formula>$C$4</formula>
    </cfRule>
  </conditionalFormatting>
  <conditionalFormatting sqref="BG21">
    <cfRule type="cellIs" dxfId="1795" priority="3968" operator="lessThan">
      <formula>$C$4</formula>
    </cfRule>
  </conditionalFormatting>
  <conditionalFormatting sqref="BG22">
    <cfRule type="cellIs" dxfId="1794" priority="3969" operator="lessThan">
      <formula>$C$4</formula>
    </cfRule>
  </conditionalFormatting>
  <conditionalFormatting sqref="BG22">
    <cfRule type="cellIs" dxfId="1793" priority="3970" operator="lessThan">
      <formula>$C$4</formula>
    </cfRule>
  </conditionalFormatting>
  <conditionalFormatting sqref="BG23">
    <cfRule type="cellIs" dxfId="1792" priority="3971" operator="lessThan">
      <formula>$C$4</formula>
    </cfRule>
  </conditionalFormatting>
  <conditionalFormatting sqref="BG23">
    <cfRule type="cellIs" dxfId="1791" priority="3972" operator="lessThan">
      <formula>$C$4</formula>
    </cfRule>
  </conditionalFormatting>
  <conditionalFormatting sqref="BG24">
    <cfRule type="cellIs" dxfId="1790" priority="3973" operator="lessThan">
      <formula>$C$4</formula>
    </cfRule>
  </conditionalFormatting>
  <conditionalFormatting sqref="BG24">
    <cfRule type="cellIs" dxfId="1789" priority="3974" operator="lessThan">
      <formula>$C$4</formula>
    </cfRule>
  </conditionalFormatting>
  <conditionalFormatting sqref="BG25">
    <cfRule type="cellIs" dxfId="1788" priority="3975" operator="lessThan">
      <formula>$C$4</formula>
    </cfRule>
  </conditionalFormatting>
  <conditionalFormatting sqref="BG25">
    <cfRule type="cellIs" dxfId="1787" priority="3976" operator="lessThan">
      <formula>$C$4</formula>
    </cfRule>
  </conditionalFormatting>
  <conditionalFormatting sqref="BG26">
    <cfRule type="cellIs" dxfId="1786" priority="3977" operator="lessThan">
      <formula>$C$4</formula>
    </cfRule>
  </conditionalFormatting>
  <conditionalFormatting sqref="BG26">
    <cfRule type="cellIs" dxfId="1785" priority="3978" operator="lessThan">
      <formula>$C$4</formula>
    </cfRule>
  </conditionalFormatting>
  <conditionalFormatting sqref="BG27">
    <cfRule type="cellIs" dxfId="1784" priority="3979" operator="lessThan">
      <formula>$C$4</formula>
    </cfRule>
  </conditionalFormatting>
  <conditionalFormatting sqref="BG27">
    <cfRule type="cellIs" dxfId="1783" priority="3980" operator="lessThan">
      <formula>$C$4</formula>
    </cfRule>
  </conditionalFormatting>
  <conditionalFormatting sqref="BG28">
    <cfRule type="cellIs" dxfId="1782" priority="3981" operator="lessThan">
      <formula>$C$4</formula>
    </cfRule>
  </conditionalFormatting>
  <conditionalFormatting sqref="BG28">
    <cfRule type="cellIs" dxfId="1781" priority="3982" operator="lessThan">
      <formula>$C$4</formula>
    </cfRule>
  </conditionalFormatting>
  <conditionalFormatting sqref="BG29">
    <cfRule type="cellIs" dxfId="1780" priority="3983" operator="lessThan">
      <formula>$C$4</formula>
    </cfRule>
  </conditionalFormatting>
  <conditionalFormatting sqref="BG29">
    <cfRule type="cellIs" dxfId="1779" priority="3984" operator="lessThan">
      <formula>$C$4</formula>
    </cfRule>
  </conditionalFormatting>
  <conditionalFormatting sqref="BG30">
    <cfRule type="cellIs" dxfId="1778" priority="3985" operator="lessThan">
      <formula>$C$4</formula>
    </cfRule>
  </conditionalFormatting>
  <conditionalFormatting sqref="BG30">
    <cfRule type="cellIs" dxfId="1777" priority="3986" operator="lessThan">
      <formula>$C$4</formula>
    </cfRule>
  </conditionalFormatting>
  <conditionalFormatting sqref="BG31">
    <cfRule type="cellIs" dxfId="1776" priority="3987" operator="lessThan">
      <formula>$C$4</formula>
    </cfRule>
  </conditionalFormatting>
  <conditionalFormatting sqref="BG31">
    <cfRule type="cellIs" dxfId="1775" priority="3988" operator="lessThan">
      <formula>$C$4</formula>
    </cfRule>
  </conditionalFormatting>
  <conditionalFormatting sqref="BG32">
    <cfRule type="cellIs" dxfId="1774" priority="3989" operator="lessThan">
      <formula>$C$4</formula>
    </cfRule>
  </conditionalFormatting>
  <conditionalFormatting sqref="BG32">
    <cfRule type="cellIs" dxfId="1773" priority="3990" operator="lessThan">
      <formula>$C$4</formula>
    </cfRule>
  </conditionalFormatting>
  <conditionalFormatting sqref="BG33">
    <cfRule type="cellIs" dxfId="1772" priority="3991" operator="lessThan">
      <formula>$C$4</formula>
    </cfRule>
  </conditionalFormatting>
  <conditionalFormatting sqref="BG33">
    <cfRule type="cellIs" dxfId="1771" priority="3992" operator="lessThan">
      <formula>$C$4</formula>
    </cfRule>
  </conditionalFormatting>
  <conditionalFormatting sqref="BG34">
    <cfRule type="cellIs" dxfId="1770" priority="3993" operator="lessThan">
      <formula>$C$4</formula>
    </cfRule>
  </conditionalFormatting>
  <conditionalFormatting sqref="BG34">
    <cfRule type="cellIs" dxfId="1769" priority="3994" operator="lessThan">
      <formula>$C$4</formula>
    </cfRule>
  </conditionalFormatting>
  <conditionalFormatting sqref="BG35">
    <cfRule type="cellIs" dxfId="1768" priority="3995" operator="lessThan">
      <formula>$C$4</formula>
    </cfRule>
  </conditionalFormatting>
  <conditionalFormatting sqref="BG35">
    <cfRule type="cellIs" dxfId="1767" priority="3996" operator="lessThan">
      <formula>$C$4</formula>
    </cfRule>
  </conditionalFormatting>
  <conditionalFormatting sqref="BG36">
    <cfRule type="cellIs" dxfId="1766" priority="3997" operator="lessThan">
      <formula>$C$4</formula>
    </cfRule>
  </conditionalFormatting>
  <conditionalFormatting sqref="BG36">
    <cfRule type="cellIs" dxfId="1765" priority="3998" operator="lessThan">
      <formula>$C$4</formula>
    </cfRule>
  </conditionalFormatting>
  <conditionalFormatting sqref="BG37">
    <cfRule type="cellIs" dxfId="1764" priority="3999" operator="lessThan">
      <formula>$C$4</formula>
    </cfRule>
  </conditionalFormatting>
  <conditionalFormatting sqref="BG37">
    <cfRule type="cellIs" dxfId="1763" priority="4000" operator="lessThan">
      <formula>$C$4</formula>
    </cfRule>
  </conditionalFormatting>
  <conditionalFormatting sqref="BG38">
    <cfRule type="cellIs" dxfId="1762" priority="4001" operator="lessThan">
      <formula>$C$4</formula>
    </cfRule>
  </conditionalFormatting>
  <conditionalFormatting sqref="BG38">
    <cfRule type="cellIs" dxfId="1761" priority="4002" operator="lessThan">
      <formula>$C$4</formula>
    </cfRule>
  </conditionalFormatting>
  <conditionalFormatting sqref="BG39">
    <cfRule type="cellIs" dxfId="1760" priority="4003" operator="lessThan">
      <formula>$C$4</formula>
    </cfRule>
  </conditionalFormatting>
  <conditionalFormatting sqref="BG39">
    <cfRule type="cellIs" dxfId="1759" priority="4004" operator="lessThan">
      <formula>$C$4</formula>
    </cfRule>
  </conditionalFormatting>
  <conditionalFormatting sqref="BG40">
    <cfRule type="cellIs" dxfId="1758" priority="4005" operator="lessThan">
      <formula>$C$4</formula>
    </cfRule>
  </conditionalFormatting>
  <conditionalFormatting sqref="BG40">
    <cfRule type="cellIs" dxfId="1757" priority="4006" operator="lessThan">
      <formula>$C$4</formula>
    </cfRule>
  </conditionalFormatting>
  <conditionalFormatting sqref="BG41">
    <cfRule type="cellIs" dxfId="1756" priority="4007" operator="lessThan">
      <formula>$C$4</formula>
    </cfRule>
  </conditionalFormatting>
  <conditionalFormatting sqref="BG41">
    <cfRule type="cellIs" dxfId="1755" priority="4008" operator="lessThan">
      <formula>$C$4</formula>
    </cfRule>
  </conditionalFormatting>
  <conditionalFormatting sqref="BG42">
    <cfRule type="cellIs" dxfId="1754" priority="4009" operator="lessThan">
      <formula>$C$4</formula>
    </cfRule>
  </conditionalFormatting>
  <conditionalFormatting sqref="BG42">
    <cfRule type="cellIs" dxfId="1753" priority="4010" operator="lessThan">
      <formula>$C$4</formula>
    </cfRule>
  </conditionalFormatting>
  <conditionalFormatting sqref="BG43">
    <cfRule type="cellIs" dxfId="1752" priority="4011" operator="lessThan">
      <formula>$C$4</formula>
    </cfRule>
  </conditionalFormatting>
  <conditionalFormatting sqref="BG43">
    <cfRule type="cellIs" dxfId="1751" priority="4012" operator="lessThan">
      <formula>$C$4</formula>
    </cfRule>
  </conditionalFormatting>
  <conditionalFormatting sqref="BG44">
    <cfRule type="cellIs" dxfId="1750" priority="4013" operator="lessThan">
      <formula>$C$4</formula>
    </cfRule>
  </conditionalFormatting>
  <conditionalFormatting sqref="BG44">
    <cfRule type="cellIs" dxfId="1749" priority="4014" operator="lessThan">
      <formula>$C$4</formula>
    </cfRule>
  </conditionalFormatting>
  <conditionalFormatting sqref="BG45">
    <cfRule type="cellIs" dxfId="1748" priority="4015" operator="lessThan">
      <formula>$C$4</formula>
    </cfRule>
  </conditionalFormatting>
  <conditionalFormatting sqref="BG45">
    <cfRule type="cellIs" dxfId="1747" priority="4016" operator="lessThan">
      <formula>$C$4</formula>
    </cfRule>
  </conditionalFormatting>
  <conditionalFormatting sqref="BG46">
    <cfRule type="cellIs" dxfId="1746" priority="4017" operator="lessThan">
      <formula>$C$4</formula>
    </cfRule>
  </conditionalFormatting>
  <conditionalFormatting sqref="BG46">
    <cfRule type="cellIs" dxfId="1745" priority="4018" operator="lessThan">
      <formula>$C$4</formula>
    </cfRule>
  </conditionalFormatting>
  <conditionalFormatting sqref="BG47">
    <cfRule type="cellIs" dxfId="1744" priority="4019" operator="lessThan">
      <formula>$C$4</formula>
    </cfRule>
  </conditionalFormatting>
  <conditionalFormatting sqref="BG47">
    <cfRule type="cellIs" dxfId="1743" priority="4020" operator="lessThan">
      <formula>$C$4</formula>
    </cfRule>
  </conditionalFormatting>
  <conditionalFormatting sqref="BG48">
    <cfRule type="cellIs" dxfId="1742" priority="4021" operator="lessThan">
      <formula>$C$4</formula>
    </cfRule>
  </conditionalFormatting>
  <conditionalFormatting sqref="BG48">
    <cfRule type="cellIs" dxfId="1741" priority="4022" operator="lessThan">
      <formula>$C$4</formula>
    </cfRule>
  </conditionalFormatting>
  <conditionalFormatting sqref="BG49">
    <cfRule type="cellIs" dxfId="1740" priority="4023" operator="lessThan">
      <formula>$C$4</formula>
    </cfRule>
  </conditionalFormatting>
  <conditionalFormatting sqref="BG49">
    <cfRule type="cellIs" dxfId="1739" priority="4024" operator="lessThan">
      <formula>$C$4</formula>
    </cfRule>
  </conditionalFormatting>
  <conditionalFormatting sqref="BG50">
    <cfRule type="cellIs" dxfId="1738" priority="4025" operator="lessThan">
      <formula>$C$4</formula>
    </cfRule>
  </conditionalFormatting>
  <conditionalFormatting sqref="BG50">
    <cfRule type="cellIs" dxfId="1737" priority="4026" operator="lessThan">
      <formula>$C$4</formula>
    </cfRule>
  </conditionalFormatting>
  <conditionalFormatting sqref="BG51">
    <cfRule type="cellIs" dxfId="1736" priority="4027" operator="lessThan">
      <formula>$C$4</formula>
    </cfRule>
  </conditionalFormatting>
  <conditionalFormatting sqref="BG51">
    <cfRule type="cellIs" dxfId="1735" priority="4028" operator="lessThan">
      <formula>$C$4</formula>
    </cfRule>
  </conditionalFormatting>
  <conditionalFormatting sqref="BG52">
    <cfRule type="cellIs" dxfId="1734" priority="4029" operator="lessThan">
      <formula>$C$4</formula>
    </cfRule>
  </conditionalFormatting>
  <conditionalFormatting sqref="BG52">
    <cfRule type="cellIs" dxfId="1733" priority="4030" operator="lessThan">
      <formula>$C$4</formula>
    </cfRule>
  </conditionalFormatting>
  <conditionalFormatting sqref="BG53">
    <cfRule type="cellIs" dxfId="1732" priority="4031" operator="lessThan">
      <formula>$C$4</formula>
    </cfRule>
  </conditionalFormatting>
  <conditionalFormatting sqref="BG53">
    <cfRule type="cellIs" dxfId="1731" priority="4032" operator="lessThan">
      <formula>$C$4</formula>
    </cfRule>
  </conditionalFormatting>
  <conditionalFormatting sqref="BG54">
    <cfRule type="cellIs" dxfId="1730" priority="4033" operator="lessThan">
      <formula>$C$4</formula>
    </cfRule>
  </conditionalFormatting>
  <conditionalFormatting sqref="BG54">
    <cfRule type="cellIs" dxfId="1729" priority="4034" operator="lessThan">
      <formula>$C$4</formula>
    </cfRule>
  </conditionalFormatting>
  <conditionalFormatting sqref="BG55">
    <cfRule type="cellIs" dxfId="1728" priority="4035" operator="lessThan">
      <formula>$C$4</formula>
    </cfRule>
  </conditionalFormatting>
  <conditionalFormatting sqref="BG55">
    <cfRule type="cellIs" dxfId="1727" priority="4036" operator="lessThan">
      <formula>$C$4</formula>
    </cfRule>
  </conditionalFormatting>
  <conditionalFormatting sqref="BG56">
    <cfRule type="cellIs" dxfId="1726" priority="4037" operator="lessThan">
      <formula>$C$4</formula>
    </cfRule>
  </conditionalFormatting>
  <conditionalFormatting sqref="BG56">
    <cfRule type="cellIs" dxfId="1725" priority="4038" operator="lessThan">
      <formula>$C$4</formula>
    </cfRule>
  </conditionalFormatting>
  <conditionalFormatting sqref="BG57">
    <cfRule type="cellIs" dxfId="1724" priority="4039" operator="lessThan">
      <formula>$C$4</formula>
    </cfRule>
  </conditionalFormatting>
  <conditionalFormatting sqref="BG57">
    <cfRule type="cellIs" dxfId="1723" priority="4040" operator="lessThan">
      <formula>$C$4</formula>
    </cfRule>
  </conditionalFormatting>
  <conditionalFormatting sqref="BG58">
    <cfRule type="cellIs" dxfId="1722" priority="4041" operator="lessThan">
      <formula>$C$4</formula>
    </cfRule>
  </conditionalFormatting>
  <conditionalFormatting sqref="BG58">
    <cfRule type="cellIs" dxfId="1721" priority="4042" operator="lessThan">
      <formula>$C$4</formula>
    </cfRule>
  </conditionalFormatting>
  <conditionalFormatting sqref="BG59">
    <cfRule type="cellIs" dxfId="1720" priority="4043" operator="lessThan">
      <formula>$C$4</formula>
    </cfRule>
  </conditionalFormatting>
  <conditionalFormatting sqref="BG59">
    <cfRule type="cellIs" dxfId="1719" priority="4044" operator="lessThan">
      <formula>$C$4</formula>
    </cfRule>
  </conditionalFormatting>
  <conditionalFormatting sqref="BG60">
    <cfRule type="cellIs" dxfId="1718" priority="4045" operator="lessThan">
      <formula>$C$4</formula>
    </cfRule>
  </conditionalFormatting>
  <conditionalFormatting sqref="BG60">
    <cfRule type="cellIs" dxfId="1717" priority="4046" operator="lessThan">
      <formula>$C$4</formula>
    </cfRule>
  </conditionalFormatting>
  <conditionalFormatting sqref="BH11">
    <cfRule type="cellIs" dxfId="1716" priority="4047" operator="lessThan">
      <formula>$C$4</formula>
    </cfRule>
  </conditionalFormatting>
  <conditionalFormatting sqref="BH11">
    <cfRule type="cellIs" dxfId="1715" priority="4048" operator="lessThan">
      <formula>$C$4</formula>
    </cfRule>
  </conditionalFormatting>
  <conditionalFormatting sqref="BH12">
    <cfRule type="cellIs" dxfId="1714" priority="4049" operator="lessThan">
      <formula>$C$4</formula>
    </cfRule>
  </conditionalFormatting>
  <conditionalFormatting sqref="BH12">
    <cfRule type="cellIs" dxfId="1713" priority="4050" operator="lessThan">
      <formula>$C$4</formula>
    </cfRule>
  </conditionalFormatting>
  <conditionalFormatting sqref="BH13">
    <cfRule type="cellIs" dxfId="1712" priority="4051" operator="lessThan">
      <formula>$C$4</formula>
    </cfRule>
  </conditionalFormatting>
  <conditionalFormatting sqref="BH13">
    <cfRule type="cellIs" dxfId="1711" priority="4052" operator="lessThan">
      <formula>$C$4</formula>
    </cfRule>
  </conditionalFormatting>
  <conditionalFormatting sqref="BH14">
    <cfRule type="cellIs" dxfId="1710" priority="4053" operator="lessThan">
      <formula>$C$4</formula>
    </cfRule>
  </conditionalFormatting>
  <conditionalFormatting sqref="BH14">
    <cfRule type="cellIs" dxfId="1709" priority="4054" operator="lessThan">
      <formula>$C$4</formula>
    </cfRule>
  </conditionalFormatting>
  <conditionalFormatting sqref="BH15">
    <cfRule type="cellIs" dxfId="1708" priority="4055" operator="lessThan">
      <formula>$C$4</formula>
    </cfRule>
  </conditionalFormatting>
  <conditionalFormatting sqref="BH15">
    <cfRule type="cellIs" dxfId="1707" priority="4056" operator="lessThan">
      <formula>$C$4</formula>
    </cfRule>
  </conditionalFormatting>
  <conditionalFormatting sqref="BH16">
    <cfRule type="cellIs" dxfId="1706" priority="4057" operator="lessThan">
      <formula>$C$4</formula>
    </cfRule>
  </conditionalFormatting>
  <conditionalFormatting sqref="BH16">
    <cfRule type="cellIs" dxfId="1705" priority="4058" operator="lessThan">
      <formula>$C$4</formula>
    </cfRule>
  </conditionalFormatting>
  <conditionalFormatting sqref="BH17">
    <cfRule type="cellIs" dxfId="1704" priority="4059" operator="lessThan">
      <formula>$C$4</formula>
    </cfRule>
  </conditionalFormatting>
  <conditionalFormatting sqref="BH17">
    <cfRule type="cellIs" dxfId="1703" priority="4060" operator="lessThan">
      <formula>$C$4</formula>
    </cfRule>
  </conditionalFormatting>
  <conditionalFormatting sqref="BH18">
    <cfRule type="cellIs" dxfId="1702" priority="4061" operator="lessThan">
      <formula>$C$4</formula>
    </cfRule>
  </conditionalFormatting>
  <conditionalFormatting sqref="BH18">
    <cfRule type="cellIs" dxfId="1701" priority="4062" operator="lessThan">
      <formula>$C$4</formula>
    </cfRule>
  </conditionalFormatting>
  <conditionalFormatting sqref="BH19">
    <cfRule type="cellIs" dxfId="1700" priority="4063" operator="lessThan">
      <formula>$C$4</formula>
    </cfRule>
  </conditionalFormatting>
  <conditionalFormatting sqref="BH19">
    <cfRule type="cellIs" dxfId="1699" priority="4064" operator="lessThan">
      <formula>$C$4</formula>
    </cfRule>
  </conditionalFormatting>
  <conditionalFormatting sqref="BH20">
    <cfRule type="cellIs" dxfId="1698" priority="4065" operator="lessThan">
      <formula>$C$4</formula>
    </cfRule>
  </conditionalFormatting>
  <conditionalFormatting sqref="BH20">
    <cfRule type="cellIs" dxfId="1697" priority="4066" operator="lessThan">
      <formula>$C$4</formula>
    </cfRule>
  </conditionalFormatting>
  <conditionalFormatting sqref="BH21">
    <cfRule type="cellIs" dxfId="1696" priority="4067" operator="lessThan">
      <formula>$C$4</formula>
    </cfRule>
  </conditionalFormatting>
  <conditionalFormatting sqref="BH21">
    <cfRule type="cellIs" dxfId="1695" priority="4068" operator="lessThan">
      <formula>$C$4</formula>
    </cfRule>
  </conditionalFormatting>
  <conditionalFormatting sqref="BH22">
    <cfRule type="cellIs" dxfId="1694" priority="4069" operator="lessThan">
      <formula>$C$4</formula>
    </cfRule>
  </conditionalFormatting>
  <conditionalFormatting sqref="BH22">
    <cfRule type="cellIs" dxfId="1693" priority="4070" operator="lessThan">
      <formula>$C$4</formula>
    </cfRule>
  </conditionalFormatting>
  <conditionalFormatting sqref="BH23">
    <cfRule type="cellIs" dxfId="1692" priority="4071" operator="lessThan">
      <formula>$C$4</formula>
    </cfRule>
  </conditionalFormatting>
  <conditionalFormatting sqref="BH23">
    <cfRule type="cellIs" dxfId="1691" priority="4072" operator="lessThan">
      <formula>$C$4</formula>
    </cfRule>
  </conditionalFormatting>
  <conditionalFormatting sqref="BH24">
    <cfRule type="cellIs" dxfId="1690" priority="4073" operator="lessThan">
      <formula>$C$4</formula>
    </cfRule>
  </conditionalFormatting>
  <conditionalFormatting sqref="BH24">
    <cfRule type="cellIs" dxfId="1689" priority="4074" operator="lessThan">
      <formula>$C$4</formula>
    </cfRule>
  </conditionalFormatting>
  <conditionalFormatting sqref="BH25">
    <cfRule type="cellIs" dxfId="1688" priority="4075" operator="lessThan">
      <formula>$C$4</formula>
    </cfRule>
  </conditionalFormatting>
  <conditionalFormatting sqref="BH25">
    <cfRule type="cellIs" dxfId="1687" priority="4076" operator="lessThan">
      <formula>$C$4</formula>
    </cfRule>
  </conditionalFormatting>
  <conditionalFormatting sqref="BH26">
    <cfRule type="cellIs" dxfId="1686" priority="4077" operator="lessThan">
      <formula>$C$4</formula>
    </cfRule>
  </conditionalFormatting>
  <conditionalFormatting sqref="BH26">
    <cfRule type="cellIs" dxfId="1685" priority="4078" operator="lessThan">
      <formula>$C$4</formula>
    </cfRule>
  </conditionalFormatting>
  <conditionalFormatting sqref="BH27">
    <cfRule type="cellIs" dxfId="1684" priority="4079" operator="lessThan">
      <formula>$C$4</formula>
    </cfRule>
  </conditionalFormatting>
  <conditionalFormatting sqref="BH27">
    <cfRule type="cellIs" dxfId="1683" priority="4080" operator="lessThan">
      <formula>$C$4</formula>
    </cfRule>
  </conditionalFormatting>
  <conditionalFormatting sqref="BH28">
    <cfRule type="cellIs" dxfId="1682" priority="4081" operator="lessThan">
      <formula>$C$4</formula>
    </cfRule>
  </conditionalFormatting>
  <conditionalFormatting sqref="BH28">
    <cfRule type="cellIs" dxfId="1681" priority="4082" operator="lessThan">
      <formula>$C$4</formula>
    </cfRule>
  </conditionalFormatting>
  <conditionalFormatting sqref="BH29">
    <cfRule type="cellIs" dxfId="1680" priority="4083" operator="lessThan">
      <formula>$C$4</formula>
    </cfRule>
  </conditionalFormatting>
  <conditionalFormatting sqref="BH29">
    <cfRule type="cellIs" dxfId="1679" priority="4084" operator="lessThan">
      <formula>$C$4</formula>
    </cfRule>
  </conditionalFormatting>
  <conditionalFormatting sqref="BH30">
    <cfRule type="cellIs" dxfId="1678" priority="4085" operator="lessThan">
      <formula>$C$4</formula>
    </cfRule>
  </conditionalFormatting>
  <conditionalFormatting sqref="BH30">
    <cfRule type="cellIs" dxfId="1677" priority="4086" operator="lessThan">
      <formula>$C$4</formula>
    </cfRule>
  </conditionalFormatting>
  <conditionalFormatting sqref="BH31">
    <cfRule type="cellIs" dxfId="1676" priority="4087" operator="lessThan">
      <formula>$C$4</formula>
    </cfRule>
  </conditionalFormatting>
  <conditionalFormatting sqref="BH31">
    <cfRule type="cellIs" dxfId="1675" priority="4088" operator="lessThan">
      <formula>$C$4</formula>
    </cfRule>
  </conditionalFormatting>
  <conditionalFormatting sqref="BH32">
    <cfRule type="cellIs" dxfId="1674" priority="4089" operator="lessThan">
      <formula>$C$4</formula>
    </cfRule>
  </conditionalFormatting>
  <conditionalFormatting sqref="BH32">
    <cfRule type="cellIs" dxfId="1673" priority="4090" operator="lessThan">
      <formula>$C$4</formula>
    </cfRule>
  </conditionalFormatting>
  <conditionalFormatting sqref="BH33">
    <cfRule type="cellIs" dxfId="1672" priority="4091" operator="lessThan">
      <formula>$C$4</formula>
    </cfRule>
  </conditionalFormatting>
  <conditionalFormatting sqref="BH33">
    <cfRule type="cellIs" dxfId="1671" priority="4092" operator="lessThan">
      <formula>$C$4</formula>
    </cfRule>
  </conditionalFormatting>
  <conditionalFormatting sqref="BH34">
    <cfRule type="cellIs" dxfId="1670" priority="4093" operator="lessThan">
      <formula>$C$4</formula>
    </cfRule>
  </conditionalFormatting>
  <conditionalFormatting sqref="BH34">
    <cfRule type="cellIs" dxfId="1669" priority="4094" operator="lessThan">
      <formula>$C$4</formula>
    </cfRule>
  </conditionalFormatting>
  <conditionalFormatting sqref="BH35">
    <cfRule type="cellIs" dxfId="1668" priority="4095" operator="lessThan">
      <formula>$C$4</formula>
    </cfRule>
  </conditionalFormatting>
  <conditionalFormatting sqref="BH35">
    <cfRule type="cellIs" dxfId="1667" priority="4096" operator="lessThan">
      <formula>$C$4</formula>
    </cfRule>
  </conditionalFormatting>
  <conditionalFormatting sqref="BH36">
    <cfRule type="cellIs" dxfId="1666" priority="4097" operator="lessThan">
      <formula>$C$4</formula>
    </cfRule>
  </conditionalFormatting>
  <conditionalFormatting sqref="BH36">
    <cfRule type="cellIs" dxfId="1665" priority="4098" operator="lessThan">
      <formula>$C$4</formula>
    </cfRule>
  </conditionalFormatting>
  <conditionalFormatting sqref="BH37">
    <cfRule type="cellIs" dxfId="1664" priority="4099" operator="lessThan">
      <formula>$C$4</formula>
    </cfRule>
  </conditionalFormatting>
  <conditionalFormatting sqref="BH37">
    <cfRule type="cellIs" dxfId="1663" priority="4100" operator="lessThan">
      <formula>$C$4</formula>
    </cfRule>
  </conditionalFormatting>
  <conditionalFormatting sqref="BH38">
    <cfRule type="cellIs" dxfId="1662" priority="4101" operator="lessThan">
      <formula>$C$4</formula>
    </cfRule>
  </conditionalFormatting>
  <conditionalFormatting sqref="BH38">
    <cfRule type="cellIs" dxfId="1661" priority="4102" operator="lessThan">
      <formula>$C$4</formula>
    </cfRule>
  </conditionalFormatting>
  <conditionalFormatting sqref="BH39">
    <cfRule type="cellIs" dxfId="1660" priority="4103" operator="lessThan">
      <formula>$C$4</formula>
    </cfRule>
  </conditionalFormatting>
  <conditionalFormatting sqref="BH39">
    <cfRule type="cellIs" dxfId="1659" priority="4104" operator="lessThan">
      <formula>$C$4</formula>
    </cfRule>
  </conditionalFormatting>
  <conditionalFormatting sqref="BH40">
    <cfRule type="cellIs" dxfId="1658" priority="4105" operator="lessThan">
      <formula>$C$4</formula>
    </cfRule>
  </conditionalFormatting>
  <conditionalFormatting sqref="BH40">
    <cfRule type="cellIs" dxfId="1657" priority="4106" operator="lessThan">
      <formula>$C$4</formula>
    </cfRule>
  </conditionalFormatting>
  <conditionalFormatting sqref="BH41">
    <cfRule type="cellIs" dxfId="1656" priority="4107" operator="lessThan">
      <formula>$C$4</formula>
    </cfRule>
  </conditionalFormatting>
  <conditionalFormatting sqref="BH41">
    <cfRule type="cellIs" dxfId="1655" priority="4108" operator="lessThan">
      <formula>$C$4</formula>
    </cfRule>
  </conditionalFormatting>
  <conditionalFormatting sqref="BH42">
    <cfRule type="cellIs" dxfId="1654" priority="4109" operator="lessThan">
      <formula>$C$4</formula>
    </cfRule>
  </conditionalFormatting>
  <conditionalFormatting sqref="BH42">
    <cfRule type="cellIs" dxfId="1653" priority="4110" operator="lessThan">
      <formula>$C$4</formula>
    </cfRule>
  </conditionalFormatting>
  <conditionalFormatting sqref="BH43">
    <cfRule type="cellIs" dxfId="1652" priority="4111" operator="lessThan">
      <formula>$C$4</formula>
    </cfRule>
  </conditionalFormatting>
  <conditionalFormatting sqref="BH43">
    <cfRule type="cellIs" dxfId="1651" priority="4112" operator="lessThan">
      <formula>$C$4</formula>
    </cfRule>
  </conditionalFormatting>
  <conditionalFormatting sqref="BH44">
    <cfRule type="cellIs" dxfId="1650" priority="4113" operator="lessThan">
      <formula>$C$4</formula>
    </cfRule>
  </conditionalFormatting>
  <conditionalFormatting sqref="BH44">
    <cfRule type="cellIs" dxfId="1649" priority="4114" operator="lessThan">
      <formula>$C$4</formula>
    </cfRule>
  </conditionalFormatting>
  <conditionalFormatting sqref="BH45">
    <cfRule type="cellIs" dxfId="1648" priority="4115" operator="lessThan">
      <formula>$C$4</formula>
    </cfRule>
  </conditionalFormatting>
  <conditionalFormatting sqref="BH45">
    <cfRule type="cellIs" dxfId="1647" priority="4116" operator="lessThan">
      <formula>$C$4</formula>
    </cfRule>
  </conditionalFormatting>
  <conditionalFormatting sqref="BH46">
    <cfRule type="cellIs" dxfId="1646" priority="4117" operator="lessThan">
      <formula>$C$4</formula>
    </cfRule>
  </conditionalFormatting>
  <conditionalFormatting sqref="BH46">
    <cfRule type="cellIs" dxfId="1645" priority="4118" operator="lessThan">
      <formula>$C$4</formula>
    </cfRule>
  </conditionalFormatting>
  <conditionalFormatting sqref="BH47">
    <cfRule type="cellIs" dxfId="1644" priority="4119" operator="lessThan">
      <formula>$C$4</formula>
    </cfRule>
  </conditionalFormatting>
  <conditionalFormatting sqref="BH47">
    <cfRule type="cellIs" dxfId="1643" priority="4120" operator="lessThan">
      <formula>$C$4</formula>
    </cfRule>
  </conditionalFormatting>
  <conditionalFormatting sqref="BH48">
    <cfRule type="cellIs" dxfId="1642" priority="4121" operator="lessThan">
      <formula>$C$4</formula>
    </cfRule>
  </conditionalFormatting>
  <conditionalFormatting sqref="BH48">
    <cfRule type="cellIs" dxfId="1641" priority="4122" operator="lessThan">
      <formula>$C$4</formula>
    </cfRule>
  </conditionalFormatting>
  <conditionalFormatting sqref="BH49">
    <cfRule type="cellIs" dxfId="1640" priority="4123" operator="lessThan">
      <formula>$C$4</formula>
    </cfRule>
  </conditionalFormatting>
  <conditionalFormatting sqref="BH49">
    <cfRule type="cellIs" dxfId="1639" priority="4124" operator="lessThan">
      <formula>$C$4</formula>
    </cfRule>
  </conditionalFormatting>
  <conditionalFormatting sqref="BH50">
    <cfRule type="cellIs" dxfId="1638" priority="4125" operator="lessThan">
      <formula>$C$4</formula>
    </cfRule>
  </conditionalFormatting>
  <conditionalFormatting sqref="BH50">
    <cfRule type="cellIs" dxfId="1637" priority="4126" operator="lessThan">
      <formula>$C$4</formula>
    </cfRule>
  </conditionalFormatting>
  <conditionalFormatting sqref="BH51">
    <cfRule type="cellIs" dxfId="1636" priority="4127" operator="lessThan">
      <formula>$C$4</formula>
    </cfRule>
  </conditionalFormatting>
  <conditionalFormatting sqref="BH51">
    <cfRule type="cellIs" dxfId="1635" priority="4128" operator="lessThan">
      <formula>$C$4</formula>
    </cfRule>
  </conditionalFormatting>
  <conditionalFormatting sqref="BH52">
    <cfRule type="cellIs" dxfId="1634" priority="4129" operator="lessThan">
      <formula>$C$4</formula>
    </cfRule>
  </conditionalFormatting>
  <conditionalFormatting sqref="BH52">
    <cfRule type="cellIs" dxfId="1633" priority="4130" operator="lessThan">
      <formula>$C$4</formula>
    </cfRule>
  </conditionalFormatting>
  <conditionalFormatting sqref="BH53">
    <cfRule type="cellIs" dxfId="1632" priority="4131" operator="lessThan">
      <formula>$C$4</formula>
    </cfRule>
  </conditionalFormatting>
  <conditionalFormatting sqref="BH53">
    <cfRule type="cellIs" dxfId="1631" priority="4132" operator="lessThan">
      <formula>$C$4</formula>
    </cfRule>
  </conditionalFormatting>
  <conditionalFormatting sqref="BH54">
    <cfRule type="cellIs" dxfId="1630" priority="4133" operator="lessThan">
      <formula>$C$4</formula>
    </cfRule>
  </conditionalFormatting>
  <conditionalFormatting sqref="BH54">
    <cfRule type="cellIs" dxfId="1629" priority="4134" operator="lessThan">
      <formula>$C$4</formula>
    </cfRule>
  </conditionalFormatting>
  <conditionalFormatting sqref="BH55">
    <cfRule type="cellIs" dxfId="1628" priority="4135" operator="lessThan">
      <formula>$C$4</formula>
    </cfRule>
  </conditionalFormatting>
  <conditionalFormatting sqref="BH55">
    <cfRule type="cellIs" dxfId="1627" priority="4136" operator="lessThan">
      <formula>$C$4</formula>
    </cfRule>
  </conditionalFormatting>
  <conditionalFormatting sqref="BH56">
    <cfRule type="cellIs" dxfId="1626" priority="4137" operator="lessThan">
      <formula>$C$4</formula>
    </cfRule>
  </conditionalFormatting>
  <conditionalFormatting sqref="BH56">
    <cfRule type="cellIs" dxfId="1625" priority="4138" operator="lessThan">
      <formula>$C$4</formula>
    </cfRule>
  </conditionalFormatting>
  <conditionalFormatting sqref="BH57">
    <cfRule type="cellIs" dxfId="1624" priority="4139" operator="lessThan">
      <formula>$C$4</formula>
    </cfRule>
  </conditionalFormatting>
  <conditionalFormatting sqref="BH57">
    <cfRule type="cellIs" dxfId="1623" priority="4140" operator="lessThan">
      <formula>$C$4</formula>
    </cfRule>
  </conditionalFormatting>
  <conditionalFormatting sqref="BH58">
    <cfRule type="cellIs" dxfId="1622" priority="4141" operator="lessThan">
      <formula>$C$4</formula>
    </cfRule>
  </conditionalFormatting>
  <conditionalFormatting sqref="BH58">
    <cfRule type="cellIs" dxfId="1621" priority="4142" operator="lessThan">
      <formula>$C$4</formula>
    </cfRule>
  </conditionalFormatting>
  <conditionalFormatting sqref="BH59">
    <cfRule type="cellIs" dxfId="1620" priority="4143" operator="lessThan">
      <formula>$C$4</formula>
    </cfRule>
  </conditionalFormatting>
  <conditionalFormatting sqref="BH59">
    <cfRule type="cellIs" dxfId="1619" priority="4144" operator="lessThan">
      <formula>$C$4</formula>
    </cfRule>
  </conditionalFormatting>
  <conditionalFormatting sqref="BH60">
    <cfRule type="cellIs" dxfId="1618" priority="4145" operator="lessThan">
      <formula>$C$4</formula>
    </cfRule>
  </conditionalFormatting>
  <conditionalFormatting sqref="BH60">
    <cfRule type="cellIs" dxfId="1617" priority="4146" operator="lessThan">
      <formula>$C$4</formula>
    </cfRule>
  </conditionalFormatting>
  <conditionalFormatting sqref="BI11">
    <cfRule type="cellIs" dxfId="1616" priority="4147" operator="lessThan">
      <formula>$C$4</formula>
    </cfRule>
  </conditionalFormatting>
  <conditionalFormatting sqref="BI11">
    <cfRule type="cellIs" dxfId="1615" priority="4148" operator="lessThan">
      <formula>$C$4</formula>
    </cfRule>
  </conditionalFormatting>
  <conditionalFormatting sqref="BI12">
    <cfRule type="cellIs" dxfId="1614" priority="4149" operator="lessThan">
      <formula>$C$4</formula>
    </cfRule>
  </conditionalFormatting>
  <conditionalFormatting sqref="BI12">
    <cfRule type="cellIs" dxfId="1613" priority="4150" operator="lessThan">
      <formula>$C$4</formula>
    </cfRule>
  </conditionalFormatting>
  <conditionalFormatting sqref="BI13">
    <cfRule type="cellIs" dxfId="1612" priority="4151" operator="lessThan">
      <formula>$C$4</formula>
    </cfRule>
  </conditionalFormatting>
  <conditionalFormatting sqref="BI13">
    <cfRule type="cellIs" dxfId="1611" priority="4152" operator="lessThan">
      <formula>$C$4</formula>
    </cfRule>
  </conditionalFormatting>
  <conditionalFormatting sqref="BI14">
    <cfRule type="cellIs" dxfId="1610" priority="4153" operator="lessThan">
      <formula>$C$4</formula>
    </cfRule>
  </conditionalFormatting>
  <conditionalFormatting sqref="BI14">
    <cfRule type="cellIs" dxfId="1609" priority="4154" operator="lessThan">
      <formula>$C$4</formula>
    </cfRule>
  </conditionalFormatting>
  <conditionalFormatting sqref="BI15">
    <cfRule type="cellIs" dxfId="1608" priority="4155" operator="lessThan">
      <formula>$C$4</formula>
    </cfRule>
  </conditionalFormatting>
  <conditionalFormatting sqref="BI15">
    <cfRule type="cellIs" dxfId="1607" priority="4156" operator="lessThan">
      <formula>$C$4</formula>
    </cfRule>
  </conditionalFormatting>
  <conditionalFormatting sqref="BI16">
    <cfRule type="cellIs" dxfId="1606" priority="4157" operator="lessThan">
      <formula>$C$4</formula>
    </cfRule>
  </conditionalFormatting>
  <conditionalFormatting sqref="BI16">
    <cfRule type="cellIs" dxfId="1605" priority="4158" operator="lessThan">
      <formula>$C$4</formula>
    </cfRule>
  </conditionalFormatting>
  <conditionalFormatting sqref="BI17">
    <cfRule type="cellIs" dxfId="1604" priority="4159" operator="lessThan">
      <formula>$C$4</formula>
    </cfRule>
  </conditionalFormatting>
  <conditionalFormatting sqref="BI17">
    <cfRule type="cellIs" dxfId="1603" priority="4160" operator="lessThan">
      <formula>$C$4</formula>
    </cfRule>
  </conditionalFormatting>
  <conditionalFormatting sqref="BI18">
    <cfRule type="cellIs" dxfId="1602" priority="4161" operator="lessThan">
      <formula>$C$4</formula>
    </cfRule>
  </conditionalFormatting>
  <conditionalFormatting sqref="BI18">
    <cfRule type="cellIs" dxfId="1601" priority="4162" operator="lessThan">
      <formula>$C$4</formula>
    </cfRule>
  </conditionalFormatting>
  <conditionalFormatting sqref="BI19">
    <cfRule type="cellIs" dxfId="1600" priority="4163" operator="lessThan">
      <formula>$C$4</formula>
    </cfRule>
  </conditionalFormatting>
  <conditionalFormatting sqref="BI19">
    <cfRule type="cellIs" dxfId="1599" priority="4164" operator="lessThan">
      <formula>$C$4</formula>
    </cfRule>
  </conditionalFormatting>
  <conditionalFormatting sqref="BI20">
    <cfRule type="cellIs" dxfId="1598" priority="4165" operator="lessThan">
      <formula>$C$4</formula>
    </cfRule>
  </conditionalFormatting>
  <conditionalFormatting sqref="BI20">
    <cfRule type="cellIs" dxfId="1597" priority="4166" operator="lessThan">
      <formula>$C$4</formula>
    </cfRule>
  </conditionalFormatting>
  <conditionalFormatting sqref="BI21">
    <cfRule type="cellIs" dxfId="1596" priority="4167" operator="lessThan">
      <formula>$C$4</formula>
    </cfRule>
  </conditionalFormatting>
  <conditionalFormatting sqref="BI21">
    <cfRule type="cellIs" dxfId="1595" priority="4168" operator="lessThan">
      <formula>$C$4</formula>
    </cfRule>
  </conditionalFormatting>
  <conditionalFormatting sqref="BI22">
    <cfRule type="cellIs" dxfId="1594" priority="4169" operator="lessThan">
      <formula>$C$4</formula>
    </cfRule>
  </conditionalFormatting>
  <conditionalFormatting sqref="BI22">
    <cfRule type="cellIs" dxfId="1593" priority="4170" operator="lessThan">
      <formula>$C$4</formula>
    </cfRule>
  </conditionalFormatting>
  <conditionalFormatting sqref="BI23">
    <cfRule type="cellIs" dxfId="1592" priority="4171" operator="lessThan">
      <formula>$C$4</formula>
    </cfRule>
  </conditionalFormatting>
  <conditionalFormatting sqref="BI23">
    <cfRule type="cellIs" dxfId="1591" priority="4172" operator="lessThan">
      <formula>$C$4</formula>
    </cfRule>
  </conditionalFormatting>
  <conditionalFormatting sqref="BI24">
    <cfRule type="cellIs" dxfId="1590" priority="4173" operator="lessThan">
      <formula>$C$4</formula>
    </cfRule>
  </conditionalFormatting>
  <conditionalFormatting sqref="BI24">
    <cfRule type="cellIs" dxfId="1589" priority="4174" operator="lessThan">
      <formula>$C$4</formula>
    </cfRule>
  </conditionalFormatting>
  <conditionalFormatting sqref="BI25">
    <cfRule type="cellIs" dxfId="1588" priority="4175" operator="lessThan">
      <formula>$C$4</formula>
    </cfRule>
  </conditionalFormatting>
  <conditionalFormatting sqref="BI25">
    <cfRule type="cellIs" dxfId="1587" priority="4176" operator="lessThan">
      <formula>$C$4</formula>
    </cfRule>
  </conditionalFormatting>
  <conditionalFormatting sqref="BI26">
    <cfRule type="cellIs" dxfId="1586" priority="4177" operator="lessThan">
      <formula>$C$4</formula>
    </cfRule>
  </conditionalFormatting>
  <conditionalFormatting sqref="BI26">
    <cfRule type="cellIs" dxfId="1585" priority="4178" operator="lessThan">
      <formula>$C$4</formula>
    </cfRule>
  </conditionalFormatting>
  <conditionalFormatting sqref="BI27">
    <cfRule type="cellIs" dxfId="1584" priority="4179" operator="lessThan">
      <formula>$C$4</formula>
    </cfRule>
  </conditionalFormatting>
  <conditionalFormatting sqref="BI27">
    <cfRule type="cellIs" dxfId="1583" priority="4180" operator="lessThan">
      <formula>$C$4</formula>
    </cfRule>
  </conditionalFormatting>
  <conditionalFormatting sqref="BI28">
    <cfRule type="cellIs" dxfId="1582" priority="4181" operator="lessThan">
      <formula>$C$4</formula>
    </cfRule>
  </conditionalFormatting>
  <conditionalFormatting sqref="BI28">
    <cfRule type="cellIs" dxfId="1581" priority="4182" operator="lessThan">
      <formula>$C$4</formula>
    </cfRule>
  </conditionalFormatting>
  <conditionalFormatting sqref="BI29">
    <cfRule type="cellIs" dxfId="1580" priority="4183" operator="lessThan">
      <formula>$C$4</formula>
    </cfRule>
  </conditionalFormatting>
  <conditionalFormatting sqref="BI29">
    <cfRule type="cellIs" dxfId="1579" priority="4184" operator="lessThan">
      <formula>$C$4</formula>
    </cfRule>
  </conditionalFormatting>
  <conditionalFormatting sqref="BI30">
    <cfRule type="cellIs" dxfId="1578" priority="4185" operator="lessThan">
      <formula>$C$4</formula>
    </cfRule>
  </conditionalFormatting>
  <conditionalFormatting sqref="BI30">
    <cfRule type="cellIs" dxfId="1577" priority="4186" operator="lessThan">
      <formula>$C$4</formula>
    </cfRule>
  </conditionalFormatting>
  <conditionalFormatting sqref="BI31">
    <cfRule type="cellIs" dxfId="1576" priority="4187" operator="lessThan">
      <formula>$C$4</formula>
    </cfRule>
  </conditionalFormatting>
  <conditionalFormatting sqref="BI31">
    <cfRule type="cellIs" dxfId="1575" priority="4188" operator="lessThan">
      <formula>$C$4</formula>
    </cfRule>
  </conditionalFormatting>
  <conditionalFormatting sqref="BI32">
    <cfRule type="cellIs" dxfId="1574" priority="4189" operator="lessThan">
      <formula>$C$4</formula>
    </cfRule>
  </conditionalFormatting>
  <conditionalFormatting sqref="BI32">
    <cfRule type="cellIs" dxfId="1573" priority="4190" operator="lessThan">
      <formula>$C$4</formula>
    </cfRule>
  </conditionalFormatting>
  <conditionalFormatting sqref="BI33">
    <cfRule type="cellIs" dxfId="1572" priority="4191" operator="lessThan">
      <formula>$C$4</formula>
    </cfRule>
  </conditionalFormatting>
  <conditionalFormatting sqref="BI33">
    <cfRule type="cellIs" dxfId="1571" priority="4192" operator="lessThan">
      <formula>$C$4</formula>
    </cfRule>
  </conditionalFormatting>
  <conditionalFormatting sqref="BI34">
    <cfRule type="cellIs" dxfId="1570" priority="4193" operator="lessThan">
      <formula>$C$4</formula>
    </cfRule>
  </conditionalFormatting>
  <conditionalFormatting sqref="BI34">
    <cfRule type="cellIs" dxfId="1569" priority="4194" operator="lessThan">
      <formula>$C$4</formula>
    </cfRule>
  </conditionalFormatting>
  <conditionalFormatting sqref="BI35">
    <cfRule type="cellIs" dxfId="1568" priority="4195" operator="lessThan">
      <formula>$C$4</formula>
    </cfRule>
  </conditionalFormatting>
  <conditionalFormatting sqref="BI35">
    <cfRule type="cellIs" dxfId="1567" priority="4196" operator="lessThan">
      <formula>$C$4</formula>
    </cfRule>
  </conditionalFormatting>
  <conditionalFormatting sqref="BI36">
    <cfRule type="cellIs" dxfId="1566" priority="4197" operator="lessThan">
      <formula>$C$4</formula>
    </cfRule>
  </conditionalFormatting>
  <conditionalFormatting sqref="BI36">
    <cfRule type="cellIs" dxfId="1565" priority="4198" operator="lessThan">
      <formula>$C$4</formula>
    </cfRule>
  </conditionalFormatting>
  <conditionalFormatting sqref="BI37">
    <cfRule type="cellIs" dxfId="1564" priority="4199" operator="lessThan">
      <formula>$C$4</formula>
    </cfRule>
  </conditionalFormatting>
  <conditionalFormatting sqref="BI37">
    <cfRule type="cellIs" dxfId="1563" priority="4200" operator="lessThan">
      <formula>$C$4</formula>
    </cfRule>
  </conditionalFormatting>
  <conditionalFormatting sqref="BI38">
    <cfRule type="cellIs" dxfId="1562" priority="4201" operator="lessThan">
      <formula>$C$4</formula>
    </cfRule>
  </conditionalFormatting>
  <conditionalFormatting sqref="BI38">
    <cfRule type="cellIs" dxfId="1561" priority="4202" operator="lessThan">
      <formula>$C$4</formula>
    </cfRule>
  </conditionalFormatting>
  <conditionalFormatting sqref="BI39">
    <cfRule type="cellIs" dxfId="1560" priority="4203" operator="lessThan">
      <formula>$C$4</formula>
    </cfRule>
  </conditionalFormatting>
  <conditionalFormatting sqref="BI39">
    <cfRule type="cellIs" dxfId="1559" priority="4204" operator="lessThan">
      <formula>$C$4</formula>
    </cfRule>
  </conditionalFormatting>
  <conditionalFormatting sqref="BI40">
    <cfRule type="cellIs" dxfId="1558" priority="4205" operator="lessThan">
      <formula>$C$4</formula>
    </cfRule>
  </conditionalFormatting>
  <conditionalFormatting sqref="BI40">
    <cfRule type="cellIs" dxfId="1557" priority="4206" operator="lessThan">
      <formula>$C$4</formula>
    </cfRule>
  </conditionalFormatting>
  <conditionalFormatting sqref="BI41">
    <cfRule type="cellIs" dxfId="1556" priority="4207" operator="lessThan">
      <formula>$C$4</formula>
    </cfRule>
  </conditionalFormatting>
  <conditionalFormatting sqref="BI41">
    <cfRule type="cellIs" dxfId="1555" priority="4208" operator="lessThan">
      <formula>$C$4</formula>
    </cfRule>
  </conditionalFormatting>
  <conditionalFormatting sqref="BI42">
    <cfRule type="cellIs" dxfId="1554" priority="4209" operator="lessThan">
      <formula>$C$4</formula>
    </cfRule>
  </conditionalFormatting>
  <conditionalFormatting sqref="BI42">
    <cfRule type="cellIs" dxfId="1553" priority="4210" operator="lessThan">
      <formula>$C$4</formula>
    </cfRule>
  </conditionalFormatting>
  <conditionalFormatting sqref="BI43">
    <cfRule type="cellIs" dxfId="1552" priority="4211" operator="lessThan">
      <formula>$C$4</formula>
    </cfRule>
  </conditionalFormatting>
  <conditionalFormatting sqref="BI43">
    <cfRule type="cellIs" dxfId="1551" priority="4212" operator="lessThan">
      <formula>$C$4</formula>
    </cfRule>
  </conditionalFormatting>
  <conditionalFormatting sqref="BI44">
    <cfRule type="cellIs" dxfId="1550" priority="4213" operator="lessThan">
      <formula>$C$4</formula>
    </cfRule>
  </conditionalFormatting>
  <conditionalFormatting sqref="BI44">
    <cfRule type="cellIs" dxfId="1549" priority="4214" operator="lessThan">
      <formula>$C$4</formula>
    </cfRule>
  </conditionalFormatting>
  <conditionalFormatting sqref="BI45">
    <cfRule type="cellIs" dxfId="1548" priority="4215" operator="lessThan">
      <formula>$C$4</formula>
    </cfRule>
  </conditionalFormatting>
  <conditionalFormatting sqref="BI45">
    <cfRule type="cellIs" dxfId="1547" priority="4216" operator="lessThan">
      <formula>$C$4</formula>
    </cfRule>
  </conditionalFormatting>
  <conditionalFormatting sqref="BI46">
    <cfRule type="cellIs" dxfId="1546" priority="4217" operator="lessThan">
      <formula>$C$4</formula>
    </cfRule>
  </conditionalFormatting>
  <conditionalFormatting sqref="BI46">
    <cfRule type="cellIs" dxfId="1545" priority="4218" operator="lessThan">
      <formula>$C$4</formula>
    </cfRule>
  </conditionalFormatting>
  <conditionalFormatting sqref="BI47">
    <cfRule type="cellIs" dxfId="1544" priority="4219" operator="lessThan">
      <formula>$C$4</formula>
    </cfRule>
  </conditionalFormatting>
  <conditionalFormatting sqref="BI47">
    <cfRule type="cellIs" dxfId="1543" priority="4220" operator="lessThan">
      <formula>$C$4</formula>
    </cfRule>
  </conditionalFormatting>
  <conditionalFormatting sqref="BI48">
    <cfRule type="cellIs" dxfId="1542" priority="4221" operator="lessThan">
      <formula>$C$4</formula>
    </cfRule>
  </conditionalFormatting>
  <conditionalFormatting sqref="BI48">
    <cfRule type="cellIs" dxfId="1541" priority="4222" operator="lessThan">
      <formula>$C$4</formula>
    </cfRule>
  </conditionalFormatting>
  <conditionalFormatting sqref="BI49">
    <cfRule type="cellIs" dxfId="1540" priority="4223" operator="lessThan">
      <formula>$C$4</formula>
    </cfRule>
  </conditionalFormatting>
  <conditionalFormatting sqref="BI49">
    <cfRule type="cellIs" dxfId="1539" priority="4224" operator="lessThan">
      <formula>$C$4</formula>
    </cfRule>
  </conditionalFormatting>
  <conditionalFormatting sqref="BI50">
    <cfRule type="cellIs" dxfId="1538" priority="4225" operator="lessThan">
      <formula>$C$4</formula>
    </cfRule>
  </conditionalFormatting>
  <conditionalFormatting sqref="BI50">
    <cfRule type="cellIs" dxfId="1537" priority="4226" operator="lessThan">
      <formula>$C$4</formula>
    </cfRule>
  </conditionalFormatting>
  <conditionalFormatting sqref="BI51">
    <cfRule type="cellIs" dxfId="1536" priority="4227" operator="lessThan">
      <formula>$C$4</formula>
    </cfRule>
  </conditionalFormatting>
  <conditionalFormatting sqref="BI51">
    <cfRule type="cellIs" dxfId="1535" priority="4228" operator="lessThan">
      <formula>$C$4</formula>
    </cfRule>
  </conditionalFormatting>
  <conditionalFormatting sqref="BI52">
    <cfRule type="cellIs" dxfId="1534" priority="4229" operator="lessThan">
      <formula>$C$4</formula>
    </cfRule>
  </conditionalFormatting>
  <conditionalFormatting sqref="BI52">
    <cfRule type="cellIs" dxfId="1533" priority="4230" operator="lessThan">
      <formula>$C$4</formula>
    </cfRule>
  </conditionalFormatting>
  <conditionalFormatting sqref="BI53">
    <cfRule type="cellIs" dxfId="1532" priority="4231" operator="lessThan">
      <formula>$C$4</formula>
    </cfRule>
  </conditionalFormatting>
  <conditionalFormatting sqref="BI53">
    <cfRule type="cellIs" dxfId="1531" priority="4232" operator="lessThan">
      <formula>$C$4</formula>
    </cfRule>
  </conditionalFormatting>
  <conditionalFormatting sqref="BI54">
    <cfRule type="cellIs" dxfId="1530" priority="4233" operator="lessThan">
      <formula>$C$4</formula>
    </cfRule>
  </conditionalFormatting>
  <conditionalFormatting sqref="BI54">
    <cfRule type="cellIs" dxfId="1529" priority="4234" operator="lessThan">
      <formula>$C$4</formula>
    </cfRule>
  </conditionalFormatting>
  <conditionalFormatting sqref="BI55">
    <cfRule type="cellIs" dxfId="1528" priority="4235" operator="lessThan">
      <formula>$C$4</formula>
    </cfRule>
  </conditionalFormatting>
  <conditionalFormatting sqref="BI55">
    <cfRule type="cellIs" dxfId="1527" priority="4236" operator="lessThan">
      <formula>$C$4</formula>
    </cfRule>
  </conditionalFormatting>
  <conditionalFormatting sqref="BI56">
    <cfRule type="cellIs" dxfId="1526" priority="4237" operator="lessThan">
      <formula>$C$4</formula>
    </cfRule>
  </conditionalFormatting>
  <conditionalFormatting sqref="BI56">
    <cfRule type="cellIs" dxfId="1525" priority="4238" operator="lessThan">
      <formula>$C$4</formula>
    </cfRule>
  </conditionalFormatting>
  <conditionalFormatting sqref="BI57">
    <cfRule type="cellIs" dxfId="1524" priority="4239" operator="lessThan">
      <formula>$C$4</formula>
    </cfRule>
  </conditionalFormatting>
  <conditionalFormatting sqref="BI57">
    <cfRule type="cellIs" dxfId="1523" priority="4240" operator="lessThan">
      <formula>$C$4</formula>
    </cfRule>
  </conditionalFormatting>
  <conditionalFormatting sqref="BI58">
    <cfRule type="cellIs" dxfId="1522" priority="4241" operator="lessThan">
      <formula>$C$4</formula>
    </cfRule>
  </conditionalFormatting>
  <conditionalFormatting sqref="BI58">
    <cfRule type="cellIs" dxfId="1521" priority="4242" operator="lessThan">
      <formula>$C$4</formula>
    </cfRule>
  </conditionalFormatting>
  <conditionalFormatting sqref="BI59">
    <cfRule type="cellIs" dxfId="1520" priority="4243" operator="lessThan">
      <formula>$C$4</formula>
    </cfRule>
  </conditionalFormatting>
  <conditionalFormatting sqref="BI59">
    <cfRule type="cellIs" dxfId="1519" priority="4244" operator="lessThan">
      <formula>$C$4</formula>
    </cfRule>
  </conditionalFormatting>
  <conditionalFormatting sqref="BI60">
    <cfRule type="cellIs" dxfId="1518" priority="4245" operator="lessThan">
      <formula>$C$4</formula>
    </cfRule>
  </conditionalFormatting>
  <conditionalFormatting sqref="BI60">
    <cfRule type="cellIs" dxfId="1517" priority="4246" operator="lessThan">
      <formula>$C$4</formula>
    </cfRule>
  </conditionalFormatting>
  <conditionalFormatting sqref="BJ11">
    <cfRule type="cellIs" dxfId="1516" priority="4247" operator="lessThan">
      <formula>$C$4</formula>
    </cfRule>
  </conditionalFormatting>
  <conditionalFormatting sqref="BJ11">
    <cfRule type="cellIs" dxfId="1515" priority="4248" operator="lessThan">
      <formula>$C$4</formula>
    </cfRule>
  </conditionalFormatting>
  <conditionalFormatting sqref="BJ12">
    <cfRule type="cellIs" dxfId="1514" priority="4249" operator="lessThan">
      <formula>$C$4</formula>
    </cfRule>
  </conditionalFormatting>
  <conditionalFormatting sqref="BJ12">
    <cfRule type="cellIs" dxfId="1513" priority="4250" operator="lessThan">
      <formula>$C$4</formula>
    </cfRule>
  </conditionalFormatting>
  <conditionalFormatting sqref="BJ13">
    <cfRule type="cellIs" dxfId="1512" priority="4251" operator="lessThan">
      <formula>$C$4</formula>
    </cfRule>
  </conditionalFormatting>
  <conditionalFormatting sqref="BJ13">
    <cfRule type="cellIs" dxfId="1511" priority="4252" operator="lessThan">
      <formula>$C$4</formula>
    </cfRule>
  </conditionalFormatting>
  <conditionalFormatting sqref="BJ14">
    <cfRule type="cellIs" dxfId="1510" priority="4253" operator="lessThan">
      <formula>$C$4</formula>
    </cfRule>
  </conditionalFormatting>
  <conditionalFormatting sqref="BJ14">
    <cfRule type="cellIs" dxfId="1509" priority="4254" operator="lessThan">
      <formula>$C$4</formula>
    </cfRule>
  </conditionalFormatting>
  <conditionalFormatting sqref="BJ15">
    <cfRule type="cellIs" dxfId="1508" priority="4255" operator="lessThan">
      <formula>$C$4</formula>
    </cfRule>
  </conditionalFormatting>
  <conditionalFormatting sqref="BJ15">
    <cfRule type="cellIs" dxfId="1507" priority="4256" operator="lessThan">
      <formula>$C$4</formula>
    </cfRule>
  </conditionalFormatting>
  <conditionalFormatting sqref="BJ16">
    <cfRule type="cellIs" dxfId="1506" priority="4257" operator="lessThan">
      <formula>$C$4</formula>
    </cfRule>
  </conditionalFormatting>
  <conditionalFormatting sqref="BJ16">
    <cfRule type="cellIs" dxfId="1505" priority="4258" operator="lessThan">
      <formula>$C$4</formula>
    </cfRule>
  </conditionalFormatting>
  <conditionalFormatting sqref="BJ17">
    <cfRule type="cellIs" dxfId="1504" priority="4259" operator="lessThan">
      <formula>$C$4</formula>
    </cfRule>
  </conditionalFormatting>
  <conditionalFormatting sqref="BJ17">
    <cfRule type="cellIs" dxfId="1503" priority="4260" operator="lessThan">
      <formula>$C$4</formula>
    </cfRule>
  </conditionalFormatting>
  <conditionalFormatting sqref="BJ18">
    <cfRule type="cellIs" dxfId="1502" priority="4261" operator="lessThan">
      <formula>$C$4</formula>
    </cfRule>
  </conditionalFormatting>
  <conditionalFormatting sqref="BJ18">
    <cfRule type="cellIs" dxfId="1501" priority="4262" operator="lessThan">
      <formula>$C$4</formula>
    </cfRule>
  </conditionalFormatting>
  <conditionalFormatting sqref="BJ19">
    <cfRule type="cellIs" dxfId="1500" priority="4263" operator="lessThan">
      <formula>$C$4</formula>
    </cfRule>
  </conditionalFormatting>
  <conditionalFormatting sqref="BJ19">
    <cfRule type="cellIs" dxfId="1499" priority="4264" operator="lessThan">
      <formula>$C$4</formula>
    </cfRule>
  </conditionalFormatting>
  <conditionalFormatting sqref="BJ20">
    <cfRule type="cellIs" dxfId="1498" priority="4265" operator="lessThan">
      <formula>$C$4</formula>
    </cfRule>
  </conditionalFormatting>
  <conditionalFormatting sqref="BJ20">
    <cfRule type="cellIs" dxfId="1497" priority="4266" operator="lessThan">
      <formula>$C$4</formula>
    </cfRule>
  </conditionalFormatting>
  <conditionalFormatting sqref="BJ21">
    <cfRule type="cellIs" dxfId="1496" priority="4267" operator="lessThan">
      <formula>$C$4</formula>
    </cfRule>
  </conditionalFormatting>
  <conditionalFormatting sqref="BJ21">
    <cfRule type="cellIs" dxfId="1495" priority="4268" operator="lessThan">
      <formula>$C$4</formula>
    </cfRule>
  </conditionalFormatting>
  <conditionalFormatting sqref="BJ22">
    <cfRule type="cellIs" dxfId="1494" priority="4269" operator="lessThan">
      <formula>$C$4</formula>
    </cfRule>
  </conditionalFormatting>
  <conditionalFormatting sqref="BJ22">
    <cfRule type="cellIs" dxfId="1493" priority="4270" operator="lessThan">
      <formula>$C$4</formula>
    </cfRule>
  </conditionalFormatting>
  <conditionalFormatting sqref="BJ23">
    <cfRule type="cellIs" dxfId="1492" priority="4271" operator="lessThan">
      <formula>$C$4</formula>
    </cfRule>
  </conditionalFormatting>
  <conditionalFormatting sqref="BJ23">
    <cfRule type="cellIs" dxfId="1491" priority="4272" operator="lessThan">
      <formula>$C$4</formula>
    </cfRule>
  </conditionalFormatting>
  <conditionalFormatting sqref="BJ24">
    <cfRule type="cellIs" dxfId="1490" priority="4273" operator="lessThan">
      <formula>$C$4</formula>
    </cfRule>
  </conditionalFormatting>
  <conditionalFormatting sqref="BJ24">
    <cfRule type="cellIs" dxfId="1489" priority="4274" operator="lessThan">
      <formula>$C$4</formula>
    </cfRule>
  </conditionalFormatting>
  <conditionalFormatting sqref="BJ25">
    <cfRule type="cellIs" dxfId="1488" priority="4275" operator="lessThan">
      <formula>$C$4</formula>
    </cfRule>
  </conditionalFormatting>
  <conditionalFormatting sqref="BJ25">
    <cfRule type="cellIs" dxfId="1487" priority="4276" operator="lessThan">
      <formula>$C$4</formula>
    </cfRule>
  </conditionalFormatting>
  <conditionalFormatting sqref="BJ26">
    <cfRule type="cellIs" dxfId="1486" priority="4277" operator="lessThan">
      <formula>$C$4</formula>
    </cfRule>
  </conditionalFormatting>
  <conditionalFormatting sqref="BJ26">
    <cfRule type="cellIs" dxfId="1485" priority="4278" operator="lessThan">
      <formula>$C$4</formula>
    </cfRule>
  </conditionalFormatting>
  <conditionalFormatting sqref="BJ27">
    <cfRule type="cellIs" dxfId="1484" priority="4279" operator="lessThan">
      <formula>$C$4</formula>
    </cfRule>
  </conditionalFormatting>
  <conditionalFormatting sqref="BJ27">
    <cfRule type="cellIs" dxfId="1483" priority="4280" operator="lessThan">
      <formula>$C$4</formula>
    </cfRule>
  </conditionalFormatting>
  <conditionalFormatting sqref="BJ28">
    <cfRule type="cellIs" dxfId="1482" priority="4281" operator="lessThan">
      <formula>$C$4</formula>
    </cfRule>
  </conditionalFormatting>
  <conditionalFormatting sqref="BJ28">
    <cfRule type="cellIs" dxfId="1481" priority="4282" operator="lessThan">
      <formula>$C$4</formula>
    </cfRule>
  </conditionalFormatting>
  <conditionalFormatting sqref="BJ29">
    <cfRule type="cellIs" dxfId="1480" priority="4283" operator="lessThan">
      <formula>$C$4</formula>
    </cfRule>
  </conditionalFormatting>
  <conditionalFormatting sqref="BJ29">
    <cfRule type="cellIs" dxfId="1479" priority="4284" operator="lessThan">
      <formula>$C$4</formula>
    </cfRule>
  </conditionalFormatting>
  <conditionalFormatting sqref="BJ30">
    <cfRule type="cellIs" dxfId="1478" priority="4285" operator="lessThan">
      <formula>$C$4</formula>
    </cfRule>
  </conditionalFormatting>
  <conditionalFormatting sqref="BJ30">
    <cfRule type="cellIs" dxfId="1477" priority="4286" operator="lessThan">
      <formula>$C$4</formula>
    </cfRule>
  </conditionalFormatting>
  <conditionalFormatting sqref="BJ31">
    <cfRule type="cellIs" dxfId="1476" priority="4287" operator="lessThan">
      <formula>$C$4</formula>
    </cfRule>
  </conditionalFormatting>
  <conditionalFormatting sqref="BJ31">
    <cfRule type="cellIs" dxfId="1475" priority="4288" operator="lessThan">
      <formula>$C$4</formula>
    </cfRule>
  </conditionalFormatting>
  <conditionalFormatting sqref="BJ32">
    <cfRule type="cellIs" dxfId="1474" priority="4289" operator="lessThan">
      <formula>$C$4</formula>
    </cfRule>
  </conditionalFormatting>
  <conditionalFormatting sqref="BJ32">
    <cfRule type="cellIs" dxfId="1473" priority="4290" operator="lessThan">
      <formula>$C$4</formula>
    </cfRule>
  </conditionalFormatting>
  <conditionalFormatting sqref="BJ33">
    <cfRule type="cellIs" dxfId="1472" priority="4291" operator="lessThan">
      <formula>$C$4</formula>
    </cfRule>
  </conditionalFormatting>
  <conditionalFormatting sqref="BJ33">
    <cfRule type="cellIs" dxfId="1471" priority="4292" operator="lessThan">
      <formula>$C$4</formula>
    </cfRule>
  </conditionalFormatting>
  <conditionalFormatting sqref="BJ34">
    <cfRule type="cellIs" dxfId="1470" priority="4293" operator="lessThan">
      <formula>$C$4</formula>
    </cfRule>
  </conditionalFormatting>
  <conditionalFormatting sqref="BJ34">
    <cfRule type="cellIs" dxfId="1469" priority="4294" operator="lessThan">
      <formula>$C$4</formula>
    </cfRule>
  </conditionalFormatting>
  <conditionalFormatting sqref="BJ35">
    <cfRule type="cellIs" dxfId="1468" priority="4295" operator="lessThan">
      <formula>$C$4</formula>
    </cfRule>
  </conditionalFormatting>
  <conditionalFormatting sqref="BJ35">
    <cfRule type="cellIs" dxfId="1467" priority="4296" operator="lessThan">
      <formula>$C$4</formula>
    </cfRule>
  </conditionalFormatting>
  <conditionalFormatting sqref="BJ36">
    <cfRule type="cellIs" dxfId="1466" priority="4297" operator="lessThan">
      <formula>$C$4</formula>
    </cfRule>
  </conditionalFormatting>
  <conditionalFormatting sqref="BJ36">
    <cfRule type="cellIs" dxfId="1465" priority="4298" operator="lessThan">
      <formula>$C$4</formula>
    </cfRule>
  </conditionalFormatting>
  <conditionalFormatting sqref="BJ37">
    <cfRule type="cellIs" dxfId="1464" priority="4299" operator="lessThan">
      <formula>$C$4</formula>
    </cfRule>
  </conditionalFormatting>
  <conditionalFormatting sqref="BJ37">
    <cfRule type="cellIs" dxfId="1463" priority="4300" operator="lessThan">
      <formula>$C$4</formula>
    </cfRule>
  </conditionalFormatting>
  <conditionalFormatting sqref="BJ38">
    <cfRule type="cellIs" dxfId="1462" priority="4301" operator="lessThan">
      <formula>$C$4</formula>
    </cfRule>
  </conditionalFormatting>
  <conditionalFormatting sqref="BJ38">
    <cfRule type="cellIs" dxfId="1461" priority="4302" operator="lessThan">
      <formula>$C$4</formula>
    </cfRule>
  </conditionalFormatting>
  <conditionalFormatting sqref="BJ39">
    <cfRule type="cellIs" dxfId="1460" priority="4303" operator="lessThan">
      <formula>$C$4</formula>
    </cfRule>
  </conditionalFormatting>
  <conditionalFormatting sqref="BJ39">
    <cfRule type="cellIs" dxfId="1459" priority="4304" operator="lessThan">
      <formula>$C$4</formula>
    </cfRule>
  </conditionalFormatting>
  <conditionalFormatting sqref="BJ40">
    <cfRule type="cellIs" dxfId="1458" priority="4305" operator="lessThan">
      <formula>$C$4</formula>
    </cfRule>
  </conditionalFormatting>
  <conditionalFormatting sqref="BJ40">
    <cfRule type="cellIs" dxfId="1457" priority="4306" operator="lessThan">
      <formula>$C$4</formula>
    </cfRule>
  </conditionalFormatting>
  <conditionalFormatting sqref="BJ41">
    <cfRule type="cellIs" dxfId="1456" priority="4307" operator="lessThan">
      <formula>$C$4</formula>
    </cfRule>
  </conditionalFormatting>
  <conditionalFormatting sqref="BJ41">
    <cfRule type="cellIs" dxfId="1455" priority="4308" operator="lessThan">
      <formula>$C$4</formula>
    </cfRule>
  </conditionalFormatting>
  <conditionalFormatting sqref="BJ42">
    <cfRule type="cellIs" dxfId="1454" priority="4309" operator="lessThan">
      <formula>$C$4</formula>
    </cfRule>
  </conditionalFormatting>
  <conditionalFormatting sqref="BJ42">
    <cfRule type="cellIs" dxfId="1453" priority="4310" operator="lessThan">
      <formula>$C$4</formula>
    </cfRule>
  </conditionalFormatting>
  <conditionalFormatting sqref="BJ43">
    <cfRule type="cellIs" dxfId="1452" priority="4311" operator="lessThan">
      <formula>$C$4</formula>
    </cfRule>
  </conditionalFormatting>
  <conditionalFormatting sqref="BJ43">
    <cfRule type="cellIs" dxfId="1451" priority="4312" operator="lessThan">
      <formula>$C$4</formula>
    </cfRule>
  </conditionalFormatting>
  <conditionalFormatting sqref="BJ44">
    <cfRule type="cellIs" dxfId="1450" priority="4313" operator="lessThan">
      <formula>$C$4</formula>
    </cfRule>
  </conditionalFormatting>
  <conditionalFormatting sqref="BJ44">
    <cfRule type="cellIs" dxfId="1449" priority="4314" operator="lessThan">
      <formula>$C$4</formula>
    </cfRule>
  </conditionalFormatting>
  <conditionalFormatting sqref="BJ45">
    <cfRule type="cellIs" dxfId="1448" priority="4315" operator="lessThan">
      <formula>$C$4</formula>
    </cfRule>
  </conditionalFormatting>
  <conditionalFormatting sqref="BJ45">
    <cfRule type="cellIs" dxfId="1447" priority="4316" operator="lessThan">
      <formula>$C$4</formula>
    </cfRule>
  </conditionalFormatting>
  <conditionalFormatting sqref="BJ46">
    <cfRule type="cellIs" dxfId="1446" priority="4317" operator="lessThan">
      <formula>$C$4</formula>
    </cfRule>
  </conditionalFormatting>
  <conditionalFormatting sqref="BJ46">
    <cfRule type="cellIs" dxfId="1445" priority="4318" operator="lessThan">
      <formula>$C$4</formula>
    </cfRule>
  </conditionalFormatting>
  <conditionalFormatting sqref="BJ47">
    <cfRule type="cellIs" dxfId="1444" priority="4319" operator="lessThan">
      <formula>$C$4</formula>
    </cfRule>
  </conditionalFormatting>
  <conditionalFormatting sqref="BJ47">
    <cfRule type="cellIs" dxfId="1443" priority="4320" operator="lessThan">
      <formula>$C$4</formula>
    </cfRule>
  </conditionalFormatting>
  <conditionalFormatting sqref="BJ48">
    <cfRule type="cellIs" dxfId="1442" priority="4321" operator="lessThan">
      <formula>$C$4</formula>
    </cfRule>
  </conditionalFormatting>
  <conditionalFormatting sqref="BJ48">
    <cfRule type="cellIs" dxfId="1441" priority="4322" operator="lessThan">
      <formula>$C$4</formula>
    </cfRule>
  </conditionalFormatting>
  <conditionalFormatting sqref="BJ49">
    <cfRule type="cellIs" dxfId="1440" priority="4323" operator="lessThan">
      <formula>$C$4</formula>
    </cfRule>
  </conditionalFormatting>
  <conditionalFormatting sqref="BJ49">
    <cfRule type="cellIs" dxfId="1439" priority="4324" operator="lessThan">
      <formula>$C$4</formula>
    </cfRule>
  </conditionalFormatting>
  <conditionalFormatting sqref="BJ50">
    <cfRule type="cellIs" dxfId="1438" priority="4325" operator="lessThan">
      <formula>$C$4</formula>
    </cfRule>
  </conditionalFormatting>
  <conditionalFormatting sqref="BJ50">
    <cfRule type="cellIs" dxfId="1437" priority="4326" operator="lessThan">
      <formula>$C$4</formula>
    </cfRule>
  </conditionalFormatting>
  <conditionalFormatting sqref="BJ51">
    <cfRule type="cellIs" dxfId="1436" priority="4327" operator="lessThan">
      <formula>$C$4</formula>
    </cfRule>
  </conditionalFormatting>
  <conditionalFormatting sqref="BJ51">
    <cfRule type="cellIs" dxfId="1435" priority="4328" operator="lessThan">
      <formula>$C$4</formula>
    </cfRule>
  </conditionalFormatting>
  <conditionalFormatting sqref="BJ52">
    <cfRule type="cellIs" dxfId="1434" priority="4329" operator="lessThan">
      <formula>$C$4</formula>
    </cfRule>
  </conditionalFormatting>
  <conditionalFormatting sqref="BJ52">
    <cfRule type="cellIs" dxfId="1433" priority="4330" operator="lessThan">
      <formula>$C$4</formula>
    </cfRule>
  </conditionalFormatting>
  <conditionalFormatting sqref="BJ53">
    <cfRule type="cellIs" dxfId="1432" priority="4331" operator="lessThan">
      <formula>$C$4</formula>
    </cfRule>
  </conditionalFormatting>
  <conditionalFormatting sqref="BJ53">
    <cfRule type="cellIs" dxfId="1431" priority="4332" operator="lessThan">
      <formula>$C$4</formula>
    </cfRule>
  </conditionalFormatting>
  <conditionalFormatting sqref="BJ54">
    <cfRule type="cellIs" dxfId="1430" priority="4333" operator="lessThan">
      <formula>$C$4</formula>
    </cfRule>
  </conditionalFormatting>
  <conditionalFormatting sqref="BJ54">
    <cfRule type="cellIs" dxfId="1429" priority="4334" operator="lessThan">
      <formula>$C$4</formula>
    </cfRule>
  </conditionalFormatting>
  <conditionalFormatting sqref="BJ55">
    <cfRule type="cellIs" dxfId="1428" priority="4335" operator="lessThan">
      <formula>$C$4</formula>
    </cfRule>
  </conditionalFormatting>
  <conditionalFormatting sqref="BJ55">
    <cfRule type="cellIs" dxfId="1427" priority="4336" operator="lessThan">
      <formula>$C$4</formula>
    </cfRule>
  </conditionalFormatting>
  <conditionalFormatting sqref="BJ56">
    <cfRule type="cellIs" dxfId="1426" priority="4337" operator="lessThan">
      <formula>$C$4</formula>
    </cfRule>
  </conditionalFormatting>
  <conditionalFormatting sqref="BJ56">
    <cfRule type="cellIs" dxfId="1425" priority="4338" operator="lessThan">
      <formula>$C$4</formula>
    </cfRule>
  </conditionalFormatting>
  <conditionalFormatting sqref="BJ57">
    <cfRule type="cellIs" dxfId="1424" priority="4339" operator="lessThan">
      <formula>$C$4</formula>
    </cfRule>
  </conditionalFormatting>
  <conditionalFormatting sqref="BJ57">
    <cfRule type="cellIs" dxfId="1423" priority="4340" operator="lessThan">
      <formula>$C$4</formula>
    </cfRule>
  </conditionalFormatting>
  <conditionalFormatting sqref="BJ58">
    <cfRule type="cellIs" dxfId="1422" priority="4341" operator="lessThan">
      <formula>$C$4</formula>
    </cfRule>
  </conditionalFormatting>
  <conditionalFormatting sqref="BJ58">
    <cfRule type="cellIs" dxfId="1421" priority="4342" operator="lessThan">
      <formula>$C$4</formula>
    </cfRule>
  </conditionalFormatting>
  <conditionalFormatting sqref="BJ59">
    <cfRule type="cellIs" dxfId="1420" priority="4343" operator="lessThan">
      <formula>$C$4</formula>
    </cfRule>
  </conditionalFormatting>
  <conditionalFormatting sqref="BJ59">
    <cfRule type="cellIs" dxfId="1419" priority="4344" operator="lessThan">
      <formula>$C$4</formula>
    </cfRule>
  </conditionalFormatting>
  <conditionalFormatting sqref="BJ60">
    <cfRule type="cellIs" dxfId="1418" priority="4345" operator="lessThan">
      <formula>$C$4</formula>
    </cfRule>
  </conditionalFormatting>
  <conditionalFormatting sqref="BJ60">
    <cfRule type="cellIs" dxfId="1417" priority="4346" operator="lessThan">
      <formula>$C$4</formula>
    </cfRule>
  </conditionalFormatting>
  <conditionalFormatting sqref="BK11">
    <cfRule type="cellIs" dxfId="1416" priority="4347" operator="lessThan">
      <formula>$C$4</formula>
    </cfRule>
  </conditionalFormatting>
  <conditionalFormatting sqref="BK11">
    <cfRule type="cellIs" dxfId="1415" priority="4348" operator="lessThan">
      <formula>$C$4</formula>
    </cfRule>
  </conditionalFormatting>
  <conditionalFormatting sqref="BK12">
    <cfRule type="cellIs" dxfId="1414" priority="4349" operator="lessThan">
      <formula>$C$4</formula>
    </cfRule>
  </conditionalFormatting>
  <conditionalFormatting sqref="BK12">
    <cfRule type="cellIs" dxfId="1413" priority="4350" operator="lessThan">
      <formula>$C$4</formula>
    </cfRule>
  </conditionalFormatting>
  <conditionalFormatting sqref="BK13">
    <cfRule type="cellIs" dxfId="1412" priority="4351" operator="lessThan">
      <formula>$C$4</formula>
    </cfRule>
  </conditionalFormatting>
  <conditionalFormatting sqref="BK13">
    <cfRule type="cellIs" dxfId="1411" priority="4352" operator="lessThan">
      <formula>$C$4</formula>
    </cfRule>
  </conditionalFormatting>
  <conditionalFormatting sqref="BK14">
    <cfRule type="cellIs" dxfId="1410" priority="4353" operator="lessThan">
      <formula>$C$4</formula>
    </cfRule>
  </conditionalFormatting>
  <conditionalFormatting sqref="BK14">
    <cfRule type="cellIs" dxfId="1409" priority="4354" operator="lessThan">
      <formula>$C$4</formula>
    </cfRule>
  </conditionalFormatting>
  <conditionalFormatting sqref="BK15">
    <cfRule type="cellIs" dxfId="1408" priority="4355" operator="lessThan">
      <formula>$C$4</formula>
    </cfRule>
  </conditionalFormatting>
  <conditionalFormatting sqref="BK15">
    <cfRule type="cellIs" dxfId="1407" priority="4356" operator="lessThan">
      <formula>$C$4</formula>
    </cfRule>
  </conditionalFormatting>
  <conditionalFormatting sqref="BK16">
    <cfRule type="cellIs" dxfId="1406" priority="4357" operator="lessThan">
      <formula>$C$4</formula>
    </cfRule>
  </conditionalFormatting>
  <conditionalFormatting sqref="BK16">
    <cfRule type="cellIs" dxfId="1405" priority="4358" operator="lessThan">
      <formula>$C$4</formula>
    </cfRule>
  </conditionalFormatting>
  <conditionalFormatting sqref="BK17">
    <cfRule type="cellIs" dxfId="1404" priority="4359" operator="lessThan">
      <formula>$C$4</formula>
    </cfRule>
  </conditionalFormatting>
  <conditionalFormatting sqref="BK17">
    <cfRule type="cellIs" dxfId="1403" priority="4360" operator="lessThan">
      <formula>$C$4</formula>
    </cfRule>
  </conditionalFormatting>
  <conditionalFormatting sqref="BK18">
    <cfRule type="cellIs" dxfId="1402" priority="4361" operator="lessThan">
      <formula>$C$4</formula>
    </cfRule>
  </conditionalFormatting>
  <conditionalFormatting sqref="BK18">
    <cfRule type="cellIs" dxfId="1401" priority="4362" operator="lessThan">
      <formula>$C$4</formula>
    </cfRule>
  </conditionalFormatting>
  <conditionalFormatting sqref="BK19">
    <cfRule type="cellIs" dxfId="1400" priority="4363" operator="lessThan">
      <formula>$C$4</formula>
    </cfRule>
  </conditionalFormatting>
  <conditionalFormatting sqref="BK19">
    <cfRule type="cellIs" dxfId="1399" priority="4364" operator="lessThan">
      <formula>$C$4</formula>
    </cfRule>
  </conditionalFormatting>
  <conditionalFormatting sqref="BK20">
    <cfRule type="cellIs" dxfId="1398" priority="4365" operator="lessThan">
      <formula>$C$4</formula>
    </cfRule>
  </conditionalFormatting>
  <conditionalFormatting sqref="BK20">
    <cfRule type="cellIs" dxfId="1397" priority="4366" operator="lessThan">
      <formula>$C$4</formula>
    </cfRule>
  </conditionalFormatting>
  <conditionalFormatting sqref="BK21">
    <cfRule type="cellIs" dxfId="1396" priority="4367" operator="lessThan">
      <formula>$C$4</formula>
    </cfRule>
  </conditionalFormatting>
  <conditionalFormatting sqref="BK21">
    <cfRule type="cellIs" dxfId="1395" priority="4368" operator="lessThan">
      <formula>$C$4</formula>
    </cfRule>
  </conditionalFormatting>
  <conditionalFormatting sqref="BK22">
    <cfRule type="cellIs" dxfId="1394" priority="4369" operator="lessThan">
      <formula>$C$4</formula>
    </cfRule>
  </conditionalFormatting>
  <conditionalFormatting sqref="BK22">
    <cfRule type="cellIs" dxfId="1393" priority="4370" operator="lessThan">
      <formula>$C$4</formula>
    </cfRule>
  </conditionalFormatting>
  <conditionalFormatting sqref="BK23">
    <cfRule type="cellIs" dxfId="1392" priority="4371" operator="lessThan">
      <formula>$C$4</formula>
    </cfRule>
  </conditionalFormatting>
  <conditionalFormatting sqref="BK23">
    <cfRule type="cellIs" dxfId="1391" priority="4372" operator="lessThan">
      <formula>$C$4</formula>
    </cfRule>
  </conditionalFormatting>
  <conditionalFormatting sqref="BK24">
    <cfRule type="cellIs" dxfId="1390" priority="4373" operator="lessThan">
      <formula>$C$4</formula>
    </cfRule>
  </conditionalFormatting>
  <conditionalFormatting sqref="BK24">
    <cfRule type="cellIs" dxfId="1389" priority="4374" operator="lessThan">
      <formula>$C$4</formula>
    </cfRule>
  </conditionalFormatting>
  <conditionalFormatting sqref="BK25">
    <cfRule type="cellIs" dxfId="1388" priority="4375" operator="lessThan">
      <formula>$C$4</formula>
    </cfRule>
  </conditionalFormatting>
  <conditionalFormatting sqref="BK25">
    <cfRule type="cellIs" dxfId="1387" priority="4376" operator="lessThan">
      <formula>$C$4</formula>
    </cfRule>
  </conditionalFormatting>
  <conditionalFormatting sqref="BK26">
    <cfRule type="cellIs" dxfId="1386" priority="4377" operator="lessThan">
      <formula>$C$4</formula>
    </cfRule>
  </conditionalFormatting>
  <conditionalFormatting sqref="BK26">
    <cfRule type="cellIs" dxfId="1385" priority="4378" operator="lessThan">
      <formula>$C$4</formula>
    </cfRule>
  </conditionalFormatting>
  <conditionalFormatting sqref="BK27">
    <cfRule type="cellIs" dxfId="1384" priority="4379" operator="lessThan">
      <formula>$C$4</formula>
    </cfRule>
  </conditionalFormatting>
  <conditionalFormatting sqref="BK27">
    <cfRule type="cellIs" dxfId="1383" priority="4380" operator="lessThan">
      <formula>$C$4</formula>
    </cfRule>
  </conditionalFormatting>
  <conditionalFormatting sqref="BK28">
    <cfRule type="cellIs" dxfId="1382" priority="4381" operator="lessThan">
      <formula>$C$4</formula>
    </cfRule>
  </conditionalFormatting>
  <conditionalFormatting sqref="BK28">
    <cfRule type="cellIs" dxfId="1381" priority="4382" operator="lessThan">
      <formula>$C$4</formula>
    </cfRule>
  </conditionalFormatting>
  <conditionalFormatting sqref="BK29">
    <cfRule type="cellIs" dxfId="1380" priority="4383" operator="lessThan">
      <formula>$C$4</formula>
    </cfRule>
  </conditionalFormatting>
  <conditionalFormatting sqref="BK29">
    <cfRule type="cellIs" dxfId="1379" priority="4384" operator="lessThan">
      <formula>$C$4</formula>
    </cfRule>
  </conditionalFormatting>
  <conditionalFormatting sqref="BK30">
    <cfRule type="cellIs" dxfId="1378" priority="4385" operator="lessThan">
      <formula>$C$4</formula>
    </cfRule>
  </conditionalFormatting>
  <conditionalFormatting sqref="BK30">
    <cfRule type="cellIs" dxfId="1377" priority="4386" operator="lessThan">
      <formula>$C$4</formula>
    </cfRule>
  </conditionalFormatting>
  <conditionalFormatting sqref="BK31">
    <cfRule type="cellIs" dxfId="1376" priority="4387" operator="lessThan">
      <formula>$C$4</formula>
    </cfRule>
  </conditionalFormatting>
  <conditionalFormatting sqref="BK31">
    <cfRule type="cellIs" dxfId="1375" priority="4388" operator="lessThan">
      <formula>$C$4</formula>
    </cfRule>
  </conditionalFormatting>
  <conditionalFormatting sqref="BK32">
    <cfRule type="cellIs" dxfId="1374" priority="4389" operator="lessThan">
      <formula>$C$4</formula>
    </cfRule>
  </conditionalFormatting>
  <conditionalFormatting sqref="BK32">
    <cfRule type="cellIs" dxfId="1373" priority="4390" operator="lessThan">
      <formula>$C$4</formula>
    </cfRule>
  </conditionalFormatting>
  <conditionalFormatting sqref="BK33">
    <cfRule type="cellIs" dxfId="1372" priority="4391" operator="lessThan">
      <formula>$C$4</formula>
    </cfRule>
  </conditionalFormatting>
  <conditionalFormatting sqref="BK33">
    <cfRule type="cellIs" dxfId="1371" priority="4392" operator="lessThan">
      <formula>$C$4</formula>
    </cfRule>
  </conditionalFormatting>
  <conditionalFormatting sqref="BK34">
    <cfRule type="cellIs" dxfId="1370" priority="4393" operator="lessThan">
      <formula>$C$4</formula>
    </cfRule>
  </conditionalFormatting>
  <conditionalFormatting sqref="BK34">
    <cfRule type="cellIs" dxfId="1369" priority="4394" operator="lessThan">
      <formula>$C$4</formula>
    </cfRule>
  </conditionalFormatting>
  <conditionalFormatting sqref="BK35">
    <cfRule type="cellIs" dxfId="1368" priority="4395" operator="lessThan">
      <formula>$C$4</formula>
    </cfRule>
  </conditionalFormatting>
  <conditionalFormatting sqref="BK35">
    <cfRule type="cellIs" dxfId="1367" priority="4396" operator="lessThan">
      <formula>$C$4</formula>
    </cfRule>
  </conditionalFormatting>
  <conditionalFormatting sqref="BK36">
    <cfRule type="cellIs" dxfId="1366" priority="4397" operator="lessThan">
      <formula>$C$4</formula>
    </cfRule>
  </conditionalFormatting>
  <conditionalFormatting sqref="BK36">
    <cfRule type="cellIs" dxfId="1365" priority="4398" operator="lessThan">
      <formula>$C$4</formula>
    </cfRule>
  </conditionalFormatting>
  <conditionalFormatting sqref="BK37">
    <cfRule type="cellIs" dxfId="1364" priority="4399" operator="lessThan">
      <formula>$C$4</formula>
    </cfRule>
  </conditionalFormatting>
  <conditionalFormatting sqref="BK37">
    <cfRule type="cellIs" dxfId="1363" priority="4400" operator="lessThan">
      <formula>$C$4</formula>
    </cfRule>
  </conditionalFormatting>
  <conditionalFormatting sqref="BK38">
    <cfRule type="cellIs" dxfId="1362" priority="4401" operator="lessThan">
      <formula>$C$4</formula>
    </cfRule>
  </conditionalFormatting>
  <conditionalFormatting sqref="BK38">
    <cfRule type="cellIs" dxfId="1361" priority="4402" operator="lessThan">
      <formula>$C$4</formula>
    </cfRule>
  </conditionalFormatting>
  <conditionalFormatting sqref="BK39">
    <cfRule type="cellIs" dxfId="1360" priority="4403" operator="lessThan">
      <formula>$C$4</formula>
    </cfRule>
  </conditionalFormatting>
  <conditionalFormatting sqref="BK39">
    <cfRule type="cellIs" dxfId="1359" priority="4404" operator="lessThan">
      <formula>$C$4</formula>
    </cfRule>
  </conditionalFormatting>
  <conditionalFormatting sqref="BK40">
    <cfRule type="cellIs" dxfId="1358" priority="4405" operator="lessThan">
      <formula>$C$4</formula>
    </cfRule>
  </conditionalFormatting>
  <conditionalFormatting sqref="BK40">
    <cfRule type="cellIs" dxfId="1357" priority="4406" operator="lessThan">
      <formula>$C$4</formula>
    </cfRule>
  </conditionalFormatting>
  <conditionalFormatting sqref="BK41">
    <cfRule type="cellIs" dxfId="1356" priority="4407" operator="lessThan">
      <formula>$C$4</formula>
    </cfRule>
  </conditionalFormatting>
  <conditionalFormatting sqref="BK41">
    <cfRule type="cellIs" dxfId="1355" priority="4408" operator="lessThan">
      <formula>$C$4</formula>
    </cfRule>
  </conditionalFormatting>
  <conditionalFormatting sqref="BK42">
    <cfRule type="cellIs" dxfId="1354" priority="4409" operator="lessThan">
      <formula>$C$4</formula>
    </cfRule>
  </conditionalFormatting>
  <conditionalFormatting sqref="BK42">
    <cfRule type="cellIs" dxfId="1353" priority="4410" operator="lessThan">
      <formula>$C$4</formula>
    </cfRule>
  </conditionalFormatting>
  <conditionalFormatting sqref="BK43">
    <cfRule type="cellIs" dxfId="1352" priority="4411" operator="lessThan">
      <formula>$C$4</formula>
    </cfRule>
  </conditionalFormatting>
  <conditionalFormatting sqref="BK43">
    <cfRule type="cellIs" dxfId="1351" priority="4412" operator="lessThan">
      <formula>$C$4</formula>
    </cfRule>
  </conditionalFormatting>
  <conditionalFormatting sqref="BK44">
    <cfRule type="cellIs" dxfId="1350" priority="4413" operator="lessThan">
      <formula>$C$4</formula>
    </cfRule>
  </conditionalFormatting>
  <conditionalFormatting sqref="BK44">
    <cfRule type="cellIs" dxfId="1349" priority="4414" operator="lessThan">
      <formula>$C$4</formula>
    </cfRule>
  </conditionalFormatting>
  <conditionalFormatting sqref="BK45">
    <cfRule type="cellIs" dxfId="1348" priority="4415" operator="lessThan">
      <formula>$C$4</formula>
    </cfRule>
  </conditionalFormatting>
  <conditionalFormatting sqref="BK45">
    <cfRule type="cellIs" dxfId="1347" priority="4416" operator="lessThan">
      <formula>$C$4</formula>
    </cfRule>
  </conditionalFormatting>
  <conditionalFormatting sqref="BK46">
    <cfRule type="cellIs" dxfId="1346" priority="4417" operator="lessThan">
      <formula>$C$4</formula>
    </cfRule>
  </conditionalFormatting>
  <conditionalFormatting sqref="BK46">
    <cfRule type="cellIs" dxfId="1345" priority="4418" operator="lessThan">
      <formula>$C$4</formula>
    </cfRule>
  </conditionalFormatting>
  <conditionalFormatting sqref="BK47">
    <cfRule type="cellIs" dxfId="1344" priority="4419" operator="lessThan">
      <formula>$C$4</formula>
    </cfRule>
  </conditionalFormatting>
  <conditionalFormatting sqref="BK47">
    <cfRule type="cellIs" dxfId="1343" priority="4420" operator="lessThan">
      <formula>$C$4</formula>
    </cfRule>
  </conditionalFormatting>
  <conditionalFormatting sqref="BK48">
    <cfRule type="cellIs" dxfId="1342" priority="4421" operator="lessThan">
      <formula>$C$4</formula>
    </cfRule>
  </conditionalFormatting>
  <conditionalFormatting sqref="BK48">
    <cfRule type="cellIs" dxfId="1341" priority="4422" operator="lessThan">
      <formula>$C$4</formula>
    </cfRule>
  </conditionalFormatting>
  <conditionalFormatting sqref="BK49">
    <cfRule type="cellIs" dxfId="1340" priority="4423" operator="lessThan">
      <formula>$C$4</formula>
    </cfRule>
  </conditionalFormatting>
  <conditionalFormatting sqref="BK49">
    <cfRule type="cellIs" dxfId="1339" priority="4424" operator="lessThan">
      <formula>$C$4</formula>
    </cfRule>
  </conditionalFormatting>
  <conditionalFormatting sqref="BK50">
    <cfRule type="cellIs" dxfId="1338" priority="4425" operator="lessThan">
      <formula>$C$4</formula>
    </cfRule>
  </conditionalFormatting>
  <conditionalFormatting sqref="BK50">
    <cfRule type="cellIs" dxfId="1337" priority="4426" operator="lessThan">
      <formula>$C$4</formula>
    </cfRule>
  </conditionalFormatting>
  <conditionalFormatting sqref="BK51">
    <cfRule type="cellIs" dxfId="1336" priority="4427" operator="lessThan">
      <formula>$C$4</formula>
    </cfRule>
  </conditionalFormatting>
  <conditionalFormatting sqref="BK51">
    <cfRule type="cellIs" dxfId="1335" priority="4428" operator="lessThan">
      <formula>$C$4</formula>
    </cfRule>
  </conditionalFormatting>
  <conditionalFormatting sqref="BK52">
    <cfRule type="cellIs" dxfId="1334" priority="4429" operator="lessThan">
      <formula>$C$4</formula>
    </cfRule>
  </conditionalFormatting>
  <conditionalFormatting sqref="BK52">
    <cfRule type="cellIs" dxfId="1333" priority="4430" operator="lessThan">
      <formula>$C$4</formula>
    </cfRule>
  </conditionalFormatting>
  <conditionalFormatting sqref="BK53">
    <cfRule type="cellIs" dxfId="1332" priority="4431" operator="lessThan">
      <formula>$C$4</formula>
    </cfRule>
  </conditionalFormatting>
  <conditionalFormatting sqref="BK53">
    <cfRule type="cellIs" dxfId="1331" priority="4432" operator="lessThan">
      <formula>$C$4</formula>
    </cfRule>
  </conditionalFormatting>
  <conditionalFormatting sqref="BK54">
    <cfRule type="cellIs" dxfId="1330" priority="4433" operator="lessThan">
      <formula>$C$4</formula>
    </cfRule>
  </conditionalFormatting>
  <conditionalFormatting sqref="BK54">
    <cfRule type="cellIs" dxfId="1329" priority="4434" operator="lessThan">
      <formula>$C$4</formula>
    </cfRule>
  </conditionalFormatting>
  <conditionalFormatting sqref="BK55">
    <cfRule type="cellIs" dxfId="1328" priority="4435" operator="lessThan">
      <formula>$C$4</formula>
    </cfRule>
  </conditionalFormatting>
  <conditionalFormatting sqref="BK55">
    <cfRule type="cellIs" dxfId="1327" priority="4436" operator="lessThan">
      <formula>$C$4</formula>
    </cfRule>
  </conditionalFormatting>
  <conditionalFormatting sqref="BK56">
    <cfRule type="cellIs" dxfId="1326" priority="4437" operator="lessThan">
      <formula>$C$4</formula>
    </cfRule>
  </conditionalFormatting>
  <conditionalFormatting sqref="BK56">
    <cfRule type="cellIs" dxfId="1325" priority="4438" operator="lessThan">
      <formula>$C$4</formula>
    </cfRule>
  </conditionalFormatting>
  <conditionalFormatting sqref="BK57">
    <cfRule type="cellIs" dxfId="1324" priority="4439" operator="lessThan">
      <formula>$C$4</formula>
    </cfRule>
  </conditionalFormatting>
  <conditionalFormatting sqref="BK57">
    <cfRule type="cellIs" dxfId="1323" priority="4440" operator="lessThan">
      <formula>$C$4</formula>
    </cfRule>
  </conditionalFormatting>
  <conditionalFormatting sqref="BK58">
    <cfRule type="cellIs" dxfId="1322" priority="4441" operator="lessThan">
      <formula>$C$4</formula>
    </cfRule>
  </conditionalFormatting>
  <conditionalFormatting sqref="BK58">
    <cfRule type="cellIs" dxfId="1321" priority="4442" operator="lessThan">
      <formula>$C$4</formula>
    </cfRule>
  </conditionalFormatting>
  <conditionalFormatting sqref="BK59">
    <cfRule type="cellIs" dxfId="1320" priority="4443" operator="lessThan">
      <formula>$C$4</formula>
    </cfRule>
  </conditionalFormatting>
  <conditionalFormatting sqref="BK59">
    <cfRule type="cellIs" dxfId="1319" priority="4444" operator="lessThan">
      <formula>$C$4</formula>
    </cfRule>
  </conditionalFormatting>
  <conditionalFormatting sqref="BK60">
    <cfRule type="cellIs" dxfId="1318" priority="4445" operator="lessThan">
      <formula>$C$4</formula>
    </cfRule>
  </conditionalFormatting>
  <conditionalFormatting sqref="BK60">
    <cfRule type="cellIs" dxfId="1317" priority="4446" operator="lessThan">
      <formula>$C$4</formula>
    </cfRule>
  </conditionalFormatting>
  <conditionalFormatting sqref="BL11">
    <cfRule type="cellIs" dxfId="1316" priority="4447" operator="lessThan">
      <formula>$C$4</formula>
    </cfRule>
  </conditionalFormatting>
  <conditionalFormatting sqref="BL11">
    <cfRule type="cellIs" dxfId="1315" priority="4448" operator="lessThan">
      <formula>$C$4</formula>
    </cfRule>
  </conditionalFormatting>
  <conditionalFormatting sqref="BL12">
    <cfRule type="cellIs" dxfId="1314" priority="4449" operator="lessThan">
      <formula>$C$4</formula>
    </cfRule>
  </conditionalFormatting>
  <conditionalFormatting sqref="BL12">
    <cfRule type="cellIs" dxfId="1313" priority="4450" operator="lessThan">
      <formula>$C$4</formula>
    </cfRule>
  </conditionalFormatting>
  <conditionalFormatting sqref="BL13">
    <cfRule type="cellIs" dxfId="1312" priority="4451" operator="lessThan">
      <formula>$C$4</formula>
    </cfRule>
  </conditionalFormatting>
  <conditionalFormatting sqref="BL13">
    <cfRule type="cellIs" dxfId="1311" priority="4452" operator="lessThan">
      <formula>$C$4</formula>
    </cfRule>
  </conditionalFormatting>
  <conditionalFormatting sqref="BL14">
    <cfRule type="cellIs" dxfId="1310" priority="4453" operator="lessThan">
      <formula>$C$4</formula>
    </cfRule>
  </conditionalFormatting>
  <conditionalFormatting sqref="BL14">
    <cfRule type="cellIs" dxfId="1309" priority="4454" operator="lessThan">
      <formula>$C$4</formula>
    </cfRule>
  </conditionalFormatting>
  <conditionalFormatting sqref="BL15">
    <cfRule type="cellIs" dxfId="1308" priority="4455" operator="lessThan">
      <formula>$C$4</formula>
    </cfRule>
  </conditionalFormatting>
  <conditionalFormatting sqref="BL15">
    <cfRule type="cellIs" dxfId="1307" priority="4456" operator="lessThan">
      <formula>$C$4</formula>
    </cfRule>
  </conditionalFormatting>
  <conditionalFormatting sqref="BL16">
    <cfRule type="cellIs" dxfId="1306" priority="4457" operator="lessThan">
      <formula>$C$4</formula>
    </cfRule>
  </conditionalFormatting>
  <conditionalFormatting sqref="BL16">
    <cfRule type="cellIs" dxfId="1305" priority="4458" operator="lessThan">
      <formula>$C$4</formula>
    </cfRule>
  </conditionalFormatting>
  <conditionalFormatting sqref="BL17">
    <cfRule type="cellIs" dxfId="1304" priority="4459" operator="lessThan">
      <formula>$C$4</formula>
    </cfRule>
  </conditionalFormatting>
  <conditionalFormatting sqref="BL17">
    <cfRule type="cellIs" dxfId="1303" priority="4460" operator="lessThan">
      <formula>$C$4</formula>
    </cfRule>
  </conditionalFormatting>
  <conditionalFormatting sqref="BL18">
    <cfRule type="cellIs" dxfId="1302" priority="4461" operator="lessThan">
      <formula>$C$4</formula>
    </cfRule>
  </conditionalFormatting>
  <conditionalFormatting sqref="BL18">
    <cfRule type="cellIs" dxfId="1301" priority="4462" operator="lessThan">
      <formula>$C$4</formula>
    </cfRule>
  </conditionalFormatting>
  <conditionalFormatting sqref="BL19">
    <cfRule type="cellIs" dxfId="1300" priority="4463" operator="lessThan">
      <formula>$C$4</formula>
    </cfRule>
  </conditionalFormatting>
  <conditionalFormatting sqref="BL19">
    <cfRule type="cellIs" dxfId="1299" priority="4464" operator="lessThan">
      <formula>$C$4</formula>
    </cfRule>
  </conditionalFormatting>
  <conditionalFormatting sqref="BL20">
    <cfRule type="cellIs" dxfId="1298" priority="4465" operator="lessThan">
      <formula>$C$4</formula>
    </cfRule>
  </conditionalFormatting>
  <conditionalFormatting sqref="BL20">
    <cfRule type="cellIs" dxfId="1297" priority="4466" operator="lessThan">
      <formula>$C$4</formula>
    </cfRule>
  </conditionalFormatting>
  <conditionalFormatting sqref="BL21">
    <cfRule type="cellIs" dxfId="1296" priority="4467" operator="lessThan">
      <formula>$C$4</formula>
    </cfRule>
  </conditionalFormatting>
  <conditionalFormatting sqref="BL21">
    <cfRule type="cellIs" dxfId="1295" priority="4468" operator="lessThan">
      <formula>$C$4</formula>
    </cfRule>
  </conditionalFormatting>
  <conditionalFormatting sqref="BL22">
    <cfRule type="cellIs" dxfId="1294" priority="4469" operator="lessThan">
      <formula>$C$4</formula>
    </cfRule>
  </conditionalFormatting>
  <conditionalFormatting sqref="BL22">
    <cfRule type="cellIs" dxfId="1293" priority="4470" operator="lessThan">
      <formula>$C$4</formula>
    </cfRule>
  </conditionalFormatting>
  <conditionalFormatting sqref="BL23">
    <cfRule type="cellIs" dxfId="1292" priority="4471" operator="lessThan">
      <formula>$C$4</formula>
    </cfRule>
  </conditionalFormatting>
  <conditionalFormatting sqref="BL23">
    <cfRule type="cellIs" dxfId="1291" priority="4472" operator="lessThan">
      <formula>$C$4</formula>
    </cfRule>
  </conditionalFormatting>
  <conditionalFormatting sqref="BL24">
    <cfRule type="cellIs" dxfId="1290" priority="4473" operator="lessThan">
      <formula>$C$4</formula>
    </cfRule>
  </conditionalFormatting>
  <conditionalFormatting sqref="BL24">
    <cfRule type="cellIs" dxfId="1289" priority="4474" operator="lessThan">
      <formula>$C$4</formula>
    </cfRule>
  </conditionalFormatting>
  <conditionalFormatting sqref="BL25">
    <cfRule type="cellIs" dxfId="1288" priority="4475" operator="lessThan">
      <formula>$C$4</formula>
    </cfRule>
  </conditionalFormatting>
  <conditionalFormatting sqref="BL25">
    <cfRule type="cellIs" dxfId="1287" priority="4476" operator="lessThan">
      <formula>$C$4</formula>
    </cfRule>
  </conditionalFormatting>
  <conditionalFormatting sqref="BL26">
    <cfRule type="cellIs" dxfId="1286" priority="4477" operator="lessThan">
      <formula>$C$4</formula>
    </cfRule>
  </conditionalFormatting>
  <conditionalFormatting sqref="BL26">
    <cfRule type="cellIs" dxfId="1285" priority="4478" operator="lessThan">
      <formula>$C$4</formula>
    </cfRule>
  </conditionalFormatting>
  <conditionalFormatting sqref="BL27">
    <cfRule type="cellIs" dxfId="1284" priority="4479" operator="lessThan">
      <formula>$C$4</formula>
    </cfRule>
  </conditionalFormatting>
  <conditionalFormatting sqref="BL27">
    <cfRule type="cellIs" dxfId="1283" priority="4480" operator="lessThan">
      <formula>$C$4</formula>
    </cfRule>
  </conditionalFormatting>
  <conditionalFormatting sqref="BL28">
    <cfRule type="cellIs" dxfId="1282" priority="4481" operator="lessThan">
      <formula>$C$4</formula>
    </cfRule>
  </conditionalFormatting>
  <conditionalFormatting sqref="BL28">
    <cfRule type="cellIs" dxfId="1281" priority="4482" operator="lessThan">
      <formula>$C$4</formula>
    </cfRule>
  </conditionalFormatting>
  <conditionalFormatting sqref="BL29">
    <cfRule type="cellIs" dxfId="1280" priority="4483" operator="lessThan">
      <formula>$C$4</formula>
    </cfRule>
  </conditionalFormatting>
  <conditionalFormatting sqref="BL29">
    <cfRule type="cellIs" dxfId="1279" priority="4484" operator="lessThan">
      <formula>$C$4</formula>
    </cfRule>
  </conditionalFormatting>
  <conditionalFormatting sqref="BL30">
    <cfRule type="cellIs" dxfId="1278" priority="4485" operator="lessThan">
      <formula>$C$4</formula>
    </cfRule>
  </conditionalFormatting>
  <conditionalFormatting sqref="BL30">
    <cfRule type="cellIs" dxfId="1277" priority="4486" operator="lessThan">
      <formula>$C$4</formula>
    </cfRule>
  </conditionalFormatting>
  <conditionalFormatting sqref="BL31">
    <cfRule type="cellIs" dxfId="1276" priority="4487" operator="lessThan">
      <formula>$C$4</formula>
    </cfRule>
  </conditionalFormatting>
  <conditionalFormatting sqref="BL31">
    <cfRule type="cellIs" dxfId="1275" priority="4488" operator="lessThan">
      <formula>$C$4</formula>
    </cfRule>
  </conditionalFormatting>
  <conditionalFormatting sqref="BL32">
    <cfRule type="cellIs" dxfId="1274" priority="4489" operator="lessThan">
      <formula>$C$4</formula>
    </cfRule>
  </conditionalFormatting>
  <conditionalFormatting sqref="BL32">
    <cfRule type="cellIs" dxfId="1273" priority="4490" operator="lessThan">
      <formula>$C$4</formula>
    </cfRule>
  </conditionalFormatting>
  <conditionalFormatting sqref="BL33">
    <cfRule type="cellIs" dxfId="1272" priority="4491" operator="lessThan">
      <formula>$C$4</formula>
    </cfRule>
  </conditionalFormatting>
  <conditionalFormatting sqref="BL33">
    <cfRule type="cellIs" dxfId="1271" priority="4492" operator="lessThan">
      <formula>$C$4</formula>
    </cfRule>
  </conditionalFormatting>
  <conditionalFormatting sqref="BL34">
    <cfRule type="cellIs" dxfId="1270" priority="4493" operator="lessThan">
      <formula>$C$4</formula>
    </cfRule>
  </conditionalFormatting>
  <conditionalFormatting sqref="BL34">
    <cfRule type="cellIs" dxfId="1269" priority="4494" operator="lessThan">
      <formula>$C$4</formula>
    </cfRule>
  </conditionalFormatting>
  <conditionalFormatting sqref="BL35">
    <cfRule type="cellIs" dxfId="1268" priority="4495" operator="lessThan">
      <formula>$C$4</formula>
    </cfRule>
  </conditionalFormatting>
  <conditionalFormatting sqref="BL35">
    <cfRule type="cellIs" dxfId="1267" priority="4496" operator="lessThan">
      <formula>$C$4</formula>
    </cfRule>
  </conditionalFormatting>
  <conditionalFormatting sqref="BL36">
    <cfRule type="cellIs" dxfId="1266" priority="4497" operator="lessThan">
      <formula>$C$4</formula>
    </cfRule>
  </conditionalFormatting>
  <conditionalFormatting sqref="BL36">
    <cfRule type="cellIs" dxfId="1265" priority="4498" operator="lessThan">
      <formula>$C$4</formula>
    </cfRule>
  </conditionalFormatting>
  <conditionalFormatting sqref="BL37">
    <cfRule type="cellIs" dxfId="1264" priority="4499" operator="lessThan">
      <formula>$C$4</formula>
    </cfRule>
  </conditionalFormatting>
  <conditionalFormatting sqref="BL37">
    <cfRule type="cellIs" dxfId="1263" priority="4500" operator="lessThan">
      <formula>$C$4</formula>
    </cfRule>
  </conditionalFormatting>
  <conditionalFormatting sqref="BL38">
    <cfRule type="cellIs" dxfId="1262" priority="4501" operator="lessThan">
      <formula>$C$4</formula>
    </cfRule>
  </conditionalFormatting>
  <conditionalFormatting sqref="BL38">
    <cfRule type="cellIs" dxfId="1261" priority="4502" operator="lessThan">
      <formula>$C$4</formula>
    </cfRule>
  </conditionalFormatting>
  <conditionalFormatting sqref="BL39">
    <cfRule type="cellIs" dxfId="1260" priority="4503" operator="lessThan">
      <formula>$C$4</formula>
    </cfRule>
  </conditionalFormatting>
  <conditionalFormatting sqref="BL39">
    <cfRule type="cellIs" dxfId="1259" priority="4504" operator="lessThan">
      <formula>$C$4</formula>
    </cfRule>
  </conditionalFormatting>
  <conditionalFormatting sqref="BL40">
    <cfRule type="cellIs" dxfId="1258" priority="4505" operator="lessThan">
      <formula>$C$4</formula>
    </cfRule>
  </conditionalFormatting>
  <conditionalFormatting sqref="BL40">
    <cfRule type="cellIs" dxfId="1257" priority="4506" operator="lessThan">
      <formula>$C$4</formula>
    </cfRule>
  </conditionalFormatting>
  <conditionalFormatting sqref="BL41">
    <cfRule type="cellIs" dxfId="1256" priority="4507" operator="lessThan">
      <formula>$C$4</formula>
    </cfRule>
  </conditionalFormatting>
  <conditionalFormatting sqref="BL41">
    <cfRule type="cellIs" dxfId="1255" priority="4508" operator="lessThan">
      <formula>$C$4</formula>
    </cfRule>
  </conditionalFormatting>
  <conditionalFormatting sqref="BL42">
    <cfRule type="cellIs" dxfId="1254" priority="4509" operator="lessThan">
      <formula>$C$4</formula>
    </cfRule>
  </conditionalFormatting>
  <conditionalFormatting sqref="BL42">
    <cfRule type="cellIs" dxfId="1253" priority="4510" operator="lessThan">
      <formula>$C$4</formula>
    </cfRule>
  </conditionalFormatting>
  <conditionalFormatting sqref="BL43">
    <cfRule type="cellIs" dxfId="1252" priority="4511" operator="lessThan">
      <formula>$C$4</formula>
    </cfRule>
  </conditionalFormatting>
  <conditionalFormatting sqref="BL43">
    <cfRule type="cellIs" dxfId="1251" priority="4512" operator="lessThan">
      <formula>$C$4</formula>
    </cfRule>
  </conditionalFormatting>
  <conditionalFormatting sqref="BL44">
    <cfRule type="cellIs" dxfId="1250" priority="4513" operator="lessThan">
      <formula>$C$4</formula>
    </cfRule>
  </conditionalFormatting>
  <conditionalFormatting sqref="BL44">
    <cfRule type="cellIs" dxfId="1249" priority="4514" operator="lessThan">
      <formula>$C$4</formula>
    </cfRule>
  </conditionalFormatting>
  <conditionalFormatting sqref="BL45">
    <cfRule type="cellIs" dxfId="1248" priority="4515" operator="lessThan">
      <formula>$C$4</formula>
    </cfRule>
  </conditionalFormatting>
  <conditionalFormatting sqref="BL45">
    <cfRule type="cellIs" dxfId="1247" priority="4516" operator="lessThan">
      <formula>$C$4</formula>
    </cfRule>
  </conditionalFormatting>
  <conditionalFormatting sqref="BL46">
    <cfRule type="cellIs" dxfId="1246" priority="4517" operator="lessThan">
      <formula>$C$4</formula>
    </cfRule>
  </conditionalFormatting>
  <conditionalFormatting sqref="BL46">
    <cfRule type="cellIs" dxfId="1245" priority="4518" operator="lessThan">
      <formula>$C$4</formula>
    </cfRule>
  </conditionalFormatting>
  <conditionalFormatting sqref="BL47">
    <cfRule type="cellIs" dxfId="1244" priority="4519" operator="lessThan">
      <formula>$C$4</formula>
    </cfRule>
  </conditionalFormatting>
  <conditionalFormatting sqref="BL47">
    <cfRule type="cellIs" dxfId="1243" priority="4520" operator="lessThan">
      <formula>$C$4</formula>
    </cfRule>
  </conditionalFormatting>
  <conditionalFormatting sqref="BL48">
    <cfRule type="cellIs" dxfId="1242" priority="4521" operator="lessThan">
      <formula>$C$4</formula>
    </cfRule>
  </conditionalFormatting>
  <conditionalFormatting sqref="BL48">
    <cfRule type="cellIs" dxfId="1241" priority="4522" operator="lessThan">
      <formula>$C$4</formula>
    </cfRule>
  </conditionalFormatting>
  <conditionalFormatting sqref="BL49">
    <cfRule type="cellIs" dxfId="1240" priority="4523" operator="lessThan">
      <formula>$C$4</formula>
    </cfRule>
  </conditionalFormatting>
  <conditionalFormatting sqref="BL49">
    <cfRule type="cellIs" dxfId="1239" priority="4524" operator="lessThan">
      <formula>$C$4</formula>
    </cfRule>
  </conditionalFormatting>
  <conditionalFormatting sqref="BL50">
    <cfRule type="cellIs" dxfId="1238" priority="4525" operator="lessThan">
      <formula>$C$4</formula>
    </cfRule>
  </conditionalFormatting>
  <conditionalFormatting sqref="BL50">
    <cfRule type="cellIs" dxfId="1237" priority="4526" operator="lessThan">
      <formula>$C$4</formula>
    </cfRule>
  </conditionalFormatting>
  <conditionalFormatting sqref="BL51">
    <cfRule type="cellIs" dxfId="1236" priority="4527" operator="lessThan">
      <formula>$C$4</formula>
    </cfRule>
  </conditionalFormatting>
  <conditionalFormatting sqref="BL51">
    <cfRule type="cellIs" dxfId="1235" priority="4528" operator="lessThan">
      <formula>$C$4</formula>
    </cfRule>
  </conditionalFormatting>
  <conditionalFormatting sqref="BL52">
    <cfRule type="cellIs" dxfId="1234" priority="4529" operator="lessThan">
      <formula>$C$4</formula>
    </cfRule>
  </conditionalFormatting>
  <conditionalFormatting sqref="BL52">
    <cfRule type="cellIs" dxfId="1233" priority="4530" operator="lessThan">
      <formula>$C$4</formula>
    </cfRule>
  </conditionalFormatting>
  <conditionalFormatting sqref="BL53">
    <cfRule type="cellIs" dxfId="1232" priority="4531" operator="lessThan">
      <formula>$C$4</formula>
    </cfRule>
  </conditionalFormatting>
  <conditionalFormatting sqref="BL53">
    <cfRule type="cellIs" dxfId="1231" priority="4532" operator="lessThan">
      <formula>$C$4</formula>
    </cfRule>
  </conditionalFormatting>
  <conditionalFormatting sqref="BL54">
    <cfRule type="cellIs" dxfId="1230" priority="4533" operator="lessThan">
      <formula>$C$4</formula>
    </cfRule>
  </conditionalFormatting>
  <conditionalFormatting sqref="BL54">
    <cfRule type="cellIs" dxfId="1229" priority="4534" operator="lessThan">
      <formula>$C$4</formula>
    </cfRule>
  </conditionalFormatting>
  <conditionalFormatting sqref="BL55">
    <cfRule type="cellIs" dxfId="1228" priority="4535" operator="lessThan">
      <formula>$C$4</formula>
    </cfRule>
  </conditionalFormatting>
  <conditionalFormatting sqref="BL55">
    <cfRule type="cellIs" dxfId="1227" priority="4536" operator="lessThan">
      <formula>$C$4</formula>
    </cfRule>
  </conditionalFormatting>
  <conditionalFormatting sqref="BL56">
    <cfRule type="cellIs" dxfId="1226" priority="4537" operator="lessThan">
      <formula>$C$4</formula>
    </cfRule>
  </conditionalFormatting>
  <conditionalFormatting sqref="BL56">
    <cfRule type="cellIs" dxfId="1225" priority="4538" operator="lessThan">
      <formula>$C$4</formula>
    </cfRule>
  </conditionalFormatting>
  <conditionalFormatting sqref="BL57">
    <cfRule type="cellIs" dxfId="1224" priority="4539" operator="lessThan">
      <formula>$C$4</formula>
    </cfRule>
  </conditionalFormatting>
  <conditionalFormatting sqref="BL57">
    <cfRule type="cellIs" dxfId="1223" priority="4540" operator="lessThan">
      <formula>$C$4</formula>
    </cfRule>
  </conditionalFormatting>
  <conditionalFormatting sqref="BL58">
    <cfRule type="cellIs" dxfId="1222" priority="4541" operator="lessThan">
      <formula>$C$4</formula>
    </cfRule>
  </conditionalFormatting>
  <conditionalFormatting sqref="BL58">
    <cfRule type="cellIs" dxfId="1221" priority="4542" operator="lessThan">
      <formula>$C$4</formula>
    </cfRule>
  </conditionalFormatting>
  <conditionalFormatting sqref="BL59">
    <cfRule type="cellIs" dxfId="1220" priority="4543" operator="lessThan">
      <formula>$C$4</formula>
    </cfRule>
  </conditionalFormatting>
  <conditionalFormatting sqref="BL59">
    <cfRule type="cellIs" dxfId="1219" priority="4544" operator="lessThan">
      <formula>$C$4</formula>
    </cfRule>
  </conditionalFormatting>
  <conditionalFormatting sqref="BL60">
    <cfRule type="cellIs" dxfId="1218" priority="4545" operator="lessThan">
      <formula>$C$4</formula>
    </cfRule>
  </conditionalFormatting>
  <conditionalFormatting sqref="BL60">
    <cfRule type="cellIs" dxfId="1217" priority="4546" operator="lessThan">
      <formula>$C$4</formula>
    </cfRule>
  </conditionalFormatting>
  <conditionalFormatting sqref="BM11">
    <cfRule type="cellIs" dxfId="1216" priority="4547" operator="lessThan">
      <formula>$C$4</formula>
    </cfRule>
  </conditionalFormatting>
  <conditionalFormatting sqref="BM11">
    <cfRule type="cellIs" dxfId="1215" priority="4548" operator="lessThan">
      <formula>$C$4</formula>
    </cfRule>
  </conditionalFormatting>
  <conditionalFormatting sqref="BM12">
    <cfRule type="cellIs" dxfId="1214" priority="4549" operator="lessThan">
      <formula>$C$4</formula>
    </cfRule>
  </conditionalFormatting>
  <conditionalFormatting sqref="BM12">
    <cfRule type="cellIs" dxfId="1213" priority="4550" operator="lessThan">
      <formula>$C$4</formula>
    </cfRule>
  </conditionalFormatting>
  <conditionalFormatting sqref="BM13">
    <cfRule type="cellIs" dxfId="1212" priority="4551" operator="lessThan">
      <formula>$C$4</formula>
    </cfRule>
  </conditionalFormatting>
  <conditionalFormatting sqref="BM13">
    <cfRule type="cellIs" dxfId="1211" priority="4552" operator="lessThan">
      <formula>$C$4</formula>
    </cfRule>
  </conditionalFormatting>
  <conditionalFormatting sqref="BM14">
    <cfRule type="cellIs" dxfId="1210" priority="4553" operator="lessThan">
      <formula>$C$4</formula>
    </cfRule>
  </conditionalFormatting>
  <conditionalFormatting sqref="BM14">
    <cfRule type="cellIs" dxfId="1209" priority="4554" operator="lessThan">
      <formula>$C$4</formula>
    </cfRule>
  </conditionalFormatting>
  <conditionalFormatting sqref="BM15">
    <cfRule type="cellIs" dxfId="1208" priority="4555" operator="lessThan">
      <formula>$C$4</formula>
    </cfRule>
  </conditionalFormatting>
  <conditionalFormatting sqref="BM15">
    <cfRule type="cellIs" dxfId="1207" priority="4556" operator="lessThan">
      <formula>$C$4</formula>
    </cfRule>
  </conditionalFormatting>
  <conditionalFormatting sqref="BM16">
    <cfRule type="cellIs" dxfId="1206" priority="4557" operator="lessThan">
      <formula>$C$4</formula>
    </cfRule>
  </conditionalFormatting>
  <conditionalFormatting sqref="BM16">
    <cfRule type="cellIs" dxfId="1205" priority="4558" operator="lessThan">
      <formula>$C$4</formula>
    </cfRule>
  </conditionalFormatting>
  <conditionalFormatting sqref="BM17">
    <cfRule type="cellIs" dxfId="1204" priority="4559" operator="lessThan">
      <formula>$C$4</formula>
    </cfRule>
  </conditionalFormatting>
  <conditionalFormatting sqref="BM17">
    <cfRule type="cellIs" dxfId="1203" priority="4560" operator="lessThan">
      <formula>$C$4</formula>
    </cfRule>
  </conditionalFormatting>
  <conditionalFormatting sqref="BM18">
    <cfRule type="cellIs" dxfId="1202" priority="4561" operator="lessThan">
      <formula>$C$4</formula>
    </cfRule>
  </conditionalFormatting>
  <conditionalFormatting sqref="BM18">
    <cfRule type="cellIs" dxfId="1201" priority="4562" operator="lessThan">
      <formula>$C$4</formula>
    </cfRule>
  </conditionalFormatting>
  <conditionalFormatting sqref="BM19">
    <cfRule type="cellIs" dxfId="1200" priority="4563" operator="lessThan">
      <formula>$C$4</formula>
    </cfRule>
  </conditionalFormatting>
  <conditionalFormatting sqref="BM19">
    <cfRule type="cellIs" dxfId="1199" priority="4564" operator="lessThan">
      <formula>$C$4</formula>
    </cfRule>
  </conditionalFormatting>
  <conditionalFormatting sqref="BM20">
    <cfRule type="cellIs" dxfId="1198" priority="4565" operator="lessThan">
      <formula>$C$4</formula>
    </cfRule>
  </conditionalFormatting>
  <conditionalFormatting sqref="BM20">
    <cfRule type="cellIs" dxfId="1197" priority="4566" operator="lessThan">
      <formula>$C$4</formula>
    </cfRule>
  </conditionalFormatting>
  <conditionalFormatting sqref="BM21">
    <cfRule type="cellIs" dxfId="1196" priority="4567" operator="lessThan">
      <formula>$C$4</formula>
    </cfRule>
  </conditionalFormatting>
  <conditionalFormatting sqref="BM21">
    <cfRule type="cellIs" dxfId="1195" priority="4568" operator="lessThan">
      <formula>$C$4</formula>
    </cfRule>
  </conditionalFormatting>
  <conditionalFormatting sqref="BM22">
    <cfRule type="cellIs" dxfId="1194" priority="4569" operator="lessThan">
      <formula>$C$4</formula>
    </cfRule>
  </conditionalFormatting>
  <conditionalFormatting sqref="BM22">
    <cfRule type="cellIs" dxfId="1193" priority="4570" operator="lessThan">
      <formula>$C$4</formula>
    </cfRule>
  </conditionalFormatting>
  <conditionalFormatting sqref="BM23">
    <cfRule type="cellIs" dxfId="1192" priority="4571" operator="lessThan">
      <formula>$C$4</formula>
    </cfRule>
  </conditionalFormatting>
  <conditionalFormatting sqref="BM23">
    <cfRule type="cellIs" dxfId="1191" priority="4572" operator="lessThan">
      <formula>$C$4</formula>
    </cfRule>
  </conditionalFormatting>
  <conditionalFormatting sqref="BM24">
    <cfRule type="cellIs" dxfId="1190" priority="4573" operator="lessThan">
      <formula>$C$4</formula>
    </cfRule>
  </conditionalFormatting>
  <conditionalFormatting sqref="BM24">
    <cfRule type="cellIs" dxfId="1189" priority="4574" operator="lessThan">
      <formula>$C$4</formula>
    </cfRule>
  </conditionalFormatting>
  <conditionalFormatting sqref="BM25">
    <cfRule type="cellIs" dxfId="1188" priority="4575" operator="lessThan">
      <formula>$C$4</formula>
    </cfRule>
  </conditionalFormatting>
  <conditionalFormatting sqref="BM25">
    <cfRule type="cellIs" dxfId="1187" priority="4576" operator="lessThan">
      <formula>$C$4</formula>
    </cfRule>
  </conditionalFormatting>
  <conditionalFormatting sqref="BM26">
    <cfRule type="cellIs" dxfId="1186" priority="4577" operator="lessThan">
      <formula>$C$4</formula>
    </cfRule>
  </conditionalFormatting>
  <conditionalFormatting sqref="BM26">
    <cfRule type="cellIs" dxfId="1185" priority="4578" operator="lessThan">
      <formula>$C$4</formula>
    </cfRule>
  </conditionalFormatting>
  <conditionalFormatting sqref="BM27">
    <cfRule type="cellIs" dxfId="1184" priority="4579" operator="lessThan">
      <formula>$C$4</formula>
    </cfRule>
  </conditionalFormatting>
  <conditionalFormatting sqref="BM27">
    <cfRule type="cellIs" dxfId="1183" priority="4580" operator="lessThan">
      <formula>$C$4</formula>
    </cfRule>
  </conditionalFormatting>
  <conditionalFormatting sqref="BM28">
    <cfRule type="cellIs" dxfId="1182" priority="4581" operator="lessThan">
      <formula>$C$4</formula>
    </cfRule>
  </conditionalFormatting>
  <conditionalFormatting sqref="BM28">
    <cfRule type="cellIs" dxfId="1181" priority="4582" operator="lessThan">
      <formula>$C$4</formula>
    </cfRule>
  </conditionalFormatting>
  <conditionalFormatting sqref="BM29">
    <cfRule type="cellIs" dxfId="1180" priority="4583" operator="lessThan">
      <formula>$C$4</formula>
    </cfRule>
  </conditionalFormatting>
  <conditionalFormatting sqref="BM29">
    <cfRule type="cellIs" dxfId="1179" priority="4584" operator="lessThan">
      <formula>$C$4</formula>
    </cfRule>
  </conditionalFormatting>
  <conditionalFormatting sqref="BM30">
    <cfRule type="cellIs" dxfId="1178" priority="4585" operator="lessThan">
      <formula>$C$4</formula>
    </cfRule>
  </conditionalFormatting>
  <conditionalFormatting sqref="BM30">
    <cfRule type="cellIs" dxfId="1177" priority="4586" operator="lessThan">
      <formula>$C$4</formula>
    </cfRule>
  </conditionalFormatting>
  <conditionalFormatting sqref="BM31">
    <cfRule type="cellIs" dxfId="1176" priority="4587" operator="lessThan">
      <formula>$C$4</formula>
    </cfRule>
  </conditionalFormatting>
  <conditionalFormatting sqref="BM31">
    <cfRule type="cellIs" dxfId="1175" priority="4588" operator="lessThan">
      <formula>$C$4</formula>
    </cfRule>
  </conditionalFormatting>
  <conditionalFormatting sqref="BM32">
    <cfRule type="cellIs" dxfId="1174" priority="4589" operator="lessThan">
      <formula>$C$4</formula>
    </cfRule>
  </conditionalFormatting>
  <conditionalFormatting sqref="BM32">
    <cfRule type="cellIs" dxfId="1173" priority="4590" operator="lessThan">
      <formula>$C$4</formula>
    </cfRule>
  </conditionalFormatting>
  <conditionalFormatting sqref="BM33">
    <cfRule type="cellIs" dxfId="1172" priority="4591" operator="lessThan">
      <formula>$C$4</formula>
    </cfRule>
  </conditionalFormatting>
  <conditionalFormatting sqref="BM33">
    <cfRule type="cellIs" dxfId="1171" priority="4592" operator="lessThan">
      <formula>$C$4</formula>
    </cfRule>
  </conditionalFormatting>
  <conditionalFormatting sqref="BM34">
    <cfRule type="cellIs" dxfId="1170" priority="4593" operator="lessThan">
      <formula>$C$4</formula>
    </cfRule>
  </conditionalFormatting>
  <conditionalFormatting sqref="BM34">
    <cfRule type="cellIs" dxfId="1169" priority="4594" operator="lessThan">
      <formula>$C$4</formula>
    </cfRule>
  </conditionalFormatting>
  <conditionalFormatting sqref="BM35">
    <cfRule type="cellIs" dxfId="1168" priority="4595" operator="lessThan">
      <formula>$C$4</formula>
    </cfRule>
  </conditionalFormatting>
  <conditionalFormatting sqref="BM35">
    <cfRule type="cellIs" dxfId="1167" priority="4596" operator="lessThan">
      <formula>$C$4</formula>
    </cfRule>
  </conditionalFormatting>
  <conditionalFormatting sqref="BM36">
    <cfRule type="cellIs" dxfId="1166" priority="4597" operator="lessThan">
      <formula>$C$4</formula>
    </cfRule>
  </conditionalFormatting>
  <conditionalFormatting sqref="BM36">
    <cfRule type="cellIs" dxfId="1165" priority="4598" operator="lessThan">
      <formula>$C$4</formula>
    </cfRule>
  </conditionalFormatting>
  <conditionalFormatting sqref="BM37">
    <cfRule type="cellIs" dxfId="1164" priority="4599" operator="lessThan">
      <formula>$C$4</formula>
    </cfRule>
  </conditionalFormatting>
  <conditionalFormatting sqref="BM37">
    <cfRule type="cellIs" dxfId="1163" priority="4600" operator="lessThan">
      <formula>$C$4</formula>
    </cfRule>
  </conditionalFormatting>
  <conditionalFormatting sqref="BM38">
    <cfRule type="cellIs" dxfId="1162" priority="4601" operator="lessThan">
      <formula>$C$4</formula>
    </cfRule>
  </conditionalFormatting>
  <conditionalFormatting sqref="BM38">
    <cfRule type="cellIs" dxfId="1161" priority="4602" operator="lessThan">
      <formula>$C$4</formula>
    </cfRule>
  </conditionalFormatting>
  <conditionalFormatting sqref="BM39">
    <cfRule type="cellIs" dxfId="1160" priority="4603" operator="lessThan">
      <formula>$C$4</formula>
    </cfRule>
  </conditionalFormatting>
  <conditionalFormatting sqref="BM39">
    <cfRule type="cellIs" dxfId="1159" priority="4604" operator="lessThan">
      <formula>$C$4</formula>
    </cfRule>
  </conditionalFormatting>
  <conditionalFormatting sqref="BM40">
    <cfRule type="cellIs" dxfId="1158" priority="4605" operator="lessThan">
      <formula>$C$4</formula>
    </cfRule>
  </conditionalFormatting>
  <conditionalFormatting sqref="BM40">
    <cfRule type="cellIs" dxfId="1157" priority="4606" operator="lessThan">
      <formula>$C$4</formula>
    </cfRule>
  </conditionalFormatting>
  <conditionalFormatting sqref="BM41">
    <cfRule type="cellIs" dxfId="1156" priority="4607" operator="lessThan">
      <formula>$C$4</formula>
    </cfRule>
  </conditionalFormatting>
  <conditionalFormatting sqref="BM41">
    <cfRule type="cellIs" dxfId="1155" priority="4608" operator="lessThan">
      <formula>$C$4</formula>
    </cfRule>
  </conditionalFormatting>
  <conditionalFormatting sqref="BM42">
    <cfRule type="cellIs" dxfId="1154" priority="4609" operator="lessThan">
      <formula>$C$4</formula>
    </cfRule>
  </conditionalFormatting>
  <conditionalFormatting sqref="BM42">
    <cfRule type="cellIs" dxfId="1153" priority="4610" operator="lessThan">
      <formula>$C$4</formula>
    </cfRule>
  </conditionalFormatting>
  <conditionalFormatting sqref="BM43">
    <cfRule type="cellIs" dxfId="1152" priority="4611" operator="lessThan">
      <formula>$C$4</formula>
    </cfRule>
  </conditionalFormatting>
  <conditionalFormatting sqref="BM43">
    <cfRule type="cellIs" dxfId="1151" priority="4612" operator="lessThan">
      <formula>$C$4</formula>
    </cfRule>
  </conditionalFormatting>
  <conditionalFormatting sqref="BM44">
    <cfRule type="cellIs" dxfId="1150" priority="4613" operator="lessThan">
      <formula>$C$4</formula>
    </cfRule>
  </conditionalFormatting>
  <conditionalFormatting sqref="BM44">
    <cfRule type="cellIs" dxfId="1149" priority="4614" operator="lessThan">
      <formula>$C$4</formula>
    </cfRule>
  </conditionalFormatting>
  <conditionalFormatting sqref="BM45">
    <cfRule type="cellIs" dxfId="1148" priority="4615" operator="lessThan">
      <formula>$C$4</formula>
    </cfRule>
  </conditionalFormatting>
  <conditionalFormatting sqref="BM45">
    <cfRule type="cellIs" dxfId="1147" priority="4616" operator="lessThan">
      <formula>$C$4</formula>
    </cfRule>
  </conditionalFormatting>
  <conditionalFormatting sqref="BM46">
    <cfRule type="cellIs" dxfId="1146" priority="4617" operator="lessThan">
      <formula>$C$4</formula>
    </cfRule>
  </conditionalFormatting>
  <conditionalFormatting sqref="BM46">
    <cfRule type="cellIs" dxfId="1145" priority="4618" operator="lessThan">
      <formula>$C$4</formula>
    </cfRule>
  </conditionalFormatting>
  <conditionalFormatting sqref="BM47">
    <cfRule type="cellIs" dxfId="1144" priority="4619" operator="lessThan">
      <formula>$C$4</formula>
    </cfRule>
  </conditionalFormatting>
  <conditionalFormatting sqref="BM47">
    <cfRule type="cellIs" dxfId="1143" priority="4620" operator="lessThan">
      <formula>$C$4</formula>
    </cfRule>
  </conditionalFormatting>
  <conditionalFormatting sqref="BM48">
    <cfRule type="cellIs" dxfId="1142" priority="4621" operator="lessThan">
      <formula>$C$4</formula>
    </cfRule>
  </conditionalFormatting>
  <conditionalFormatting sqref="BM48">
    <cfRule type="cellIs" dxfId="1141" priority="4622" operator="lessThan">
      <formula>$C$4</formula>
    </cfRule>
  </conditionalFormatting>
  <conditionalFormatting sqref="BM49">
    <cfRule type="cellIs" dxfId="1140" priority="4623" operator="lessThan">
      <formula>$C$4</formula>
    </cfRule>
  </conditionalFormatting>
  <conditionalFormatting sqref="BM49">
    <cfRule type="cellIs" dxfId="1139" priority="4624" operator="lessThan">
      <formula>$C$4</formula>
    </cfRule>
  </conditionalFormatting>
  <conditionalFormatting sqref="BM50">
    <cfRule type="cellIs" dxfId="1138" priority="4625" operator="lessThan">
      <formula>$C$4</formula>
    </cfRule>
  </conditionalFormatting>
  <conditionalFormatting sqref="BM50">
    <cfRule type="cellIs" dxfId="1137" priority="4626" operator="lessThan">
      <formula>$C$4</formula>
    </cfRule>
  </conditionalFormatting>
  <conditionalFormatting sqref="BM51">
    <cfRule type="cellIs" dxfId="1136" priority="4627" operator="lessThan">
      <formula>$C$4</formula>
    </cfRule>
  </conditionalFormatting>
  <conditionalFormatting sqref="BM51">
    <cfRule type="cellIs" dxfId="1135" priority="4628" operator="lessThan">
      <formula>$C$4</formula>
    </cfRule>
  </conditionalFormatting>
  <conditionalFormatting sqref="BM52">
    <cfRule type="cellIs" dxfId="1134" priority="4629" operator="lessThan">
      <formula>$C$4</formula>
    </cfRule>
  </conditionalFormatting>
  <conditionalFormatting sqref="BM52">
    <cfRule type="cellIs" dxfId="1133" priority="4630" operator="lessThan">
      <formula>$C$4</formula>
    </cfRule>
  </conditionalFormatting>
  <conditionalFormatting sqref="BM53">
    <cfRule type="cellIs" dxfId="1132" priority="4631" operator="lessThan">
      <formula>$C$4</formula>
    </cfRule>
  </conditionalFormatting>
  <conditionalFormatting sqref="BM53">
    <cfRule type="cellIs" dxfId="1131" priority="4632" operator="lessThan">
      <formula>$C$4</formula>
    </cfRule>
  </conditionalFormatting>
  <conditionalFormatting sqref="BM54">
    <cfRule type="cellIs" dxfId="1130" priority="4633" operator="lessThan">
      <formula>$C$4</formula>
    </cfRule>
  </conditionalFormatting>
  <conditionalFormatting sqref="BM54">
    <cfRule type="cellIs" dxfId="1129" priority="4634" operator="lessThan">
      <formula>$C$4</formula>
    </cfRule>
  </conditionalFormatting>
  <conditionalFormatting sqref="BM55">
    <cfRule type="cellIs" dxfId="1128" priority="4635" operator="lessThan">
      <formula>$C$4</formula>
    </cfRule>
  </conditionalFormatting>
  <conditionalFormatting sqref="BM55">
    <cfRule type="cellIs" dxfId="1127" priority="4636" operator="lessThan">
      <formula>$C$4</formula>
    </cfRule>
  </conditionalFormatting>
  <conditionalFormatting sqref="BM56">
    <cfRule type="cellIs" dxfId="1126" priority="4637" operator="lessThan">
      <formula>$C$4</formula>
    </cfRule>
  </conditionalFormatting>
  <conditionalFormatting sqref="BM56">
    <cfRule type="cellIs" dxfId="1125" priority="4638" operator="lessThan">
      <formula>$C$4</formula>
    </cfRule>
  </conditionalFormatting>
  <conditionalFormatting sqref="BM57">
    <cfRule type="cellIs" dxfId="1124" priority="4639" operator="lessThan">
      <formula>$C$4</formula>
    </cfRule>
  </conditionalFormatting>
  <conditionalFormatting sqref="BM57">
    <cfRule type="cellIs" dxfId="1123" priority="4640" operator="lessThan">
      <formula>$C$4</formula>
    </cfRule>
  </conditionalFormatting>
  <conditionalFormatting sqref="BM58">
    <cfRule type="cellIs" dxfId="1122" priority="4641" operator="lessThan">
      <formula>$C$4</formula>
    </cfRule>
  </conditionalFormatting>
  <conditionalFormatting sqref="BM58">
    <cfRule type="cellIs" dxfId="1121" priority="4642" operator="lessThan">
      <formula>$C$4</formula>
    </cfRule>
  </conditionalFormatting>
  <conditionalFormatting sqref="BM59">
    <cfRule type="cellIs" dxfId="1120" priority="4643" operator="lessThan">
      <formula>$C$4</formula>
    </cfRule>
  </conditionalFormatting>
  <conditionalFormatting sqref="BM59">
    <cfRule type="cellIs" dxfId="1119" priority="4644" operator="lessThan">
      <formula>$C$4</formula>
    </cfRule>
  </conditionalFormatting>
  <conditionalFormatting sqref="BM60">
    <cfRule type="cellIs" dxfId="1118" priority="4645" operator="lessThan">
      <formula>$C$4</formula>
    </cfRule>
  </conditionalFormatting>
  <conditionalFormatting sqref="BM60">
    <cfRule type="cellIs" dxfId="1117" priority="4646" operator="lessThan">
      <formula>$C$4</formula>
    </cfRule>
  </conditionalFormatting>
  <conditionalFormatting sqref="BN11">
    <cfRule type="cellIs" dxfId="1116" priority="4647" operator="lessThan">
      <formula>$C$4</formula>
    </cfRule>
  </conditionalFormatting>
  <conditionalFormatting sqref="BN11">
    <cfRule type="cellIs" dxfId="1115" priority="4648" operator="lessThan">
      <formula>$C$4</formula>
    </cfRule>
  </conditionalFormatting>
  <conditionalFormatting sqref="BN12">
    <cfRule type="cellIs" dxfId="1114" priority="4649" operator="lessThan">
      <formula>$C$4</formula>
    </cfRule>
  </conditionalFormatting>
  <conditionalFormatting sqref="BN12">
    <cfRule type="cellIs" dxfId="1113" priority="4650" operator="lessThan">
      <formula>$C$4</formula>
    </cfRule>
  </conditionalFormatting>
  <conditionalFormatting sqref="BN13">
    <cfRule type="cellIs" dxfId="1112" priority="4651" operator="lessThan">
      <formula>$C$4</formula>
    </cfRule>
  </conditionalFormatting>
  <conditionalFormatting sqref="BN13">
    <cfRule type="cellIs" dxfId="1111" priority="4652" operator="lessThan">
      <formula>$C$4</formula>
    </cfRule>
  </conditionalFormatting>
  <conditionalFormatting sqref="BN14">
    <cfRule type="cellIs" dxfId="1110" priority="4653" operator="lessThan">
      <formula>$C$4</formula>
    </cfRule>
  </conditionalFormatting>
  <conditionalFormatting sqref="BN14">
    <cfRule type="cellIs" dxfId="1109" priority="4654" operator="lessThan">
      <formula>$C$4</formula>
    </cfRule>
  </conditionalFormatting>
  <conditionalFormatting sqref="BN15">
    <cfRule type="cellIs" dxfId="1108" priority="4655" operator="lessThan">
      <formula>$C$4</formula>
    </cfRule>
  </conditionalFormatting>
  <conditionalFormatting sqref="BN15">
    <cfRule type="cellIs" dxfId="1107" priority="4656" operator="lessThan">
      <formula>$C$4</formula>
    </cfRule>
  </conditionalFormatting>
  <conditionalFormatting sqref="BN16">
    <cfRule type="cellIs" dxfId="1106" priority="4657" operator="lessThan">
      <formula>$C$4</formula>
    </cfRule>
  </conditionalFormatting>
  <conditionalFormatting sqref="BN16">
    <cfRule type="cellIs" dxfId="1105" priority="4658" operator="lessThan">
      <formula>$C$4</formula>
    </cfRule>
  </conditionalFormatting>
  <conditionalFormatting sqref="BN17">
    <cfRule type="cellIs" dxfId="1104" priority="4659" operator="lessThan">
      <formula>$C$4</formula>
    </cfRule>
  </conditionalFormatting>
  <conditionalFormatting sqref="BN17">
    <cfRule type="cellIs" dxfId="1103" priority="4660" operator="lessThan">
      <formula>$C$4</formula>
    </cfRule>
  </conditionalFormatting>
  <conditionalFormatting sqref="BN18">
    <cfRule type="cellIs" dxfId="1102" priority="4661" operator="lessThan">
      <formula>$C$4</formula>
    </cfRule>
  </conditionalFormatting>
  <conditionalFormatting sqref="BN18">
    <cfRule type="cellIs" dxfId="1101" priority="4662" operator="lessThan">
      <formula>$C$4</formula>
    </cfRule>
  </conditionalFormatting>
  <conditionalFormatting sqref="BN19">
    <cfRule type="cellIs" dxfId="1100" priority="4663" operator="lessThan">
      <formula>$C$4</formula>
    </cfRule>
  </conditionalFormatting>
  <conditionalFormatting sqref="BN19">
    <cfRule type="cellIs" dxfId="1099" priority="4664" operator="lessThan">
      <formula>$C$4</formula>
    </cfRule>
  </conditionalFormatting>
  <conditionalFormatting sqref="BN20">
    <cfRule type="cellIs" dxfId="1098" priority="4665" operator="lessThan">
      <formula>$C$4</formula>
    </cfRule>
  </conditionalFormatting>
  <conditionalFormatting sqref="BN20">
    <cfRule type="cellIs" dxfId="1097" priority="4666" operator="lessThan">
      <formula>$C$4</formula>
    </cfRule>
  </conditionalFormatting>
  <conditionalFormatting sqref="BN21">
    <cfRule type="cellIs" dxfId="1096" priority="4667" operator="lessThan">
      <formula>$C$4</formula>
    </cfRule>
  </conditionalFormatting>
  <conditionalFormatting sqref="BN21">
    <cfRule type="cellIs" dxfId="1095" priority="4668" operator="lessThan">
      <formula>$C$4</formula>
    </cfRule>
  </conditionalFormatting>
  <conditionalFormatting sqref="BN22">
    <cfRule type="cellIs" dxfId="1094" priority="4669" operator="lessThan">
      <formula>$C$4</formula>
    </cfRule>
  </conditionalFormatting>
  <conditionalFormatting sqref="BN22">
    <cfRule type="cellIs" dxfId="1093" priority="4670" operator="lessThan">
      <formula>$C$4</formula>
    </cfRule>
  </conditionalFormatting>
  <conditionalFormatting sqref="BN23">
    <cfRule type="cellIs" dxfId="1092" priority="4671" operator="lessThan">
      <formula>$C$4</formula>
    </cfRule>
  </conditionalFormatting>
  <conditionalFormatting sqref="BN23">
    <cfRule type="cellIs" dxfId="1091" priority="4672" operator="lessThan">
      <formula>$C$4</formula>
    </cfRule>
  </conditionalFormatting>
  <conditionalFormatting sqref="BN24">
    <cfRule type="cellIs" dxfId="1090" priority="4673" operator="lessThan">
      <formula>$C$4</formula>
    </cfRule>
  </conditionalFormatting>
  <conditionalFormatting sqref="BN24">
    <cfRule type="cellIs" dxfId="1089" priority="4674" operator="lessThan">
      <formula>$C$4</formula>
    </cfRule>
  </conditionalFormatting>
  <conditionalFormatting sqref="BN25">
    <cfRule type="cellIs" dxfId="1088" priority="4675" operator="lessThan">
      <formula>$C$4</formula>
    </cfRule>
  </conditionalFormatting>
  <conditionalFormatting sqref="BN25">
    <cfRule type="cellIs" dxfId="1087" priority="4676" operator="lessThan">
      <formula>$C$4</formula>
    </cfRule>
  </conditionalFormatting>
  <conditionalFormatting sqref="BN26">
    <cfRule type="cellIs" dxfId="1086" priority="4677" operator="lessThan">
      <formula>$C$4</formula>
    </cfRule>
  </conditionalFormatting>
  <conditionalFormatting sqref="BN26">
    <cfRule type="cellIs" dxfId="1085" priority="4678" operator="lessThan">
      <formula>$C$4</formula>
    </cfRule>
  </conditionalFormatting>
  <conditionalFormatting sqref="BN27">
    <cfRule type="cellIs" dxfId="1084" priority="4679" operator="lessThan">
      <formula>$C$4</formula>
    </cfRule>
  </conditionalFormatting>
  <conditionalFormatting sqref="BN27">
    <cfRule type="cellIs" dxfId="1083" priority="4680" operator="lessThan">
      <formula>$C$4</formula>
    </cfRule>
  </conditionalFormatting>
  <conditionalFormatting sqref="BN28">
    <cfRule type="cellIs" dxfId="1082" priority="4681" operator="lessThan">
      <formula>$C$4</formula>
    </cfRule>
  </conditionalFormatting>
  <conditionalFormatting sqref="BN28">
    <cfRule type="cellIs" dxfId="1081" priority="4682" operator="lessThan">
      <formula>$C$4</formula>
    </cfRule>
  </conditionalFormatting>
  <conditionalFormatting sqref="BN29">
    <cfRule type="cellIs" dxfId="1080" priority="4683" operator="lessThan">
      <formula>$C$4</formula>
    </cfRule>
  </conditionalFormatting>
  <conditionalFormatting sqref="BN29">
    <cfRule type="cellIs" dxfId="1079" priority="4684" operator="lessThan">
      <formula>$C$4</formula>
    </cfRule>
  </conditionalFormatting>
  <conditionalFormatting sqref="BN30">
    <cfRule type="cellIs" dxfId="1078" priority="4685" operator="lessThan">
      <formula>$C$4</formula>
    </cfRule>
  </conditionalFormatting>
  <conditionalFormatting sqref="BN30">
    <cfRule type="cellIs" dxfId="1077" priority="4686" operator="lessThan">
      <formula>$C$4</formula>
    </cfRule>
  </conditionalFormatting>
  <conditionalFormatting sqref="BN31">
    <cfRule type="cellIs" dxfId="1076" priority="4687" operator="lessThan">
      <formula>$C$4</formula>
    </cfRule>
  </conditionalFormatting>
  <conditionalFormatting sqref="BN31">
    <cfRule type="cellIs" dxfId="1075" priority="4688" operator="lessThan">
      <formula>$C$4</formula>
    </cfRule>
  </conditionalFormatting>
  <conditionalFormatting sqref="BN32">
    <cfRule type="cellIs" dxfId="1074" priority="4689" operator="lessThan">
      <formula>$C$4</formula>
    </cfRule>
  </conditionalFormatting>
  <conditionalFormatting sqref="BN32">
    <cfRule type="cellIs" dxfId="1073" priority="4690" operator="lessThan">
      <formula>$C$4</formula>
    </cfRule>
  </conditionalFormatting>
  <conditionalFormatting sqref="BN33">
    <cfRule type="cellIs" dxfId="1072" priority="4691" operator="lessThan">
      <formula>$C$4</formula>
    </cfRule>
  </conditionalFormatting>
  <conditionalFormatting sqref="BN33">
    <cfRule type="cellIs" dxfId="1071" priority="4692" operator="lessThan">
      <formula>$C$4</formula>
    </cfRule>
  </conditionalFormatting>
  <conditionalFormatting sqref="BN34">
    <cfRule type="cellIs" dxfId="1070" priority="4693" operator="lessThan">
      <formula>$C$4</formula>
    </cfRule>
  </conditionalFormatting>
  <conditionalFormatting sqref="BN34">
    <cfRule type="cellIs" dxfId="1069" priority="4694" operator="lessThan">
      <formula>$C$4</formula>
    </cfRule>
  </conditionalFormatting>
  <conditionalFormatting sqref="BN35">
    <cfRule type="cellIs" dxfId="1068" priority="4695" operator="lessThan">
      <formula>$C$4</formula>
    </cfRule>
  </conditionalFormatting>
  <conditionalFormatting sqref="BN35">
    <cfRule type="cellIs" dxfId="1067" priority="4696" operator="lessThan">
      <formula>$C$4</formula>
    </cfRule>
  </conditionalFormatting>
  <conditionalFormatting sqref="BN36">
    <cfRule type="cellIs" dxfId="1066" priority="4697" operator="lessThan">
      <formula>$C$4</formula>
    </cfRule>
  </conditionalFormatting>
  <conditionalFormatting sqref="BN36">
    <cfRule type="cellIs" dxfId="1065" priority="4698" operator="lessThan">
      <formula>$C$4</formula>
    </cfRule>
  </conditionalFormatting>
  <conditionalFormatting sqref="BN37">
    <cfRule type="cellIs" dxfId="1064" priority="4699" operator="lessThan">
      <formula>$C$4</formula>
    </cfRule>
  </conditionalFormatting>
  <conditionalFormatting sqref="BN37">
    <cfRule type="cellIs" dxfId="1063" priority="4700" operator="lessThan">
      <formula>$C$4</formula>
    </cfRule>
  </conditionalFormatting>
  <conditionalFormatting sqref="BN38">
    <cfRule type="cellIs" dxfId="1062" priority="4701" operator="lessThan">
      <formula>$C$4</formula>
    </cfRule>
  </conditionalFormatting>
  <conditionalFormatting sqref="BN38">
    <cfRule type="cellIs" dxfId="1061" priority="4702" operator="lessThan">
      <formula>$C$4</formula>
    </cfRule>
  </conditionalFormatting>
  <conditionalFormatting sqref="BN39">
    <cfRule type="cellIs" dxfId="1060" priority="4703" operator="lessThan">
      <formula>$C$4</formula>
    </cfRule>
  </conditionalFormatting>
  <conditionalFormatting sqref="BN39">
    <cfRule type="cellIs" dxfId="1059" priority="4704" operator="lessThan">
      <formula>$C$4</formula>
    </cfRule>
  </conditionalFormatting>
  <conditionalFormatting sqref="BN40">
    <cfRule type="cellIs" dxfId="1058" priority="4705" operator="lessThan">
      <formula>$C$4</formula>
    </cfRule>
  </conditionalFormatting>
  <conditionalFormatting sqref="BN40">
    <cfRule type="cellIs" dxfId="1057" priority="4706" operator="lessThan">
      <formula>$C$4</formula>
    </cfRule>
  </conditionalFormatting>
  <conditionalFormatting sqref="BN41">
    <cfRule type="cellIs" dxfId="1056" priority="4707" operator="lessThan">
      <formula>$C$4</formula>
    </cfRule>
  </conditionalFormatting>
  <conditionalFormatting sqref="BN41">
    <cfRule type="cellIs" dxfId="1055" priority="4708" operator="lessThan">
      <formula>$C$4</formula>
    </cfRule>
  </conditionalFormatting>
  <conditionalFormatting sqref="BN42">
    <cfRule type="cellIs" dxfId="1054" priority="4709" operator="lessThan">
      <formula>$C$4</formula>
    </cfRule>
  </conditionalFormatting>
  <conditionalFormatting sqref="BN42">
    <cfRule type="cellIs" dxfId="1053" priority="4710" operator="lessThan">
      <formula>$C$4</formula>
    </cfRule>
  </conditionalFormatting>
  <conditionalFormatting sqref="BN43">
    <cfRule type="cellIs" dxfId="1052" priority="4711" operator="lessThan">
      <formula>$C$4</formula>
    </cfRule>
  </conditionalFormatting>
  <conditionalFormatting sqref="BN43">
    <cfRule type="cellIs" dxfId="1051" priority="4712" operator="lessThan">
      <formula>$C$4</formula>
    </cfRule>
  </conditionalFormatting>
  <conditionalFormatting sqref="BN44">
    <cfRule type="cellIs" dxfId="1050" priority="4713" operator="lessThan">
      <formula>$C$4</formula>
    </cfRule>
  </conditionalFormatting>
  <conditionalFormatting sqref="BN44">
    <cfRule type="cellIs" dxfId="1049" priority="4714" operator="lessThan">
      <formula>$C$4</formula>
    </cfRule>
  </conditionalFormatting>
  <conditionalFormatting sqref="BN45">
    <cfRule type="cellIs" dxfId="1048" priority="4715" operator="lessThan">
      <formula>$C$4</formula>
    </cfRule>
  </conditionalFormatting>
  <conditionalFormatting sqref="BN45">
    <cfRule type="cellIs" dxfId="1047" priority="4716" operator="lessThan">
      <formula>$C$4</formula>
    </cfRule>
  </conditionalFormatting>
  <conditionalFormatting sqref="BN46">
    <cfRule type="cellIs" dxfId="1046" priority="4717" operator="lessThan">
      <formula>$C$4</formula>
    </cfRule>
  </conditionalFormatting>
  <conditionalFormatting sqref="BN46">
    <cfRule type="cellIs" dxfId="1045" priority="4718" operator="lessThan">
      <formula>$C$4</formula>
    </cfRule>
  </conditionalFormatting>
  <conditionalFormatting sqref="BN47">
    <cfRule type="cellIs" dxfId="1044" priority="4719" operator="lessThan">
      <formula>$C$4</formula>
    </cfRule>
  </conditionalFormatting>
  <conditionalFormatting sqref="BN47">
    <cfRule type="cellIs" dxfId="1043" priority="4720" operator="lessThan">
      <formula>$C$4</formula>
    </cfRule>
  </conditionalFormatting>
  <conditionalFormatting sqref="BN48">
    <cfRule type="cellIs" dxfId="1042" priority="4721" operator="lessThan">
      <formula>$C$4</formula>
    </cfRule>
  </conditionalFormatting>
  <conditionalFormatting sqref="BN48">
    <cfRule type="cellIs" dxfId="1041" priority="4722" operator="lessThan">
      <formula>$C$4</formula>
    </cfRule>
  </conditionalFormatting>
  <conditionalFormatting sqref="BN49">
    <cfRule type="cellIs" dxfId="1040" priority="4723" operator="lessThan">
      <formula>$C$4</formula>
    </cfRule>
  </conditionalFormatting>
  <conditionalFormatting sqref="BN49">
    <cfRule type="cellIs" dxfId="1039" priority="4724" operator="lessThan">
      <formula>$C$4</formula>
    </cfRule>
  </conditionalFormatting>
  <conditionalFormatting sqref="BN50">
    <cfRule type="cellIs" dxfId="1038" priority="4725" operator="lessThan">
      <formula>$C$4</formula>
    </cfRule>
  </conditionalFormatting>
  <conditionalFormatting sqref="BN50">
    <cfRule type="cellIs" dxfId="1037" priority="4726" operator="lessThan">
      <formula>$C$4</formula>
    </cfRule>
  </conditionalFormatting>
  <conditionalFormatting sqref="BN51">
    <cfRule type="cellIs" dxfId="1036" priority="4727" operator="lessThan">
      <formula>$C$4</formula>
    </cfRule>
  </conditionalFormatting>
  <conditionalFormatting sqref="BN51">
    <cfRule type="cellIs" dxfId="1035" priority="4728" operator="lessThan">
      <formula>$C$4</formula>
    </cfRule>
  </conditionalFormatting>
  <conditionalFormatting sqref="BN52">
    <cfRule type="cellIs" dxfId="1034" priority="4729" operator="lessThan">
      <formula>$C$4</formula>
    </cfRule>
  </conditionalFormatting>
  <conditionalFormatting sqref="BN52">
    <cfRule type="cellIs" dxfId="1033" priority="4730" operator="lessThan">
      <formula>$C$4</formula>
    </cfRule>
  </conditionalFormatting>
  <conditionalFormatting sqref="BN53">
    <cfRule type="cellIs" dxfId="1032" priority="4731" operator="lessThan">
      <formula>$C$4</formula>
    </cfRule>
  </conditionalFormatting>
  <conditionalFormatting sqref="BN53">
    <cfRule type="cellIs" dxfId="1031" priority="4732" operator="lessThan">
      <formula>$C$4</formula>
    </cfRule>
  </conditionalFormatting>
  <conditionalFormatting sqref="BN54">
    <cfRule type="cellIs" dxfId="1030" priority="4733" operator="lessThan">
      <formula>$C$4</formula>
    </cfRule>
  </conditionalFormatting>
  <conditionalFormatting sqref="BN54">
    <cfRule type="cellIs" dxfId="1029" priority="4734" operator="lessThan">
      <formula>$C$4</formula>
    </cfRule>
  </conditionalFormatting>
  <conditionalFormatting sqref="BN55">
    <cfRule type="cellIs" dxfId="1028" priority="4735" operator="lessThan">
      <formula>$C$4</formula>
    </cfRule>
  </conditionalFormatting>
  <conditionalFormatting sqref="BN55">
    <cfRule type="cellIs" dxfId="1027" priority="4736" operator="lessThan">
      <formula>$C$4</formula>
    </cfRule>
  </conditionalFormatting>
  <conditionalFormatting sqref="BN56">
    <cfRule type="cellIs" dxfId="1026" priority="4737" operator="lessThan">
      <formula>$C$4</formula>
    </cfRule>
  </conditionalFormatting>
  <conditionalFormatting sqref="BN56">
    <cfRule type="cellIs" dxfId="1025" priority="4738" operator="lessThan">
      <formula>$C$4</formula>
    </cfRule>
  </conditionalFormatting>
  <conditionalFormatting sqref="BN57">
    <cfRule type="cellIs" dxfId="1024" priority="4739" operator="lessThan">
      <formula>$C$4</formula>
    </cfRule>
  </conditionalFormatting>
  <conditionalFormatting sqref="BN57">
    <cfRule type="cellIs" dxfId="1023" priority="4740" operator="lessThan">
      <formula>$C$4</formula>
    </cfRule>
  </conditionalFormatting>
  <conditionalFormatting sqref="BN58">
    <cfRule type="cellIs" dxfId="1022" priority="4741" operator="lessThan">
      <formula>$C$4</formula>
    </cfRule>
  </conditionalFormatting>
  <conditionalFormatting sqref="BN58">
    <cfRule type="cellIs" dxfId="1021" priority="4742" operator="lessThan">
      <formula>$C$4</formula>
    </cfRule>
  </conditionalFormatting>
  <conditionalFormatting sqref="BN59">
    <cfRule type="cellIs" dxfId="1020" priority="4743" operator="lessThan">
      <formula>$C$4</formula>
    </cfRule>
  </conditionalFormatting>
  <conditionalFormatting sqref="BN59">
    <cfRule type="cellIs" dxfId="1019" priority="4744" operator="lessThan">
      <formula>$C$4</formula>
    </cfRule>
  </conditionalFormatting>
  <conditionalFormatting sqref="BN60">
    <cfRule type="cellIs" dxfId="1018" priority="4745" operator="lessThan">
      <formula>$C$4</formula>
    </cfRule>
  </conditionalFormatting>
  <conditionalFormatting sqref="BN60">
    <cfRule type="cellIs" dxfId="1017" priority="4746" operator="lessThan">
      <formula>$C$4</formula>
    </cfRule>
  </conditionalFormatting>
  <conditionalFormatting sqref="BO11">
    <cfRule type="cellIs" dxfId="1016" priority="4747" operator="lessThan">
      <formula>$C$4</formula>
    </cfRule>
  </conditionalFormatting>
  <conditionalFormatting sqref="BO11">
    <cfRule type="cellIs" dxfId="1015" priority="4748" operator="lessThan">
      <formula>$C$4</formula>
    </cfRule>
  </conditionalFormatting>
  <conditionalFormatting sqref="BO12">
    <cfRule type="cellIs" dxfId="1014" priority="4749" operator="lessThan">
      <formula>$C$4</formula>
    </cfRule>
  </conditionalFormatting>
  <conditionalFormatting sqref="BO12">
    <cfRule type="cellIs" dxfId="1013" priority="4750" operator="lessThan">
      <formula>$C$4</formula>
    </cfRule>
  </conditionalFormatting>
  <conditionalFormatting sqref="BO13">
    <cfRule type="cellIs" dxfId="1012" priority="4751" operator="lessThan">
      <formula>$C$4</formula>
    </cfRule>
  </conditionalFormatting>
  <conditionalFormatting sqref="BO13">
    <cfRule type="cellIs" dxfId="1011" priority="4752" operator="lessThan">
      <formula>$C$4</formula>
    </cfRule>
  </conditionalFormatting>
  <conditionalFormatting sqref="BO14">
    <cfRule type="cellIs" dxfId="1010" priority="4753" operator="lessThan">
      <formula>$C$4</formula>
    </cfRule>
  </conditionalFormatting>
  <conditionalFormatting sqref="BO14">
    <cfRule type="cellIs" dxfId="1009" priority="4754" operator="lessThan">
      <formula>$C$4</formula>
    </cfRule>
  </conditionalFormatting>
  <conditionalFormatting sqref="BO15">
    <cfRule type="cellIs" dxfId="1008" priority="4755" operator="lessThan">
      <formula>$C$4</formula>
    </cfRule>
  </conditionalFormatting>
  <conditionalFormatting sqref="BO15">
    <cfRule type="cellIs" dxfId="1007" priority="4756" operator="lessThan">
      <formula>$C$4</formula>
    </cfRule>
  </conditionalFormatting>
  <conditionalFormatting sqref="BO16">
    <cfRule type="cellIs" dxfId="1006" priority="4757" operator="lessThan">
      <formula>$C$4</formula>
    </cfRule>
  </conditionalFormatting>
  <conditionalFormatting sqref="BO16">
    <cfRule type="cellIs" dxfId="1005" priority="4758" operator="lessThan">
      <formula>$C$4</formula>
    </cfRule>
  </conditionalFormatting>
  <conditionalFormatting sqref="BO17">
    <cfRule type="cellIs" dxfId="1004" priority="4759" operator="lessThan">
      <formula>$C$4</formula>
    </cfRule>
  </conditionalFormatting>
  <conditionalFormatting sqref="BO17">
    <cfRule type="cellIs" dxfId="1003" priority="4760" operator="lessThan">
      <formula>$C$4</formula>
    </cfRule>
  </conditionalFormatting>
  <conditionalFormatting sqref="BO18">
    <cfRule type="cellIs" dxfId="1002" priority="4761" operator="lessThan">
      <formula>$C$4</formula>
    </cfRule>
  </conditionalFormatting>
  <conditionalFormatting sqref="BO18">
    <cfRule type="cellIs" dxfId="1001" priority="4762" operator="lessThan">
      <formula>$C$4</formula>
    </cfRule>
  </conditionalFormatting>
  <conditionalFormatting sqref="BO19">
    <cfRule type="cellIs" dxfId="1000" priority="4763" operator="lessThan">
      <formula>$C$4</formula>
    </cfRule>
  </conditionalFormatting>
  <conditionalFormatting sqref="BO19">
    <cfRule type="cellIs" dxfId="999" priority="4764" operator="lessThan">
      <formula>$C$4</formula>
    </cfRule>
  </conditionalFormatting>
  <conditionalFormatting sqref="BO20">
    <cfRule type="cellIs" dxfId="998" priority="4765" operator="lessThan">
      <formula>$C$4</formula>
    </cfRule>
  </conditionalFormatting>
  <conditionalFormatting sqref="BO20">
    <cfRule type="cellIs" dxfId="997" priority="4766" operator="lessThan">
      <formula>$C$4</formula>
    </cfRule>
  </conditionalFormatting>
  <conditionalFormatting sqref="BO21">
    <cfRule type="cellIs" dxfId="996" priority="4767" operator="lessThan">
      <formula>$C$4</formula>
    </cfRule>
  </conditionalFormatting>
  <conditionalFormatting sqref="BO21">
    <cfRule type="cellIs" dxfId="995" priority="4768" operator="lessThan">
      <formula>$C$4</formula>
    </cfRule>
  </conditionalFormatting>
  <conditionalFormatting sqref="BO22">
    <cfRule type="cellIs" dxfId="994" priority="4769" operator="lessThan">
      <formula>$C$4</formula>
    </cfRule>
  </conditionalFormatting>
  <conditionalFormatting sqref="BO22">
    <cfRule type="cellIs" dxfId="993" priority="4770" operator="lessThan">
      <formula>$C$4</formula>
    </cfRule>
  </conditionalFormatting>
  <conditionalFormatting sqref="BO23">
    <cfRule type="cellIs" dxfId="992" priority="4771" operator="lessThan">
      <formula>$C$4</formula>
    </cfRule>
  </conditionalFormatting>
  <conditionalFormatting sqref="BO23">
    <cfRule type="cellIs" dxfId="991" priority="4772" operator="lessThan">
      <formula>$C$4</formula>
    </cfRule>
  </conditionalFormatting>
  <conditionalFormatting sqref="BO24">
    <cfRule type="cellIs" dxfId="990" priority="4773" operator="lessThan">
      <formula>$C$4</formula>
    </cfRule>
  </conditionalFormatting>
  <conditionalFormatting sqref="BO24">
    <cfRule type="cellIs" dxfId="989" priority="4774" operator="lessThan">
      <formula>$C$4</formula>
    </cfRule>
  </conditionalFormatting>
  <conditionalFormatting sqref="BO25">
    <cfRule type="cellIs" dxfId="988" priority="4775" operator="lessThan">
      <formula>$C$4</formula>
    </cfRule>
  </conditionalFormatting>
  <conditionalFormatting sqref="BO25">
    <cfRule type="cellIs" dxfId="987" priority="4776" operator="lessThan">
      <formula>$C$4</formula>
    </cfRule>
  </conditionalFormatting>
  <conditionalFormatting sqref="BO26">
    <cfRule type="cellIs" dxfId="986" priority="4777" operator="lessThan">
      <formula>$C$4</formula>
    </cfRule>
  </conditionalFormatting>
  <conditionalFormatting sqref="BO26">
    <cfRule type="cellIs" dxfId="985" priority="4778" operator="lessThan">
      <formula>$C$4</formula>
    </cfRule>
  </conditionalFormatting>
  <conditionalFormatting sqref="BO27">
    <cfRule type="cellIs" dxfId="984" priority="4779" operator="lessThan">
      <formula>$C$4</formula>
    </cfRule>
  </conditionalFormatting>
  <conditionalFormatting sqref="BO27">
    <cfRule type="cellIs" dxfId="983" priority="4780" operator="lessThan">
      <formula>$C$4</formula>
    </cfRule>
  </conditionalFormatting>
  <conditionalFormatting sqref="BO28">
    <cfRule type="cellIs" dxfId="982" priority="4781" operator="lessThan">
      <formula>$C$4</formula>
    </cfRule>
  </conditionalFormatting>
  <conditionalFormatting sqref="BO28">
    <cfRule type="cellIs" dxfId="981" priority="4782" operator="lessThan">
      <formula>$C$4</formula>
    </cfRule>
  </conditionalFormatting>
  <conditionalFormatting sqref="BO29">
    <cfRule type="cellIs" dxfId="980" priority="4783" operator="lessThan">
      <formula>$C$4</formula>
    </cfRule>
  </conditionalFormatting>
  <conditionalFormatting sqref="BO29">
    <cfRule type="cellIs" dxfId="979" priority="4784" operator="lessThan">
      <formula>$C$4</formula>
    </cfRule>
  </conditionalFormatting>
  <conditionalFormatting sqref="BO30">
    <cfRule type="cellIs" dxfId="978" priority="4785" operator="lessThan">
      <formula>$C$4</formula>
    </cfRule>
  </conditionalFormatting>
  <conditionalFormatting sqref="BO30">
    <cfRule type="cellIs" dxfId="977" priority="4786" operator="lessThan">
      <formula>$C$4</formula>
    </cfRule>
  </conditionalFormatting>
  <conditionalFormatting sqref="BO31">
    <cfRule type="cellIs" dxfId="976" priority="4787" operator="lessThan">
      <formula>$C$4</formula>
    </cfRule>
  </conditionalFormatting>
  <conditionalFormatting sqref="BO31">
    <cfRule type="cellIs" dxfId="975" priority="4788" operator="lessThan">
      <formula>$C$4</formula>
    </cfRule>
  </conditionalFormatting>
  <conditionalFormatting sqref="BO32">
    <cfRule type="cellIs" dxfId="974" priority="4789" operator="lessThan">
      <formula>$C$4</formula>
    </cfRule>
  </conditionalFormatting>
  <conditionalFormatting sqref="BO32">
    <cfRule type="cellIs" dxfId="973" priority="4790" operator="lessThan">
      <formula>$C$4</formula>
    </cfRule>
  </conditionalFormatting>
  <conditionalFormatting sqref="BO33">
    <cfRule type="cellIs" dxfId="972" priority="4791" operator="lessThan">
      <formula>$C$4</formula>
    </cfRule>
  </conditionalFormatting>
  <conditionalFormatting sqref="BO33">
    <cfRule type="cellIs" dxfId="971" priority="4792" operator="lessThan">
      <formula>$C$4</formula>
    </cfRule>
  </conditionalFormatting>
  <conditionalFormatting sqref="BO34">
    <cfRule type="cellIs" dxfId="970" priority="4793" operator="lessThan">
      <formula>$C$4</formula>
    </cfRule>
  </conditionalFormatting>
  <conditionalFormatting sqref="BO34">
    <cfRule type="cellIs" dxfId="969" priority="4794" operator="lessThan">
      <formula>$C$4</formula>
    </cfRule>
  </conditionalFormatting>
  <conditionalFormatting sqref="BO35">
    <cfRule type="cellIs" dxfId="968" priority="4795" operator="lessThan">
      <formula>$C$4</formula>
    </cfRule>
  </conditionalFormatting>
  <conditionalFormatting sqref="BO35">
    <cfRule type="cellIs" dxfId="967" priority="4796" operator="lessThan">
      <formula>$C$4</formula>
    </cfRule>
  </conditionalFormatting>
  <conditionalFormatting sqref="BO36">
    <cfRule type="cellIs" dxfId="966" priority="4797" operator="lessThan">
      <formula>$C$4</formula>
    </cfRule>
  </conditionalFormatting>
  <conditionalFormatting sqref="BO36">
    <cfRule type="cellIs" dxfId="965" priority="4798" operator="lessThan">
      <formula>$C$4</formula>
    </cfRule>
  </conditionalFormatting>
  <conditionalFormatting sqref="BO37">
    <cfRule type="cellIs" dxfId="964" priority="4799" operator="lessThan">
      <formula>$C$4</formula>
    </cfRule>
  </conditionalFormatting>
  <conditionalFormatting sqref="BO37">
    <cfRule type="cellIs" dxfId="963" priority="4800" operator="lessThan">
      <formula>$C$4</formula>
    </cfRule>
  </conditionalFormatting>
  <conditionalFormatting sqref="BO38">
    <cfRule type="cellIs" dxfId="962" priority="4801" operator="lessThan">
      <formula>$C$4</formula>
    </cfRule>
  </conditionalFormatting>
  <conditionalFormatting sqref="BO38">
    <cfRule type="cellIs" dxfId="961" priority="4802" operator="lessThan">
      <formula>$C$4</formula>
    </cfRule>
  </conditionalFormatting>
  <conditionalFormatting sqref="BO39">
    <cfRule type="cellIs" dxfId="960" priority="4803" operator="lessThan">
      <formula>$C$4</formula>
    </cfRule>
  </conditionalFormatting>
  <conditionalFormatting sqref="BO39">
    <cfRule type="cellIs" dxfId="959" priority="4804" operator="lessThan">
      <formula>$C$4</formula>
    </cfRule>
  </conditionalFormatting>
  <conditionalFormatting sqref="BO40">
    <cfRule type="cellIs" dxfId="958" priority="4805" operator="lessThan">
      <formula>$C$4</formula>
    </cfRule>
  </conditionalFormatting>
  <conditionalFormatting sqref="BO40">
    <cfRule type="cellIs" dxfId="957" priority="4806" operator="lessThan">
      <formula>$C$4</formula>
    </cfRule>
  </conditionalFormatting>
  <conditionalFormatting sqref="BO41">
    <cfRule type="cellIs" dxfId="956" priority="4807" operator="lessThan">
      <formula>$C$4</formula>
    </cfRule>
  </conditionalFormatting>
  <conditionalFormatting sqref="BO41">
    <cfRule type="cellIs" dxfId="955" priority="4808" operator="lessThan">
      <formula>$C$4</formula>
    </cfRule>
  </conditionalFormatting>
  <conditionalFormatting sqref="BO42">
    <cfRule type="cellIs" dxfId="954" priority="4809" operator="lessThan">
      <formula>$C$4</formula>
    </cfRule>
  </conditionalFormatting>
  <conditionalFormatting sqref="BO42">
    <cfRule type="cellIs" dxfId="953" priority="4810" operator="lessThan">
      <formula>$C$4</formula>
    </cfRule>
  </conditionalFormatting>
  <conditionalFormatting sqref="BO43">
    <cfRule type="cellIs" dxfId="952" priority="4811" operator="lessThan">
      <formula>$C$4</formula>
    </cfRule>
  </conditionalFormatting>
  <conditionalFormatting sqref="BO43">
    <cfRule type="cellIs" dxfId="951" priority="4812" operator="lessThan">
      <formula>$C$4</formula>
    </cfRule>
  </conditionalFormatting>
  <conditionalFormatting sqref="BO44">
    <cfRule type="cellIs" dxfId="950" priority="4813" operator="lessThan">
      <formula>$C$4</formula>
    </cfRule>
  </conditionalFormatting>
  <conditionalFormatting sqref="BO44">
    <cfRule type="cellIs" dxfId="949" priority="4814" operator="lessThan">
      <formula>$C$4</formula>
    </cfRule>
  </conditionalFormatting>
  <conditionalFormatting sqref="BO45">
    <cfRule type="cellIs" dxfId="948" priority="4815" operator="lessThan">
      <formula>$C$4</formula>
    </cfRule>
  </conditionalFormatting>
  <conditionalFormatting sqref="BO45">
    <cfRule type="cellIs" dxfId="947" priority="4816" operator="lessThan">
      <formula>$C$4</formula>
    </cfRule>
  </conditionalFormatting>
  <conditionalFormatting sqref="BO46">
    <cfRule type="cellIs" dxfId="946" priority="4817" operator="lessThan">
      <formula>$C$4</formula>
    </cfRule>
  </conditionalFormatting>
  <conditionalFormatting sqref="BO46">
    <cfRule type="cellIs" dxfId="945" priority="4818" operator="lessThan">
      <formula>$C$4</formula>
    </cfRule>
  </conditionalFormatting>
  <conditionalFormatting sqref="BO47">
    <cfRule type="cellIs" dxfId="944" priority="4819" operator="lessThan">
      <formula>$C$4</formula>
    </cfRule>
  </conditionalFormatting>
  <conditionalFormatting sqref="BO47">
    <cfRule type="cellIs" dxfId="943" priority="4820" operator="lessThan">
      <formula>$C$4</formula>
    </cfRule>
  </conditionalFormatting>
  <conditionalFormatting sqref="BO48">
    <cfRule type="cellIs" dxfId="942" priority="4821" operator="lessThan">
      <formula>$C$4</formula>
    </cfRule>
  </conditionalFormatting>
  <conditionalFormatting sqref="BO48">
    <cfRule type="cellIs" dxfId="941" priority="4822" operator="lessThan">
      <formula>$C$4</formula>
    </cfRule>
  </conditionalFormatting>
  <conditionalFormatting sqref="BO49">
    <cfRule type="cellIs" dxfId="940" priority="4823" operator="lessThan">
      <formula>$C$4</formula>
    </cfRule>
  </conditionalFormatting>
  <conditionalFormatting sqref="BO49">
    <cfRule type="cellIs" dxfId="939" priority="4824" operator="lessThan">
      <formula>$C$4</formula>
    </cfRule>
  </conditionalFormatting>
  <conditionalFormatting sqref="BO50">
    <cfRule type="cellIs" dxfId="938" priority="4825" operator="lessThan">
      <formula>$C$4</formula>
    </cfRule>
  </conditionalFormatting>
  <conditionalFormatting sqref="BO50">
    <cfRule type="cellIs" dxfId="937" priority="4826" operator="lessThan">
      <formula>$C$4</formula>
    </cfRule>
  </conditionalFormatting>
  <conditionalFormatting sqref="BO51">
    <cfRule type="cellIs" dxfId="936" priority="4827" operator="lessThan">
      <formula>$C$4</formula>
    </cfRule>
  </conditionalFormatting>
  <conditionalFormatting sqref="BO51">
    <cfRule type="cellIs" dxfId="935" priority="4828" operator="lessThan">
      <formula>$C$4</formula>
    </cfRule>
  </conditionalFormatting>
  <conditionalFormatting sqref="BO52">
    <cfRule type="cellIs" dxfId="934" priority="4829" operator="lessThan">
      <formula>$C$4</formula>
    </cfRule>
  </conditionalFormatting>
  <conditionalFormatting sqref="BO52">
    <cfRule type="cellIs" dxfId="933" priority="4830" operator="lessThan">
      <formula>$C$4</formula>
    </cfRule>
  </conditionalFormatting>
  <conditionalFormatting sqref="BO53">
    <cfRule type="cellIs" dxfId="932" priority="4831" operator="lessThan">
      <formula>$C$4</formula>
    </cfRule>
  </conditionalFormatting>
  <conditionalFormatting sqref="BO53">
    <cfRule type="cellIs" dxfId="931" priority="4832" operator="lessThan">
      <formula>$C$4</formula>
    </cfRule>
  </conditionalFormatting>
  <conditionalFormatting sqref="BO54">
    <cfRule type="cellIs" dxfId="930" priority="4833" operator="lessThan">
      <formula>$C$4</formula>
    </cfRule>
  </conditionalFormatting>
  <conditionalFormatting sqref="BO54">
    <cfRule type="cellIs" dxfId="929" priority="4834" operator="lessThan">
      <formula>$C$4</formula>
    </cfRule>
  </conditionalFormatting>
  <conditionalFormatting sqref="BO55">
    <cfRule type="cellIs" dxfId="928" priority="4835" operator="lessThan">
      <formula>$C$4</formula>
    </cfRule>
  </conditionalFormatting>
  <conditionalFormatting sqref="BO55">
    <cfRule type="cellIs" dxfId="927" priority="4836" operator="lessThan">
      <formula>$C$4</formula>
    </cfRule>
  </conditionalFormatting>
  <conditionalFormatting sqref="BO56">
    <cfRule type="cellIs" dxfId="926" priority="4837" operator="lessThan">
      <formula>$C$4</formula>
    </cfRule>
  </conditionalFormatting>
  <conditionalFormatting sqref="BO56">
    <cfRule type="cellIs" dxfId="925" priority="4838" operator="lessThan">
      <formula>$C$4</formula>
    </cfRule>
  </conditionalFormatting>
  <conditionalFormatting sqref="BO57">
    <cfRule type="cellIs" dxfId="924" priority="4839" operator="lessThan">
      <formula>$C$4</formula>
    </cfRule>
  </conditionalFormatting>
  <conditionalFormatting sqref="BO57">
    <cfRule type="cellIs" dxfId="923" priority="4840" operator="lessThan">
      <formula>$C$4</formula>
    </cfRule>
  </conditionalFormatting>
  <conditionalFormatting sqref="BO58">
    <cfRule type="cellIs" dxfId="922" priority="4841" operator="lessThan">
      <formula>$C$4</formula>
    </cfRule>
  </conditionalFormatting>
  <conditionalFormatting sqref="BO58">
    <cfRule type="cellIs" dxfId="921" priority="4842" operator="lessThan">
      <formula>$C$4</formula>
    </cfRule>
  </conditionalFormatting>
  <conditionalFormatting sqref="BO59">
    <cfRule type="cellIs" dxfId="920" priority="4843" operator="lessThan">
      <formula>$C$4</formula>
    </cfRule>
  </conditionalFormatting>
  <conditionalFormatting sqref="BO59">
    <cfRule type="cellIs" dxfId="919" priority="4844" operator="lessThan">
      <formula>$C$4</formula>
    </cfRule>
  </conditionalFormatting>
  <conditionalFormatting sqref="BO60">
    <cfRule type="cellIs" dxfId="918" priority="4845" operator="lessThan">
      <formula>$C$4</formula>
    </cfRule>
  </conditionalFormatting>
  <conditionalFormatting sqref="BO60">
    <cfRule type="cellIs" dxfId="917" priority="4846" operator="lessThan">
      <formula>$C$4</formula>
    </cfRule>
  </conditionalFormatting>
  <conditionalFormatting sqref="BP11">
    <cfRule type="cellIs" dxfId="916" priority="4847" operator="lessThan">
      <formula>$C$4</formula>
    </cfRule>
  </conditionalFormatting>
  <conditionalFormatting sqref="BP11">
    <cfRule type="cellIs" dxfId="915" priority="4848" operator="lessThan">
      <formula>$C$4</formula>
    </cfRule>
  </conditionalFormatting>
  <conditionalFormatting sqref="BP12">
    <cfRule type="cellIs" dxfId="914" priority="4849" operator="lessThan">
      <formula>$C$4</formula>
    </cfRule>
  </conditionalFormatting>
  <conditionalFormatting sqref="BP12">
    <cfRule type="cellIs" dxfId="913" priority="4850" operator="lessThan">
      <formula>$C$4</formula>
    </cfRule>
  </conditionalFormatting>
  <conditionalFormatting sqref="BP13">
    <cfRule type="cellIs" dxfId="912" priority="4851" operator="lessThan">
      <formula>$C$4</formula>
    </cfRule>
  </conditionalFormatting>
  <conditionalFormatting sqref="BP13">
    <cfRule type="cellIs" dxfId="911" priority="4852" operator="lessThan">
      <formula>$C$4</formula>
    </cfRule>
  </conditionalFormatting>
  <conditionalFormatting sqref="BP14">
    <cfRule type="cellIs" dxfId="910" priority="4853" operator="lessThan">
      <formula>$C$4</formula>
    </cfRule>
  </conditionalFormatting>
  <conditionalFormatting sqref="BP14">
    <cfRule type="cellIs" dxfId="909" priority="4854" operator="lessThan">
      <formula>$C$4</formula>
    </cfRule>
  </conditionalFormatting>
  <conditionalFormatting sqref="BP15">
    <cfRule type="cellIs" dxfId="908" priority="4855" operator="lessThan">
      <formula>$C$4</formula>
    </cfRule>
  </conditionalFormatting>
  <conditionalFormatting sqref="BP15">
    <cfRule type="cellIs" dxfId="907" priority="4856" operator="lessThan">
      <formula>$C$4</formula>
    </cfRule>
  </conditionalFormatting>
  <conditionalFormatting sqref="BP16">
    <cfRule type="cellIs" dxfId="906" priority="4857" operator="lessThan">
      <formula>$C$4</formula>
    </cfRule>
  </conditionalFormatting>
  <conditionalFormatting sqref="BP16">
    <cfRule type="cellIs" dxfId="905" priority="4858" operator="lessThan">
      <formula>$C$4</formula>
    </cfRule>
  </conditionalFormatting>
  <conditionalFormatting sqref="BP17">
    <cfRule type="cellIs" dxfId="904" priority="4859" operator="lessThan">
      <formula>$C$4</formula>
    </cfRule>
  </conditionalFormatting>
  <conditionalFormatting sqref="BP17">
    <cfRule type="cellIs" dxfId="903" priority="4860" operator="lessThan">
      <formula>$C$4</formula>
    </cfRule>
  </conditionalFormatting>
  <conditionalFormatting sqref="BP18">
    <cfRule type="cellIs" dxfId="902" priority="4861" operator="lessThan">
      <formula>$C$4</formula>
    </cfRule>
  </conditionalFormatting>
  <conditionalFormatting sqref="BP18">
    <cfRule type="cellIs" dxfId="901" priority="4862" operator="lessThan">
      <formula>$C$4</formula>
    </cfRule>
  </conditionalFormatting>
  <conditionalFormatting sqref="BP19">
    <cfRule type="cellIs" dxfId="900" priority="4863" operator="lessThan">
      <formula>$C$4</formula>
    </cfRule>
  </conditionalFormatting>
  <conditionalFormatting sqref="BP19">
    <cfRule type="cellIs" dxfId="899" priority="4864" operator="lessThan">
      <formula>$C$4</formula>
    </cfRule>
  </conditionalFormatting>
  <conditionalFormatting sqref="BP20">
    <cfRule type="cellIs" dxfId="898" priority="4865" operator="lessThan">
      <formula>$C$4</formula>
    </cfRule>
  </conditionalFormatting>
  <conditionalFormatting sqref="BP20">
    <cfRule type="cellIs" dxfId="897" priority="4866" operator="lessThan">
      <formula>$C$4</formula>
    </cfRule>
  </conditionalFormatting>
  <conditionalFormatting sqref="BP21">
    <cfRule type="cellIs" dxfId="896" priority="4867" operator="lessThan">
      <formula>$C$4</formula>
    </cfRule>
  </conditionalFormatting>
  <conditionalFormatting sqref="BP21">
    <cfRule type="cellIs" dxfId="895" priority="4868" operator="lessThan">
      <formula>$C$4</formula>
    </cfRule>
  </conditionalFormatting>
  <conditionalFormatting sqref="BP22">
    <cfRule type="cellIs" dxfId="894" priority="4869" operator="lessThan">
      <formula>$C$4</formula>
    </cfRule>
  </conditionalFormatting>
  <conditionalFormatting sqref="BP22">
    <cfRule type="cellIs" dxfId="893" priority="4870" operator="lessThan">
      <formula>$C$4</formula>
    </cfRule>
  </conditionalFormatting>
  <conditionalFormatting sqref="BP23">
    <cfRule type="cellIs" dxfId="892" priority="4871" operator="lessThan">
      <formula>$C$4</formula>
    </cfRule>
  </conditionalFormatting>
  <conditionalFormatting sqref="BP23">
    <cfRule type="cellIs" dxfId="891" priority="4872" operator="lessThan">
      <formula>$C$4</formula>
    </cfRule>
  </conditionalFormatting>
  <conditionalFormatting sqref="BP24">
    <cfRule type="cellIs" dxfId="890" priority="4873" operator="lessThan">
      <formula>$C$4</formula>
    </cfRule>
  </conditionalFormatting>
  <conditionalFormatting sqref="BP24">
    <cfRule type="cellIs" dxfId="889" priority="4874" operator="lessThan">
      <formula>$C$4</formula>
    </cfRule>
  </conditionalFormatting>
  <conditionalFormatting sqref="BP25">
    <cfRule type="cellIs" dxfId="888" priority="4875" operator="lessThan">
      <formula>$C$4</formula>
    </cfRule>
  </conditionalFormatting>
  <conditionalFormatting sqref="BP25">
    <cfRule type="cellIs" dxfId="887" priority="4876" operator="lessThan">
      <formula>$C$4</formula>
    </cfRule>
  </conditionalFormatting>
  <conditionalFormatting sqref="BP26">
    <cfRule type="cellIs" dxfId="886" priority="4877" operator="lessThan">
      <formula>$C$4</formula>
    </cfRule>
  </conditionalFormatting>
  <conditionalFormatting sqref="BP26">
    <cfRule type="cellIs" dxfId="885" priority="4878" operator="lessThan">
      <formula>$C$4</formula>
    </cfRule>
  </conditionalFormatting>
  <conditionalFormatting sqref="BP27">
    <cfRule type="cellIs" dxfId="884" priority="4879" operator="lessThan">
      <formula>$C$4</formula>
    </cfRule>
  </conditionalFormatting>
  <conditionalFormatting sqref="BP27">
    <cfRule type="cellIs" dxfId="883" priority="4880" operator="lessThan">
      <formula>$C$4</formula>
    </cfRule>
  </conditionalFormatting>
  <conditionalFormatting sqref="BP28">
    <cfRule type="cellIs" dxfId="882" priority="4881" operator="lessThan">
      <formula>$C$4</formula>
    </cfRule>
  </conditionalFormatting>
  <conditionalFormatting sqref="BP28">
    <cfRule type="cellIs" dxfId="881" priority="4882" operator="lessThan">
      <formula>$C$4</formula>
    </cfRule>
  </conditionalFormatting>
  <conditionalFormatting sqref="BP29">
    <cfRule type="cellIs" dxfId="880" priority="4883" operator="lessThan">
      <formula>$C$4</formula>
    </cfRule>
  </conditionalFormatting>
  <conditionalFormatting sqref="BP29">
    <cfRule type="cellIs" dxfId="879" priority="4884" operator="lessThan">
      <formula>$C$4</formula>
    </cfRule>
  </conditionalFormatting>
  <conditionalFormatting sqref="BP30">
    <cfRule type="cellIs" dxfId="878" priority="4885" operator="lessThan">
      <formula>$C$4</formula>
    </cfRule>
  </conditionalFormatting>
  <conditionalFormatting sqref="BP30">
    <cfRule type="cellIs" dxfId="877" priority="4886" operator="lessThan">
      <formula>$C$4</formula>
    </cfRule>
  </conditionalFormatting>
  <conditionalFormatting sqref="BP31">
    <cfRule type="cellIs" dxfId="876" priority="4887" operator="lessThan">
      <formula>$C$4</formula>
    </cfRule>
  </conditionalFormatting>
  <conditionalFormatting sqref="BP31">
    <cfRule type="cellIs" dxfId="875" priority="4888" operator="lessThan">
      <formula>$C$4</formula>
    </cfRule>
  </conditionalFormatting>
  <conditionalFormatting sqref="BP32">
    <cfRule type="cellIs" dxfId="874" priority="4889" operator="lessThan">
      <formula>$C$4</formula>
    </cfRule>
  </conditionalFormatting>
  <conditionalFormatting sqref="BP32">
    <cfRule type="cellIs" dxfId="873" priority="4890" operator="lessThan">
      <formula>$C$4</formula>
    </cfRule>
  </conditionalFormatting>
  <conditionalFormatting sqref="BP33">
    <cfRule type="cellIs" dxfId="872" priority="4891" operator="lessThan">
      <formula>$C$4</formula>
    </cfRule>
  </conditionalFormatting>
  <conditionalFormatting sqref="BP33">
    <cfRule type="cellIs" dxfId="871" priority="4892" operator="lessThan">
      <formula>$C$4</formula>
    </cfRule>
  </conditionalFormatting>
  <conditionalFormatting sqref="BP34">
    <cfRule type="cellIs" dxfId="870" priority="4893" operator="lessThan">
      <formula>$C$4</formula>
    </cfRule>
  </conditionalFormatting>
  <conditionalFormatting sqref="BP34">
    <cfRule type="cellIs" dxfId="869" priority="4894" operator="lessThan">
      <formula>$C$4</formula>
    </cfRule>
  </conditionalFormatting>
  <conditionalFormatting sqref="BP35">
    <cfRule type="cellIs" dxfId="868" priority="4895" operator="lessThan">
      <formula>$C$4</formula>
    </cfRule>
  </conditionalFormatting>
  <conditionalFormatting sqref="BP35">
    <cfRule type="cellIs" dxfId="867" priority="4896" operator="lessThan">
      <formula>$C$4</formula>
    </cfRule>
  </conditionalFormatting>
  <conditionalFormatting sqref="BP36">
    <cfRule type="cellIs" dxfId="866" priority="4897" operator="lessThan">
      <formula>$C$4</formula>
    </cfRule>
  </conditionalFormatting>
  <conditionalFormatting sqref="BP36">
    <cfRule type="cellIs" dxfId="865" priority="4898" operator="lessThan">
      <formula>$C$4</formula>
    </cfRule>
  </conditionalFormatting>
  <conditionalFormatting sqref="BP37">
    <cfRule type="cellIs" dxfId="864" priority="4899" operator="lessThan">
      <formula>$C$4</formula>
    </cfRule>
  </conditionalFormatting>
  <conditionalFormatting sqref="BP37">
    <cfRule type="cellIs" dxfId="863" priority="4900" operator="lessThan">
      <formula>$C$4</formula>
    </cfRule>
  </conditionalFormatting>
  <conditionalFormatting sqref="BP38">
    <cfRule type="cellIs" dxfId="862" priority="4901" operator="lessThan">
      <formula>$C$4</formula>
    </cfRule>
  </conditionalFormatting>
  <conditionalFormatting sqref="BP38">
    <cfRule type="cellIs" dxfId="861" priority="4902" operator="lessThan">
      <formula>$C$4</formula>
    </cfRule>
  </conditionalFormatting>
  <conditionalFormatting sqref="BP39">
    <cfRule type="cellIs" dxfId="860" priority="4903" operator="lessThan">
      <formula>$C$4</formula>
    </cfRule>
  </conditionalFormatting>
  <conditionalFormatting sqref="BP39">
    <cfRule type="cellIs" dxfId="859" priority="4904" operator="lessThan">
      <formula>$C$4</formula>
    </cfRule>
  </conditionalFormatting>
  <conditionalFormatting sqref="BP40">
    <cfRule type="cellIs" dxfId="858" priority="4905" operator="lessThan">
      <formula>$C$4</formula>
    </cfRule>
  </conditionalFormatting>
  <conditionalFormatting sqref="BP40">
    <cfRule type="cellIs" dxfId="857" priority="4906" operator="lessThan">
      <formula>$C$4</formula>
    </cfRule>
  </conditionalFormatting>
  <conditionalFormatting sqref="BP41">
    <cfRule type="cellIs" dxfId="856" priority="4907" operator="lessThan">
      <formula>$C$4</formula>
    </cfRule>
  </conditionalFormatting>
  <conditionalFormatting sqref="BP41">
    <cfRule type="cellIs" dxfId="855" priority="4908" operator="lessThan">
      <formula>$C$4</formula>
    </cfRule>
  </conditionalFormatting>
  <conditionalFormatting sqref="BP42">
    <cfRule type="cellIs" dxfId="854" priority="4909" operator="lessThan">
      <formula>$C$4</formula>
    </cfRule>
  </conditionalFormatting>
  <conditionalFormatting sqref="BP42">
    <cfRule type="cellIs" dxfId="853" priority="4910" operator="lessThan">
      <formula>$C$4</formula>
    </cfRule>
  </conditionalFormatting>
  <conditionalFormatting sqref="BP43">
    <cfRule type="cellIs" dxfId="852" priority="4911" operator="lessThan">
      <formula>$C$4</formula>
    </cfRule>
  </conditionalFormatting>
  <conditionalFormatting sqref="BP43">
    <cfRule type="cellIs" dxfId="851" priority="4912" operator="lessThan">
      <formula>$C$4</formula>
    </cfRule>
  </conditionalFormatting>
  <conditionalFormatting sqref="BP44">
    <cfRule type="cellIs" dxfId="850" priority="4913" operator="lessThan">
      <formula>$C$4</formula>
    </cfRule>
  </conditionalFormatting>
  <conditionalFormatting sqref="BP44">
    <cfRule type="cellIs" dxfId="849" priority="4914" operator="lessThan">
      <formula>$C$4</formula>
    </cfRule>
  </conditionalFormatting>
  <conditionalFormatting sqref="BP45">
    <cfRule type="cellIs" dxfId="848" priority="4915" operator="lessThan">
      <formula>$C$4</formula>
    </cfRule>
  </conditionalFormatting>
  <conditionalFormatting sqref="BP45">
    <cfRule type="cellIs" dxfId="847" priority="4916" operator="lessThan">
      <formula>$C$4</formula>
    </cfRule>
  </conditionalFormatting>
  <conditionalFormatting sqref="BP46">
    <cfRule type="cellIs" dxfId="846" priority="4917" operator="lessThan">
      <formula>$C$4</formula>
    </cfRule>
  </conditionalFormatting>
  <conditionalFormatting sqref="BP46">
    <cfRule type="cellIs" dxfId="845" priority="4918" operator="lessThan">
      <formula>$C$4</formula>
    </cfRule>
  </conditionalFormatting>
  <conditionalFormatting sqref="BP47">
    <cfRule type="cellIs" dxfId="844" priority="4919" operator="lessThan">
      <formula>$C$4</formula>
    </cfRule>
  </conditionalFormatting>
  <conditionalFormatting sqref="BP47">
    <cfRule type="cellIs" dxfId="843" priority="4920" operator="lessThan">
      <formula>$C$4</formula>
    </cfRule>
  </conditionalFormatting>
  <conditionalFormatting sqref="BP48">
    <cfRule type="cellIs" dxfId="842" priority="4921" operator="lessThan">
      <formula>$C$4</formula>
    </cfRule>
  </conditionalFormatting>
  <conditionalFormatting sqref="BP48">
    <cfRule type="cellIs" dxfId="841" priority="4922" operator="lessThan">
      <formula>$C$4</formula>
    </cfRule>
  </conditionalFormatting>
  <conditionalFormatting sqref="BP49">
    <cfRule type="cellIs" dxfId="840" priority="4923" operator="lessThan">
      <formula>$C$4</formula>
    </cfRule>
  </conditionalFormatting>
  <conditionalFormatting sqref="BP49">
    <cfRule type="cellIs" dxfId="839" priority="4924" operator="lessThan">
      <formula>$C$4</formula>
    </cfRule>
  </conditionalFormatting>
  <conditionalFormatting sqref="BP50">
    <cfRule type="cellIs" dxfId="838" priority="4925" operator="lessThan">
      <formula>$C$4</formula>
    </cfRule>
  </conditionalFormatting>
  <conditionalFormatting sqref="BP50">
    <cfRule type="cellIs" dxfId="837" priority="4926" operator="lessThan">
      <formula>$C$4</formula>
    </cfRule>
  </conditionalFormatting>
  <conditionalFormatting sqref="BP51">
    <cfRule type="cellIs" dxfId="836" priority="4927" operator="lessThan">
      <formula>$C$4</formula>
    </cfRule>
  </conditionalFormatting>
  <conditionalFormatting sqref="BP51">
    <cfRule type="cellIs" dxfId="835" priority="4928" operator="lessThan">
      <formula>$C$4</formula>
    </cfRule>
  </conditionalFormatting>
  <conditionalFormatting sqref="BP52">
    <cfRule type="cellIs" dxfId="834" priority="4929" operator="lessThan">
      <formula>$C$4</formula>
    </cfRule>
  </conditionalFormatting>
  <conditionalFormatting sqref="BP52">
    <cfRule type="cellIs" dxfId="833" priority="4930" operator="lessThan">
      <formula>$C$4</formula>
    </cfRule>
  </conditionalFormatting>
  <conditionalFormatting sqref="BP53">
    <cfRule type="cellIs" dxfId="832" priority="4931" operator="lessThan">
      <formula>$C$4</formula>
    </cfRule>
  </conditionalFormatting>
  <conditionalFormatting sqref="BP53">
    <cfRule type="cellIs" dxfId="831" priority="4932" operator="lessThan">
      <formula>$C$4</formula>
    </cfRule>
  </conditionalFormatting>
  <conditionalFormatting sqref="BP54">
    <cfRule type="cellIs" dxfId="830" priority="4933" operator="lessThan">
      <formula>$C$4</formula>
    </cfRule>
  </conditionalFormatting>
  <conditionalFormatting sqref="BP54">
    <cfRule type="cellIs" dxfId="829" priority="4934" operator="lessThan">
      <formula>$C$4</formula>
    </cfRule>
  </conditionalFormatting>
  <conditionalFormatting sqref="BP55">
    <cfRule type="cellIs" dxfId="828" priority="4935" operator="lessThan">
      <formula>$C$4</formula>
    </cfRule>
  </conditionalFormatting>
  <conditionalFormatting sqref="BP55">
    <cfRule type="cellIs" dxfId="827" priority="4936" operator="lessThan">
      <formula>$C$4</formula>
    </cfRule>
  </conditionalFormatting>
  <conditionalFormatting sqref="BP56">
    <cfRule type="cellIs" dxfId="826" priority="4937" operator="lessThan">
      <formula>$C$4</formula>
    </cfRule>
  </conditionalFormatting>
  <conditionalFormatting sqref="BP56">
    <cfRule type="cellIs" dxfId="825" priority="4938" operator="lessThan">
      <formula>$C$4</formula>
    </cfRule>
  </conditionalFormatting>
  <conditionalFormatting sqref="BP57">
    <cfRule type="cellIs" dxfId="824" priority="4939" operator="lessThan">
      <formula>$C$4</formula>
    </cfRule>
  </conditionalFormatting>
  <conditionalFormatting sqref="BP57">
    <cfRule type="cellIs" dxfId="823" priority="4940" operator="lessThan">
      <formula>$C$4</formula>
    </cfRule>
  </conditionalFormatting>
  <conditionalFormatting sqref="BP58">
    <cfRule type="cellIs" dxfId="822" priority="4941" operator="lessThan">
      <formula>$C$4</formula>
    </cfRule>
  </conditionalFormatting>
  <conditionalFormatting sqref="BP58">
    <cfRule type="cellIs" dxfId="821" priority="4942" operator="lessThan">
      <formula>$C$4</formula>
    </cfRule>
  </conditionalFormatting>
  <conditionalFormatting sqref="BP59">
    <cfRule type="cellIs" dxfId="820" priority="4943" operator="lessThan">
      <formula>$C$4</formula>
    </cfRule>
  </conditionalFormatting>
  <conditionalFormatting sqref="BP59">
    <cfRule type="cellIs" dxfId="819" priority="4944" operator="lessThan">
      <formula>$C$4</formula>
    </cfRule>
  </conditionalFormatting>
  <conditionalFormatting sqref="BP60">
    <cfRule type="cellIs" dxfId="818" priority="4945" operator="lessThan">
      <formula>$C$4</formula>
    </cfRule>
  </conditionalFormatting>
  <conditionalFormatting sqref="BP60">
    <cfRule type="cellIs" dxfId="817" priority="4946" operator="lessThan">
      <formula>$C$4</formula>
    </cfRule>
  </conditionalFormatting>
  <conditionalFormatting sqref="BQ11">
    <cfRule type="cellIs" dxfId="816" priority="4947" operator="lessThan">
      <formula>$C$4</formula>
    </cfRule>
  </conditionalFormatting>
  <conditionalFormatting sqref="BQ11">
    <cfRule type="cellIs" dxfId="815" priority="4948" operator="lessThan">
      <formula>$C$4</formula>
    </cfRule>
  </conditionalFormatting>
  <conditionalFormatting sqref="BQ12">
    <cfRule type="cellIs" dxfId="814" priority="4949" operator="lessThan">
      <formula>$C$4</formula>
    </cfRule>
  </conditionalFormatting>
  <conditionalFormatting sqref="BQ12">
    <cfRule type="cellIs" dxfId="813" priority="4950" operator="lessThan">
      <formula>$C$4</formula>
    </cfRule>
  </conditionalFormatting>
  <conditionalFormatting sqref="BQ13">
    <cfRule type="cellIs" dxfId="812" priority="4951" operator="lessThan">
      <formula>$C$4</formula>
    </cfRule>
  </conditionalFormatting>
  <conditionalFormatting sqref="BQ13">
    <cfRule type="cellIs" dxfId="811" priority="4952" operator="lessThan">
      <formula>$C$4</formula>
    </cfRule>
  </conditionalFormatting>
  <conditionalFormatting sqref="BQ14">
    <cfRule type="cellIs" dxfId="810" priority="4953" operator="lessThan">
      <formula>$C$4</formula>
    </cfRule>
  </conditionalFormatting>
  <conditionalFormatting sqref="BQ14">
    <cfRule type="cellIs" dxfId="809" priority="4954" operator="lessThan">
      <formula>$C$4</formula>
    </cfRule>
  </conditionalFormatting>
  <conditionalFormatting sqref="BQ15">
    <cfRule type="cellIs" dxfId="808" priority="4955" operator="lessThan">
      <formula>$C$4</formula>
    </cfRule>
  </conditionalFormatting>
  <conditionalFormatting sqref="BQ15">
    <cfRule type="cellIs" dxfId="807" priority="4956" operator="lessThan">
      <formula>$C$4</formula>
    </cfRule>
  </conditionalFormatting>
  <conditionalFormatting sqref="BQ16">
    <cfRule type="cellIs" dxfId="806" priority="4957" operator="lessThan">
      <formula>$C$4</formula>
    </cfRule>
  </conditionalFormatting>
  <conditionalFormatting sqref="BQ16">
    <cfRule type="cellIs" dxfId="805" priority="4958" operator="lessThan">
      <formula>$C$4</formula>
    </cfRule>
  </conditionalFormatting>
  <conditionalFormatting sqref="BQ17">
    <cfRule type="cellIs" dxfId="804" priority="4959" operator="lessThan">
      <formula>$C$4</formula>
    </cfRule>
  </conditionalFormatting>
  <conditionalFormatting sqref="BQ17">
    <cfRule type="cellIs" dxfId="803" priority="4960" operator="lessThan">
      <formula>$C$4</formula>
    </cfRule>
  </conditionalFormatting>
  <conditionalFormatting sqref="BQ18">
    <cfRule type="cellIs" dxfId="802" priority="4961" operator="lessThan">
      <formula>$C$4</formula>
    </cfRule>
  </conditionalFormatting>
  <conditionalFormatting sqref="BQ18">
    <cfRule type="cellIs" dxfId="801" priority="4962" operator="lessThan">
      <formula>$C$4</formula>
    </cfRule>
  </conditionalFormatting>
  <conditionalFormatting sqref="BQ19">
    <cfRule type="cellIs" dxfId="800" priority="4963" operator="lessThan">
      <formula>$C$4</formula>
    </cfRule>
  </conditionalFormatting>
  <conditionalFormatting sqref="BQ19">
    <cfRule type="cellIs" dxfId="799" priority="4964" operator="lessThan">
      <formula>$C$4</formula>
    </cfRule>
  </conditionalFormatting>
  <conditionalFormatting sqref="BQ20">
    <cfRule type="cellIs" dxfId="798" priority="4965" operator="lessThan">
      <formula>$C$4</formula>
    </cfRule>
  </conditionalFormatting>
  <conditionalFormatting sqref="BQ20">
    <cfRule type="cellIs" dxfId="797" priority="4966" operator="lessThan">
      <formula>$C$4</formula>
    </cfRule>
  </conditionalFormatting>
  <conditionalFormatting sqref="BQ21">
    <cfRule type="cellIs" dxfId="796" priority="4967" operator="lessThan">
      <formula>$C$4</formula>
    </cfRule>
  </conditionalFormatting>
  <conditionalFormatting sqref="BQ21">
    <cfRule type="cellIs" dxfId="795" priority="4968" operator="lessThan">
      <formula>$C$4</formula>
    </cfRule>
  </conditionalFormatting>
  <conditionalFormatting sqref="BQ22">
    <cfRule type="cellIs" dxfId="794" priority="4969" operator="lessThan">
      <formula>$C$4</formula>
    </cfRule>
  </conditionalFormatting>
  <conditionalFormatting sqref="BQ22">
    <cfRule type="cellIs" dxfId="793" priority="4970" operator="lessThan">
      <formula>$C$4</formula>
    </cfRule>
  </conditionalFormatting>
  <conditionalFormatting sqref="BQ23">
    <cfRule type="cellIs" dxfId="792" priority="4971" operator="lessThan">
      <formula>$C$4</formula>
    </cfRule>
  </conditionalFormatting>
  <conditionalFormatting sqref="BQ23">
    <cfRule type="cellIs" dxfId="791" priority="4972" operator="lessThan">
      <formula>$C$4</formula>
    </cfRule>
  </conditionalFormatting>
  <conditionalFormatting sqref="BQ24">
    <cfRule type="cellIs" dxfId="790" priority="4973" operator="lessThan">
      <formula>$C$4</formula>
    </cfRule>
  </conditionalFormatting>
  <conditionalFormatting sqref="BQ24">
    <cfRule type="cellIs" dxfId="789" priority="4974" operator="lessThan">
      <formula>$C$4</formula>
    </cfRule>
  </conditionalFormatting>
  <conditionalFormatting sqref="BQ25">
    <cfRule type="cellIs" dxfId="788" priority="4975" operator="lessThan">
      <formula>$C$4</formula>
    </cfRule>
  </conditionalFormatting>
  <conditionalFormatting sqref="BQ25">
    <cfRule type="cellIs" dxfId="787" priority="4976" operator="lessThan">
      <formula>$C$4</formula>
    </cfRule>
  </conditionalFormatting>
  <conditionalFormatting sqref="BQ26">
    <cfRule type="cellIs" dxfId="786" priority="4977" operator="lessThan">
      <formula>$C$4</formula>
    </cfRule>
  </conditionalFormatting>
  <conditionalFormatting sqref="BQ26">
    <cfRule type="cellIs" dxfId="785" priority="4978" operator="lessThan">
      <formula>$C$4</formula>
    </cfRule>
  </conditionalFormatting>
  <conditionalFormatting sqref="BQ27">
    <cfRule type="cellIs" dxfId="784" priority="4979" operator="lessThan">
      <formula>$C$4</formula>
    </cfRule>
  </conditionalFormatting>
  <conditionalFormatting sqref="BQ27">
    <cfRule type="cellIs" dxfId="783" priority="4980" operator="lessThan">
      <formula>$C$4</formula>
    </cfRule>
  </conditionalFormatting>
  <conditionalFormatting sqref="BQ28">
    <cfRule type="cellIs" dxfId="782" priority="4981" operator="lessThan">
      <formula>$C$4</formula>
    </cfRule>
  </conditionalFormatting>
  <conditionalFormatting sqref="BQ28">
    <cfRule type="cellIs" dxfId="781" priority="4982" operator="lessThan">
      <formula>$C$4</formula>
    </cfRule>
  </conditionalFormatting>
  <conditionalFormatting sqref="BQ29">
    <cfRule type="cellIs" dxfId="780" priority="4983" operator="lessThan">
      <formula>$C$4</formula>
    </cfRule>
  </conditionalFormatting>
  <conditionalFormatting sqref="BQ29">
    <cfRule type="cellIs" dxfId="779" priority="4984" operator="lessThan">
      <formula>$C$4</formula>
    </cfRule>
  </conditionalFormatting>
  <conditionalFormatting sqref="BQ30">
    <cfRule type="cellIs" dxfId="778" priority="4985" operator="lessThan">
      <formula>$C$4</formula>
    </cfRule>
  </conditionalFormatting>
  <conditionalFormatting sqref="BQ30">
    <cfRule type="cellIs" dxfId="777" priority="4986" operator="lessThan">
      <formula>$C$4</formula>
    </cfRule>
  </conditionalFormatting>
  <conditionalFormatting sqref="BQ31">
    <cfRule type="cellIs" dxfId="776" priority="4987" operator="lessThan">
      <formula>$C$4</formula>
    </cfRule>
  </conditionalFormatting>
  <conditionalFormatting sqref="BQ31">
    <cfRule type="cellIs" dxfId="775" priority="4988" operator="lessThan">
      <formula>$C$4</formula>
    </cfRule>
  </conditionalFormatting>
  <conditionalFormatting sqref="BQ32">
    <cfRule type="cellIs" dxfId="774" priority="4989" operator="lessThan">
      <formula>$C$4</formula>
    </cfRule>
  </conditionalFormatting>
  <conditionalFormatting sqref="BQ32">
    <cfRule type="cellIs" dxfId="773" priority="4990" operator="lessThan">
      <formula>$C$4</formula>
    </cfRule>
  </conditionalFormatting>
  <conditionalFormatting sqref="BQ33">
    <cfRule type="cellIs" dxfId="772" priority="4991" operator="lessThan">
      <formula>$C$4</formula>
    </cfRule>
  </conditionalFormatting>
  <conditionalFormatting sqref="BQ33">
    <cfRule type="cellIs" dxfId="771" priority="4992" operator="lessThan">
      <formula>$C$4</formula>
    </cfRule>
  </conditionalFormatting>
  <conditionalFormatting sqref="BQ34">
    <cfRule type="cellIs" dxfId="770" priority="4993" operator="lessThan">
      <formula>$C$4</formula>
    </cfRule>
  </conditionalFormatting>
  <conditionalFormatting sqref="BQ34">
    <cfRule type="cellIs" dxfId="769" priority="4994" operator="lessThan">
      <formula>$C$4</formula>
    </cfRule>
  </conditionalFormatting>
  <conditionalFormatting sqref="BQ35">
    <cfRule type="cellIs" dxfId="768" priority="4995" operator="lessThan">
      <formula>$C$4</formula>
    </cfRule>
  </conditionalFormatting>
  <conditionalFormatting sqref="BQ35">
    <cfRule type="cellIs" dxfId="767" priority="4996" operator="lessThan">
      <formula>$C$4</formula>
    </cfRule>
  </conditionalFormatting>
  <conditionalFormatting sqref="BQ36">
    <cfRule type="cellIs" dxfId="766" priority="4997" operator="lessThan">
      <formula>$C$4</formula>
    </cfRule>
  </conditionalFormatting>
  <conditionalFormatting sqref="BQ36">
    <cfRule type="cellIs" dxfId="765" priority="4998" operator="lessThan">
      <formula>$C$4</formula>
    </cfRule>
  </conditionalFormatting>
  <conditionalFormatting sqref="BQ37">
    <cfRule type="cellIs" dxfId="764" priority="4999" operator="lessThan">
      <formula>$C$4</formula>
    </cfRule>
  </conditionalFormatting>
  <conditionalFormatting sqref="BQ37">
    <cfRule type="cellIs" dxfId="763" priority="5000" operator="lessThan">
      <formula>$C$4</formula>
    </cfRule>
  </conditionalFormatting>
  <conditionalFormatting sqref="BQ38">
    <cfRule type="cellIs" dxfId="762" priority="5001" operator="lessThan">
      <formula>$C$4</formula>
    </cfRule>
  </conditionalFormatting>
  <conditionalFormatting sqref="BQ38">
    <cfRule type="cellIs" dxfId="761" priority="5002" operator="lessThan">
      <formula>$C$4</formula>
    </cfRule>
  </conditionalFormatting>
  <conditionalFormatting sqref="BQ39">
    <cfRule type="cellIs" dxfId="760" priority="5003" operator="lessThan">
      <formula>$C$4</formula>
    </cfRule>
  </conditionalFormatting>
  <conditionalFormatting sqref="BQ39">
    <cfRule type="cellIs" dxfId="759" priority="5004" operator="lessThan">
      <formula>$C$4</formula>
    </cfRule>
  </conditionalFormatting>
  <conditionalFormatting sqref="BQ40">
    <cfRule type="cellIs" dxfId="758" priority="5005" operator="lessThan">
      <formula>$C$4</formula>
    </cfRule>
  </conditionalFormatting>
  <conditionalFormatting sqref="BQ40">
    <cfRule type="cellIs" dxfId="757" priority="5006" operator="lessThan">
      <formula>$C$4</formula>
    </cfRule>
  </conditionalFormatting>
  <conditionalFormatting sqref="BQ41">
    <cfRule type="cellIs" dxfId="756" priority="5007" operator="lessThan">
      <formula>$C$4</formula>
    </cfRule>
  </conditionalFormatting>
  <conditionalFormatting sqref="BQ41">
    <cfRule type="cellIs" dxfId="755" priority="5008" operator="lessThan">
      <formula>$C$4</formula>
    </cfRule>
  </conditionalFormatting>
  <conditionalFormatting sqref="BQ42">
    <cfRule type="cellIs" dxfId="754" priority="5009" operator="lessThan">
      <formula>$C$4</formula>
    </cfRule>
  </conditionalFormatting>
  <conditionalFormatting sqref="BQ42">
    <cfRule type="cellIs" dxfId="753" priority="5010" operator="lessThan">
      <formula>$C$4</formula>
    </cfRule>
  </conditionalFormatting>
  <conditionalFormatting sqref="BQ43">
    <cfRule type="cellIs" dxfId="752" priority="5011" operator="lessThan">
      <formula>$C$4</formula>
    </cfRule>
  </conditionalFormatting>
  <conditionalFormatting sqref="BQ43">
    <cfRule type="cellIs" dxfId="751" priority="5012" operator="lessThan">
      <formula>$C$4</formula>
    </cfRule>
  </conditionalFormatting>
  <conditionalFormatting sqref="BQ44">
    <cfRule type="cellIs" dxfId="750" priority="5013" operator="lessThan">
      <formula>$C$4</formula>
    </cfRule>
  </conditionalFormatting>
  <conditionalFormatting sqref="BQ44">
    <cfRule type="cellIs" dxfId="749" priority="5014" operator="lessThan">
      <formula>$C$4</formula>
    </cfRule>
  </conditionalFormatting>
  <conditionalFormatting sqref="BQ45">
    <cfRule type="cellIs" dxfId="748" priority="5015" operator="lessThan">
      <formula>$C$4</formula>
    </cfRule>
  </conditionalFormatting>
  <conditionalFormatting sqref="BQ45">
    <cfRule type="cellIs" dxfId="747" priority="5016" operator="lessThan">
      <formula>$C$4</formula>
    </cfRule>
  </conditionalFormatting>
  <conditionalFormatting sqref="BQ46">
    <cfRule type="cellIs" dxfId="746" priority="5017" operator="lessThan">
      <formula>$C$4</formula>
    </cfRule>
  </conditionalFormatting>
  <conditionalFormatting sqref="BQ46">
    <cfRule type="cellIs" dxfId="745" priority="5018" operator="lessThan">
      <formula>$C$4</formula>
    </cfRule>
  </conditionalFormatting>
  <conditionalFormatting sqref="BQ47">
    <cfRule type="cellIs" dxfId="744" priority="5019" operator="lessThan">
      <formula>$C$4</formula>
    </cfRule>
  </conditionalFormatting>
  <conditionalFormatting sqref="BQ47">
    <cfRule type="cellIs" dxfId="743" priority="5020" operator="lessThan">
      <formula>$C$4</formula>
    </cfRule>
  </conditionalFormatting>
  <conditionalFormatting sqref="BQ48">
    <cfRule type="cellIs" dxfId="742" priority="5021" operator="lessThan">
      <formula>$C$4</formula>
    </cfRule>
  </conditionalFormatting>
  <conditionalFormatting sqref="BQ48">
    <cfRule type="cellIs" dxfId="741" priority="5022" operator="lessThan">
      <formula>$C$4</formula>
    </cfRule>
  </conditionalFormatting>
  <conditionalFormatting sqref="BQ49">
    <cfRule type="cellIs" dxfId="740" priority="5023" operator="lessThan">
      <formula>$C$4</formula>
    </cfRule>
  </conditionalFormatting>
  <conditionalFormatting sqref="BQ49">
    <cfRule type="cellIs" dxfId="739" priority="5024" operator="lessThan">
      <formula>$C$4</formula>
    </cfRule>
  </conditionalFormatting>
  <conditionalFormatting sqref="BQ50">
    <cfRule type="cellIs" dxfId="738" priority="5025" operator="lessThan">
      <formula>$C$4</formula>
    </cfRule>
  </conditionalFormatting>
  <conditionalFormatting sqref="BQ50">
    <cfRule type="cellIs" dxfId="737" priority="5026" operator="lessThan">
      <formula>$C$4</formula>
    </cfRule>
  </conditionalFormatting>
  <conditionalFormatting sqref="BQ51">
    <cfRule type="cellIs" dxfId="736" priority="5027" operator="lessThan">
      <formula>$C$4</formula>
    </cfRule>
  </conditionalFormatting>
  <conditionalFormatting sqref="BQ51">
    <cfRule type="cellIs" dxfId="735" priority="5028" operator="lessThan">
      <formula>$C$4</formula>
    </cfRule>
  </conditionalFormatting>
  <conditionalFormatting sqref="BQ52">
    <cfRule type="cellIs" dxfId="734" priority="5029" operator="lessThan">
      <formula>$C$4</formula>
    </cfRule>
  </conditionalFormatting>
  <conditionalFormatting sqref="BQ52">
    <cfRule type="cellIs" dxfId="733" priority="5030" operator="lessThan">
      <formula>$C$4</formula>
    </cfRule>
  </conditionalFormatting>
  <conditionalFormatting sqref="BQ53">
    <cfRule type="cellIs" dxfId="732" priority="5031" operator="lessThan">
      <formula>$C$4</formula>
    </cfRule>
  </conditionalFormatting>
  <conditionalFormatting sqref="BQ53">
    <cfRule type="cellIs" dxfId="731" priority="5032" operator="lessThan">
      <formula>$C$4</formula>
    </cfRule>
  </conditionalFormatting>
  <conditionalFormatting sqref="BQ54">
    <cfRule type="cellIs" dxfId="730" priority="5033" operator="lessThan">
      <formula>$C$4</formula>
    </cfRule>
  </conditionalFormatting>
  <conditionalFormatting sqref="BQ54">
    <cfRule type="cellIs" dxfId="729" priority="5034" operator="lessThan">
      <formula>$C$4</formula>
    </cfRule>
  </conditionalFormatting>
  <conditionalFormatting sqref="BQ55">
    <cfRule type="cellIs" dxfId="728" priority="5035" operator="lessThan">
      <formula>$C$4</formula>
    </cfRule>
  </conditionalFormatting>
  <conditionalFormatting sqref="BQ55">
    <cfRule type="cellIs" dxfId="727" priority="5036" operator="lessThan">
      <formula>$C$4</formula>
    </cfRule>
  </conditionalFormatting>
  <conditionalFormatting sqref="BQ56">
    <cfRule type="cellIs" dxfId="726" priority="5037" operator="lessThan">
      <formula>$C$4</formula>
    </cfRule>
  </conditionalFormatting>
  <conditionalFormatting sqref="BQ56">
    <cfRule type="cellIs" dxfId="725" priority="5038" operator="lessThan">
      <formula>$C$4</formula>
    </cfRule>
  </conditionalFormatting>
  <conditionalFormatting sqref="BQ57">
    <cfRule type="cellIs" dxfId="724" priority="5039" operator="lessThan">
      <formula>$C$4</formula>
    </cfRule>
  </conditionalFormatting>
  <conditionalFormatting sqref="BQ57">
    <cfRule type="cellIs" dxfId="723" priority="5040" operator="lessThan">
      <formula>$C$4</formula>
    </cfRule>
  </conditionalFormatting>
  <conditionalFormatting sqref="BQ58">
    <cfRule type="cellIs" dxfId="722" priority="5041" operator="lessThan">
      <formula>$C$4</formula>
    </cfRule>
  </conditionalFormatting>
  <conditionalFormatting sqref="BQ58">
    <cfRule type="cellIs" dxfId="721" priority="5042" operator="lessThan">
      <formula>$C$4</formula>
    </cfRule>
  </conditionalFormatting>
  <conditionalFormatting sqref="BQ59">
    <cfRule type="cellIs" dxfId="720" priority="5043" operator="lessThan">
      <formula>$C$4</formula>
    </cfRule>
  </conditionalFormatting>
  <conditionalFormatting sqref="BQ59">
    <cfRule type="cellIs" dxfId="719" priority="5044" operator="lessThan">
      <formula>$C$4</formula>
    </cfRule>
  </conditionalFormatting>
  <conditionalFormatting sqref="BQ60">
    <cfRule type="cellIs" dxfId="718" priority="5045" operator="lessThan">
      <formula>$C$4</formula>
    </cfRule>
  </conditionalFormatting>
  <conditionalFormatting sqref="BQ60">
    <cfRule type="cellIs" dxfId="717" priority="5046" operator="lessThan">
      <formula>$C$4</formula>
    </cfRule>
  </conditionalFormatting>
  <conditionalFormatting sqref="CP11:CP46">
    <cfRule type="cellIs" dxfId="716" priority="5047" operator="lessThan">
      <formula>$C$4</formula>
    </cfRule>
  </conditionalFormatting>
  <conditionalFormatting sqref="CP11:CP46">
    <cfRule type="cellIs" dxfId="715" priority="5048" operator="lessThan">
      <formula>$C$4</formula>
    </cfRule>
  </conditionalFormatting>
  <conditionalFormatting sqref="CP47">
    <cfRule type="cellIs" dxfId="714" priority="5119" operator="lessThan">
      <formula>$C$4</formula>
    </cfRule>
  </conditionalFormatting>
  <conditionalFormatting sqref="CP47">
    <cfRule type="cellIs" dxfId="713" priority="5120" operator="lessThan">
      <formula>$C$4</formula>
    </cfRule>
  </conditionalFormatting>
  <conditionalFormatting sqref="CP48">
    <cfRule type="cellIs" dxfId="712" priority="5121" operator="lessThan">
      <formula>$C$4</formula>
    </cfRule>
  </conditionalFormatting>
  <conditionalFormatting sqref="CP48">
    <cfRule type="cellIs" dxfId="711" priority="5122" operator="lessThan">
      <formula>$C$4</formula>
    </cfRule>
  </conditionalFormatting>
  <conditionalFormatting sqref="CP49">
    <cfRule type="cellIs" dxfId="710" priority="5123" operator="lessThan">
      <formula>$C$4</formula>
    </cfRule>
  </conditionalFormatting>
  <conditionalFormatting sqref="CP49">
    <cfRule type="cellIs" dxfId="709" priority="5124" operator="lessThan">
      <formula>$C$4</formula>
    </cfRule>
  </conditionalFormatting>
  <conditionalFormatting sqref="CP50">
    <cfRule type="cellIs" dxfId="708" priority="5125" operator="lessThan">
      <formula>$C$4</formula>
    </cfRule>
  </conditionalFormatting>
  <conditionalFormatting sqref="CP50">
    <cfRule type="cellIs" dxfId="707" priority="5126" operator="lessThan">
      <formula>$C$4</formula>
    </cfRule>
  </conditionalFormatting>
  <conditionalFormatting sqref="CP51">
    <cfRule type="cellIs" dxfId="706" priority="5127" operator="lessThan">
      <formula>$C$4</formula>
    </cfRule>
  </conditionalFormatting>
  <conditionalFormatting sqref="CP51">
    <cfRule type="cellIs" dxfId="705" priority="5128" operator="lessThan">
      <formula>$C$4</formula>
    </cfRule>
  </conditionalFormatting>
  <conditionalFormatting sqref="CP52">
    <cfRule type="cellIs" dxfId="704" priority="5129" operator="lessThan">
      <formula>$C$4</formula>
    </cfRule>
  </conditionalFormatting>
  <conditionalFormatting sqref="CP52">
    <cfRule type="cellIs" dxfId="703" priority="5130" operator="lessThan">
      <formula>$C$4</formula>
    </cfRule>
  </conditionalFormatting>
  <conditionalFormatting sqref="CP53">
    <cfRule type="cellIs" dxfId="702" priority="5131" operator="lessThan">
      <formula>$C$4</formula>
    </cfRule>
  </conditionalFormatting>
  <conditionalFormatting sqref="CP53">
    <cfRule type="cellIs" dxfId="701" priority="5132" operator="lessThan">
      <formula>$C$4</formula>
    </cfRule>
  </conditionalFormatting>
  <conditionalFormatting sqref="CP54">
    <cfRule type="cellIs" dxfId="700" priority="5133" operator="lessThan">
      <formula>$C$4</formula>
    </cfRule>
  </conditionalFormatting>
  <conditionalFormatting sqref="CP54">
    <cfRule type="cellIs" dxfId="699" priority="5134" operator="lessThan">
      <formula>$C$4</formula>
    </cfRule>
  </conditionalFormatting>
  <conditionalFormatting sqref="CP55">
    <cfRule type="cellIs" dxfId="698" priority="5135" operator="lessThan">
      <formula>$C$4</formula>
    </cfRule>
  </conditionalFormatting>
  <conditionalFormatting sqref="CP55">
    <cfRule type="cellIs" dxfId="697" priority="5136" operator="lessThan">
      <formula>$C$4</formula>
    </cfRule>
  </conditionalFormatting>
  <conditionalFormatting sqref="CP56">
    <cfRule type="cellIs" dxfId="696" priority="5137" operator="lessThan">
      <formula>$C$4</formula>
    </cfRule>
  </conditionalFormatting>
  <conditionalFormatting sqref="CP56">
    <cfRule type="cellIs" dxfId="695" priority="5138" operator="lessThan">
      <formula>$C$4</formula>
    </cfRule>
  </conditionalFormatting>
  <conditionalFormatting sqref="CP57">
    <cfRule type="cellIs" dxfId="694" priority="5139" operator="lessThan">
      <formula>$C$4</formula>
    </cfRule>
  </conditionalFormatting>
  <conditionalFormatting sqref="CP57">
    <cfRule type="cellIs" dxfId="693" priority="5140" operator="lessThan">
      <formula>$C$4</formula>
    </cfRule>
  </conditionalFormatting>
  <conditionalFormatting sqref="CP58">
    <cfRule type="cellIs" dxfId="692" priority="5141" operator="lessThan">
      <formula>$C$4</formula>
    </cfRule>
  </conditionalFormatting>
  <conditionalFormatting sqref="CP58">
    <cfRule type="cellIs" dxfId="691" priority="5142" operator="lessThan">
      <formula>$C$4</formula>
    </cfRule>
  </conditionalFormatting>
  <conditionalFormatting sqref="CP59">
    <cfRule type="cellIs" dxfId="690" priority="5143" operator="lessThan">
      <formula>$C$4</formula>
    </cfRule>
  </conditionalFormatting>
  <conditionalFormatting sqref="CP59">
    <cfRule type="cellIs" dxfId="689" priority="5144" operator="lessThan">
      <formula>$C$4</formula>
    </cfRule>
  </conditionalFormatting>
  <conditionalFormatting sqref="CP60">
    <cfRule type="cellIs" dxfId="688" priority="5145" operator="lessThan">
      <formula>$C$4</formula>
    </cfRule>
  </conditionalFormatting>
  <conditionalFormatting sqref="CP60">
    <cfRule type="cellIs" dxfId="687" priority="5146" operator="lessThan">
      <formula>$C$4</formula>
    </cfRule>
  </conditionalFormatting>
  <conditionalFormatting sqref="CS26">
    <cfRule type="cellIs" dxfId="686" priority="5147" operator="lessThan">
      <formula>$C$4</formula>
    </cfRule>
  </conditionalFormatting>
  <conditionalFormatting sqref="CS26">
    <cfRule type="cellIs" dxfId="685" priority="5148" operator="lessThan">
      <formula>$C$4</formula>
    </cfRule>
  </conditionalFormatting>
  <conditionalFormatting sqref="CS47">
    <cfRule type="cellIs" dxfId="684" priority="5219" operator="lessThan">
      <formula>$C$4</formula>
    </cfRule>
  </conditionalFormatting>
  <conditionalFormatting sqref="CS47">
    <cfRule type="cellIs" dxfId="683" priority="5220" operator="lessThan">
      <formula>$C$4</formula>
    </cfRule>
  </conditionalFormatting>
  <conditionalFormatting sqref="CS48">
    <cfRule type="cellIs" dxfId="682" priority="5221" operator="lessThan">
      <formula>$C$4</formula>
    </cfRule>
  </conditionalFormatting>
  <conditionalFormatting sqref="CS48">
    <cfRule type="cellIs" dxfId="681" priority="5222" operator="lessThan">
      <formula>$C$4</formula>
    </cfRule>
  </conditionalFormatting>
  <conditionalFormatting sqref="CS49">
    <cfRule type="cellIs" dxfId="680" priority="5223" operator="lessThan">
      <formula>$C$4</formula>
    </cfRule>
  </conditionalFormatting>
  <conditionalFormatting sqref="CS49">
    <cfRule type="cellIs" dxfId="679" priority="5224" operator="lessThan">
      <formula>$C$4</formula>
    </cfRule>
  </conditionalFormatting>
  <conditionalFormatting sqref="CS50">
    <cfRule type="cellIs" dxfId="678" priority="5225" operator="lessThan">
      <formula>$C$4</formula>
    </cfRule>
  </conditionalFormatting>
  <conditionalFormatting sqref="CS50">
    <cfRule type="cellIs" dxfId="677" priority="5226" operator="lessThan">
      <formula>$C$4</formula>
    </cfRule>
  </conditionalFormatting>
  <conditionalFormatting sqref="CS51">
    <cfRule type="cellIs" dxfId="676" priority="5227" operator="lessThan">
      <formula>$C$4</formula>
    </cfRule>
  </conditionalFormatting>
  <conditionalFormatting sqref="CS51">
    <cfRule type="cellIs" dxfId="675" priority="5228" operator="lessThan">
      <formula>$C$4</formula>
    </cfRule>
  </conditionalFormatting>
  <conditionalFormatting sqref="CS52">
    <cfRule type="cellIs" dxfId="674" priority="5229" operator="lessThan">
      <formula>$C$4</formula>
    </cfRule>
  </conditionalFormatting>
  <conditionalFormatting sqref="CS52">
    <cfRule type="cellIs" dxfId="673" priority="5230" operator="lessThan">
      <formula>$C$4</formula>
    </cfRule>
  </conditionalFormatting>
  <conditionalFormatting sqref="CS53">
    <cfRule type="cellIs" dxfId="672" priority="5231" operator="lessThan">
      <formula>$C$4</formula>
    </cfRule>
  </conditionalFormatting>
  <conditionalFormatting sqref="CS53">
    <cfRule type="cellIs" dxfId="671" priority="5232" operator="lessThan">
      <formula>$C$4</formula>
    </cfRule>
  </conditionalFormatting>
  <conditionalFormatting sqref="CS54">
    <cfRule type="cellIs" dxfId="670" priority="5233" operator="lessThan">
      <formula>$C$4</formula>
    </cfRule>
  </conditionalFormatting>
  <conditionalFormatting sqref="CS54">
    <cfRule type="cellIs" dxfId="669" priority="5234" operator="lessThan">
      <formula>$C$4</formula>
    </cfRule>
  </conditionalFormatting>
  <conditionalFormatting sqref="CS55">
    <cfRule type="cellIs" dxfId="668" priority="5235" operator="lessThan">
      <formula>$C$4</formula>
    </cfRule>
  </conditionalFormatting>
  <conditionalFormatting sqref="CS55">
    <cfRule type="cellIs" dxfId="667" priority="5236" operator="lessThan">
      <formula>$C$4</formula>
    </cfRule>
  </conditionalFormatting>
  <conditionalFormatting sqref="CS56">
    <cfRule type="cellIs" dxfId="666" priority="5237" operator="lessThan">
      <formula>$C$4</formula>
    </cfRule>
  </conditionalFormatting>
  <conditionalFormatting sqref="CS56">
    <cfRule type="cellIs" dxfId="665" priority="5238" operator="lessThan">
      <formula>$C$4</formula>
    </cfRule>
  </conditionalFormatting>
  <conditionalFormatting sqref="CS57">
    <cfRule type="cellIs" dxfId="664" priority="5239" operator="lessThan">
      <formula>$C$4</formula>
    </cfRule>
  </conditionalFormatting>
  <conditionalFormatting sqref="CS57">
    <cfRule type="cellIs" dxfId="663" priority="5240" operator="lessThan">
      <formula>$C$4</formula>
    </cfRule>
  </conditionalFormatting>
  <conditionalFormatting sqref="CS58">
    <cfRule type="cellIs" dxfId="662" priority="5241" operator="lessThan">
      <formula>$C$4</formula>
    </cfRule>
  </conditionalFormatting>
  <conditionalFormatting sqref="CS58">
    <cfRule type="cellIs" dxfId="661" priority="5242" operator="lessThan">
      <formula>$C$4</formula>
    </cfRule>
  </conditionalFormatting>
  <conditionalFormatting sqref="CS59">
    <cfRule type="cellIs" dxfId="660" priority="5243" operator="lessThan">
      <formula>$C$4</formula>
    </cfRule>
  </conditionalFormatting>
  <conditionalFormatting sqref="CS59">
    <cfRule type="cellIs" dxfId="659" priority="5244" operator="lessThan">
      <formula>$C$4</formula>
    </cfRule>
  </conditionalFormatting>
  <conditionalFormatting sqref="CS60">
    <cfRule type="cellIs" dxfId="658" priority="5245" operator="lessThan">
      <formula>$C$4</formula>
    </cfRule>
  </conditionalFormatting>
  <conditionalFormatting sqref="CS60">
    <cfRule type="cellIs" dxfId="657" priority="5246" operator="lessThan">
      <formula>$C$4</formula>
    </cfRule>
  </conditionalFormatting>
  <conditionalFormatting sqref="CH11">
    <cfRule type="cellIs" dxfId="656" priority="5247" operator="lessThan">
      <formula>$C$4</formula>
    </cfRule>
  </conditionalFormatting>
  <conditionalFormatting sqref="CH11">
    <cfRule type="cellIs" dxfId="655" priority="5248" operator="lessThan">
      <formula>$C$4</formula>
    </cfRule>
  </conditionalFormatting>
  <conditionalFormatting sqref="CH12">
    <cfRule type="cellIs" dxfId="654" priority="5249" operator="lessThan">
      <formula>$C$4</formula>
    </cfRule>
  </conditionalFormatting>
  <conditionalFormatting sqref="CH12">
    <cfRule type="cellIs" dxfId="653" priority="5250" operator="lessThan">
      <formula>$C$4</formula>
    </cfRule>
  </conditionalFormatting>
  <conditionalFormatting sqref="CH13">
    <cfRule type="cellIs" dxfId="652" priority="5251" operator="lessThan">
      <formula>$C$4</formula>
    </cfRule>
  </conditionalFormatting>
  <conditionalFormatting sqref="CH13">
    <cfRule type="cellIs" dxfId="651" priority="5252" operator="lessThan">
      <formula>$C$4</formula>
    </cfRule>
  </conditionalFormatting>
  <conditionalFormatting sqref="CH14">
    <cfRule type="cellIs" dxfId="650" priority="5253" operator="lessThan">
      <formula>$C$4</formula>
    </cfRule>
  </conditionalFormatting>
  <conditionalFormatting sqref="CH14">
    <cfRule type="cellIs" dxfId="649" priority="5254" operator="lessThan">
      <formula>$C$4</formula>
    </cfRule>
  </conditionalFormatting>
  <conditionalFormatting sqref="CH15">
    <cfRule type="cellIs" dxfId="648" priority="5255" operator="lessThan">
      <formula>$C$4</formula>
    </cfRule>
  </conditionalFormatting>
  <conditionalFormatting sqref="CH15">
    <cfRule type="cellIs" dxfId="647" priority="5256" operator="lessThan">
      <formula>$C$4</formula>
    </cfRule>
  </conditionalFormatting>
  <conditionalFormatting sqref="CH16">
    <cfRule type="cellIs" dxfId="646" priority="5257" operator="lessThan">
      <formula>$C$4</formula>
    </cfRule>
  </conditionalFormatting>
  <conditionalFormatting sqref="CH16">
    <cfRule type="cellIs" dxfId="645" priority="5258" operator="lessThan">
      <formula>$C$4</formula>
    </cfRule>
  </conditionalFormatting>
  <conditionalFormatting sqref="CH17">
    <cfRule type="cellIs" dxfId="644" priority="5259" operator="lessThan">
      <formula>$C$4</formula>
    </cfRule>
  </conditionalFormatting>
  <conditionalFormatting sqref="CH17">
    <cfRule type="cellIs" dxfId="643" priority="5260" operator="lessThan">
      <formula>$C$4</formula>
    </cfRule>
  </conditionalFormatting>
  <conditionalFormatting sqref="CH18">
    <cfRule type="cellIs" dxfId="642" priority="5261" operator="lessThan">
      <formula>$C$4</formula>
    </cfRule>
  </conditionalFormatting>
  <conditionalFormatting sqref="CH18">
    <cfRule type="cellIs" dxfId="641" priority="5262" operator="lessThan">
      <formula>$C$4</formula>
    </cfRule>
  </conditionalFormatting>
  <conditionalFormatting sqref="CH19">
    <cfRule type="cellIs" dxfId="640" priority="5263" operator="lessThan">
      <formula>$C$4</formula>
    </cfRule>
  </conditionalFormatting>
  <conditionalFormatting sqref="CH19">
    <cfRule type="cellIs" dxfId="639" priority="5264" operator="lessThan">
      <formula>$C$4</formula>
    </cfRule>
  </conditionalFormatting>
  <conditionalFormatting sqref="CH20">
    <cfRule type="cellIs" dxfId="638" priority="5265" operator="lessThan">
      <formula>$C$4</formula>
    </cfRule>
  </conditionalFormatting>
  <conditionalFormatting sqref="CH20">
    <cfRule type="cellIs" dxfId="637" priority="5266" operator="lessThan">
      <formula>$C$4</formula>
    </cfRule>
  </conditionalFormatting>
  <conditionalFormatting sqref="CH21">
    <cfRule type="cellIs" dxfId="636" priority="5267" operator="lessThan">
      <formula>$C$4</formula>
    </cfRule>
  </conditionalFormatting>
  <conditionalFormatting sqref="CH21">
    <cfRule type="cellIs" dxfId="635" priority="5268" operator="lessThan">
      <formula>$C$4</formula>
    </cfRule>
  </conditionalFormatting>
  <conditionalFormatting sqref="CH22">
    <cfRule type="cellIs" dxfId="634" priority="5269" operator="lessThan">
      <formula>$C$4</formula>
    </cfRule>
  </conditionalFormatting>
  <conditionalFormatting sqref="CH22">
    <cfRule type="cellIs" dxfId="633" priority="5270" operator="lessThan">
      <formula>$C$4</formula>
    </cfRule>
  </conditionalFormatting>
  <conditionalFormatting sqref="CH23">
    <cfRule type="cellIs" dxfId="632" priority="5271" operator="lessThan">
      <formula>$C$4</formula>
    </cfRule>
  </conditionalFormatting>
  <conditionalFormatting sqref="CH23">
    <cfRule type="cellIs" dxfId="631" priority="5272" operator="lessThan">
      <formula>$C$4</formula>
    </cfRule>
  </conditionalFormatting>
  <conditionalFormatting sqref="CH24">
    <cfRule type="cellIs" dxfId="630" priority="5273" operator="lessThan">
      <formula>$C$4</formula>
    </cfRule>
  </conditionalFormatting>
  <conditionalFormatting sqref="CH24">
    <cfRule type="cellIs" dxfId="629" priority="5274" operator="lessThan">
      <formula>$C$4</formula>
    </cfRule>
  </conditionalFormatting>
  <conditionalFormatting sqref="CH25">
    <cfRule type="cellIs" dxfId="628" priority="5275" operator="lessThan">
      <formula>$C$4</formula>
    </cfRule>
  </conditionalFormatting>
  <conditionalFormatting sqref="CH25">
    <cfRule type="cellIs" dxfId="627" priority="5276" operator="lessThan">
      <formula>$C$4</formula>
    </cfRule>
  </conditionalFormatting>
  <conditionalFormatting sqref="CH26">
    <cfRule type="cellIs" dxfId="626" priority="5277" operator="lessThan">
      <formula>$C$4</formula>
    </cfRule>
  </conditionalFormatting>
  <conditionalFormatting sqref="CH26">
    <cfRule type="cellIs" dxfId="625" priority="5278" operator="lessThan">
      <formula>$C$4</formula>
    </cfRule>
  </conditionalFormatting>
  <conditionalFormatting sqref="CH27">
    <cfRule type="cellIs" dxfId="624" priority="5279" operator="lessThan">
      <formula>$C$4</formula>
    </cfRule>
  </conditionalFormatting>
  <conditionalFormatting sqref="CH27">
    <cfRule type="cellIs" dxfId="623" priority="5280" operator="lessThan">
      <formula>$C$4</formula>
    </cfRule>
  </conditionalFormatting>
  <conditionalFormatting sqref="CH28">
    <cfRule type="cellIs" dxfId="622" priority="5281" operator="lessThan">
      <formula>$C$4</formula>
    </cfRule>
  </conditionalFormatting>
  <conditionalFormatting sqref="CH28">
    <cfRule type="cellIs" dxfId="621" priority="5282" operator="lessThan">
      <formula>$C$4</formula>
    </cfRule>
  </conditionalFormatting>
  <conditionalFormatting sqref="CH29">
    <cfRule type="cellIs" dxfId="620" priority="5283" operator="lessThan">
      <formula>$C$4</formula>
    </cfRule>
  </conditionalFormatting>
  <conditionalFormatting sqref="CH29">
    <cfRule type="cellIs" dxfId="619" priority="5284" operator="lessThan">
      <formula>$C$4</formula>
    </cfRule>
  </conditionalFormatting>
  <conditionalFormatting sqref="CH30">
    <cfRule type="cellIs" dxfId="618" priority="5285" operator="lessThan">
      <formula>$C$4</formula>
    </cfRule>
  </conditionalFormatting>
  <conditionalFormatting sqref="CH30">
    <cfRule type="cellIs" dxfId="617" priority="5286" operator="lessThan">
      <formula>$C$4</formula>
    </cfRule>
  </conditionalFormatting>
  <conditionalFormatting sqref="CH31">
    <cfRule type="cellIs" dxfId="616" priority="5287" operator="lessThan">
      <formula>$C$4</formula>
    </cfRule>
  </conditionalFormatting>
  <conditionalFormatting sqref="CH31">
    <cfRule type="cellIs" dxfId="615" priority="5288" operator="lessThan">
      <formula>$C$4</formula>
    </cfRule>
  </conditionalFormatting>
  <conditionalFormatting sqref="CH32">
    <cfRule type="cellIs" dxfId="614" priority="5289" operator="lessThan">
      <formula>$C$4</formula>
    </cfRule>
  </conditionalFormatting>
  <conditionalFormatting sqref="CH32">
    <cfRule type="cellIs" dxfId="613" priority="5290" operator="lessThan">
      <formula>$C$4</formula>
    </cfRule>
  </conditionalFormatting>
  <conditionalFormatting sqref="CH33">
    <cfRule type="cellIs" dxfId="612" priority="5291" operator="lessThan">
      <formula>$C$4</formula>
    </cfRule>
  </conditionalFormatting>
  <conditionalFormatting sqref="CH33">
    <cfRule type="cellIs" dxfId="611" priority="5292" operator="lessThan">
      <formula>$C$4</formula>
    </cfRule>
  </conditionalFormatting>
  <conditionalFormatting sqref="CH34">
    <cfRule type="cellIs" dxfId="610" priority="5293" operator="lessThan">
      <formula>$C$4</formula>
    </cfRule>
  </conditionalFormatting>
  <conditionalFormatting sqref="CH34">
    <cfRule type="cellIs" dxfId="609" priority="5294" operator="lessThan">
      <formula>$C$4</formula>
    </cfRule>
  </conditionalFormatting>
  <conditionalFormatting sqref="CH35">
    <cfRule type="cellIs" dxfId="608" priority="5295" operator="lessThan">
      <formula>$C$4</formula>
    </cfRule>
  </conditionalFormatting>
  <conditionalFormatting sqref="CH35">
    <cfRule type="cellIs" dxfId="607" priority="5296" operator="lessThan">
      <formula>$C$4</formula>
    </cfRule>
  </conditionalFormatting>
  <conditionalFormatting sqref="CH36">
    <cfRule type="cellIs" dxfId="606" priority="5297" operator="lessThan">
      <formula>$C$4</formula>
    </cfRule>
  </conditionalFormatting>
  <conditionalFormatting sqref="CH36">
    <cfRule type="cellIs" dxfId="605" priority="5298" operator="lessThan">
      <formula>$C$4</formula>
    </cfRule>
  </conditionalFormatting>
  <conditionalFormatting sqref="CH37">
    <cfRule type="cellIs" dxfId="604" priority="5299" operator="lessThan">
      <formula>$C$4</formula>
    </cfRule>
  </conditionalFormatting>
  <conditionalFormatting sqref="CH37">
    <cfRule type="cellIs" dxfId="603" priority="5300" operator="lessThan">
      <formula>$C$4</formula>
    </cfRule>
  </conditionalFormatting>
  <conditionalFormatting sqref="CH38">
    <cfRule type="cellIs" dxfId="602" priority="5301" operator="lessThan">
      <formula>$C$4</formula>
    </cfRule>
  </conditionalFormatting>
  <conditionalFormatting sqref="CH38">
    <cfRule type="cellIs" dxfId="601" priority="5302" operator="lessThan">
      <formula>$C$4</formula>
    </cfRule>
  </conditionalFormatting>
  <conditionalFormatting sqref="CH39">
    <cfRule type="cellIs" dxfId="600" priority="5303" operator="lessThan">
      <formula>$C$4</formula>
    </cfRule>
  </conditionalFormatting>
  <conditionalFormatting sqref="CH39">
    <cfRule type="cellIs" dxfId="599" priority="5304" operator="lessThan">
      <formula>$C$4</formula>
    </cfRule>
  </conditionalFormatting>
  <conditionalFormatting sqref="CH40">
    <cfRule type="cellIs" dxfId="598" priority="5305" operator="lessThan">
      <formula>$C$4</formula>
    </cfRule>
  </conditionalFormatting>
  <conditionalFormatting sqref="CH40">
    <cfRule type="cellIs" dxfId="597" priority="5306" operator="lessThan">
      <formula>$C$4</formula>
    </cfRule>
  </conditionalFormatting>
  <conditionalFormatting sqref="CH41">
    <cfRule type="cellIs" dxfId="596" priority="5307" operator="lessThan">
      <formula>$C$4</formula>
    </cfRule>
  </conditionalFormatting>
  <conditionalFormatting sqref="CH41">
    <cfRule type="cellIs" dxfId="595" priority="5308" operator="lessThan">
      <formula>$C$4</formula>
    </cfRule>
  </conditionalFormatting>
  <conditionalFormatting sqref="CH42">
    <cfRule type="cellIs" dxfId="594" priority="5309" operator="lessThan">
      <formula>$C$4</formula>
    </cfRule>
  </conditionalFormatting>
  <conditionalFormatting sqref="CH42">
    <cfRule type="cellIs" dxfId="593" priority="5310" operator="lessThan">
      <formula>$C$4</formula>
    </cfRule>
  </conditionalFormatting>
  <conditionalFormatting sqref="CH43">
    <cfRule type="cellIs" dxfId="592" priority="5311" operator="lessThan">
      <formula>$C$4</formula>
    </cfRule>
  </conditionalFormatting>
  <conditionalFormatting sqref="CH43">
    <cfRule type="cellIs" dxfId="591" priority="5312" operator="lessThan">
      <formula>$C$4</formula>
    </cfRule>
  </conditionalFormatting>
  <conditionalFormatting sqref="CH44">
    <cfRule type="cellIs" dxfId="590" priority="5313" operator="lessThan">
      <formula>$C$4</formula>
    </cfRule>
  </conditionalFormatting>
  <conditionalFormatting sqref="CH44">
    <cfRule type="cellIs" dxfId="589" priority="5314" operator="lessThan">
      <formula>$C$4</formula>
    </cfRule>
  </conditionalFormatting>
  <conditionalFormatting sqref="CH45">
    <cfRule type="cellIs" dxfId="588" priority="5315" operator="lessThan">
      <formula>$C$4</formula>
    </cfRule>
  </conditionalFormatting>
  <conditionalFormatting sqref="CH45">
    <cfRule type="cellIs" dxfId="587" priority="5316" operator="lessThan">
      <formula>$C$4</formula>
    </cfRule>
  </conditionalFormatting>
  <conditionalFormatting sqref="CH46">
    <cfRule type="cellIs" dxfId="586" priority="5317" operator="lessThan">
      <formula>$C$4</formula>
    </cfRule>
  </conditionalFormatting>
  <conditionalFormatting sqref="CH46">
    <cfRule type="cellIs" dxfId="585" priority="5318" operator="lessThan">
      <formula>$C$4</formula>
    </cfRule>
  </conditionalFormatting>
  <conditionalFormatting sqref="CH47">
    <cfRule type="cellIs" dxfId="584" priority="5319" operator="lessThan">
      <formula>$C$4</formula>
    </cfRule>
  </conditionalFormatting>
  <conditionalFormatting sqref="CH47">
    <cfRule type="cellIs" dxfId="583" priority="5320" operator="lessThan">
      <formula>$C$4</formula>
    </cfRule>
  </conditionalFormatting>
  <conditionalFormatting sqref="CH48">
    <cfRule type="cellIs" dxfId="582" priority="5321" operator="lessThan">
      <formula>$C$4</formula>
    </cfRule>
  </conditionalFormatting>
  <conditionalFormatting sqref="CH48">
    <cfRule type="cellIs" dxfId="581" priority="5322" operator="lessThan">
      <formula>$C$4</formula>
    </cfRule>
  </conditionalFormatting>
  <conditionalFormatting sqref="CH49">
    <cfRule type="cellIs" dxfId="580" priority="5323" operator="lessThan">
      <formula>$C$4</formula>
    </cfRule>
  </conditionalFormatting>
  <conditionalFormatting sqref="CH49">
    <cfRule type="cellIs" dxfId="579" priority="5324" operator="lessThan">
      <formula>$C$4</formula>
    </cfRule>
  </conditionalFormatting>
  <conditionalFormatting sqref="CH50">
    <cfRule type="cellIs" dxfId="578" priority="5325" operator="lessThan">
      <formula>$C$4</formula>
    </cfRule>
  </conditionalFormatting>
  <conditionalFormatting sqref="CH50">
    <cfRule type="cellIs" dxfId="577" priority="5326" operator="lessThan">
      <formula>$C$4</formula>
    </cfRule>
  </conditionalFormatting>
  <conditionalFormatting sqref="CH51">
    <cfRule type="cellIs" dxfId="576" priority="5327" operator="lessThan">
      <formula>$C$4</formula>
    </cfRule>
  </conditionalFormatting>
  <conditionalFormatting sqref="CH51">
    <cfRule type="cellIs" dxfId="575" priority="5328" operator="lessThan">
      <formula>$C$4</formula>
    </cfRule>
  </conditionalFormatting>
  <conditionalFormatting sqref="CH52">
    <cfRule type="cellIs" dxfId="574" priority="5329" operator="lessThan">
      <formula>$C$4</formula>
    </cfRule>
  </conditionalFormatting>
  <conditionalFormatting sqref="CH52">
    <cfRule type="cellIs" dxfId="573" priority="5330" operator="lessThan">
      <formula>$C$4</formula>
    </cfRule>
  </conditionalFormatting>
  <conditionalFormatting sqref="CH53">
    <cfRule type="cellIs" dxfId="572" priority="5331" operator="lessThan">
      <formula>$C$4</formula>
    </cfRule>
  </conditionalFormatting>
  <conditionalFormatting sqref="CH53">
    <cfRule type="cellIs" dxfId="571" priority="5332" operator="lessThan">
      <formula>$C$4</formula>
    </cfRule>
  </conditionalFormatting>
  <conditionalFormatting sqref="CH54">
    <cfRule type="cellIs" dxfId="570" priority="5333" operator="lessThan">
      <formula>$C$4</formula>
    </cfRule>
  </conditionalFormatting>
  <conditionalFormatting sqref="CH54">
    <cfRule type="cellIs" dxfId="569" priority="5334" operator="lessThan">
      <formula>$C$4</formula>
    </cfRule>
  </conditionalFormatting>
  <conditionalFormatting sqref="CH55">
    <cfRule type="cellIs" dxfId="568" priority="5335" operator="lessThan">
      <formula>$C$4</formula>
    </cfRule>
  </conditionalFormatting>
  <conditionalFormatting sqref="CH55">
    <cfRule type="cellIs" dxfId="567" priority="5336" operator="lessThan">
      <formula>$C$4</formula>
    </cfRule>
  </conditionalFormatting>
  <conditionalFormatting sqref="CH56">
    <cfRule type="cellIs" dxfId="566" priority="5337" operator="lessThan">
      <formula>$C$4</formula>
    </cfRule>
  </conditionalFormatting>
  <conditionalFormatting sqref="CH56">
    <cfRule type="cellIs" dxfId="565" priority="5338" operator="lessThan">
      <formula>$C$4</formula>
    </cfRule>
  </conditionalFormatting>
  <conditionalFormatting sqref="CH57">
    <cfRule type="cellIs" dxfId="564" priority="5339" operator="lessThan">
      <formula>$C$4</formula>
    </cfRule>
  </conditionalFormatting>
  <conditionalFormatting sqref="CH57">
    <cfRule type="cellIs" dxfId="563" priority="5340" operator="lessThan">
      <formula>$C$4</formula>
    </cfRule>
  </conditionalFormatting>
  <conditionalFormatting sqref="CH58">
    <cfRule type="cellIs" dxfId="562" priority="5341" operator="lessThan">
      <formula>$C$4</formula>
    </cfRule>
  </conditionalFormatting>
  <conditionalFormatting sqref="CH58">
    <cfRule type="cellIs" dxfId="561" priority="5342" operator="lessThan">
      <formula>$C$4</formula>
    </cfRule>
  </conditionalFormatting>
  <conditionalFormatting sqref="CH59">
    <cfRule type="cellIs" dxfId="560" priority="5343" operator="lessThan">
      <formula>$C$4</formula>
    </cfRule>
  </conditionalFormatting>
  <conditionalFormatting sqref="CH59">
    <cfRule type="cellIs" dxfId="559" priority="5344" operator="lessThan">
      <formula>$C$4</formula>
    </cfRule>
  </conditionalFormatting>
  <conditionalFormatting sqref="CH60">
    <cfRule type="cellIs" dxfId="558" priority="5345" operator="lessThan">
      <formula>$C$4</formula>
    </cfRule>
  </conditionalFormatting>
  <conditionalFormatting sqref="CH60">
    <cfRule type="cellIs" dxfId="557" priority="5346" operator="lessThan">
      <formula>$C$4</formula>
    </cfRule>
  </conditionalFormatting>
  <conditionalFormatting sqref="CI11">
    <cfRule type="cellIs" dxfId="556" priority="5347" operator="lessThan">
      <formula>$C$4</formula>
    </cfRule>
  </conditionalFormatting>
  <conditionalFormatting sqref="CI11">
    <cfRule type="cellIs" dxfId="555" priority="5348" operator="lessThan">
      <formula>$C$4</formula>
    </cfRule>
  </conditionalFormatting>
  <conditionalFormatting sqref="CI12">
    <cfRule type="cellIs" dxfId="554" priority="5349" operator="lessThan">
      <formula>$C$4</formula>
    </cfRule>
  </conditionalFormatting>
  <conditionalFormatting sqref="CI12">
    <cfRule type="cellIs" dxfId="553" priority="5350" operator="lessThan">
      <formula>$C$4</formula>
    </cfRule>
  </conditionalFormatting>
  <conditionalFormatting sqref="CI13">
    <cfRule type="cellIs" dxfId="552" priority="5351" operator="lessThan">
      <formula>$C$4</formula>
    </cfRule>
  </conditionalFormatting>
  <conditionalFormatting sqref="CI13">
    <cfRule type="cellIs" dxfId="551" priority="5352" operator="lessThan">
      <formula>$C$4</formula>
    </cfRule>
  </conditionalFormatting>
  <conditionalFormatting sqref="CI14">
    <cfRule type="cellIs" dxfId="550" priority="5353" operator="lessThan">
      <formula>$C$4</formula>
    </cfRule>
  </conditionalFormatting>
  <conditionalFormatting sqref="CI14">
    <cfRule type="cellIs" dxfId="549" priority="5354" operator="lessThan">
      <formula>$C$4</formula>
    </cfRule>
  </conditionalFormatting>
  <conditionalFormatting sqref="CI15">
    <cfRule type="cellIs" dxfId="548" priority="5355" operator="lessThan">
      <formula>$C$4</formula>
    </cfRule>
  </conditionalFormatting>
  <conditionalFormatting sqref="CI15">
    <cfRule type="cellIs" dxfId="547" priority="5356" operator="lessThan">
      <formula>$C$4</formula>
    </cfRule>
  </conditionalFormatting>
  <conditionalFormatting sqref="CI16">
    <cfRule type="cellIs" dxfId="546" priority="5357" operator="lessThan">
      <formula>$C$4</formula>
    </cfRule>
  </conditionalFormatting>
  <conditionalFormatting sqref="CI16">
    <cfRule type="cellIs" dxfId="545" priority="5358" operator="lessThan">
      <formula>$C$4</formula>
    </cfRule>
  </conditionalFormatting>
  <conditionalFormatting sqref="CI17">
    <cfRule type="cellIs" dxfId="544" priority="5359" operator="lessThan">
      <formula>$C$4</formula>
    </cfRule>
  </conditionalFormatting>
  <conditionalFormatting sqref="CI17">
    <cfRule type="cellIs" dxfId="543" priority="5360" operator="lessThan">
      <formula>$C$4</formula>
    </cfRule>
  </conditionalFormatting>
  <conditionalFormatting sqref="CI18">
    <cfRule type="cellIs" dxfId="542" priority="5361" operator="lessThan">
      <formula>$C$4</formula>
    </cfRule>
  </conditionalFormatting>
  <conditionalFormatting sqref="CI18">
    <cfRule type="cellIs" dxfId="541" priority="5362" operator="lessThan">
      <formula>$C$4</formula>
    </cfRule>
  </conditionalFormatting>
  <conditionalFormatting sqref="CI19">
    <cfRule type="cellIs" dxfId="540" priority="5363" operator="lessThan">
      <formula>$C$4</formula>
    </cfRule>
  </conditionalFormatting>
  <conditionalFormatting sqref="CI19">
    <cfRule type="cellIs" dxfId="539" priority="5364" operator="lessThan">
      <formula>$C$4</formula>
    </cfRule>
  </conditionalFormatting>
  <conditionalFormatting sqref="CI20">
    <cfRule type="cellIs" dxfId="538" priority="5365" operator="lessThan">
      <formula>$C$4</formula>
    </cfRule>
  </conditionalFormatting>
  <conditionalFormatting sqref="CI20">
    <cfRule type="cellIs" dxfId="537" priority="5366" operator="lessThan">
      <formula>$C$4</formula>
    </cfRule>
  </conditionalFormatting>
  <conditionalFormatting sqref="CI21">
    <cfRule type="cellIs" dxfId="536" priority="5367" operator="lessThan">
      <formula>$C$4</formula>
    </cfRule>
  </conditionalFormatting>
  <conditionalFormatting sqref="CI21">
    <cfRule type="cellIs" dxfId="535" priority="5368" operator="lessThan">
      <formula>$C$4</formula>
    </cfRule>
  </conditionalFormatting>
  <conditionalFormatting sqref="CI22">
    <cfRule type="cellIs" dxfId="534" priority="5369" operator="lessThan">
      <formula>$C$4</formula>
    </cfRule>
  </conditionalFormatting>
  <conditionalFormatting sqref="CI22">
    <cfRule type="cellIs" dxfId="533" priority="5370" operator="lessThan">
      <formula>$C$4</formula>
    </cfRule>
  </conditionalFormatting>
  <conditionalFormatting sqref="CI23">
    <cfRule type="cellIs" dxfId="532" priority="5371" operator="lessThan">
      <formula>$C$4</formula>
    </cfRule>
  </conditionalFormatting>
  <conditionalFormatting sqref="CI23">
    <cfRule type="cellIs" dxfId="531" priority="5372" operator="lessThan">
      <formula>$C$4</formula>
    </cfRule>
  </conditionalFormatting>
  <conditionalFormatting sqref="CI24">
    <cfRule type="cellIs" dxfId="530" priority="5373" operator="lessThan">
      <formula>$C$4</formula>
    </cfRule>
  </conditionalFormatting>
  <conditionalFormatting sqref="CI24">
    <cfRule type="cellIs" dxfId="529" priority="5374" operator="lessThan">
      <formula>$C$4</formula>
    </cfRule>
  </conditionalFormatting>
  <conditionalFormatting sqref="CI25">
    <cfRule type="cellIs" dxfId="528" priority="5375" operator="lessThan">
      <formula>$C$4</formula>
    </cfRule>
  </conditionalFormatting>
  <conditionalFormatting sqref="CI25">
    <cfRule type="cellIs" dxfId="527" priority="5376" operator="lessThan">
      <formula>$C$4</formula>
    </cfRule>
  </conditionalFormatting>
  <conditionalFormatting sqref="CI26">
    <cfRule type="cellIs" dxfId="526" priority="5377" operator="lessThan">
      <formula>$C$4</formula>
    </cfRule>
  </conditionalFormatting>
  <conditionalFormatting sqref="CI26">
    <cfRule type="cellIs" dxfId="525" priority="5378" operator="lessThan">
      <formula>$C$4</formula>
    </cfRule>
  </conditionalFormatting>
  <conditionalFormatting sqref="CI27">
    <cfRule type="cellIs" dxfId="524" priority="5379" operator="lessThan">
      <formula>$C$4</formula>
    </cfRule>
  </conditionalFormatting>
  <conditionalFormatting sqref="CI27">
    <cfRule type="cellIs" dxfId="523" priority="5380" operator="lessThan">
      <formula>$C$4</formula>
    </cfRule>
  </conditionalFormatting>
  <conditionalFormatting sqref="CI28">
    <cfRule type="cellIs" dxfId="522" priority="5381" operator="lessThan">
      <formula>$C$4</formula>
    </cfRule>
  </conditionalFormatting>
  <conditionalFormatting sqref="CI28">
    <cfRule type="cellIs" dxfId="521" priority="5382" operator="lessThan">
      <formula>$C$4</formula>
    </cfRule>
  </conditionalFormatting>
  <conditionalFormatting sqref="CI29">
    <cfRule type="cellIs" dxfId="520" priority="5383" operator="lessThan">
      <formula>$C$4</formula>
    </cfRule>
  </conditionalFormatting>
  <conditionalFormatting sqref="CI29">
    <cfRule type="cellIs" dxfId="519" priority="5384" operator="lessThan">
      <formula>$C$4</formula>
    </cfRule>
  </conditionalFormatting>
  <conditionalFormatting sqref="CI30">
    <cfRule type="cellIs" dxfId="518" priority="5385" operator="lessThan">
      <formula>$C$4</formula>
    </cfRule>
  </conditionalFormatting>
  <conditionalFormatting sqref="CI30">
    <cfRule type="cellIs" dxfId="517" priority="5386" operator="lessThan">
      <formula>$C$4</formula>
    </cfRule>
  </conditionalFormatting>
  <conditionalFormatting sqref="CI31">
    <cfRule type="cellIs" dxfId="516" priority="5387" operator="lessThan">
      <formula>$C$4</formula>
    </cfRule>
  </conditionalFormatting>
  <conditionalFormatting sqref="CI31">
    <cfRule type="cellIs" dxfId="515" priority="5388" operator="lessThan">
      <formula>$C$4</formula>
    </cfRule>
  </conditionalFormatting>
  <conditionalFormatting sqref="CI32">
    <cfRule type="cellIs" dxfId="514" priority="5389" operator="lessThan">
      <formula>$C$4</formula>
    </cfRule>
  </conditionalFormatting>
  <conditionalFormatting sqref="CI32">
    <cfRule type="cellIs" dxfId="513" priority="5390" operator="lessThan">
      <formula>$C$4</formula>
    </cfRule>
  </conditionalFormatting>
  <conditionalFormatting sqref="CI33">
    <cfRule type="cellIs" dxfId="512" priority="5391" operator="lessThan">
      <formula>$C$4</formula>
    </cfRule>
  </conditionalFormatting>
  <conditionalFormatting sqref="CI33">
    <cfRule type="cellIs" dxfId="511" priority="5392" operator="lessThan">
      <formula>$C$4</formula>
    </cfRule>
  </conditionalFormatting>
  <conditionalFormatting sqref="CI34">
    <cfRule type="cellIs" dxfId="510" priority="5393" operator="lessThan">
      <formula>$C$4</formula>
    </cfRule>
  </conditionalFormatting>
  <conditionalFormatting sqref="CI34">
    <cfRule type="cellIs" dxfId="509" priority="5394" operator="lessThan">
      <formula>$C$4</formula>
    </cfRule>
  </conditionalFormatting>
  <conditionalFormatting sqref="CI35">
    <cfRule type="cellIs" dxfId="508" priority="5395" operator="lessThan">
      <formula>$C$4</formula>
    </cfRule>
  </conditionalFormatting>
  <conditionalFormatting sqref="CI35">
    <cfRule type="cellIs" dxfId="507" priority="5396" operator="lessThan">
      <formula>$C$4</formula>
    </cfRule>
  </conditionalFormatting>
  <conditionalFormatting sqref="CI36">
    <cfRule type="cellIs" dxfId="506" priority="5397" operator="lessThan">
      <formula>$C$4</formula>
    </cfRule>
  </conditionalFormatting>
  <conditionalFormatting sqref="CI36">
    <cfRule type="cellIs" dxfId="505" priority="5398" operator="lessThan">
      <formula>$C$4</formula>
    </cfRule>
  </conditionalFormatting>
  <conditionalFormatting sqref="CI37">
    <cfRule type="cellIs" dxfId="504" priority="5399" operator="lessThan">
      <formula>$C$4</formula>
    </cfRule>
  </conditionalFormatting>
  <conditionalFormatting sqref="CI37">
    <cfRule type="cellIs" dxfId="503" priority="5400" operator="lessThan">
      <formula>$C$4</formula>
    </cfRule>
  </conditionalFormatting>
  <conditionalFormatting sqref="CI38">
    <cfRule type="cellIs" dxfId="502" priority="5401" operator="lessThan">
      <formula>$C$4</formula>
    </cfRule>
  </conditionalFormatting>
  <conditionalFormatting sqref="CI38">
    <cfRule type="cellIs" dxfId="501" priority="5402" operator="lessThan">
      <formula>$C$4</formula>
    </cfRule>
  </conditionalFormatting>
  <conditionalFormatting sqref="CI39">
    <cfRule type="cellIs" dxfId="500" priority="5403" operator="lessThan">
      <formula>$C$4</formula>
    </cfRule>
  </conditionalFormatting>
  <conditionalFormatting sqref="CI39">
    <cfRule type="cellIs" dxfId="499" priority="5404" operator="lessThan">
      <formula>$C$4</formula>
    </cfRule>
  </conditionalFormatting>
  <conditionalFormatting sqref="CI40">
    <cfRule type="cellIs" dxfId="498" priority="5405" operator="lessThan">
      <formula>$C$4</formula>
    </cfRule>
  </conditionalFormatting>
  <conditionalFormatting sqref="CI40">
    <cfRule type="cellIs" dxfId="497" priority="5406" operator="lessThan">
      <formula>$C$4</formula>
    </cfRule>
  </conditionalFormatting>
  <conditionalFormatting sqref="CI41">
    <cfRule type="cellIs" dxfId="496" priority="5407" operator="lessThan">
      <formula>$C$4</formula>
    </cfRule>
  </conditionalFormatting>
  <conditionalFormatting sqref="CI41">
    <cfRule type="cellIs" dxfId="495" priority="5408" operator="lessThan">
      <formula>$C$4</formula>
    </cfRule>
  </conditionalFormatting>
  <conditionalFormatting sqref="CI42">
    <cfRule type="cellIs" dxfId="494" priority="5409" operator="lessThan">
      <formula>$C$4</formula>
    </cfRule>
  </conditionalFormatting>
  <conditionalFormatting sqref="CI42">
    <cfRule type="cellIs" dxfId="493" priority="5410" operator="lessThan">
      <formula>$C$4</formula>
    </cfRule>
  </conditionalFormatting>
  <conditionalFormatting sqref="CI43">
    <cfRule type="cellIs" dxfId="492" priority="5411" operator="lessThan">
      <formula>$C$4</formula>
    </cfRule>
  </conditionalFormatting>
  <conditionalFormatting sqref="CI43">
    <cfRule type="cellIs" dxfId="491" priority="5412" operator="lessThan">
      <formula>$C$4</formula>
    </cfRule>
  </conditionalFormatting>
  <conditionalFormatting sqref="CI44">
    <cfRule type="cellIs" dxfId="490" priority="5413" operator="lessThan">
      <formula>$C$4</formula>
    </cfRule>
  </conditionalFormatting>
  <conditionalFormatting sqref="CI44">
    <cfRule type="cellIs" dxfId="489" priority="5414" operator="lessThan">
      <formula>$C$4</formula>
    </cfRule>
  </conditionalFormatting>
  <conditionalFormatting sqref="CI45">
    <cfRule type="cellIs" dxfId="488" priority="5415" operator="lessThan">
      <formula>$C$4</formula>
    </cfRule>
  </conditionalFormatting>
  <conditionalFormatting sqref="CI45">
    <cfRule type="cellIs" dxfId="487" priority="5416" operator="lessThan">
      <formula>$C$4</formula>
    </cfRule>
  </conditionalFormatting>
  <conditionalFormatting sqref="CI46">
    <cfRule type="cellIs" dxfId="486" priority="5417" operator="lessThan">
      <formula>$C$4</formula>
    </cfRule>
  </conditionalFormatting>
  <conditionalFormatting sqref="CI46">
    <cfRule type="cellIs" dxfId="485" priority="5418" operator="lessThan">
      <formula>$C$4</formula>
    </cfRule>
  </conditionalFormatting>
  <conditionalFormatting sqref="CI47">
    <cfRule type="cellIs" dxfId="484" priority="5419" operator="lessThan">
      <formula>$C$4</formula>
    </cfRule>
  </conditionalFormatting>
  <conditionalFormatting sqref="CI47">
    <cfRule type="cellIs" dxfId="483" priority="5420" operator="lessThan">
      <formula>$C$4</formula>
    </cfRule>
  </conditionalFormatting>
  <conditionalFormatting sqref="CI48">
    <cfRule type="cellIs" dxfId="482" priority="5421" operator="lessThan">
      <formula>$C$4</formula>
    </cfRule>
  </conditionalFormatting>
  <conditionalFormatting sqref="CI48">
    <cfRule type="cellIs" dxfId="481" priority="5422" operator="lessThan">
      <formula>$C$4</formula>
    </cfRule>
  </conditionalFormatting>
  <conditionalFormatting sqref="CI49">
    <cfRule type="cellIs" dxfId="480" priority="5423" operator="lessThan">
      <formula>$C$4</formula>
    </cfRule>
  </conditionalFormatting>
  <conditionalFormatting sqref="CI49">
    <cfRule type="cellIs" dxfId="479" priority="5424" operator="lessThan">
      <formula>$C$4</formula>
    </cfRule>
  </conditionalFormatting>
  <conditionalFormatting sqref="CI50">
    <cfRule type="cellIs" dxfId="478" priority="5425" operator="lessThan">
      <formula>$C$4</formula>
    </cfRule>
  </conditionalFormatting>
  <conditionalFormatting sqref="CI50">
    <cfRule type="cellIs" dxfId="477" priority="5426" operator="lessThan">
      <formula>$C$4</formula>
    </cfRule>
  </conditionalFormatting>
  <conditionalFormatting sqref="CI51">
    <cfRule type="cellIs" dxfId="476" priority="5427" operator="lessThan">
      <formula>$C$4</formula>
    </cfRule>
  </conditionalFormatting>
  <conditionalFormatting sqref="CI51">
    <cfRule type="cellIs" dxfId="475" priority="5428" operator="lessThan">
      <formula>$C$4</formula>
    </cfRule>
  </conditionalFormatting>
  <conditionalFormatting sqref="CI52">
    <cfRule type="cellIs" dxfId="474" priority="5429" operator="lessThan">
      <formula>$C$4</formula>
    </cfRule>
  </conditionalFormatting>
  <conditionalFormatting sqref="CI52">
    <cfRule type="cellIs" dxfId="473" priority="5430" operator="lessThan">
      <formula>$C$4</formula>
    </cfRule>
  </conditionalFormatting>
  <conditionalFormatting sqref="CI53">
    <cfRule type="cellIs" dxfId="472" priority="5431" operator="lessThan">
      <formula>$C$4</formula>
    </cfRule>
  </conditionalFormatting>
  <conditionalFormatting sqref="CI53">
    <cfRule type="cellIs" dxfId="471" priority="5432" operator="lessThan">
      <formula>$C$4</formula>
    </cfRule>
  </conditionalFormatting>
  <conditionalFormatting sqref="CI54">
    <cfRule type="cellIs" dxfId="470" priority="5433" operator="lessThan">
      <formula>$C$4</formula>
    </cfRule>
  </conditionalFormatting>
  <conditionalFormatting sqref="CI54">
    <cfRule type="cellIs" dxfId="469" priority="5434" operator="lessThan">
      <formula>$C$4</formula>
    </cfRule>
  </conditionalFormatting>
  <conditionalFormatting sqref="CI55">
    <cfRule type="cellIs" dxfId="468" priority="5435" operator="lessThan">
      <formula>$C$4</formula>
    </cfRule>
  </conditionalFormatting>
  <conditionalFormatting sqref="CI55">
    <cfRule type="cellIs" dxfId="467" priority="5436" operator="lessThan">
      <formula>$C$4</formula>
    </cfRule>
  </conditionalFormatting>
  <conditionalFormatting sqref="CI56">
    <cfRule type="cellIs" dxfId="466" priority="5437" operator="lessThan">
      <formula>$C$4</formula>
    </cfRule>
  </conditionalFormatting>
  <conditionalFormatting sqref="CI56">
    <cfRule type="cellIs" dxfId="465" priority="5438" operator="lessThan">
      <formula>$C$4</formula>
    </cfRule>
  </conditionalFormatting>
  <conditionalFormatting sqref="CI57">
    <cfRule type="cellIs" dxfId="464" priority="5439" operator="lessThan">
      <formula>$C$4</formula>
    </cfRule>
  </conditionalFormatting>
  <conditionalFormatting sqref="CI57">
    <cfRule type="cellIs" dxfId="463" priority="5440" operator="lessThan">
      <formula>$C$4</formula>
    </cfRule>
  </conditionalFormatting>
  <conditionalFormatting sqref="CI58">
    <cfRule type="cellIs" dxfId="462" priority="5441" operator="lessThan">
      <formula>$C$4</formula>
    </cfRule>
  </conditionalFormatting>
  <conditionalFormatting sqref="CI58">
    <cfRule type="cellIs" dxfId="461" priority="5442" operator="lessThan">
      <formula>$C$4</formula>
    </cfRule>
  </conditionalFormatting>
  <conditionalFormatting sqref="CI59">
    <cfRule type="cellIs" dxfId="460" priority="5443" operator="lessThan">
      <formula>$C$4</formula>
    </cfRule>
  </conditionalFormatting>
  <conditionalFormatting sqref="CI59">
    <cfRule type="cellIs" dxfId="459" priority="5444" operator="lessThan">
      <formula>$C$4</formula>
    </cfRule>
  </conditionalFormatting>
  <conditionalFormatting sqref="CI60">
    <cfRule type="cellIs" dxfId="458" priority="5445" operator="lessThan">
      <formula>$C$4</formula>
    </cfRule>
  </conditionalFormatting>
  <conditionalFormatting sqref="CI60">
    <cfRule type="cellIs" dxfId="457" priority="5446" operator="lessThan">
      <formula>$C$4</formula>
    </cfRule>
  </conditionalFormatting>
  <conditionalFormatting sqref="CJ11">
    <cfRule type="cellIs" dxfId="456" priority="5447" operator="lessThan">
      <formula>$C$4</formula>
    </cfRule>
  </conditionalFormatting>
  <conditionalFormatting sqref="CJ11">
    <cfRule type="cellIs" dxfId="455" priority="5448" operator="lessThan">
      <formula>$C$4</formula>
    </cfRule>
  </conditionalFormatting>
  <conditionalFormatting sqref="CJ12">
    <cfRule type="cellIs" dxfId="454" priority="5449" operator="lessThan">
      <formula>$C$4</formula>
    </cfRule>
  </conditionalFormatting>
  <conditionalFormatting sqref="CJ12">
    <cfRule type="cellIs" dxfId="453" priority="5450" operator="lessThan">
      <formula>$C$4</formula>
    </cfRule>
  </conditionalFormatting>
  <conditionalFormatting sqref="CJ13">
    <cfRule type="cellIs" dxfId="452" priority="5451" operator="lessThan">
      <formula>$C$4</formula>
    </cfRule>
  </conditionalFormatting>
  <conditionalFormatting sqref="CJ13">
    <cfRule type="cellIs" dxfId="451" priority="5452" operator="lessThan">
      <formula>$C$4</formula>
    </cfRule>
  </conditionalFormatting>
  <conditionalFormatting sqref="CJ14">
    <cfRule type="cellIs" dxfId="450" priority="5453" operator="lessThan">
      <formula>$C$4</formula>
    </cfRule>
  </conditionalFormatting>
  <conditionalFormatting sqref="CJ14">
    <cfRule type="cellIs" dxfId="449" priority="5454" operator="lessThan">
      <formula>$C$4</formula>
    </cfRule>
  </conditionalFormatting>
  <conditionalFormatting sqref="CJ15">
    <cfRule type="cellIs" dxfId="448" priority="5455" operator="lessThan">
      <formula>$C$4</formula>
    </cfRule>
  </conditionalFormatting>
  <conditionalFormatting sqref="CJ15">
    <cfRule type="cellIs" dxfId="447" priority="5456" operator="lessThan">
      <formula>$C$4</formula>
    </cfRule>
  </conditionalFormatting>
  <conditionalFormatting sqref="CJ16">
    <cfRule type="cellIs" dxfId="446" priority="5457" operator="lessThan">
      <formula>$C$4</formula>
    </cfRule>
  </conditionalFormatting>
  <conditionalFormatting sqref="CJ16">
    <cfRule type="cellIs" dxfId="445" priority="5458" operator="lessThan">
      <formula>$C$4</formula>
    </cfRule>
  </conditionalFormatting>
  <conditionalFormatting sqref="CJ17">
    <cfRule type="cellIs" dxfId="444" priority="5459" operator="lessThan">
      <formula>$C$4</formula>
    </cfRule>
  </conditionalFormatting>
  <conditionalFormatting sqref="CJ17">
    <cfRule type="cellIs" dxfId="443" priority="5460" operator="lessThan">
      <formula>$C$4</formula>
    </cfRule>
  </conditionalFormatting>
  <conditionalFormatting sqref="CJ18">
    <cfRule type="cellIs" dxfId="442" priority="5461" operator="lessThan">
      <formula>$C$4</formula>
    </cfRule>
  </conditionalFormatting>
  <conditionalFormatting sqref="CJ18">
    <cfRule type="cellIs" dxfId="441" priority="5462" operator="lessThan">
      <formula>$C$4</formula>
    </cfRule>
  </conditionalFormatting>
  <conditionalFormatting sqref="CJ19">
    <cfRule type="cellIs" dxfId="440" priority="5463" operator="lessThan">
      <formula>$C$4</formula>
    </cfRule>
  </conditionalFormatting>
  <conditionalFormatting sqref="CJ19">
    <cfRule type="cellIs" dxfId="439" priority="5464" operator="lessThan">
      <formula>$C$4</formula>
    </cfRule>
  </conditionalFormatting>
  <conditionalFormatting sqref="CJ20">
    <cfRule type="cellIs" dxfId="438" priority="5465" operator="lessThan">
      <formula>$C$4</formula>
    </cfRule>
  </conditionalFormatting>
  <conditionalFormatting sqref="CJ20">
    <cfRule type="cellIs" dxfId="437" priority="5466" operator="lessThan">
      <formula>$C$4</formula>
    </cfRule>
  </conditionalFormatting>
  <conditionalFormatting sqref="CJ21">
    <cfRule type="cellIs" dxfId="436" priority="5467" operator="lessThan">
      <formula>$C$4</formula>
    </cfRule>
  </conditionalFormatting>
  <conditionalFormatting sqref="CJ21">
    <cfRule type="cellIs" dxfId="435" priority="5468" operator="lessThan">
      <formula>$C$4</formula>
    </cfRule>
  </conditionalFormatting>
  <conditionalFormatting sqref="CJ22">
    <cfRule type="cellIs" dxfId="434" priority="5469" operator="lessThan">
      <formula>$C$4</formula>
    </cfRule>
  </conditionalFormatting>
  <conditionalFormatting sqref="CJ22">
    <cfRule type="cellIs" dxfId="433" priority="5470" operator="lessThan">
      <formula>$C$4</formula>
    </cfRule>
  </conditionalFormatting>
  <conditionalFormatting sqref="CJ23">
    <cfRule type="cellIs" dxfId="432" priority="5471" operator="lessThan">
      <formula>$C$4</formula>
    </cfRule>
  </conditionalFormatting>
  <conditionalFormatting sqref="CJ23">
    <cfRule type="cellIs" dxfId="431" priority="5472" operator="lessThan">
      <formula>$C$4</formula>
    </cfRule>
  </conditionalFormatting>
  <conditionalFormatting sqref="CJ24">
    <cfRule type="cellIs" dxfId="430" priority="5473" operator="lessThan">
      <formula>$C$4</formula>
    </cfRule>
  </conditionalFormatting>
  <conditionalFormatting sqref="CJ24">
    <cfRule type="cellIs" dxfId="429" priority="5474" operator="lessThan">
      <formula>$C$4</formula>
    </cfRule>
  </conditionalFormatting>
  <conditionalFormatting sqref="CJ25">
    <cfRule type="cellIs" dxfId="428" priority="5475" operator="lessThan">
      <formula>$C$4</formula>
    </cfRule>
  </conditionalFormatting>
  <conditionalFormatting sqref="CJ25">
    <cfRule type="cellIs" dxfId="427" priority="5476" operator="lessThan">
      <formula>$C$4</formula>
    </cfRule>
  </conditionalFormatting>
  <conditionalFormatting sqref="CJ26">
    <cfRule type="cellIs" dxfId="426" priority="5477" operator="lessThan">
      <formula>$C$4</formula>
    </cfRule>
  </conditionalFormatting>
  <conditionalFormatting sqref="CJ26">
    <cfRule type="cellIs" dxfId="425" priority="5478" operator="lessThan">
      <formula>$C$4</formula>
    </cfRule>
  </conditionalFormatting>
  <conditionalFormatting sqref="CJ27">
    <cfRule type="cellIs" dxfId="424" priority="5479" operator="lessThan">
      <formula>$C$4</formula>
    </cfRule>
  </conditionalFormatting>
  <conditionalFormatting sqref="CJ27">
    <cfRule type="cellIs" dxfId="423" priority="5480" operator="lessThan">
      <formula>$C$4</formula>
    </cfRule>
  </conditionalFormatting>
  <conditionalFormatting sqref="CJ28">
    <cfRule type="cellIs" dxfId="422" priority="5481" operator="lessThan">
      <formula>$C$4</formula>
    </cfRule>
  </conditionalFormatting>
  <conditionalFormatting sqref="CJ28">
    <cfRule type="cellIs" dxfId="421" priority="5482" operator="lessThan">
      <formula>$C$4</formula>
    </cfRule>
  </conditionalFormatting>
  <conditionalFormatting sqref="CJ29">
    <cfRule type="cellIs" dxfId="420" priority="5483" operator="lessThan">
      <formula>$C$4</formula>
    </cfRule>
  </conditionalFormatting>
  <conditionalFormatting sqref="CJ29">
    <cfRule type="cellIs" dxfId="419" priority="5484" operator="lessThan">
      <formula>$C$4</formula>
    </cfRule>
  </conditionalFormatting>
  <conditionalFormatting sqref="CJ30">
    <cfRule type="cellIs" dxfId="418" priority="5485" operator="lessThan">
      <formula>$C$4</formula>
    </cfRule>
  </conditionalFormatting>
  <conditionalFormatting sqref="CJ30">
    <cfRule type="cellIs" dxfId="417" priority="5486" operator="lessThan">
      <formula>$C$4</formula>
    </cfRule>
  </conditionalFormatting>
  <conditionalFormatting sqref="CJ31">
    <cfRule type="cellIs" dxfId="416" priority="5487" operator="lessThan">
      <formula>$C$4</formula>
    </cfRule>
  </conditionalFormatting>
  <conditionalFormatting sqref="CJ31">
    <cfRule type="cellIs" dxfId="415" priority="5488" operator="lessThan">
      <formula>$C$4</formula>
    </cfRule>
  </conditionalFormatting>
  <conditionalFormatting sqref="CJ32">
    <cfRule type="cellIs" dxfId="414" priority="5489" operator="lessThan">
      <formula>$C$4</formula>
    </cfRule>
  </conditionalFormatting>
  <conditionalFormatting sqref="CJ32">
    <cfRule type="cellIs" dxfId="413" priority="5490" operator="lessThan">
      <formula>$C$4</formula>
    </cfRule>
  </conditionalFormatting>
  <conditionalFormatting sqref="CJ33">
    <cfRule type="cellIs" dxfId="412" priority="5491" operator="lessThan">
      <formula>$C$4</formula>
    </cfRule>
  </conditionalFormatting>
  <conditionalFormatting sqref="CJ33">
    <cfRule type="cellIs" dxfId="411" priority="5492" operator="lessThan">
      <formula>$C$4</formula>
    </cfRule>
  </conditionalFormatting>
  <conditionalFormatting sqref="CJ34">
    <cfRule type="cellIs" dxfId="410" priority="5493" operator="lessThan">
      <formula>$C$4</formula>
    </cfRule>
  </conditionalFormatting>
  <conditionalFormatting sqref="CJ34">
    <cfRule type="cellIs" dxfId="409" priority="5494" operator="lessThan">
      <formula>$C$4</formula>
    </cfRule>
  </conditionalFormatting>
  <conditionalFormatting sqref="CJ35">
    <cfRule type="cellIs" dxfId="408" priority="5495" operator="lessThan">
      <formula>$C$4</formula>
    </cfRule>
  </conditionalFormatting>
  <conditionalFormatting sqref="CJ35">
    <cfRule type="cellIs" dxfId="407" priority="5496" operator="lessThan">
      <formula>$C$4</formula>
    </cfRule>
  </conditionalFormatting>
  <conditionalFormatting sqref="CJ36">
    <cfRule type="cellIs" dxfId="406" priority="5497" operator="lessThan">
      <formula>$C$4</formula>
    </cfRule>
  </conditionalFormatting>
  <conditionalFormatting sqref="CJ36">
    <cfRule type="cellIs" dxfId="405" priority="5498" operator="lessThan">
      <formula>$C$4</formula>
    </cfRule>
  </conditionalFormatting>
  <conditionalFormatting sqref="CJ37">
    <cfRule type="cellIs" dxfId="404" priority="5499" operator="lessThan">
      <formula>$C$4</formula>
    </cfRule>
  </conditionalFormatting>
  <conditionalFormatting sqref="CJ37">
    <cfRule type="cellIs" dxfId="403" priority="5500" operator="lessThan">
      <formula>$C$4</formula>
    </cfRule>
  </conditionalFormatting>
  <conditionalFormatting sqref="CJ38">
    <cfRule type="cellIs" dxfId="402" priority="5501" operator="lessThan">
      <formula>$C$4</formula>
    </cfRule>
  </conditionalFormatting>
  <conditionalFormatting sqref="CJ38">
    <cfRule type="cellIs" dxfId="401" priority="5502" operator="lessThan">
      <formula>$C$4</formula>
    </cfRule>
  </conditionalFormatting>
  <conditionalFormatting sqref="CJ39">
    <cfRule type="cellIs" dxfId="400" priority="5503" operator="lessThan">
      <formula>$C$4</formula>
    </cfRule>
  </conditionalFormatting>
  <conditionalFormatting sqref="CJ39">
    <cfRule type="cellIs" dxfId="399" priority="5504" operator="lessThan">
      <formula>$C$4</formula>
    </cfRule>
  </conditionalFormatting>
  <conditionalFormatting sqref="CJ40">
    <cfRule type="cellIs" dxfId="398" priority="5505" operator="lessThan">
      <formula>$C$4</formula>
    </cfRule>
  </conditionalFormatting>
  <conditionalFormatting sqref="CJ40">
    <cfRule type="cellIs" dxfId="397" priority="5506" operator="lessThan">
      <formula>$C$4</formula>
    </cfRule>
  </conditionalFormatting>
  <conditionalFormatting sqref="CJ41">
    <cfRule type="cellIs" dxfId="396" priority="5507" operator="lessThan">
      <formula>$C$4</formula>
    </cfRule>
  </conditionalFormatting>
  <conditionalFormatting sqref="CJ41">
    <cfRule type="cellIs" dxfId="395" priority="5508" operator="lessThan">
      <formula>$C$4</formula>
    </cfRule>
  </conditionalFormatting>
  <conditionalFormatting sqref="CJ42">
    <cfRule type="cellIs" dxfId="394" priority="5509" operator="lessThan">
      <formula>$C$4</formula>
    </cfRule>
  </conditionalFormatting>
  <conditionalFormatting sqref="CJ42">
    <cfRule type="cellIs" dxfId="393" priority="5510" operator="lessThan">
      <formula>$C$4</formula>
    </cfRule>
  </conditionalFormatting>
  <conditionalFormatting sqref="CJ43">
    <cfRule type="cellIs" dxfId="392" priority="5511" operator="lessThan">
      <formula>$C$4</formula>
    </cfRule>
  </conditionalFormatting>
  <conditionalFormatting sqref="CJ43">
    <cfRule type="cellIs" dxfId="391" priority="5512" operator="lessThan">
      <formula>$C$4</formula>
    </cfRule>
  </conditionalFormatting>
  <conditionalFormatting sqref="CJ44">
    <cfRule type="cellIs" dxfId="390" priority="5513" operator="lessThan">
      <formula>$C$4</formula>
    </cfRule>
  </conditionalFormatting>
  <conditionalFormatting sqref="CJ44">
    <cfRule type="cellIs" dxfId="389" priority="5514" operator="lessThan">
      <formula>$C$4</formula>
    </cfRule>
  </conditionalFormatting>
  <conditionalFormatting sqref="CJ45">
    <cfRule type="cellIs" dxfId="388" priority="5515" operator="lessThan">
      <formula>$C$4</formula>
    </cfRule>
  </conditionalFormatting>
  <conditionalFormatting sqref="CJ45">
    <cfRule type="cellIs" dxfId="387" priority="5516" operator="lessThan">
      <formula>$C$4</formula>
    </cfRule>
  </conditionalFormatting>
  <conditionalFormatting sqref="CJ46">
    <cfRule type="cellIs" dxfId="386" priority="5517" operator="lessThan">
      <formula>$C$4</formula>
    </cfRule>
  </conditionalFormatting>
  <conditionalFormatting sqref="CJ46">
    <cfRule type="cellIs" dxfId="385" priority="5518" operator="lessThan">
      <formula>$C$4</formula>
    </cfRule>
  </conditionalFormatting>
  <conditionalFormatting sqref="CJ47">
    <cfRule type="cellIs" dxfId="384" priority="5519" operator="lessThan">
      <formula>$C$4</formula>
    </cfRule>
  </conditionalFormatting>
  <conditionalFormatting sqref="CJ47">
    <cfRule type="cellIs" dxfId="383" priority="5520" operator="lessThan">
      <formula>$C$4</formula>
    </cfRule>
  </conditionalFormatting>
  <conditionalFormatting sqref="CJ48">
    <cfRule type="cellIs" dxfId="382" priority="5521" operator="lessThan">
      <formula>$C$4</formula>
    </cfRule>
  </conditionalFormatting>
  <conditionalFormatting sqref="CJ48">
    <cfRule type="cellIs" dxfId="381" priority="5522" operator="lessThan">
      <formula>$C$4</formula>
    </cfRule>
  </conditionalFormatting>
  <conditionalFormatting sqref="CJ49">
    <cfRule type="cellIs" dxfId="380" priority="5523" operator="lessThan">
      <formula>$C$4</formula>
    </cfRule>
  </conditionalFormatting>
  <conditionalFormatting sqref="CJ49">
    <cfRule type="cellIs" dxfId="379" priority="5524" operator="lessThan">
      <formula>$C$4</formula>
    </cfRule>
  </conditionalFormatting>
  <conditionalFormatting sqref="CJ50">
    <cfRule type="cellIs" dxfId="378" priority="5525" operator="lessThan">
      <formula>$C$4</formula>
    </cfRule>
  </conditionalFormatting>
  <conditionalFormatting sqref="CJ50">
    <cfRule type="cellIs" dxfId="377" priority="5526" operator="lessThan">
      <formula>$C$4</formula>
    </cfRule>
  </conditionalFormatting>
  <conditionalFormatting sqref="CJ51">
    <cfRule type="cellIs" dxfId="376" priority="5527" operator="lessThan">
      <formula>$C$4</formula>
    </cfRule>
  </conditionalFormatting>
  <conditionalFormatting sqref="CJ51">
    <cfRule type="cellIs" dxfId="375" priority="5528" operator="lessThan">
      <formula>$C$4</formula>
    </cfRule>
  </conditionalFormatting>
  <conditionalFormatting sqref="CJ52">
    <cfRule type="cellIs" dxfId="374" priority="5529" operator="lessThan">
      <formula>$C$4</formula>
    </cfRule>
  </conditionalFormatting>
  <conditionalFormatting sqref="CJ52">
    <cfRule type="cellIs" dxfId="373" priority="5530" operator="lessThan">
      <formula>$C$4</formula>
    </cfRule>
  </conditionalFormatting>
  <conditionalFormatting sqref="CJ53">
    <cfRule type="cellIs" dxfId="372" priority="5531" operator="lessThan">
      <formula>$C$4</formula>
    </cfRule>
  </conditionalFormatting>
  <conditionalFormatting sqref="CJ53">
    <cfRule type="cellIs" dxfId="371" priority="5532" operator="lessThan">
      <formula>$C$4</formula>
    </cfRule>
  </conditionalFormatting>
  <conditionalFormatting sqref="CJ54">
    <cfRule type="cellIs" dxfId="370" priority="5533" operator="lessThan">
      <formula>$C$4</formula>
    </cfRule>
  </conditionalFormatting>
  <conditionalFormatting sqref="CJ54">
    <cfRule type="cellIs" dxfId="369" priority="5534" operator="lessThan">
      <formula>$C$4</formula>
    </cfRule>
  </conditionalFormatting>
  <conditionalFormatting sqref="CJ55">
    <cfRule type="cellIs" dxfId="368" priority="5535" operator="lessThan">
      <formula>$C$4</formula>
    </cfRule>
  </conditionalFormatting>
  <conditionalFormatting sqref="CJ55">
    <cfRule type="cellIs" dxfId="367" priority="5536" operator="lessThan">
      <formula>$C$4</formula>
    </cfRule>
  </conditionalFormatting>
  <conditionalFormatting sqref="CJ56">
    <cfRule type="cellIs" dxfId="366" priority="5537" operator="lessThan">
      <formula>$C$4</formula>
    </cfRule>
  </conditionalFormatting>
  <conditionalFormatting sqref="CJ56">
    <cfRule type="cellIs" dxfId="365" priority="5538" operator="lessThan">
      <formula>$C$4</formula>
    </cfRule>
  </conditionalFormatting>
  <conditionalFormatting sqref="CJ57">
    <cfRule type="cellIs" dxfId="364" priority="5539" operator="lessThan">
      <formula>$C$4</formula>
    </cfRule>
  </conditionalFormatting>
  <conditionalFormatting sqref="CJ57">
    <cfRule type="cellIs" dxfId="363" priority="5540" operator="lessThan">
      <formula>$C$4</formula>
    </cfRule>
  </conditionalFormatting>
  <conditionalFormatting sqref="CJ58">
    <cfRule type="cellIs" dxfId="362" priority="5541" operator="lessThan">
      <formula>$C$4</formula>
    </cfRule>
  </conditionalFormatting>
  <conditionalFormatting sqref="CJ58">
    <cfRule type="cellIs" dxfId="361" priority="5542" operator="lessThan">
      <formula>$C$4</formula>
    </cfRule>
  </conditionalFormatting>
  <conditionalFormatting sqref="CJ59">
    <cfRule type="cellIs" dxfId="360" priority="5543" operator="lessThan">
      <formula>$C$4</formula>
    </cfRule>
  </conditionalFormatting>
  <conditionalFormatting sqref="CJ59">
    <cfRule type="cellIs" dxfId="359" priority="5544" operator="lessThan">
      <formula>$C$4</formula>
    </cfRule>
  </conditionalFormatting>
  <conditionalFormatting sqref="CJ60">
    <cfRule type="cellIs" dxfId="358" priority="5545" operator="lessThan">
      <formula>$C$4</formula>
    </cfRule>
  </conditionalFormatting>
  <conditionalFormatting sqref="CJ60">
    <cfRule type="cellIs" dxfId="357" priority="5546" operator="lessThan">
      <formula>$C$4</formula>
    </cfRule>
  </conditionalFormatting>
  <conditionalFormatting sqref="CK11">
    <cfRule type="cellIs" dxfId="356" priority="5547" operator="lessThan">
      <formula>$C$4</formula>
    </cfRule>
  </conditionalFormatting>
  <conditionalFormatting sqref="CK11">
    <cfRule type="cellIs" dxfId="355" priority="5548" operator="lessThan">
      <formula>$C$4</formula>
    </cfRule>
  </conditionalFormatting>
  <conditionalFormatting sqref="CK12">
    <cfRule type="cellIs" dxfId="354" priority="5549" operator="lessThan">
      <formula>$C$4</formula>
    </cfRule>
  </conditionalFormatting>
  <conditionalFormatting sqref="CK12">
    <cfRule type="cellIs" dxfId="353" priority="5550" operator="lessThan">
      <formula>$C$4</formula>
    </cfRule>
  </conditionalFormatting>
  <conditionalFormatting sqref="CK13">
    <cfRule type="cellIs" dxfId="352" priority="5551" operator="lessThan">
      <formula>$C$4</formula>
    </cfRule>
  </conditionalFormatting>
  <conditionalFormatting sqref="CK13">
    <cfRule type="cellIs" dxfId="351" priority="5552" operator="lessThan">
      <formula>$C$4</formula>
    </cfRule>
  </conditionalFormatting>
  <conditionalFormatting sqref="CK14">
    <cfRule type="cellIs" dxfId="350" priority="5553" operator="lessThan">
      <formula>$C$4</formula>
    </cfRule>
  </conditionalFormatting>
  <conditionalFormatting sqref="CK14">
    <cfRule type="cellIs" dxfId="349" priority="5554" operator="lessThan">
      <formula>$C$4</formula>
    </cfRule>
  </conditionalFormatting>
  <conditionalFormatting sqref="CK15">
    <cfRule type="cellIs" dxfId="348" priority="5555" operator="lessThan">
      <formula>$C$4</formula>
    </cfRule>
  </conditionalFormatting>
  <conditionalFormatting sqref="CK15">
    <cfRule type="cellIs" dxfId="347" priority="5556" operator="lessThan">
      <formula>$C$4</formula>
    </cfRule>
  </conditionalFormatting>
  <conditionalFormatting sqref="CK16">
    <cfRule type="cellIs" dxfId="346" priority="5557" operator="lessThan">
      <formula>$C$4</formula>
    </cfRule>
  </conditionalFormatting>
  <conditionalFormatting sqref="CK16">
    <cfRule type="cellIs" dxfId="345" priority="5558" operator="lessThan">
      <formula>$C$4</formula>
    </cfRule>
  </conditionalFormatting>
  <conditionalFormatting sqref="CK17">
    <cfRule type="cellIs" dxfId="344" priority="5559" operator="lessThan">
      <formula>$C$4</formula>
    </cfRule>
  </conditionalFormatting>
  <conditionalFormatting sqref="CK17">
    <cfRule type="cellIs" dxfId="343" priority="5560" operator="lessThan">
      <formula>$C$4</formula>
    </cfRule>
  </conditionalFormatting>
  <conditionalFormatting sqref="CK18">
    <cfRule type="cellIs" dxfId="342" priority="5561" operator="lessThan">
      <formula>$C$4</formula>
    </cfRule>
  </conditionalFormatting>
  <conditionalFormatting sqref="CK18">
    <cfRule type="cellIs" dxfId="341" priority="5562" operator="lessThan">
      <formula>$C$4</formula>
    </cfRule>
  </conditionalFormatting>
  <conditionalFormatting sqref="CK19">
    <cfRule type="cellIs" dxfId="340" priority="5563" operator="lessThan">
      <formula>$C$4</formula>
    </cfRule>
  </conditionalFormatting>
  <conditionalFormatting sqref="CK19">
    <cfRule type="cellIs" dxfId="339" priority="5564" operator="lessThan">
      <formula>$C$4</formula>
    </cfRule>
  </conditionalFormatting>
  <conditionalFormatting sqref="CK20">
    <cfRule type="cellIs" dxfId="338" priority="5565" operator="lessThan">
      <formula>$C$4</formula>
    </cfRule>
  </conditionalFormatting>
  <conditionalFormatting sqref="CK20">
    <cfRule type="cellIs" dxfId="337" priority="5566" operator="lessThan">
      <formula>$C$4</formula>
    </cfRule>
  </conditionalFormatting>
  <conditionalFormatting sqref="CK21">
    <cfRule type="cellIs" dxfId="336" priority="5567" operator="lessThan">
      <formula>$C$4</formula>
    </cfRule>
  </conditionalFormatting>
  <conditionalFormatting sqref="CK21">
    <cfRule type="cellIs" dxfId="335" priority="5568" operator="lessThan">
      <formula>$C$4</formula>
    </cfRule>
  </conditionalFormatting>
  <conditionalFormatting sqref="CK22">
    <cfRule type="cellIs" dxfId="334" priority="5569" operator="lessThan">
      <formula>$C$4</formula>
    </cfRule>
  </conditionalFormatting>
  <conditionalFormatting sqref="CK22">
    <cfRule type="cellIs" dxfId="333" priority="5570" operator="lessThan">
      <formula>$C$4</formula>
    </cfRule>
  </conditionalFormatting>
  <conditionalFormatting sqref="CK23">
    <cfRule type="cellIs" dxfId="332" priority="5571" operator="lessThan">
      <formula>$C$4</formula>
    </cfRule>
  </conditionalFormatting>
  <conditionalFormatting sqref="CK23">
    <cfRule type="cellIs" dxfId="331" priority="5572" operator="lessThan">
      <formula>$C$4</formula>
    </cfRule>
  </conditionalFormatting>
  <conditionalFormatting sqref="CK24">
    <cfRule type="cellIs" dxfId="330" priority="5573" operator="lessThan">
      <formula>$C$4</formula>
    </cfRule>
  </conditionalFormatting>
  <conditionalFormatting sqref="CK24">
    <cfRule type="cellIs" dxfId="329" priority="5574" operator="lessThan">
      <formula>$C$4</formula>
    </cfRule>
  </conditionalFormatting>
  <conditionalFormatting sqref="CK25">
    <cfRule type="cellIs" dxfId="328" priority="5575" operator="lessThan">
      <formula>$C$4</formula>
    </cfRule>
  </conditionalFormatting>
  <conditionalFormatting sqref="CK25">
    <cfRule type="cellIs" dxfId="327" priority="5576" operator="lessThan">
      <formula>$C$4</formula>
    </cfRule>
  </conditionalFormatting>
  <conditionalFormatting sqref="CK26">
    <cfRule type="cellIs" dxfId="326" priority="5577" operator="lessThan">
      <formula>$C$4</formula>
    </cfRule>
  </conditionalFormatting>
  <conditionalFormatting sqref="CK26">
    <cfRule type="cellIs" dxfId="325" priority="5578" operator="lessThan">
      <formula>$C$4</formula>
    </cfRule>
  </conditionalFormatting>
  <conditionalFormatting sqref="CK27">
    <cfRule type="cellIs" dxfId="324" priority="5579" operator="lessThan">
      <formula>$C$4</formula>
    </cfRule>
  </conditionalFormatting>
  <conditionalFormatting sqref="CK27">
    <cfRule type="cellIs" dxfId="323" priority="5580" operator="lessThan">
      <formula>$C$4</formula>
    </cfRule>
  </conditionalFormatting>
  <conditionalFormatting sqref="CK28">
    <cfRule type="cellIs" dxfId="322" priority="5581" operator="lessThan">
      <formula>$C$4</formula>
    </cfRule>
  </conditionalFormatting>
  <conditionalFormatting sqref="CK28">
    <cfRule type="cellIs" dxfId="321" priority="5582" operator="lessThan">
      <formula>$C$4</formula>
    </cfRule>
  </conditionalFormatting>
  <conditionalFormatting sqref="CK29">
    <cfRule type="cellIs" dxfId="320" priority="5583" operator="lessThan">
      <formula>$C$4</formula>
    </cfRule>
  </conditionalFormatting>
  <conditionalFormatting sqref="CK29">
    <cfRule type="cellIs" dxfId="319" priority="5584" operator="lessThan">
      <formula>$C$4</formula>
    </cfRule>
  </conditionalFormatting>
  <conditionalFormatting sqref="CK30">
    <cfRule type="cellIs" dxfId="318" priority="5585" operator="lessThan">
      <formula>$C$4</formula>
    </cfRule>
  </conditionalFormatting>
  <conditionalFormatting sqref="CK30">
    <cfRule type="cellIs" dxfId="317" priority="5586" operator="lessThan">
      <formula>$C$4</formula>
    </cfRule>
  </conditionalFormatting>
  <conditionalFormatting sqref="CK31">
    <cfRule type="cellIs" dxfId="316" priority="5587" operator="lessThan">
      <formula>$C$4</formula>
    </cfRule>
  </conditionalFormatting>
  <conditionalFormatting sqref="CK31">
    <cfRule type="cellIs" dxfId="315" priority="5588" operator="lessThan">
      <formula>$C$4</formula>
    </cfRule>
  </conditionalFormatting>
  <conditionalFormatting sqref="CK32">
    <cfRule type="cellIs" dxfId="314" priority="5589" operator="lessThan">
      <formula>$C$4</formula>
    </cfRule>
  </conditionalFormatting>
  <conditionalFormatting sqref="CK32">
    <cfRule type="cellIs" dxfId="313" priority="5590" operator="lessThan">
      <formula>$C$4</formula>
    </cfRule>
  </conditionalFormatting>
  <conditionalFormatting sqref="CK33">
    <cfRule type="cellIs" dxfId="312" priority="5591" operator="lessThan">
      <formula>$C$4</formula>
    </cfRule>
  </conditionalFormatting>
  <conditionalFormatting sqref="CK33">
    <cfRule type="cellIs" dxfId="311" priority="5592" operator="lessThan">
      <formula>$C$4</formula>
    </cfRule>
  </conditionalFormatting>
  <conditionalFormatting sqref="CK34">
    <cfRule type="cellIs" dxfId="310" priority="5593" operator="lessThan">
      <formula>$C$4</formula>
    </cfRule>
  </conditionalFormatting>
  <conditionalFormatting sqref="CK34">
    <cfRule type="cellIs" dxfId="309" priority="5594" operator="lessThan">
      <formula>$C$4</formula>
    </cfRule>
  </conditionalFormatting>
  <conditionalFormatting sqref="CK35">
    <cfRule type="cellIs" dxfId="308" priority="5595" operator="lessThan">
      <formula>$C$4</formula>
    </cfRule>
  </conditionalFormatting>
  <conditionalFormatting sqref="CK35">
    <cfRule type="cellIs" dxfId="307" priority="5596" operator="lessThan">
      <formula>$C$4</formula>
    </cfRule>
  </conditionalFormatting>
  <conditionalFormatting sqref="CK36">
    <cfRule type="cellIs" dxfId="306" priority="5597" operator="lessThan">
      <formula>$C$4</formula>
    </cfRule>
  </conditionalFormatting>
  <conditionalFormatting sqref="CK36">
    <cfRule type="cellIs" dxfId="305" priority="5598" operator="lessThan">
      <formula>$C$4</formula>
    </cfRule>
  </conditionalFormatting>
  <conditionalFormatting sqref="CK37">
    <cfRule type="cellIs" dxfId="304" priority="5599" operator="lessThan">
      <formula>$C$4</formula>
    </cfRule>
  </conditionalFormatting>
  <conditionalFormatting sqref="CK37">
    <cfRule type="cellIs" dxfId="303" priority="5600" operator="lessThan">
      <formula>$C$4</formula>
    </cfRule>
  </conditionalFormatting>
  <conditionalFormatting sqref="CK38">
    <cfRule type="cellIs" dxfId="302" priority="5601" operator="lessThan">
      <formula>$C$4</formula>
    </cfRule>
  </conditionalFormatting>
  <conditionalFormatting sqref="CK38">
    <cfRule type="cellIs" dxfId="301" priority="5602" operator="lessThan">
      <formula>$C$4</formula>
    </cfRule>
  </conditionalFormatting>
  <conditionalFormatting sqref="CK39">
    <cfRule type="cellIs" dxfId="300" priority="5603" operator="lessThan">
      <formula>$C$4</formula>
    </cfRule>
  </conditionalFormatting>
  <conditionalFormatting sqref="CK39">
    <cfRule type="cellIs" dxfId="299" priority="5604" operator="lessThan">
      <formula>$C$4</formula>
    </cfRule>
  </conditionalFormatting>
  <conditionalFormatting sqref="CK40">
    <cfRule type="cellIs" dxfId="298" priority="5605" operator="lessThan">
      <formula>$C$4</formula>
    </cfRule>
  </conditionalFormatting>
  <conditionalFormatting sqref="CK40">
    <cfRule type="cellIs" dxfId="297" priority="5606" operator="lessThan">
      <formula>$C$4</formula>
    </cfRule>
  </conditionalFormatting>
  <conditionalFormatting sqref="CK41">
    <cfRule type="cellIs" dxfId="296" priority="5607" operator="lessThan">
      <formula>$C$4</formula>
    </cfRule>
  </conditionalFormatting>
  <conditionalFormatting sqref="CK41">
    <cfRule type="cellIs" dxfId="295" priority="5608" operator="lessThan">
      <formula>$C$4</formula>
    </cfRule>
  </conditionalFormatting>
  <conditionalFormatting sqref="CK42">
    <cfRule type="cellIs" dxfId="294" priority="5609" operator="lessThan">
      <formula>$C$4</formula>
    </cfRule>
  </conditionalFormatting>
  <conditionalFormatting sqref="CK42">
    <cfRule type="cellIs" dxfId="293" priority="5610" operator="lessThan">
      <formula>$C$4</formula>
    </cfRule>
  </conditionalFormatting>
  <conditionalFormatting sqref="CK43">
    <cfRule type="cellIs" dxfId="292" priority="5611" operator="lessThan">
      <formula>$C$4</formula>
    </cfRule>
  </conditionalFormatting>
  <conditionalFormatting sqref="CK43">
    <cfRule type="cellIs" dxfId="291" priority="5612" operator="lessThan">
      <formula>$C$4</formula>
    </cfRule>
  </conditionalFormatting>
  <conditionalFormatting sqref="CK44">
    <cfRule type="cellIs" dxfId="290" priority="5613" operator="lessThan">
      <formula>$C$4</formula>
    </cfRule>
  </conditionalFormatting>
  <conditionalFormatting sqref="CK44">
    <cfRule type="cellIs" dxfId="289" priority="5614" operator="lessThan">
      <formula>$C$4</formula>
    </cfRule>
  </conditionalFormatting>
  <conditionalFormatting sqref="CK45">
    <cfRule type="cellIs" dxfId="288" priority="5615" operator="lessThan">
      <formula>$C$4</formula>
    </cfRule>
  </conditionalFormatting>
  <conditionalFormatting sqref="CK45">
    <cfRule type="cellIs" dxfId="287" priority="5616" operator="lessThan">
      <formula>$C$4</formula>
    </cfRule>
  </conditionalFormatting>
  <conditionalFormatting sqref="CK46">
    <cfRule type="cellIs" dxfId="286" priority="5617" operator="lessThan">
      <formula>$C$4</formula>
    </cfRule>
  </conditionalFormatting>
  <conditionalFormatting sqref="CK46">
    <cfRule type="cellIs" dxfId="285" priority="5618" operator="lessThan">
      <formula>$C$4</formula>
    </cfRule>
  </conditionalFormatting>
  <conditionalFormatting sqref="CK47">
    <cfRule type="cellIs" dxfId="284" priority="5619" operator="lessThan">
      <formula>$C$4</formula>
    </cfRule>
  </conditionalFormatting>
  <conditionalFormatting sqref="CK47">
    <cfRule type="cellIs" dxfId="283" priority="5620" operator="lessThan">
      <formula>$C$4</formula>
    </cfRule>
  </conditionalFormatting>
  <conditionalFormatting sqref="CK48">
    <cfRule type="cellIs" dxfId="282" priority="5621" operator="lessThan">
      <formula>$C$4</formula>
    </cfRule>
  </conditionalFormatting>
  <conditionalFormatting sqref="CK48">
    <cfRule type="cellIs" dxfId="281" priority="5622" operator="lessThan">
      <formula>$C$4</formula>
    </cfRule>
  </conditionalFormatting>
  <conditionalFormatting sqref="CK49">
    <cfRule type="cellIs" dxfId="280" priority="5623" operator="lessThan">
      <formula>$C$4</formula>
    </cfRule>
  </conditionalFormatting>
  <conditionalFormatting sqref="CK49">
    <cfRule type="cellIs" dxfId="279" priority="5624" operator="lessThan">
      <formula>$C$4</formula>
    </cfRule>
  </conditionalFormatting>
  <conditionalFormatting sqref="CK50">
    <cfRule type="cellIs" dxfId="278" priority="5625" operator="lessThan">
      <formula>$C$4</formula>
    </cfRule>
  </conditionalFormatting>
  <conditionalFormatting sqref="CK50">
    <cfRule type="cellIs" dxfId="277" priority="5626" operator="lessThan">
      <formula>$C$4</formula>
    </cfRule>
  </conditionalFormatting>
  <conditionalFormatting sqref="CK51">
    <cfRule type="cellIs" dxfId="276" priority="5627" operator="lessThan">
      <formula>$C$4</formula>
    </cfRule>
  </conditionalFormatting>
  <conditionalFormatting sqref="CK51">
    <cfRule type="cellIs" dxfId="275" priority="5628" operator="lessThan">
      <formula>$C$4</formula>
    </cfRule>
  </conditionalFormatting>
  <conditionalFormatting sqref="CK52">
    <cfRule type="cellIs" dxfId="274" priority="5629" operator="lessThan">
      <formula>$C$4</formula>
    </cfRule>
  </conditionalFormatting>
  <conditionalFormatting sqref="CK52">
    <cfRule type="cellIs" dxfId="273" priority="5630" operator="lessThan">
      <formula>$C$4</formula>
    </cfRule>
  </conditionalFormatting>
  <conditionalFormatting sqref="CK53">
    <cfRule type="cellIs" dxfId="272" priority="5631" operator="lessThan">
      <formula>$C$4</formula>
    </cfRule>
  </conditionalFormatting>
  <conditionalFormatting sqref="CK53">
    <cfRule type="cellIs" dxfId="271" priority="5632" operator="lessThan">
      <formula>$C$4</formula>
    </cfRule>
  </conditionalFormatting>
  <conditionalFormatting sqref="CK54">
    <cfRule type="cellIs" dxfId="270" priority="5633" operator="lessThan">
      <formula>$C$4</formula>
    </cfRule>
  </conditionalFormatting>
  <conditionalFormatting sqref="CK54">
    <cfRule type="cellIs" dxfId="269" priority="5634" operator="lessThan">
      <formula>$C$4</formula>
    </cfRule>
  </conditionalFormatting>
  <conditionalFormatting sqref="CK55">
    <cfRule type="cellIs" dxfId="268" priority="5635" operator="lessThan">
      <formula>$C$4</formula>
    </cfRule>
  </conditionalFormatting>
  <conditionalFormatting sqref="CK55">
    <cfRule type="cellIs" dxfId="267" priority="5636" operator="lessThan">
      <formula>$C$4</formula>
    </cfRule>
  </conditionalFormatting>
  <conditionalFormatting sqref="CK56">
    <cfRule type="cellIs" dxfId="266" priority="5637" operator="lessThan">
      <formula>$C$4</formula>
    </cfRule>
  </conditionalFormatting>
  <conditionalFormatting sqref="CK56">
    <cfRule type="cellIs" dxfId="265" priority="5638" operator="lessThan">
      <formula>$C$4</formula>
    </cfRule>
  </conditionalFormatting>
  <conditionalFormatting sqref="CK57">
    <cfRule type="cellIs" dxfId="264" priority="5639" operator="lessThan">
      <formula>$C$4</formula>
    </cfRule>
  </conditionalFormatting>
  <conditionalFormatting sqref="CK57">
    <cfRule type="cellIs" dxfId="263" priority="5640" operator="lessThan">
      <formula>$C$4</formula>
    </cfRule>
  </conditionalFormatting>
  <conditionalFormatting sqref="CK58">
    <cfRule type="cellIs" dxfId="262" priority="5641" operator="lessThan">
      <formula>$C$4</formula>
    </cfRule>
  </conditionalFormatting>
  <conditionalFormatting sqref="CK58">
    <cfRule type="cellIs" dxfId="261" priority="5642" operator="lessThan">
      <formula>$C$4</formula>
    </cfRule>
  </conditionalFormatting>
  <conditionalFormatting sqref="CK59">
    <cfRule type="cellIs" dxfId="260" priority="5643" operator="lessThan">
      <formula>$C$4</formula>
    </cfRule>
  </conditionalFormatting>
  <conditionalFormatting sqref="CK59">
    <cfRule type="cellIs" dxfId="259" priority="5644" operator="lessThan">
      <formula>$C$4</formula>
    </cfRule>
  </conditionalFormatting>
  <conditionalFormatting sqref="CK60">
    <cfRule type="cellIs" dxfId="258" priority="5645" operator="lessThan">
      <formula>$C$4</formula>
    </cfRule>
  </conditionalFormatting>
  <conditionalFormatting sqref="CK60">
    <cfRule type="cellIs" dxfId="257" priority="5646" operator="lessThan">
      <formula>$C$4</formula>
    </cfRule>
  </conditionalFormatting>
  <conditionalFormatting sqref="CL11">
    <cfRule type="cellIs" dxfId="256" priority="5647" operator="lessThan">
      <formula>$C$4</formula>
    </cfRule>
  </conditionalFormatting>
  <conditionalFormatting sqref="CL11">
    <cfRule type="cellIs" dxfId="255" priority="5648" operator="lessThan">
      <formula>$C$4</formula>
    </cfRule>
  </conditionalFormatting>
  <conditionalFormatting sqref="CL12">
    <cfRule type="cellIs" dxfId="254" priority="5649" operator="lessThan">
      <formula>$C$4</formula>
    </cfRule>
  </conditionalFormatting>
  <conditionalFormatting sqref="CL12">
    <cfRule type="cellIs" dxfId="253" priority="5650" operator="lessThan">
      <formula>$C$4</formula>
    </cfRule>
  </conditionalFormatting>
  <conditionalFormatting sqref="CL13">
    <cfRule type="cellIs" dxfId="252" priority="5651" operator="lessThan">
      <formula>$C$4</formula>
    </cfRule>
  </conditionalFormatting>
  <conditionalFormatting sqref="CL13">
    <cfRule type="cellIs" dxfId="251" priority="5652" operator="lessThan">
      <formula>$C$4</formula>
    </cfRule>
  </conditionalFormatting>
  <conditionalFormatting sqref="CL14">
    <cfRule type="cellIs" dxfId="250" priority="5653" operator="lessThan">
      <formula>$C$4</formula>
    </cfRule>
  </conditionalFormatting>
  <conditionalFormatting sqref="CL14">
    <cfRule type="cellIs" dxfId="249" priority="5654" operator="lessThan">
      <formula>$C$4</formula>
    </cfRule>
  </conditionalFormatting>
  <conditionalFormatting sqref="CL15">
    <cfRule type="cellIs" dxfId="248" priority="5655" operator="lessThan">
      <formula>$C$4</formula>
    </cfRule>
  </conditionalFormatting>
  <conditionalFormatting sqref="CL15">
    <cfRule type="cellIs" dxfId="247" priority="5656" operator="lessThan">
      <formula>$C$4</formula>
    </cfRule>
  </conditionalFormatting>
  <conditionalFormatting sqref="CL16">
    <cfRule type="cellIs" dxfId="246" priority="5657" operator="lessThan">
      <formula>$C$4</formula>
    </cfRule>
  </conditionalFormatting>
  <conditionalFormatting sqref="CL16">
    <cfRule type="cellIs" dxfId="245" priority="5658" operator="lessThan">
      <formula>$C$4</formula>
    </cfRule>
  </conditionalFormatting>
  <conditionalFormatting sqref="CL17">
    <cfRule type="cellIs" dxfId="244" priority="5659" operator="lessThan">
      <formula>$C$4</formula>
    </cfRule>
  </conditionalFormatting>
  <conditionalFormatting sqref="CL17">
    <cfRule type="cellIs" dxfId="243" priority="5660" operator="lessThan">
      <formula>$C$4</formula>
    </cfRule>
  </conditionalFormatting>
  <conditionalFormatting sqref="CL18">
    <cfRule type="cellIs" dxfId="242" priority="5661" operator="lessThan">
      <formula>$C$4</formula>
    </cfRule>
  </conditionalFormatting>
  <conditionalFormatting sqref="CL18">
    <cfRule type="cellIs" dxfId="241" priority="5662" operator="lessThan">
      <formula>$C$4</formula>
    </cfRule>
  </conditionalFormatting>
  <conditionalFormatting sqref="CL19">
    <cfRule type="cellIs" dxfId="240" priority="5663" operator="lessThan">
      <formula>$C$4</formula>
    </cfRule>
  </conditionalFormatting>
  <conditionalFormatting sqref="CL19">
    <cfRule type="cellIs" dxfId="239" priority="5664" operator="lessThan">
      <formula>$C$4</formula>
    </cfRule>
  </conditionalFormatting>
  <conditionalFormatting sqref="CL20">
    <cfRule type="cellIs" dxfId="238" priority="5665" operator="lessThan">
      <formula>$C$4</formula>
    </cfRule>
  </conditionalFormatting>
  <conditionalFormatting sqref="CL20">
    <cfRule type="cellIs" dxfId="237" priority="5666" operator="lessThan">
      <formula>$C$4</formula>
    </cfRule>
  </conditionalFormatting>
  <conditionalFormatting sqref="CL21">
    <cfRule type="cellIs" dxfId="236" priority="5667" operator="lessThan">
      <formula>$C$4</formula>
    </cfRule>
  </conditionalFormatting>
  <conditionalFormatting sqref="CL21">
    <cfRule type="cellIs" dxfId="235" priority="5668" operator="lessThan">
      <formula>$C$4</formula>
    </cfRule>
  </conditionalFormatting>
  <conditionalFormatting sqref="CL22">
    <cfRule type="cellIs" dxfId="234" priority="5669" operator="lessThan">
      <formula>$C$4</formula>
    </cfRule>
  </conditionalFormatting>
  <conditionalFormatting sqref="CL22">
    <cfRule type="cellIs" dxfId="233" priority="5670" operator="lessThan">
      <formula>$C$4</formula>
    </cfRule>
  </conditionalFormatting>
  <conditionalFormatting sqref="CL23">
    <cfRule type="cellIs" dxfId="232" priority="5671" operator="lessThan">
      <formula>$C$4</formula>
    </cfRule>
  </conditionalFormatting>
  <conditionalFormatting sqref="CL23">
    <cfRule type="cellIs" dxfId="231" priority="5672" operator="lessThan">
      <formula>$C$4</formula>
    </cfRule>
  </conditionalFormatting>
  <conditionalFormatting sqref="CL24">
    <cfRule type="cellIs" dxfId="230" priority="5673" operator="lessThan">
      <formula>$C$4</formula>
    </cfRule>
  </conditionalFormatting>
  <conditionalFormatting sqref="CL24">
    <cfRule type="cellIs" dxfId="229" priority="5674" operator="lessThan">
      <formula>$C$4</formula>
    </cfRule>
  </conditionalFormatting>
  <conditionalFormatting sqref="CL25">
    <cfRule type="cellIs" dxfId="228" priority="5675" operator="lessThan">
      <formula>$C$4</formula>
    </cfRule>
  </conditionalFormatting>
  <conditionalFormatting sqref="CL25">
    <cfRule type="cellIs" dxfId="227" priority="5676" operator="lessThan">
      <formula>$C$4</formula>
    </cfRule>
  </conditionalFormatting>
  <conditionalFormatting sqref="CL26">
    <cfRule type="cellIs" dxfId="226" priority="5677" operator="lessThan">
      <formula>$C$4</formula>
    </cfRule>
  </conditionalFormatting>
  <conditionalFormatting sqref="CL26">
    <cfRule type="cellIs" dxfId="225" priority="5678" operator="lessThan">
      <formula>$C$4</formula>
    </cfRule>
  </conditionalFormatting>
  <conditionalFormatting sqref="CL27">
    <cfRule type="cellIs" dxfId="224" priority="5679" operator="lessThan">
      <formula>$C$4</formula>
    </cfRule>
  </conditionalFormatting>
  <conditionalFormatting sqref="CL27">
    <cfRule type="cellIs" dxfId="223" priority="5680" operator="lessThan">
      <formula>$C$4</formula>
    </cfRule>
  </conditionalFormatting>
  <conditionalFormatting sqref="CL28">
    <cfRule type="cellIs" dxfId="222" priority="5681" operator="lessThan">
      <formula>$C$4</formula>
    </cfRule>
  </conditionalFormatting>
  <conditionalFormatting sqref="CL28">
    <cfRule type="cellIs" dxfId="221" priority="5682" operator="lessThan">
      <formula>$C$4</formula>
    </cfRule>
  </conditionalFormatting>
  <conditionalFormatting sqref="CL29">
    <cfRule type="cellIs" dxfId="220" priority="5683" operator="lessThan">
      <formula>$C$4</formula>
    </cfRule>
  </conditionalFormatting>
  <conditionalFormatting sqref="CL29">
    <cfRule type="cellIs" dxfId="219" priority="5684" operator="lessThan">
      <formula>$C$4</formula>
    </cfRule>
  </conditionalFormatting>
  <conditionalFormatting sqref="CL30">
    <cfRule type="cellIs" dxfId="218" priority="5685" operator="lessThan">
      <formula>$C$4</formula>
    </cfRule>
  </conditionalFormatting>
  <conditionalFormatting sqref="CL30">
    <cfRule type="cellIs" dxfId="217" priority="5686" operator="lessThan">
      <formula>$C$4</formula>
    </cfRule>
  </conditionalFormatting>
  <conditionalFormatting sqref="CL31">
    <cfRule type="cellIs" dxfId="216" priority="5687" operator="lessThan">
      <formula>$C$4</formula>
    </cfRule>
  </conditionalFormatting>
  <conditionalFormatting sqref="CL31">
    <cfRule type="cellIs" dxfId="215" priority="5688" operator="lessThan">
      <formula>$C$4</formula>
    </cfRule>
  </conditionalFormatting>
  <conditionalFormatting sqref="CL32">
    <cfRule type="cellIs" dxfId="214" priority="5689" operator="lessThan">
      <formula>$C$4</formula>
    </cfRule>
  </conditionalFormatting>
  <conditionalFormatting sqref="CL32">
    <cfRule type="cellIs" dxfId="213" priority="5690" operator="lessThan">
      <formula>$C$4</formula>
    </cfRule>
  </conditionalFormatting>
  <conditionalFormatting sqref="CL33">
    <cfRule type="cellIs" dxfId="212" priority="5691" operator="lessThan">
      <formula>$C$4</formula>
    </cfRule>
  </conditionalFormatting>
  <conditionalFormatting sqref="CL33">
    <cfRule type="cellIs" dxfId="211" priority="5692" operator="lessThan">
      <formula>$C$4</formula>
    </cfRule>
  </conditionalFormatting>
  <conditionalFormatting sqref="CL34">
    <cfRule type="cellIs" dxfId="210" priority="5693" operator="lessThan">
      <formula>$C$4</formula>
    </cfRule>
  </conditionalFormatting>
  <conditionalFormatting sqref="CL34">
    <cfRule type="cellIs" dxfId="209" priority="5694" operator="lessThan">
      <formula>$C$4</formula>
    </cfRule>
  </conditionalFormatting>
  <conditionalFormatting sqref="CL35">
    <cfRule type="cellIs" dxfId="208" priority="5695" operator="lessThan">
      <formula>$C$4</formula>
    </cfRule>
  </conditionalFormatting>
  <conditionalFormatting sqref="CL35">
    <cfRule type="cellIs" dxfId="207" priority="5696" operator="lessThan">
      <formula>$C$4</formula>
    </cfRule>
  </conditionalFormatting>
  <conditionalFormatting sqref="CL36">
    <cfRule type="cellIs" dxfId="206" priority="5697" operator="lessThan">
      <formula>$C$4</formula>
    </cfRule>
  </conditionalFormatting>
  <conditionalFormatting sqref="CL36">
    <cfRule type="cellIs" dxfId="205" priority="5698" operator="lessThan">
      <formula>$C$4</formula>
    </cfRule>
  </conditionalFormatting>
  <conditionalFormatting sqref="CL37">
    <cfRule type="cellIs" dxfId="204" priority="5699" operator="lessThan">
      <formula>$C$4</formula>
    </cfRule>
  </conditionalFormatting>
  <conditionalFormatting sqref="CL37">
    <cfRule type="cellIs" dxfId="203" priority="5700" operator="lessThan">
      <formula>$C$4</formula>
    </cfRule>
  </conditionalFormatting>
  <conditionalFormatting sqref="CL38">
    <cfRule type="cellIs" dxfId="202" priority="5701" operator="lessThan">
      <formula>$C$4</formula>
    </cfRule>
  </conditionalFormatting>
  <conditionalFormatting sqref="CL38">
    <cfRule type="cellIs" dxfId="201" priority="5702" operator="lessThan">
      <formula>$C$4</formula>
    </cfRule>
  </conditionalFormatting>
  <conditionalFormatting sqref="CL39">
    <cfRule type="cellIs" dxfId="200" priority="5703" operator="lessThan">
      <formula>$C$4</formula>
    </cfRule>
  </conditionalFormatting>
  <conditionalFormatting sqref="CL39">
    <cfRule type="cellIs" dxfId="199" priority="5704" operator="lessThan">
      <formula>$C$4</formula>
    </cfRule>
  </conditionalFormatting>
  <conditionalFormatting sqref="CL40">
    <cfRule type="cellIs" dxfId="198" priority="5705" operator="lessThan">
      <formula>$C$4</formula>
    </cfRule>
  </conditionalFormatting>
  <conditionalFormatting sqref="CL40">
    <cfRule type="cellIs" dxfId="197" priority="5706" operator="lessThan">
      <formula>$C$4</formula>
    </cfRule>
  </conditionalFormatting>
  <conditionalFormatting sqref="CL41">
    <cfRule type="cellIs" dxfId="196" priority="5707" operator="lessThan">
      <formula>$C$4</formula>
    </cfRule>
  </conditionalFormatting>
  <conditionalFormatting sqref="CL41">
    <cfRule type="cellIs" dxfId="195" priority="5708" operator="lessThan">
      <formula>$C$4</formula>
    </cfRule>
  </conditionalFormatting>
  <conditionalFormatting sqref="CL42">
    <cfRule type="cellIs" dxfId="194" priority="5709" operator="lessThan">
      <formula>$C$4</formula>
    </cfRule>
  </conditionalFormatting>
  <conditionalFormatting sqref="CL42">
    <cfRule type="cellIs" dxfId="193" priority="5710" operator="lessThan">
      <formula>$C$4</formula>
    </cfRule>
  </conditionalFormatting>
  <conditionalFormatting sqref="CL43">
    <cfRule type="cellIs" dxfId="192" priority="5711" operator="lessThan">
      <formula>$C$4</formula>
    </cfRule>
  </conditionalFormatting>
  <conditionalFormatting sqref="CL43">
    <cfRule type="cellIs" dxfId="191" priority="5712" operator="lessThan">
      <formula>$C$4</formula>
    </cfRule>
  </conditionalFormatting>
  <conditionalFormatting sqref="CL44">
    <cfRule type="cellIs" dxfId="190" priority="5713" operator="lessThan">
      <formula>$C$4</formula>
    </cfRule>
  </conditionalFormatting>
  <conditionalFormatting sqref="CL44">
    <cfRule type="cellIs" dxfId="189" priority="5714" operator="lessThan">
      <formula>$C$4</formula>
    </cfRule>
  </conditionalFormatting>
  <conditionalFormatting sqref="CL45">
    <cfRule type="cellIs" dxfId="188" priority="5715" operator="lessThan">
      <formula>$C$4</formula>
    </cfRule>
  </conditionalFormatting>
  <conditionalFormatting sqref="CL45">
    <cfRule type="cellIs" dxfId="187" priority="5716" operator="lessThan">
      <formula>$C$4</formula>
    </cfRule>
  </conditionalFormatting>
  <conditionalFormatting sqref="CL46">
    <cfRule type="cellIs" dxfId="186" priority="5717" operator="lessThan">
      <formula>$C$4</formula>
    </cfRule>
  </conditionalFormatting>
  <conditionalFormatting sqref="CL46">
    <cfRule type="cellIs" dxfId="185" priority="5718" operator="lessThan">
      <formula>$C$4</formula>
    </cfRule>
  </conditionalFormatting>
  <conditionalFormatting sqref="CL47">
    <cfRule type="cellIs" dxfId="184" priority="5719" operator="lessThan">
      <formula>$C$4</formula>
    </cfRule>
  </conditionalFormatting>
  <conditionalFormatting sqref="CL47">
    <cfRule type="cellIs" dxfId="183" priority="5720" operator="lessThan">
      <formula>$C$4</formula>
    </cfRule>
  </conditionalFormatting>
  <conditionalFormatting sqref="CL48">
    <cfRule type="cellIs" dxfId="182" priority="5721" operator="lessThan">
      <formula>$C$4</formula>
    </cfRule>
  </conditionalFormatting>
  <conditionalFormatting sqref="CL48">
    <cfRule type="cellIs" dxfId="181" priority="5722" operator="lessThan">
      <formula>$C$4</formula>
    </cfRule>
  </conditionalFormatting>
  <conditionalFormatting sqref="CL49">
    <cfRule type="cellIs" dxfId="180" priority="5723" operator="lessThan">
      <formula>$C$4</formula>
    </cfRule>
  </conditionalFormatting>
  <conditionalFormatting sqref="CL49">
    <cfRule type="cellIs" dxfId="179" priority="5724" operator="lessThan">
      <formula>$C$4</formula>
    </cfRule>
  </conditionalFormatting>
  <conditionalFormatting sqref="CL50">
    <cfRule type="cellIs" dxfId="178" priority="5725" operator="lessThan">
      <formula>$C$4</formula>
    </cfRule>
  </conditionalFormatting>
  <conditionalFormatting sqref="CL50">
    <cfRule type="cellIs" dxfId="177" priority="5726" operator="lessThan">
      <formula>$C$4</formula>
    </cfRule>
  </conditionalFormatting>
  <conditionalFormatting sqref="CL51">
    <cfRule type="cellIs" dxfId="176" priority="5727" operator="lessThan">
      <formula>$C$4</formula>
    </cfRule>
  </conditionalFormatting>
  <conditionalFormatting sqref="CL51">
    <cfRule type="cellIs" dxfId="175" priority="5728" operator="lessThan">
      <formula>$C$4</formula>
    </cfRule>
  </conditionalFormatting>
  <conditionalFormatting sqref="CL52">
    <cfRule type="cellIs" dxfId="174" priority="5729" operator="lessThan">
      <formula>$C$4</formula>
    </cfRule>
  </conditionalFormatting>
  <conditionalFormatting sqref="CL52">
    <cfRule type="cellIs" dxfId="173" priority="5730" operator="lessThan">
      <formula>$C$4</formula>
    </cfRule>
  </conditionalFormatting>
  <conditionalFormatting sqref="CL53">
    <cfRule type="cellIs" dxfId="172" priority="5731" operator="lessThan">
      <formula>$C$4</formula>
    </cfRule>
  </conditionalFormatting>
  <conditionalFormatting sqref="CL53">
    <cfRule type="cellIs" dxfId="171" priority="5732" operator="lessThan">
      <formula>$C$4</formula>
    </cfRule>
  </conditionalFormatting>
  <conditionalFormatting sqref="CL54">
    <cfRule type="cellIs" dxfId="170" priority="5733" operator="lessThan">
      <formula>$C$4</formula>
    </cfRule>
  </conditionalFormatting>
  <conditionalFormatting sqref="CL54">
    <cfRule type="cellIs" dxfId="169" priority="5734" operator="lessThan">
      <formula>$C$4</formula>
    </cfRule>
  </conditionalFormatting>
  <conditionalFormatting sqref="CL55">
    <cfRule type="cellIs" dxfId="168" priority="5735" operator="lessThan">
      <formula>$C$4</formula>
    </cfRule>
  </conditionalFormatting>
  <conditionalFormatting sqref="CL55">
    <cfRule type="cellIs" dxfId="167" priority="5736" operator="lessThan">
      <formula>$C$4</formula>
    </cfRule>
  </conditionalFormatting>
  <conditionalFormatting sqref="CL56">
    <cfRule type="cellIs" dxfId="166" priority="5737" operator="lessThan">
      <formula>$C$4</formula>
    </cfRule>
  </conditionalFormatting>
  <conditionalFormatting sqref="CL56">
    <cfRule type="cellIs" dxfId="165" priority="5738" operator="lessThan">
      <formula>$C$4</formula>
    </cfRule>
  </conditionalFormatting>
  <conditionalFormatting sqref="CL57">
    <cfRule type="cellIs" dxfId="164" priority="5739" operator="lessThan">
      <formula>$C$4</formula>
    </cfRule>
  </conditionalFormatting>
  <conditionalFormatting sqref="CL57">
    <cfRule type="cellIs" dxfId="163" priority="5740" operator="lessThan">
      <formula>$C$4</formula>
    </cfRule>
  </conditionalFormatting>
  <conditionalFormatting sqref="CL58">
    <cfRule type="cellIs" dxfId="162" priority="5741" operator="lessThan">
      <formula>$C$4</formula>
    </cfRule>
  </conditionalFormatting>
  <conditionalFormatting sqref="CL58">
    <cfRule type="cellIs" dxfId="161" priority="5742" operator="lessThan">
      <formula>$C$4</formula>
    </cfRule>
  </conditionalFormatting>
  <conditionalFormatting sqref="CL59">
    <cfRule type="cellIs" dxfId="160" priority="5743" operator="lessThan">
      <formula>$C$4</formula>
    </cfRule>
  </conditionalFormatting>
  <conditionalFormatting sqref="CL59">
    <cfRule type="cellIs" dxfId="159" priority="5744" operator="lessThan">
      <formula>$C$4</formula>
    </cfRule>
  </conditionalFormatting>
  <conditionalFormatting sqref="CL60">
    <cfRule type="cellIs" dxfId="158" priority="5745" operator="lessThan">
      <formula>$C$4</formula>
    </cfRule>
  </conditionalFormatting>
  <conditionalFormatting sqref="CL60">
    <cfRule type="cellIs" dxfId="157" priority="5746" operator="lessThan">
      <formula>$C$4</formula>
    </cfRule>
  </conditionalFormatting>
  <conditionalFormatting sqref="CW10">
    <cfRule type="cellIs" dxfId="156" priority="25" operator="lessThan">
      <formula>1</formula>
    </cfRule>
  </conditionalFormatting>
  <conditionalFormatting sqref="CW11">
    <cfRule type="cellIs" dxfId="155" priority="26" operator="lessThan">
      <formula>1</formula>
    </cfRule>
  </conditionalFormatting>
  <conditionalFormatting sqref="CW23">
    <cfRule type="cellIs" dxfId="154" priority="23" operator="lessThan">
      <formula>1</formula>
    </cfRule>
  </conditionalFormatting>
  <conditionalFormatting sqref="CW24">
    <cfRule type="cellIs" dxfId="153" priority="24" operator="lessThan">
      <formula>1</formula>
    </cfRule>
  </conditionalFormatting>
  <conditionalFormatting sqref="BT16">
    <cfRule type="cellIs" dxfId="146" priority="22" operator="lessThan">
      <formula>$C$4</formula>
    </cfRule>
  </conditionalFormatting>
  <conditionalFormatting sqref="BT19:BT22">
    <cfRule type="cellIs" dxfId="145" priority="21" operator="lessThan">
      <formula>$C$4</formula>
    </cfRule>
  </conditionalFormatting>
  <conditionalFormatting sqref="BT25">
    <cfRule type="cellIs" dxfId="144" priority="20" operator="lessThan">
      <formula>$C$4</formula>
    </cfRule>
  </conditionalFormatting>
  <conditionalFormatting sqref="BT35">
    <cfRule type="cellIs" dxfId="143" priority="19" operator="lessThan">
      <formula>$C$4</formula>
    </cfRule>
  </conditionalFormatting>
  <conditionalFormatting sqref="BT42">
    <cfRule type="cellIs" dxfId="142" priority="18" operator="lessThan">
      <formula>$C$4</formula>
    </cfRule>
  </conditionalFormatting>
  <conditionalFormatting sqref="BW12:BW17">
    <cfRule type="cellIs" dxfId="141" priority="17" operator="lessThan">
      <formula>$C$4</formula>
    </cfRule>
  </conditionalFormatting>
  <conditionalFormatting sqref="BW19:BW25">
    <cfRule type="cellIs" dxfId="139" priority="16" operator="lessThan">
      <formula>$C$4</formula>
    </cfRule>
  </conditionalFormatting>
  <conditionalFormatting sqref="BW27">
    <cfRule type="cellIs" dxfId="137" priority="15" operator="lessThan">
      <formula>$C$4</formula>
    </cfRule>
  </conditionalFormatting>
  <conditionalFormatting sqref="BW29">
    <cfRule type="cellIs" dxfId="135" priority="14" operator="lessThan">
      <formula>$C$4</formula>
    </cfRule>
  </conditionalFormatting>
  <conditionalFormatting sqref="BW33">
    <cfRule type="cellIs" dxfId="133" priority="13" operator="lessThan">
      <formula>$C$4</formula>
    </cfRule>
  </conditionalFormatting>
  <conditionalFormatting sqref="BW35">
    <cfRule type="cellIs" dxfId="131" priority="12" operator="lessThan">
      <formula>$C$4</formula>
    </cfRule>
  </conditionalFormatting>
  <conditionalFormatting sqref="BW38">
    <cfRule type="cellIs" dxfId="129" priority="11" operator="lessThan">
      <formula>$C$4</formula>
    </cfRule>
  </conditionalFormatting>
  <conditionalFormatting sqref="BW40:BW42">
    <cfRule type="cellIs" dxfId="127" priority="10" operator="lessThan">
      <formula>$C$4</formula>
    </cfRule>
  </conditionalFormatting>
  <conditionalFormatting sqref="BW45">
    <cfRule type="cellIs" dxfId="125" priority="9" operator="lessThan">
      <formula>$C$4</formula>
    </cfRule>
  </conditionalFormatting>
  <conditionalFormatting sqref="CW15">
    <cfRule type="cellIs" dxfId="119" priority="7" operator="lessThan">
      <formula>1</formula>
    </cfRule>
  </conditionalFormatting>
  <conditionalFormatting sqref="CW16">
    <cfRule type="cellIs" dxfId="117" priority="8" operator="lessThan">
      <formula>1</formula>
    </cfRule>
  </conditionalFormatting>
  <conditionalFormatting sqref="CW28">
    <cfRule type="cellIs" dxfId="115" priority="5" operator="lessThan">
      <formula>1</formula>
    </cfRule>
  </conditionalFormatting>
  <conditionalFormatting sqref="CW29">
    <cfRule type="cellIs" dxfId="113" priority="6" operator="lessThan">
      <formula>1</formula>
    </cfRule>
  </conditionalFormatting>
  <conditionalFormatting sqref="CS11:CS25">
    <cfRule type="cellIs" dxfId="109" priority="3" operator="lessThan">
      <formula>$C$4</formula>
    </cfRule>
  </conditionalFormatting>
  <conditionalFormatting sqref="CS11:CS25">
    <cfRule type="cellIs" dxfId="107" priority="4" operator="lessThan">
      <formula>$C$4</formula>
    </cfRule>
  </conditionalFormatting>
  <conditionalFormatting sqref="CS27:CS46">
    <cfRule type="cellIs" dxfId="105" priority="1" operator="lessThan">
      <formula>$C$4</formula>
    </cfRule>
  </conditionalFormatting>
  <conditionalFormatting sqref="CS27:CS46">
    <cfRule type="cellIs" dxfId="103" priority="2" operator="lessThan">
      <formula>$C$4</formula>
    </cfRule>
  </conditionalFormatting>
  <dataValidations count="1530">
    <dataValidation allowBlank="1" showInputMessage="1" showErrorMessage="1" sqref="W11"/>
    <dataValidation allowBlank="1" showInputMessage="1" showErrorMessage="1" sqref="W12"/>
    <dataValidation allowBlank="1" showInputMessage="1" showErrorMessage="1" sqref="W13"/>
    <dataValidation allowBlank="1" showInputMessage="1" showErrorMessage="1" sqref="W14"/>
    <dataValidation allowBlank="1" showInputMessage="1" showErrorMessage="1" sqref="W15"/>
    <dataValidation allowBlank="1" showInputMessage="1" showErrorMessage="1" sqref="W16"/>
    <dataValidation allowBlank="1" showInputMessage="1" showErrorMessage="1" sqref="W17"/>
    <dataValidation allowBlank="1" showInputMessage="1" showErrorMessage="1" sqref="W18"/>
    <dataValidation allowBlank="1" showInputMessage="1" showErrorMessage="1" sqref="W19"/>
    <dataValidation allowBlank="1" showInputMessage="1" showErrorMessage="1" sqref="W20"/>
    <dataValidation allowBlank="1" showInputMessage="1" showErrorMessage="1" sqref="W21"/>
    <dataValidation allowBlank="1" showInputMessage="1" showErrorMessage="1" sqref="W22"/>
    <dataValidation allowBlank="1" showInputMessage="1" showErrorMessage="1" sqref="W23"/>
    <dataValidation allowBlank="1" showInputMessage="1" showErrorMessage="1" sqref="W24"/>
    <dataValidation allowBlank="1" showInputMessage="1" showErrorMessage="1" sqref="W25"/>
    <dataValidation allowBlank="1" showInputMessage="1" showErrorMessage="1" sqref="W26"/>
    <dataValidation allowBlank="1" showInputMessage="1" showErrorMessage="1" sqref="W27"/>
    <dataValidation allowBlank="1" showInputMessage="1" showErrorMessage="1" sqref="W28"/>
    <dataValidation allowBlank="1" showInputMessage="1" showErrorMessage="1" sqref="W29"/>
    <dataValidation allowBlank="1" showInputMessage="1" showErrorMessage="1" sqref="W30"/>
    <dataValidation allowBlank="1" showInputMessage="1" showErrorMessage="1" sqref="W31"/>
    <dataValidation allowBlank="1" showInputMessage="1" showErrorMessage="1" sqref="W32"/>
    <dataValidation allowBlank="1" showInputMessage="1" showErrorMessage="1" sqref="W33"/>
    <dataValidation allowBlank="1" showInputMessage="1" showErrorMessage="1" sqref="W34"/>
    <dataValidation allowBlank="1" showInputMessage="1" showErrorMessage="1" sqref="W35"/>
    <dataValidation allowBlank="1" showInputMessage="1" showErrorMessage="1" sqref="W36"/>
    <dataValidation allowBlank="1" showInputMessage="1" showErrorMessage="1" sqref="W37"/>
    <dataValidation allowBlank="1" showInputMessage="1" showErrorMessage="1" sqref="W38"/>
    <dataValidation allowBlank="1" showInputMessage="1" showErrorMessage="1" sqref="W39"/>
    <dataValidation allowBlank="1" showInputMessage="1" showErrorMessage="1" sqref="W40"/>
    <dataValidation allowBlank="1" showInputMessage="1" showErrorMessage="1" sqref="W41"/>
    <dataValidation allowBlank="1" showInputMessage="1" showErrorMessage="1" sqref="W42"/>
    <dataValidation allowBlank="1" showInputMessage="1" showErrorMessage="1" sqref="W43"/>
    <dataValidation allowBlank="1" showInputMessage="1" showErrorMessage="1" sqref="W44"/>
    <dataValidation allowBlank="1" showInputMessage="1" showErrorMessage="1" sqref="W45"/>
    <dataValidation allowBlank="1" showInputMessage="1" showErrorMessage="1" sqref="W46"/>
    <dataValidation allowBlank="1" showInputMessage="1" showErrorMessage="1" sqref="W47"/>
    <dataValidation allowBlank="1" showInputMessage="1" showErrorMessage="1" sqref="W48"/>
    <dataValidation allowBlank="1" showInputMessage="1" showErrorMessage="1" sqref="W49"/>
    <dataValidation allowBlank="1" showInputMessage="1" showErrorMessage="1" sqref="W50"/>
    <dataValidation allowBlank="1" showInputMessage="1" showErrorMessage="1" sqref="W51"/>
    <dataValidation allowBlank="1" showInputMessage="1" showErrorMessage="1" sqref="W52"/>
    <dataValidation allowBlank="1" showInputMessage="1" showErrorMessage="1" sqref="W53"/>
    <dataValidation allowBlank="1" showInputMessage="1" showErrorMessage="1" sqref="W54"/>
    <dataValidation allowBlank="1" showInputMessage="1" showErrorMessage="1" sqref="W55"/>
    <dataValidation allowBlank="1" showInputMessage="1" showErrorMessage="1" sqref="W56"/>
    <dataValidation allowBlank="1" showInputMessage="1" showErrorMessage="1" sqref="W57"/>
    <dataValidation allowBlank="1" showInputMessage="1" showErrorMessage="1" sqref="W58"/>
    <dataValidation allowBlank="1" showInputMessage="1" showErrorMessage="1" sqref="W59"/>
    <dataValidation allowBlank="1" showInputMessage="1" showErrorMessage="1" sqref="W60"/>
    <dataValidation allowBlank="1" showInputMessage="1" showErrorMessage="1" sqref="Z11"/>
    <dataValidation allowBlank="1" showInputMessage="1" showErrorMessage="1" sqref="Z12"/>
    <dataValidation allowBlank="1" showInputMessage="1" showErrorMessage="1" sqref="Z13"/>
    <dataValidation allowBlank="1" showInputMessage="1" showErrorMessage="1" sqref="Z14"/>
    <dataValidation allowBlank="1" showInputMessage="1" showErrorMessage="1" sqref="Z15"/>
    <dataValidation allowBlank="1" showInputMessage="1" showErrorMessage="1" sqref="Z16"/>
    <dataValidation allowBlank="1" showInputMessage="1" showErrorMessage="1" sqref="Z17"/>
    <dataValidation allowBlank="1" showInputMessage="1" showErrorMessage="1" sqref="Z18"/>
    <dataValidation allowBlank="1" showInputMessage="1" showErrorMessage="1" sqref="Z19"/>
    <dataValidation allowBlank="1" showInputMessage="1" showErrorMessage="1" sqref="Z20"/>
    <dataValidation allowBlank="1" showInputMessage="1" showErrorMessage="1" sqref="Z21"/>
    <dataValidation allowBlank="1" showInputMessage="1" showErrorMessage="1" sqref="Z22"/>
    <dataValidation allowBlank="1" showInputMessage="1" showErrorMessage="1" sqref="Z23"/>
    <dataValidation allowBlank="1" showInputMessage="1" showErrorMessage="1" sqref="Z24"/>
    <dataValidation allowBlank="1" showInputMessage="1" showErrorMessage="1" sqref="Z25"/>
    <dataValidation allowBlank="1" showInputMessage="1" showErrorMessage="1" sqref="Z26"/>
    <dataValidation allowBlank="1" showInputMessage="1" showErrorMessage="1" sqref="Z27"/>
    <dataValidation allowBlank="1" showInputMessage="1" showErrorMessage="1" sqref="Z28"/>
    <dataValidation allowBlank="1" showInputMessage="1" showErrorMessage="1" sqref="Z29"/>
    <dataValidation allowBlank="1" showInputMessage="1" showErrorMessage="1" sqref="Z30"/>
    <dataValidation allowBlank="1" showInputMessage="1" showErrorMessage="1" sqref="Z31"/>
    <dataValidation allowBlank="1" showInputMessage="1" showErrorMessage="1" sqref="Z32"/>
    <dataValidation allowBlank="1" showInputMessage="1" showErrorMessage="1" sqref="Z33"/>
    <dataValidation allowBlank="1" showInputMessage="1" showErrorMessage="1" sqref="Z34"/>
    <dataValidation allowBlank="1" showInputMessage="1" showErrorMessage="1" sqref="Z35"/>
    <dataValidation allowBlank="1" showInputMessage="1" showErrorMessage="1" sqref="Z36"/>
    <dataValidation allowBlank="1" showInputMessage="1" showErrorMessage="1" sqref="Z37"/>
    <dataValidation allowBlank="1" showInputMessage="1" showErrorMessage="1" sqref="Z38"/>
    <dataValidation allowBlank="1" showInputMessage="1" showErrorMessage="1" sqref="Z39"/>
    <dataValidation allowBlank="1" showInputMessage="1" showErrorMessage="1" sqref="Z40"/>
    <dataValidation allowBlank="1" showInputMessage="1" showErrorMessage="1" sqref="Z41"/>
    <dataValidation allowBlank="1" showInputMessage="1" showErrorMessage="1" sqref="Z42"/>
    <dataValidation allowBlank="1" showInputMessage="1" showErrorMessage="1" sqref="Z43"/>
    <dataValidation allowBlank="1" showInputMessage="1" showErrorMessage="1" sqref="Z44"/>
    <dataValidation allowBlank="1" showInputMessage="1" showErrorMessage="1" sqref="Z45"/>
    <dataValidation allowBlank="1" showInputMessage="1" showErrorMessage="1" sqref="Z46"/>
    <dataValidation allowBlank="1" showInputMessage="1" showErrorMessage="1" sqref="Z47"/>
    <dataValidation allowBlank="1" showInputMessage="1" showErrorMessage="1" sqref="Z48"/>
    <dataValidation allowBlank="1" showInputMessage="1" showErrorMessage="1" sqref="Z49"/>
    <dataValidation allowBlank="1" showInputMessage="1" showErrorMessage="1" sqref="Z50"/>
    <dataValidation allowBlank="1" showInputMessage="1" showErrorMessage="1" sqref="Z51"/>
    <dataValidation allowBlank="1" showInputMessage="1" showErrorMessage="1" sqref="Z52"/>
    <dataValidation allowBlank="1" showInputMessage="1" showErrorMessage="1" sqref="Z53"/>
    <dataValidation allowBlank="1" showInputMessage="1" showErrorMessage="1" sqref="Z54"/>
    <dataValidation allowBlank="1" showInputMessage="1" showErrorMessage="1" sqref="Z55"/>
    <dataValidation allowBlank="1" showInputMessage="1" showErrorMessage="1" sqref="Z56"/>
    <dataValidation allowBlank="1" showInputMessage="1" showErrorMessage="1" sqref="Z57"/>
    <dataValidation allowBlank="1" showInputMessage="1" showErrorMessage="1" sqref="Z58"/>
    <dataValidation allowBlank="1" showInputMessage="1" showErrorMessage="1" sqref="Z59"/>
    <dataValidation allowBlank="1" showInputMessage="1" showErrorMessage="1" sqref="Z60"/>
    <dataValidation allowBlank="1" showInputMessage="1" showErrorMessage="1" sqref="Q11"/>
    <dataValidation allowBlank="1" showInputMessage="1" showErrorMessage="1" sqref="Q12"/>
    <dataValidation allowBlank="1" showInputMessage="1" showErrorMessage="1" sqref="Q13"/>
    <dataValidation allowBlank="1" showInputMessage="1" showErrorMessage="1" sqref="Q14"/>
    <dataValidation allowBlank="1" showInputMessage="1" showErrorMessage="1" sqref="Q15"/>
    <dataValidation allowBlank="1" showInputMessage="1" showErrorMessage="1" sqref="Q16"/>
    <dataValidation allowBlank="1" showInputMessage="1" showErrorMessage="1" sqref="Q17"/>
    <dataValidation allowBlank="1" showInputMessage="1" showErrorMessage="1" sqref="Q18"/>
    <dataValidation allowBlank="1" showInputMessage="1" showErrorMessage="1" sqref="Q19"/>
    <dataValidation allowBlank="1" showInputMessage="1" showErrorMessage="1" sqref="Q20"/>
    <dataValidation allowBlank="1" showInputMessage="1" showErrorMessage="1" sqref="Q21"/>
    <dataValidation allowBlank="1" showInputMessage="1" showErrorMessage="1" sqref="Q22"/>
    <dataValidation allowBlank="1" showInputMessage="1" showErrorMessage="1" sqref="Q23"/>
    <dataValidation allowBlank="1" showInputMessage="1" showErrorMessage="1" sqref="Q24"/>
    <dataValidation allowBlank="1" showInputMessage="1" showErrorMessage="1" sqref="Q25"/>
    <dataValidation allowBlank="1" showInputMessage="1" showErrorMessage="1" sqref="Q26"/>
    <dataValidation allowBlank="1" showInputMessage="1" showErrorMessage="1" sqref="Q27"/>
    <dataValidation allowBlank="1" showInputMessage="1" showErrorMessage="1" sqref="Q28"/>
    <dataValidation allowBlank="1" showInputMessage="1" showErrorMessage="1" sqref="Q29"/>
    <dataValidation allowBlank="1" showInputMessage="1" showErrorMessage="1" sqref="Q30"/>
    <dataValidation allowBlank="1" showInputMessage="1" showErrorMessage="1" sqref="Q31"/>
    <dataValidation allowBlank="1" showInputMessage="1" showErrorMessage="1" sqref="Q32"/>
    <dataValidation allowBlank="1" showInputMessage="1" showErrorMessage="1" sqref="Q33"/>
    <dataValidation allowBlank="1" showInputMessage="1" showErrorMessage="1" sqref="Q34"/>
    <dataValidation allowBlank="1" showInputMessage="1" showErrorMessage="1" sqref="Q35"/>
    <dataValidation allowBlank="1" showInputMessage="1" showErrorMessage="1" sqref="Q36"/>
    <dataValidation allowBlank="1" showInputMessage="1" showErrorMessage="1" sqref="Q37"/>
    <dataValidation allowBlank="1" showInputMessage="1" showErrorMessage="1" sqref="Q38"/>
    <dataValidation allowBlank="1" showInputMessage="1" showErrorMessage="1" sqref="Q39"/>
    <dataValidation allowBlank="1" showInputMessage="1" showErrorMessage="1" sqref="Q40"/>
    <dataValidation allowBlank="1" showInputMessage="1" showErrorMessage="1" sqref="Q41"/>
    <dataValidation allowBlank="1" showInputMessage="1" showErrorMessage="1" sqref="Q42"/>
    <dataValidation allowBlank="1" showInputMessage="1" showErrorMessage="1" sqref="Q43"/>
    <dataValidation allowBlank="1" showInputMessage="1" showErrorMessage="1" sqref="Q44"/>
    <dataValidation allowBlank="1" showInputMessage="1" showErrorMessage="1" sqref="Q45"/>
    <dataValidation allowBlank="1" showInputMessage="1" showErrorMessage="1" sqref="Q46"/>
    <dataValidation allowBlank="1" showInputMessage="1" showErrorMessage="1" sqref="Q47"/>
    <dataValidation allowBlank="1" showInputMessage="1" showErrorMessage="1" sqref="Q48"/>
    <dataValidation allowBlank="1" showInputMessage="1" showErrorMessage="1" sqref="Q49"/>
    <dataValidation allowBlank="1" showInputMessage="1" showErrorMessage="1" sqref="Q50"/>
    <dataValidation allowBlank="1" showInputMessage="1" showErrorMessage="1" sqref="Q51"/>
    <dataValidation allowBlank="1" showInputMessage="1" showErrorMessage="1" sqref="Q52"/>
    <dataValidation allowBlank="1" showInputMessage="1" showErrorMessage="1" sqref="Q53"/>
    <dataValidation allowBlank="1" showInputMessage="1" showErrorMessage="1" sqref="Q54"/>
    <dataValidation allowBlank="1" showInputMessage="1" showErrorMessage="1" sqref="Q55"/>
    <dataValidation allowBlank="1" showInputMessage="1" showErrorMessage="1" sqref="Q56"/>
    <dataValidation allowBlank="1" showInputMessage="1" showErrorMessage="1" sqref="Q57"/>
    <dataValidation allowBlank="1" showInputMessage="1" showErrorMessage="1" sqref="Q58"/>
    <dataValidation allowBlank="1" showInputMessage="1" showErrorMessage="1" sqref="Q59"/>
    <dataValidation allowBlank="1" showInputMessage="1" showErrorMessage="1" sqref="Q60"/>
    <dataValidation allowBlank="1" showInputMessage="1" showErrorMessage="1" sqref="AG11"/>
    <dataValidation allowBlank="1" showInputMessage="1" showErrorMessage="1" sqref="AG12"/>
    <dataValidation allowBlank="1" showInputMessage="1" showErrorMessage="1" sqref="AG13"/>
    <dataValidation allowBlank="1" showInputMessage="1" showErrorMessage="1" sqref="AG14"/>
    <dataValidation allowBlank="1" showInputMessage="1" showErrorMessage="1" sqref="AG15"/>
    <dataValidation allowBlank="1" showInputMessage="1" showErrorMessage="1" sqref="AG16"/>
    <dataValidation allowBlank="1" showInputMessage="1" showErrorMessage="1" sqref="AG17"/>
    <dataValidation allowBlank="1" showInputMessage="1" showErrorMessage="1" sqref="AG18"/>
    <dataValidation allowBlank="1" showInputMessage="1" showErrorMessage="1" sqref="AG19"/>
    <dataValidation allowBlank="1" showInputMessage="1" showErrorMessage="1" sqref="AG20"/>
    <dataValidation allowBlank="1" showInputMessage="1" showErrorMessage="1" sqref="AG21"/>
    <dataValidation allowBlank="1" showInputMessage="1" showErrorMessage="1" sqref="AG22"/>
    <dataValidation allowBlank="1" showInputMessage="1" showErrorMessage="1" sqref="AG23"/>
    <dataValidation allowBlank="1" showInputMessage="1" showErrorMessage="1" sqref="AG24"/>
    <dataValidation allowBlank="1" showInputMessage="1" showErrorMessage="1" sqref="AG25"/>
    <dataValidation allowBlank="1" showInputMessage="1" showErrorMessage="1" sqref="AG26"/>
    <dataValidation allowBlank="1" showInputMessage="1" showErrorMessage="1" sqref="AG27"/>
    <dataValidation allowBlank="1" showInputMessage="1" showErrorMessage="1" sqref="AG28"/>
    <dataValidation allowBlank="1" showInputMessage="1" showErrorMessage="1" sqref="AG29"/>
    <dataValidation allowBlank="1" showInputMessage="1" showErrorMessage="1" sqref="AG30"/>
    <dataValidation allowBlank="1" showInputMessage="1" showErrorMessage="1" sqref="AG31"/>
    <dataValidation allowBlank="1" showInputMessage="1" showErrorMessage="1" sqref="AG32"/>
    <dataValidation allowBlank="1" showInputMessage="1" showErrorMessage="1" sqref="AG33"/>
    <dataValidation allowBlank="1" showInputMessage="1" showErrorMessage="1" sqref="AG34"/>
    <dataValidation allowBlank="1" showInputMessage="1" showErrorMessage="1" sqref="AG35"/>
    <dataValidation allowBlank="1" showInputMessage="1" showErrorMessage="1" sqref="AG36"/>
    <dataValidation allowBlank="1" showInputMessage="1" showErrorMessage="1" sqref="AG37"/>
    <dataValidation allowBlank="1" showInputMessage="1" showErrorMessage="1" sqref="AG38"/>
    <dataValidation allowBlank="1" showInputMessage="1" showErrorMessage="1" sqref="AG39"/>
    <dataValidation allowBlank="1" showInputMessage="1" showErrorMessage="1" sqref="AG40"/>
    <dataValidation allowBlank="1" showInputMessage="1" showErrorMessage="1" sqref="AG41"/>
    <dataValidation allowBlank="1" showInputMessage="1" showErrorMessage="1" sqref="AG42"/>
    <dataValidation allowBlank="1" showInputMessage="1" showErrorMessage="1" sqref="AG43"/>
    <dataValidation allowBlank="1" showInputMessage="1" showErrorMessage="1" sqref="AG44"/>
    <dataValidation allowBlank="1" showInputMessage="1" showErrorMessage="1" sqref="AG45"/>
    <dataValidation allowBlank="1" showInputMessage="1" showErrorMessage="1" sqref="AG46"/>
    <dataValidation allowBlank="1" showInputMessage="1" showErrorMessage="1" sqref="AG47"/>
    <dataValidation allowBlank="1" showInputMessage="1" showErrorMessage="1" sqref="AG48"/>
    <dataValidation allowBlank="1" showInputMessage="1" showErrorMessage="1" sqref="AG49"/>
    <dataValidation allowBlank="1" showInputMessage="1" showErrorMessage="1" sqref="AG50"/>
    <dataValidation allowBlank="1" showInputMessage="1" showErrorMessage="1" sqref="AG51"/>
    <dataValidation allowBlank="1" showInputMessage="1" showErrorMessage="1" sqref="AG52"/>
    <dataValidation allowBlank="1" showInputMessage="1" showErrorMessage="1" sqref="AG53"/>
    <dataValidation allowBlank="1" showInputMessage="1" showErrorMessage="1" sqref="AG54"/>
    <dataValidation allowBlank="1" showInputMessage="1" showErrorMessage="1" sqref="AG55"/>
    <dataValidation allowBlank="1" showInputMessage="1" showErrorMessage="1" sqref="AG56"/>
    <dataValidation allowBlank="1" showInputMessage="1" showErrorMessage="1" sqref="AG57"/>
    <dataValidation allowBlank="1" showInputMessage="1" showErrorMessage="1" sqref="AG58"/>
    <dataValidation allowBlank="1" showInputMessage="1" showErrorMessage="1" sqref="AG59"/>
    <dataValidation allowBlank="1" showInputMessage="1" showErrorMessage="1" sqref="AG60"/>
    <dataValidation allowBlank="1" showInputMessage="1" showErrorMessage="1" sqref="AJ11"/>
    <dataValidation allowBlank="1" showInputMessage="1" showErrorMessage="1" sqref="AJ12"/>
    <dataValidation allowBlank="1" showInputMessage="1" showErrorMessage="1" sqref="AJ13"/>
    <dataValidation allowBlank="1" showInputMessage="1" showErrorMessage="1" sqref="AJ14"/>
    <dataValidation allowBlank="1" showInputMessage="1" showErrorMessage="1" sqref="AJ15"/>
    <dataValidation allowBlank="1" showInputMessage="1" showErrorMessage="1" sqref="AJ16"/>
    <dataValidation allowBlank="1" showInputMessage="1" showErrorMessage="1" sqref="AJ17"/>
    <dataValidation allowBlank="1" showInputMessage="1" showErrorMessage="1" sqref="AJ18"/>
    <dataValidation allowBlank="1" showInputMessage="1" showErrorMessage="1" sqref="AJ19"/>
    <dataValidation allowBlank="1" showInputMessage="1" showErrorMessage="1" sqref="AJ20"/>
    <dataValidation allowBlank="1" showInputMessage="1" showErrorMessage="1" sqref="AJ21"/>
    <dataValidation allowBlank="1" showInputMessage="1" showErrorMessage="1" sqref="AJ22"/>
    <dataValidation allowBlank="1" showInputMessage="1" showErrorMessage="1" sqref="AJ23"/>
    <dataValidation allowBlank="1" showInputMessage="1" showErrorMessage="1" sqref="AJ24"/>
    <dataValidation allowBlank="1" showInputMessage="1" showErrorMessage="1" sqref="AJ25"/>
    <dataValidation allowBlank="1" showInputMessage="1" showErrorMessage="1" sqref="AJ26"/>
    <dataValidation allowBlank="1" showInputMessage="1" showErrorMessage="1" sqref="AJ27"/>
    <dataValidation allowBlank="1" showInputMessage="1" showErrorMessage="1" sqref="AJ28"/>
    <dataValidation allowBlank="1" showInputMessage="1" showErrorMessage="1" sqref="AJ29"/>
    <dataValidation allowBlank="1" showInputMessage="1" showErrorMessage="1" sqref="AJ30"/>
    <dataValidation allowBlank="1" showInputMessage="1" showErrorMessage="1" sqref="AJ31"/>
    <dataValidation allowBlank="1" showInputMessage="1" showErrorMessage="1" sqref="AJ32"/>
    <dataValidation allowBlank="1" showInputMessage="1" showErrorMessage="1" sqref="AJ33"/>
    <dataValidation allowBlank="1" showInputMessage="1" showErrorMessage="1" sqref="AJ34"/>
    <dataValidation allowBlank="1" showInputMessage="1" showErrorMessage="1" sqref="AJ35"/>
    <dataValidation allowBlank="1" showInputMessage="1" showErrorMessage="1" sqref="AJ36"/>
    <dataValidation allowBlank="1" showInputMessage="1" showErrorMessage="1" sqref="AJ37"/>
    <dataValidation allowBlank="1" showInputMessage="1" showErrorMessage="1" sqref="AJ38"/>
    <dataValidation allowBlank="1" showInputMessage="1" showErrorMessage="1" sqref="AJ39"/>
    <dataValidation allowBlank="1" showInputMessage="1" showErrorMessage="1" sqref="AJ40"/>
    <dataValidation allowBlank="1" showInputMessage="1" showErrorMessage="1" sqref="AJ41"/>
    <dataValidation allowBlank="1" showInputMessage="1" showErrorMessage="1" sqref="AJ42"/>
    <dataValidation allowBlank="1" showInputMessage="1" showErrorMessage="1" sqref="AJ43"/>
    <dataValidation allowBlank="1" showInputMessage="1" showErrorMessage="1" sqref="AJ44"/>
    <dataValidation allowBlank="1" showInputMessage="1" showErrorMessage="1" sqref="AJ45"/>
    <dataValidation allowBlank="1" showInputMessage="1" showErrorMessage="1" sqref="AJ46"/>
    <dataValidation allowBlank="1" showInputMessage="1" showErrorMessage="1" sqref="AJ47"/>
    <dataValidation allowBlank="1" showInputMessage="1" showErrorMessage="1" sqref="AJ48"/>
    <dataValidation allowBlank="1" showInputMessage="1" showErrorMessage="1" sqref="AJ49"/>
    <dataValidation allowBlank="1" showInputMessage="1" showErrorMessage="1" sqref="AJ50"/>
    <dataValidation allowBlank="1" showInputMessage="1" showErrorMessage="1" sqref="AJ51"/>
    <dataValidation allowBlank="1" showInputMessage="1" showErrorMessage="1" sqref="AJ52"/>
    <dataValidation allowBlank="1" showInputMessage="1" showErrorMessage="1" sqref="AJ53"/>
    <dataValidation allowBlank="1" showInputMessage="1" showErrorMessage="1" sqref="AJ54"/>
    <dataValidation allowBlank="1" showInputMessage="1" showErrorMessage="1" sqref="AJ55"/>
    <dataValidation allowBlank="1" showInputMessage="1" showErrorMessage="1" sqref="AJ56"/>
    <dataValidation allowBlank="1" showInputMessage="1" showErrorMessage="1" sqref="AJ57"/>
    <dataValidation allowBlank="1" showInputMessage="1" showErrorMessage="1" sqref="AJ58"/>
    <dataValidation allowBlank="1" showInputMessage="1" showErrorMessage="1" sqref="AJ59"/>
    <dataValidation allowBlank="1" showInputMessage="1" showErrorMessage="1" sqref="AJ60"/>
    <dataValidation allowBlank="1" showInputMessage="1" showErrorMessage="1" sqref="AM11"/>
    <dataValidation allowBlank="1" showInputMessage="1" showErrorMessage="1" sqref="AM12"/>
    <dataValidation allowBlank="1" showInputMessage="1" showErrorMessage="1" sqref="AM13"/>
    <dataValidation allowBlank="1" showInputMessage="1" showErrorMessage="1" sqref="AM14"/>
    <dataValidation allowBlank="1" showInputMessage="1" showErrorMessage="1" sqref="AM15"/>
    <dataValidation allowBlank="1" showInputMessage="1" showErrorMessage="1" sqref="AM16"/>
    <dataValidation allowBlank="1" showInputMessage="1" showErrorMessage="1" sqref="AM17"/>
    <dataValidation allowBlank="1" showInputMessage="1" showErrorMessage="1" sqref="AM18"/>
    <dataValidation allowBlank="1" showInputMessage="1" showErrorMessage="1" sqref="AM19"/>
    <dataValidation allowBlank="1" showInputMessage="1" showErrorMessage="1" sqref="AM20"/>
    <dataValidation allowBlank="1" showInputMessage="1" showErrorMessage="1" sqref="AM21"/>
    <dataValidation allowBlank="1" showInputMessage="1" showErrorMessage="1" sqref="AM22"/>
    <dataValidation allowBlank="1" showInputMessage="1" showErrorMessage="1" sqref="AM23"/>
    <dataValidation allowBlank="1" showInputMessage="1" showErrorMessage="1" sqref="AM24"/>
    <dataValidation allowBlank="1" showInputMessage="1" showErrorMessage="1" sqref="AM25"/>
    <dataValidation allowBlank="1" showInputMessage="1" showErrorMessage="1" sqref="AM26"/>
    <dataValidation allowBlank="1" showInputMessage="1" showErrorMessage="1" sqref="AM27"/>
    <dataValidation allowBlank="1" showInputMessage="1" showErrorMessage="1" sqref="AM28"/>
    <dataValidation allowBlank="1" showInputMessage="1" showErrorMessage="1" sqref="AM29"/>
    <dataValidation allowBlank="1" showInputMessage="1" showErrorMessage="1" sqref="AM30"/>
    <dataValidation allowBlank="1" showInputMessage="1" showErrorMessage="1" sqref="AM31"/>
    <dataValidation allowBlank="1" showInputMessage="1" showErrorMessage="1" sqref="AM32"/>
    <dataValidation allowBlank="1" showInputMessage="1" showErrorMessage="1" sqref="AM33"/>
    <dataValidation allowBlank="1" showInputMessage="1" showErrorMessage="1" sqref="AM34"/>
    <dataValidation allowBlank="1" showInputMessage="1" showErrorMessage="1" sqref="AM35"/>
    <dataValidation allowBlank="1" showInputMessage="1" showErrorMessage="1" sqref="AM36"/>
    <dataValidation allowBlank="1" showInputMessage="1" showErrorMessage="1" sqref="AM37"/>
    <dataValidation allowBlank="1" showInputMessage="1" showErrorMessage="1" sqref="AM38"/>
    <dataValidation allowBlank="1" showInputMessage="1" showErrorMessage="1" sqref="AM39"/>
    <dataValidation allowBlank="1" showInputMessage="1" showErrorMessage="1" sqref="AM40"/>
    <dataValidation allowBlank="1" showInputMessage="1" showErrorMessage="1" sqref="AM41"/>
    <dataValidation allowBlank="1" showInputMessage="1" showErrorMessage="1" sqref="AM42"/>
    <dataValidation allowBlank="1" showInputMessage="1" showErrorMessage="1" sqref="AM43"/>
    <dataValidation allowBlank="1" showInputMessage="1" showErrorMessage="1" sqref="AM44"/>
    <dataValidation allowBlank="1" showInputMessage="1" showErrorMessage="1" sqref="AM45"/>
    <dataValidation allowBlank="1" showInputMessage="1" showErrorMessage="1" sqref="AM46"/>
    <dataValidation allowBlank="1" showInputMessage="1" showErrorMessage="1" sqref="AM47"/>
    <dataValidation allowBlank="1" showInputMessage="1" showErrorMessage="1" sqref="AM48"/>
    <dataValidation allowBlank="1" showInputMessage="1" showErrorMessage="1" sqref="AM49"/>
    <dataValidation allowBlank="1" showInputMessage="1" showErrorMessage="1" sqref="AM50"/>
    <dataValidation allowBlank="1" showInputMessage="1" showErrorMessage="1" sqref="AM51"/>
    <dataValidation allowBlank="1" showInputMessage="1" showErrorMessage="1" sqref="AM52"/>
    <dataValidation allowBlank="1" showInputMessage="1" showErrorMessage="1" sqref="AM53"/>
    <dataValidation allowBlank="1" showInputMessage="1" showErrorMessage="1" sqref="AM54"/>
    <dataValidation allowBlank="1" showInputMessage="1" showErrorMessage="1" sqref="AM55"/>
    <dataValidation allowBlank="1" showInputMessage="1" showErrorMessage="1" sqref="AM56"/>
    <dataValidation allowBlank="1" showInputMessage="1" showErrorMessage="1" sqref="AM57"/>
    <dataValidation allowBlank="1" showInputMessage="1" showErrorMessage="1" sqref="AM58"/>
    <dataValidation allowBlank="1" showInputMessage="1" showErrorMessage="1" sqref="AM59"/>
    <dataValidation allowBlank="1" showInputMessage="1" showErrorMessage="1" sqref="AM60"/>
    <dataValidation allowBlank="1" showInputMessage="1" showErrorMessage="1" sqref="AP11"/>
    <dataValidation allowBlank="1" showInputMessage="1" showErrorMessage="1" sqref="AP12"/>
    <dataValidation allowBlank="1" showInputMessage="1" showErrorMessage="1" sqref="AP13"/>
    <dataValidation allowBlank="1" showInputMessage="1" showErrorMessage="1" sqref="AP14"/>
    <dataValidation allowBlank="1" showInputMessage="1" showErrorMessage="1" sqref="AP15"/>
    <dataValidation allowBlank="1" showInputMessage="1" showErrorMessage="1" sqref="AP16"/>
    <dataValidation allowBlank="1" showInputMessage="1" showErrorMessage="1" sqref="AP17"/>
    <dataValidation allowBlank="1" showInputMessage="1" showErrorMessage="1" sqref="AP18"/>
    <dataValidation allowBlank="1" showInputMessage="1" showErrorMessage="1" sqref="AP19"/>
    <dataValidation allowBlank="1" showInputMessage="1" showErrorMessage="1" sqref="AP20"/>
    <dataValidation allowBlank="1" showInputMessage="1" showErrorMessage="1" sqref="AP21"/>
    <dataValidation allowBlank="1" showInputMessage="1" showErrorMessage="1" sqref="AP22"/>
    <dataValidation allowBlank="1" showInputMessage="1" showErrorMessage="1" sqref="AP23"/>
    <dataValidation allowBlank="1" showInputMessage="1" showErrorMessage="1" sqref="AP24"/>
    <dataValidation allowBlank="1" showInputMessage="1" showErrorMessage="1" sqref="AP25"/>
    <dataValidation allowBlank="1" showInputMessage="1" showErrorMessage="1" sqref="AP26"/>
    <dataValidation allowBlank="1" showInputMessage="1" showErrorMessage="1" sqref="AP27"/>
    <dataValidation allowBlank="1" showInputMessage="1" showErrorMessage="1" sqref="AP28"/>
    <dataValidation allowBlank="1" showInputMessage="1" showErrorMessage="1" sqref="AP29"/>
    <dataValidation allowBlank="1" showInputMessage="1" showErrorMessage="1" sqref="AP30"/>
    <dataValidation allowBlank="1" showInputMessage="1" showErrorMessage="1" sqref="AP31"/>
    <dataValidation allowBlank="1" showInputMessage="1" showErrorMessage="1" sqref="AP32"/>
    <dataValidation allowBlank="1" showInputMessage="1" showErrorMessage="1" sqref="AP33"/>
    <dataValidation allowBlank="1" showInputMessage="1" showErrorMessage="1" sqref="AP34"/>
    <dataValidation allowBlank="1" showInputMessage="1" showErrorMessage="1" sqref="AP35"/>
    <dataValidation allowBlank="1" showInputMessage="1" showErrorMessage="1" sqref="AP36"/>
    <dataValidation allowBlank="1" showInputMessage="1" showErrorMessage="1" sqref="AP37"/>
    <dataValidation allowBlank="1" showInputMessage="1" showErrorMessage="1" sqref="AP38"/>
    <dataValidation allowBlank="1" showInputMessage="1" showErrorMessage="1" sqref="AP39"/>
    <dataValidation allowBlank="1" showInputMessage="1" showErrorMessage="1" sqref="AP40"/>
    <dataValidation allowBlank="1" showInputMessage="1" showErrorMessage="1" sqref="AP41"/>
    <dataValidation allowBlank="1" showInputMessage="1" showErrorMessage="1" sqref="AP42"/>
    <dataValidation allowBlank="1" showInputMessage="1" showErrorMessage="1" sqref="AP43"/>
    <dataValidation allowBlank="1" showInputMessage="1" showErrorMessage="1" sqref="AP44"/>
    <dataValidation allowBlank="1" showInputMessage="1" showErrorMessage="1" sqref="AP45"/>
    <dataValidation allowBlank="1" showInputMessage="1" showErrorMessage="1" sqref="AP46"/>
    <dataValidation allowBlank="1" showInputMessage="1" showErrorMessage="1" sqref="AP47"/>
    <dataValidation allowBlank="1" showInputMessage="1" showErrorMessage="1" sqref="AP48"/>
    <dataValidation allowBlank="1" showInputMessage="1" showErrorMessage="1" sqref="AP49"/>
    <dataValidation allowBlank="1" showInputMessage="1" showErrorMessage="1" sqref="AP50"/>
    <dataValidation allowBlank="1" showInputMessage="1" showErrorMessage="1" sqref="AP51"/>
    <dataValidation allowBlank="1" showInputMessage="1" showErrorMessage="1" sqref="AP52"/>
    <dataValidation allowBlank="1" showInputMessage="1" showErrorMessage="1" sqref="AP53"/>
    <dataValidation allowBlank="1" showInputMessage="1" showErrorMessage="1" sqref="AP54"/>
    <dataValidation allowBlank="1" showInputMessage="1" showErrorMessage="1" sqref="AP55"/>
    <dataValidation allowBlank="1" showInputMessage="1" showErrorMessage="1" sqref="AP56"/>
    <dataValidation allowBlank="1" showInputMessage="1" showErrorMessage="1" sqref="AP57"/>
    <dataValidation allowBlank="1" showInputMessage="1" showErrorMessage="1" sqref="AP58"/>
    <dataValidation allowBlank="1" showInputMessage="1" showErrorMessage="1" sqref="AP59"/>
    <dataValidation allowBlank="1" showInputMessage="1" showErrorMessage="1" sqref="AP60"/>
    <dataValidation allowBlank="1" showInputMessage="1" showErrorMessage="1" sqref="AS11"/>
    <dataValidation allowBlank="1" showInputMessage="1" showErrorMessage="1" sqref="AS12"/>
    <dataValidation allowBlank="1" showInputMessage="1" showErrorMessage="1" sqref="AS13"/>
    <dataValidation allowBlank="1" showInputMessage="1" showErrorMessage="1" sqref="AS14"/>
    <dataValidation allowBlank="1" showInputMessage="1" showErrorMessage="1" sqref="AS15"/>
    <dataValidation allowBlank="1" showInputMessage="1" showErrorMessage="1" sqref="AS16"/>
    <dataValidation allowBlank="1" showInputMessage="1" showErrorMessage="1" sqref="AS17"/>
    <dataValidation allowBlank="1" showInputMessage="1" showErrorMessage="1" sqref="AS18"/>
    <dataValidation allowBlank="1" showInputMessage="1" showErrorMessage="1" sqref="AS19"/>
    <dataValidation allowBlank="1" showInputMessage="1" showErrorMessage="1" sqref="AS20"/>
    <dataValidation allowBlank="1" showInputMessage="1" showErrorMessage="1" sqref="AS21"/>
    <dataValidation allowBlank="1" showInputMessage="1" showErrorMessage="1" sqref="AS22"/>
    <dataValidation allowBlank="1" showInputMessage="1" showErrorMessage="1" sqref="AS23"/>
    <dataValidation allowBlank="1" showInputMessage="1" showErrorMessage="1" sqref="AS24"/>
    <dataValidation allowBlank="1" showInputMessage="1" showErrorMessage="1" sqref="AS25"/>
    <dataValidation allowBlank="1" showInputMessage="1" showErrorMessage="1" sqref="AS26"/>
    <dataValidation allowBlank="1" showInputMessage="1" showErrorMessage="1" sqref="AS27"/>
    <dataValidation allowBlank="1" showInputMessage="1" showErrorMessage="1" sqref="AS28"/>
    <dataValidation allowBlank="1" showInputMessage="1" showErrorMessage="1" sqref="AS29"/>
    <dataValidation allowBlank="1" showInputMessage="1" showErrorMessage="1" sqref="AS30"/>
    <dataValidation allowBlank="1" showInputMessage="1" showErrorMessage="1" sqref="AS31"/>
    <dataValidation allowBlank="1" showInputMessage="1" showErrorMessage="1" sqref="AS32"/>
    <dataValidation allowBlank="1" showInputMessage="1" showErrorMessage="1" sqref="AS33"/>
    <dataValidation allowBlank="1" showInputMessage="1" showErrorMessage="1" sqref="AS34"/>
    <dataValidation allowBlank="1" showInputMessage="1" showErrorMessage="1" sqref="AS35"/>
    <dataValidation allowBlank="1" showInputMessage="1" showErrorMessage="1" sqref="AS36"/>
    <dataValidation allowBlank="1" showInputMessage="1" showErrorMessage="1" sqref="AS37"/>
    <dataValidation allowBlank="1" showInputMessage="1" showErrorMessage="1" sqref="AS38"/>
    <dataValidation allowBlank="1" showInputMessage="1" showErrorMessage="1" sqref="AS39"/>
    <dataValidation allowBlank="1" showInputMessage="1" showErrorMessage="1" sqref="AS40"/>
    <dataValidation allowBlank="1" showInputMessage="1" showErrorMessage="1" sqref="AS41"/>
    <dataValidation allowBlank="1" showInputMessage="1" showErrorMessage="1" sqref="AS42"/>
    <dataValidation allowBlank="1" showInputMessage="1" showErrorMessage="1" sqref="AS43"/>
    <dataValidation allowBlank="1" showInputMessage="1" showErrorMessage="1" sqref="AS44"/>
    <dataValidation allowBlank="1" showInputMessage="1" showErrorMessage="1" sqref="AS45"/>
    <dataValidation allowBlank="1" showInputMessage="1" showErrorMessage="1" sqref="AS46"/>
    <dataValidation allowBlank="1" showInputMessage="1" showErrorMessage="1" sqref="AS47"/>
    <dataValidation allowBlank="1" showInputMessage="1" showErrorMessage="1" sqref="AS48"/>
    <dataValidation allowBlank="1" showInputMessage="1" showErrorMessage="1" sqref="AS49"/>
    <dataValidation allowBlank="1" showInputMessage="1" showErrorMessage="1" sqref="AS50"/>
    <dataValidation allowBlank="1" showInputMessage="1" showErrorMessage="1" sqref="AS51"/>
    <dataValidation allowBlank="1" showInputMessage="1" showErrorMessage="1" sqref="AS52"/>
    <dataValidation allowBlank="1" showInputMessage="1" showErrorMessage="1" sqref="AS53"/>
    <dataValidation allowBlank="1" showInputMessage="1" showErrorMessage="1" sqref="AS54"/>
    <dataValidation allowBlank="1" showInputMessage="1" showErrorMessage="1" sqref="AS55"/>
    <dataValidation allowBlank="1" showInputMessage="1" showErrorMessage="1" sqref="AS56"/>
    <dataValidation allowBlank="1" showInputMessage="1" showErrorMessage="1" sqref="AS57"/>
    <dataValidation allowBlank="1" showInputMessage="1" showErrorMessage="1" sqref="AS58"/>
    <dataValidation allowBlank="1" showInputMessage="1" showErrorMessage="1" sqref="AS59"/>
    <dataValidation allowBlank="1" showInputMessage="1" showErrorMessage="1" sqref="AS60"/>
    <dataValidation allowBlank="1" showInputMessage="1" showErrorMessage="1" sqref="AC11"/>
    <dataValidation allowBlank="1" showInputMessage="1" showErrorMessage="1" sqref="AC12"/>
    <dataValidation allowBlank="1" showInputMessage="1" showErrorMessage="1" sqref="AC13"/>
    <dataValidation allowBlank="1" showInputMessage="1" showErrorMessage="1" sqref="AC14"/>
    <dataValidation allowBlank="1" showInputMessage="1" showErrorMessage="1" sqref="AC15"/>
    <dataValidation allowBlank="1" showInputMessage="1" showErrorMessage="1" sqref="AC16"/>
    <dataValidation allowBlank="1" showInputMessage="1" showErrorMessage="1" sqref="AC17"/>
    <dataValidation allowBlank="1" showInputMessage="1" showErrorMessage="1" sqref="AC18"/>
    <dataValidation allowBlank="1" showInputMessage="1" showErrorMessage="1" sqref="AC19"/>
    <dataValidation allowBlank="1" showInputMessage="1" showErrorMessage="1" sqref="AC20"/>
    <dataValidation allowBlank="1" showInputMessage="1" showErrorMessage="1" sqref="AC21"/>
    <dataValidation allowBlank="1" showInputMessage="1" showErrorMessage="1" sqref="AC22"/>
    <dataValidation allowBlank="1" showInputMessage="1" showErrorMessage="1" sqref="AC23"/>
    <dataValidation allowBlank="1" showInputMessage="1" showErrorMessage="1" sqref="AC24"/>
    <dataValidation allowBlank="1" showInputMessage="1" showErrorMessage="1" sqref="AC25"/>
    <dataValidation allowBlank="1" showInputMessage="1" showErrorMessage="1" sqref="AC26"/>
    <dataValidation allowBlank="1" showInputMessage="1" showErrorMessage="1" sqref="AC27"/>
    <dataValidation allowBlank="1" showInputMessage="1" showErrorMessage="1" sqref="AC28"/>
    <dataValidation allowBlank="1" showInputMessage="1" showErrorMessage="1" sqref="AC29"/>
    <dataValidation allowBlank="1" showInputMessage="1" showErrorMessage="1" sqref="AC30"/>
    <dataValidation allowBlank="1" showInputMessage="1" showErrorMessage="1" sqref="AC31"/>
    <dataValidation allowBlank="1" showInputMessage="1" showErrorMessage="1" sqref="AC32"/>
    <dataValidation allowBlank="1" showInputMessage="1" showErrorMessage="1" sqref="AC33"/>
    <dataValidation allowBlank="1" showInputMessage="1" showErrorMessage="1" sqref="AC34"/>
    <dataValidation allowBlank="1" showInputMessage="1" showErrorMessage="1" sqref="AC35"/>
    <dataValidation allowBlank="1" showInputMessage="1" showErrorMessage="1" sqref="AC36"/>
    <dataValidation allowBlank="1" showInputMessage="1" showErrorMessage="1" sqref="AC37"/>
    <dataValidation allowBlank="1" showInputMessage="1" showErrorMessage="1" sqref="AC38"/>
    <dataValidation allowBlank="1" showInputMessage="1" showErrorMessage="1" sqref="AC39"/>
    <dataValidation allowBlank="1" showInputMessage="1" showErrorMessage="1" sqref="AC40"/>
    <dataValidation allowBlank="1" showInputMessage="1" showErrorMessage="1" sqref="AC41"/>
    <dataValidation allowBlank="1" showInputMessage="1" showErrorMessage="1" sqref="AC42"/>
    <dataValidation allowBlank="1" showInputMessage="1" showErrorMessage="1" sqref="AC43"/>
    <dataValidation allowBlank="1" showInputMessage="1" showErrorMessage="1" sqref="AC44"/>
    <dataValidation allowBlank="1" showInputMessage="1" showErrorMessage="1" sqref="AC45"/>
    <dataValidation allowBlank="1" showInputMessage="1" showErrorMessage="1" sqref="AC46"/>
    <dataValidation allowBlank="1" showInputMessage="1" showErrorMessage="1" sqref="AC47"/>
    <dataValidation allowBlank="1" showInputMessage="1" showErrorMessage="1" sqref="AC48"/>
    <dataValidation allowBlank="1" showInputMessage="1" showErrorMessage="1" sqref="AC49"/>
    <dataValidation allowBlank="1" showInputMessage="1" showErrorMessage="1" sqref="AC50"/>
    <dataValidation allowBlank="1" showInputMessage="1" showErrorMessage="1" sqref="AC51"/>
    <dataValidation allowBlank="1" showInputMessage="1" showErrorMessage="1" sqref="AC52"/>
    <dataValidation allowBlank="1" showInputMessage="1" showErrorMessage="1" sqref="AC53"/>
    <dataValidation allowBlank="1" showInputMessage="1" showErrorMessage="1" sqref="AC54"/>
    <dataValidation allowBlank="1" showInputMessage="1" showErrorMessage="1" sqref="AC55"/>
    <dataValidation allowBlank="1" showInputMessage="1" showErrorMessage="1" sqref="AC56"/>
    <dataValidation allowBlank="1" showInputMessage="1" showErrorMessage="1" sqref="AC57"/>
    <dataValidation allowBlank="1" showInputMessage="1" showErrorMessage="1" sqref="AC58"/>
    <dataValidation allowBlank="1" showInputMessage="1" showErrorMessage="1" sqref="AC59"/>
    <dataValidation allowBlank="1" showInputMessage="1" showErrorMessage="1" sqref="AC60"/>
    <dataValidation allowBlank="1" showInputMessage="1" showErrorMessage="1" sqref="AD11"/>
    <dataValidation allowBlank="1" showInputMessage="1" showErrorMessage="1" sqref="AD12"/>
    <dataValidation allowBlank="1" showInputMessage="1" showErrorMessage="1" sqref="AD13"/>
    <dataValidation allowBlank="1" showInputMessage="1" showErrorMessage="1" sqref="AD14"/>
    <dataValidation allowBlank="1" showInputMessage="1" showErrorMessage="1" sqref="AD15"/>
    <dataValidation allowBlank="1" showInputMessage="1" showErrorMessage="1" sqref="AD16"/>
    <dataValidation allowBlank="1" showInputMessage="1" showErrorMessage="1" sqref="AD17"/>
    <dataValidation allowBlank="1" showInputMessage="1" showErrorMessage="1" sqref="AD18"/>
    <dataValidation allowBlank="1" showInputMessage="1" showErrorMessage="1" sqref="AD19"/>
    <dataValidation allowBlank="1" showInputMessage="1" showErrorMessage="1" sqref="AD20"/>
    <dataValidation allowBlank="1" showInputMessage="1" showErrorMessage="1" sqref="AD21"/>
    <dataValidation allowBlank="1" showInputMessage="1" showErrorMessage="1" sqref="AD22"/>
    <dataValidation allowBlank="1" showInputMessage="1" showErrorMessage="1" sqref="AD23"/>
    <dataValidation allowBlank="1" showInputMessage="1" showErrorMessage="1" sqref="AD24"/>
    <dataValidation allowBlank="1" showInputMessage="1" showErrorMessage="1" sqref="AD25"/>
    <dataValidation allowBlank="1" showInputMessage="1" showErrorMessage="1" sqref="AD26"/>
    <dataValidation allowBlank="1" showInputMessage="1" showErrorMessage="1" sqref="AD27"/>
    <dataValidation allowBlank="1" showInputMessage="1" showErrorMessage="1" sqref="AD28"/>
    <dataValidation allowBlank="1" showInputMessage="1" showErrorMessage="1" sqref="AD29"/>
    <dataValidation allowBlank="1" showInputMessage="1" showErrorMessage="1" sqref="AD30"/>
    <dataValidation allowBlank="1" showInputMessage="1" showErrorMessage="1" sqref="AD31"/>
    <dataValidation allowBlank="1" showInputMessage="1" showErrorMessage="1" sqref="AD32"/>
    <dataValidation allowBlank="1" showInputMessage="1" showErrorMessage="1" sqref="AD33"/>
    <dataValidation allowBlank="1" showInputMessage="1" showErrorMessage="1" sqref="AD34"/>
    <dataValidation allowBlank="1" showInputMessage="1" showErrorMessage="1" sqref="AD35"/>
    <dataValidation allowBlank="1" showInputMessage="1" showErrorMessage="1" sqref="AD36"/>
    <dataValidation allowBlank="1" showInputMessage="1" showErrorMessage="1" sqref="AD37"/>
    <dataValidation allowBlank="1" showInputMessage="1" showErrorMessage="1" sqref="AD38"/>
    <dataValidation allowBlank="1" showInputMessage="1" showErrorMessage="1" sqref="AD39"/>
    <dataValidation allowBlank="1" showInputMessage="1" showErrorMessage="1" sqref="AD40"/>
    <dataValidation allowBlank="1" showInputMessage="1" showErrorMessage="1" sqref="AD41"/>
    <dataValidation allowBlank="1" showInputMessage="1" showErrorMessage="1" sqref="AD42"/>
    <dataValidation allowBlank="1" showInputMessage="1" showErrorMessage="1" sqref="AD43"/>
    <dataValidation allowBlank="1" showInputMessage="1" showErrorMessage="1" sqref="AD44"/>
    <dataValidation allowBlank="1" showInputMessage="1" showErrorMessage="1" sqref="AD45"/>
    <dataValidation allowBlank="1" showInputMessage="1" showErrorMessage="1" sqref="AD46"/>
    <dataValidation allowBlank="1" showInputMessage="1" showErrorMessage="1" sqref="AD47"/>
    <dataValidation allowBlank="1" showInputMessage="1" showErrorMessage="1" sqref="AD48"/>
    <dataValidation allowBlank="1" showInputMessage="1" showErrorMessage="1" sqref="AD49"/>
    <dataValidation allowBlank="1" showInputMessage="1" showErrorMessage="1" sqref="AD50"/>
    <dataValidation allowBlank="1" showInputMessage="1" showErrorMessage="1" sqref="AD51"/>
    <dataValidation allowBlank="1" showInputMessage="1" showErrorMessage="1" sqref="AD52"/>
    <dataValidation allowBlank="1" showInputMessage="1" showErrorMessage="1" sqref="AD53"/>
    <dataValidation allowBlank="1" showInputMessage="1" showErrorMessage="1" sqref="AD54"/>
    <dataValidation allowBlank="1" showInputMessage="1" showErrorMessage="1" sqref="AD55"/>
    <dataValidation allowBlank="1" showInputMessage="1" showErrorMessage="1" sqref="AD56"/>
    <dataValidation allowBlank="1" showInputMessage="1" showErrorMessage="1" sqref="AD57"/>
    <dataValidation allowBlank="1" showInputMessage="1" showErrorMessage="1" sqref="AD58"/>
    <dataValidation allowBlank="1" showInputMessage="1" showErrorMessage="1" sqref="AD59"/>
    <dataValidation allowBlank="1" showInputMessage="1" showErrorMessage="1" sqref="AD60"/>
    <dataValidation allowBlank="1" showInputMessage="1" showErrorMessage="1" sqref="BC11:BC46"/>
    <dataValidation allowBlank="1" showInputMessage="1" showErrorMessage="1" sqref="BC47"/>
    <dataValidation allowBlank="1" showInputMessage="1" showErrorMessage="1" sqref="BC48"/>
    <dataValidation allowBlank="1" showInputMessage="1" showErrorMessage="1" sqref="BC49"/>
    <dataValidation allowBlank="1" showInputMessage="1" showErrorMessage="1" sqref="BC50"/>
    <dataValidation allowBlank="1" showInputMessage="1" showErrorMessage="1" sqref="BC51"/>
    <dataValidation allowBlank="1" showInputMessage="1" showErrorMessage="1" sqref="BC52"/>
    <dataValidation allowBlank="1" showInputMessage="1" showErrorMessage="1" sqref="BC53"/>
    <dataValidation allowBlank="1" showInputMessage="1" showErrorMessage="1" sqref="BC54"/>
    <dataValidation allowBlank="1" showInputMessage="1" showErrorMessage="1" sqref="BC55"/>
    <dataValidation allowBlank="1" showInputMessage="1" showErrorMessage="1" sqref="BC56"/>
    <dataValidation allowBlank="1" showInputMessage="1" showErrorMessage="1" sqref="BC57"/>
    <dataValidation allowBlank="1" showInputMessage="1" showErrorMessage="1" sqref="BC58"/>
    <dataValidation allowBlank="1" showInputMessage="1" showErrorMessage="1" sqref="BC59"/>
    <dataValidation allowBlank="1" showInputMessage="1" showErrorMessage="1" sqref="BC60"/>
    <dataValidation allowBlank="1" showInputMessage="1" showErrorMessage="1" sqref="BF11"/>
    <dataValidation allowBlank="1" showInputMessage="1" showErrorMessage="1" sqref="BF12"/>
    <dataValidation allowBlank="1" showInputMessage="1" showErrorMessage="1" sqref="BF13"/>
    <dataValidation allowBlank="1" showInputMessage="1" showErrorMessage="1" sqref="BF14"/>
    <dataValidation allowBlank="1" showInputMessage="1" showErrorMessage="1" sqref="BF15"/>
    <dataValidation allowBlank="1" showInputMessage="1" showErrorMessage="1" sqref="BF16"/>
    <dataValidation allowBlank="1" showInputMessage="1" showErrorMessage="1" sqref="BF17"/>
    <dataValidation allowBlank="1" showInputMessage="1" showErrorMessage="1" sqref="BF18"/>
    <dataValidation allowBlank="1" showInputMessage="1" showErrorMessage="1" sqref="BF19"/>
    <dataValidation allowBlank="1" showInputMessage="1" showErrorMessage="1" sqref="BF20"/>
    <dataValidation allowBlank="1" showInputMessage="1" showErrorMessage="1" sqref="BF21"/>
    <dataValidation allowBlank="1" showInputMessage="1" showErrorMessage="1" sqref="BF22"/>
    <dataValidation allowBlank="1" showInputMessage="1" showErrorMessage="1" sqref="BF23"/>
    <dataValidation allowBlank="1" showInputMessage="1" showErrorMessage="1" sqref="BF24"/>
    <dataValidation allowBlank="1" showInputMessage="1" showErrorMessage="1" sqref="BF25"/>
    <dataValidation allowBlank="1" showInputMessage="1" showErrorMessage="1" sqref="BF26"/>
    <dataValidation allowBlank="1" showInputMessage="1" showErrorMessage="1" sqref="BF27"/>
    <dataValidation allowBlank="1" showInputMessage="1" showErrorMessage="1" sqref="BF28"/>
    <dataValidation allowBlank="1" showInputMessage="1" showErrorMessage="1" sqref="BF29"/>
    <dataValidation allowBlank="1" showInputMessage="1" showErrorMessage="1" sqref="BF30"/>
    <dataValidation allowBlank="1" showInputMessage="1" showErrorMessage="1" sqref="BF31"/>
    <dataValidation allowBlank="1" showInputMessage="1" showErrorMessage="1" sqref="BF32"/>
    <dataValidation allowBlank="1" showInputMessage="1" showErrorMessage="1" sqref="BF33"/>
    <dataValidation allowBlank="1" showInputMessage="1" showErrorMessage="1" sqref="BF34"/>
    <dataValidation allowBlank="1" showInputMessage="1" showErrorMessage="1" sqref="BF35"/>
    <dataValidation allowBlank="1" showInputMessage="1" showErrorMessage="1" sqref="BF36"/>
    <dataValidation allowBlank="1" showInputMessage="1" showErrorMessage="1" sqref="BF37"/>
    <dataValidation allowBlank="1" showInputMessage="1" showErrorMessage="1" sqref="BF38"/>
    <dataValidation allowBlank="1" showInputMessage="1" showErrorMessage="1" sqref="BF39"/>
    <dataValidation allowBlank="1" showInputMessage="1" showErrorMessage="1" sqref="BF40"/>
    <dataValidation allowBlank="1" showInputMessage="1" showErrorMessage="1" sqref="BF41"/>
    <dataValidation allowBlank="1" showInputMessage="1" showErrorMessage="1" sqref="BF42"/>
    <dataValidation allowBlank="1" showInputMessage="1" showErrorMessage="1" sqref="BF43"/>
    <dataValidation allowBlank="1" showInputMessage="1" showErrorMessage="1" sqref="BF44"/>
    <dataValidation allowBlank="1" showInputMessage="1" showErrorMessage="1" sqref="BF45"/>
    <dataValidation allowBlank="1" showInputMessage="1" showErrorMessage="1" sqref="BF46"/>
    <dataValidation allowBlank="1" showInputMessage="1" showErrorMessage="1" sqref="BF47"/>
    <dataValidation allowBlank="1" showInputMessage="1" showErrorMessage="1" sqref="BF48"/>
    <dataValidation allowBlank="1" showInputMessage="1" showErrorMessage="1" sqref="BF49"/>
    <dataValidation allowBlank="1" showInputMessage="1" showErrorMessage="1" sqref="BF50"/>
    <dataValidation allowBlank="1" showInputMessage="1" showErrorMessage="1" sqref="BF51"/>
    <dataValidation allowBlank="1" showInputMessage="1" showErrorMessage="1" sqref="BF52"/>
    <dataValidation allowBlank="1" showInputMessage="1" showErrorMessage="1" sqref="BF53"/>
    <dataValidation allowBlank="1" showInputMessage="1" showErrorMessage="1" sqref="BF54"/>
    <dataValidation allowBlank="1" showInputMessage="1" showErrorMessage="1" sqref="BF55"/>
    <dataValidation allowBlank="1" showInputMessage="1" showErrorMessage="1" sqref="BF56"/>
    <dataValidation allowBlank="1" showInputMessage="1" showErrorMessage="1" sqref="BF57"/>
    <dataValidation allowBlank="1" showInputMessage="1" showErrorMessage="1" sqref="BF58"/>
    <dataValidation allowBlank="1" showInputMessage="1" showErrorMessage="1" sqref="BF59"/>
    <dataValidation allowBlank="1" showInputMessage="1" showErrorMessage="1" sqref="BF60"/>
    <dataValidation allowBlank="1" showInputMessage="1" showErrorMessage="1" sqref="BI11"/>
    <dataValidation allowBlank="1" showInputMessage="1" showErrorMessage="1" sqref="BI12"/>
    <dataValidation allowBlank="1" showInputMessage="1" showErrorMessage="1" sqref="BI13"/>
    <dataValidation allowBlank="1" showInputMessage="1" showErrorMessage="1" sqref="BI14"/>
    <dataValidation allowBlank="1" showInputMessage="1" showErrorMessage="1" sqref="BI15"/>
    <dataValidation allowBlank="1" showInputMessage="1" showErrorMessage="1" sqref="BI16"/>
    <dataValidation allowBlank="1" showInputMessage="1" showErrorMessage="1" sqref="BI17"/>
    <dataValidation allowBlank="1" showInputMessage="1" showErrorMessage="1" sqref="BI18"/>
    <dataValidation allowBlank="1" showInputMessage="1" showErrorMessage="1" sqref="BI19"/>
    <dataValidation allowBlank="1" showInputMessage="1" showErrorMessage="1" sqref="BI20"/>
    <dataValidation allowBlank="1" showInputMessage="1" showErrorMessage="1" sqref="BI21"/>
    <dataValidation allowBlank="1" showInputMessage="1" showErrorMessage="1" sqref="BI22"/>
    <dataValidation allowBlank="1" showInputMessage="1" showErrorMessage="1" sqref="BI23"/>
    <dataValidation allowBlank="1" showInputMessage="1" showErrorMessage="1" sqref="BI24"/>
    <dataValidation allowBlank="1" showInputMessage="1" showErrorMessage="1" sqref="BI25"/>
    <dataValidation allowBlank="1" showInputMessage="1" showErrorMessage="1" sqref="BI26"/>
    <dataValidation allowBlank="1" showInputMessage="1" showErrorMessage="1" sqref="BI27"/>
    <dataValidation allowBlank="1" showInputMessage="1" showErrorMessage="1" sqref="BI28"/>
    <dataValidation allowBlank="1" showInputMessage="1" showErrorMessage="1" sqref="BI29"/>
    <dataValidation allowBlank="1" showInputMessage="1" showErrorMessage="1" sqref="BI30"/>
    <dataValidation allowBlank="1" showInputMessage="1" showErrorMessage="1" sqref="BI31"/>
    <dataValidation allowBlank="1" showInputMessage="1" showErrorMessage="1" sqref="BI32"/>
    <dataValidation allowBlank="1" showInputMessage="1" showErrorMessage="1" sqref="BI33"/>
    <dataValidation allowBlank="1" showInputMessage="1" showErrorMessage="1" sqref="BI34"/>
    <dataValidation allowBlank="1" showInputMessage="1" showErrorMessage="1" sqref="BI35"/>
    <dataValidation allowBlank="1" showInputMessage="1" showErrorMessage="1" sqref="BI36"/>
    <dataValidation allowBlank="1" showInputMessage="1" showErrorMessage="1" sqref="BI37"/>
    <dataValidation allowBlank="1" showInputMessage="1" showErrorMessage="1" sqref="BI38"/>
    <dataValidation allowBlank="1" showInputMessage="1" showErrorMessage="1" sqref="BI39"/>
    <dataValidation allowBlank="1" showInputMessage="1" showErrorMessage="1" sqref="BI40"/>
    <dataValidation allowBlank="1" showInputMessage="1" showErrorMessage="1" sqref="BI41"/>
    <dataValidation allowBlank="1" showInputMessage="1" showErrorMessage="1" sqref="BI42"/>
    <dataValidation allowBlank="1" showInputMessage="1" showErrorMessage="1" sqref="BI43"/>
    <dataValidation allowBlank="1" showInputMessage="1" showErrorMessage="1" sqref="BI44"/>
    <dataValidation allowBlank="1" showInputMessage="1" showErrorMessage="1" sqref="BI45"/>
    <dataValidation allowBlank="1" showInputMessage="1" showErrorMessage="1" sqref="BI46"/>
    <dataValidation allowBlank="1" showInputMessage="1" showErrorMessage="1" sqref="BI47"/>
    <dataValidation allowBlank="1" showInputMessage="1" showErrorMessage="1" sqref="BI48"/>
    <dataValidation allowBlank="1" showInputMessage="1" showErrorMessage="1" sqref="BI49"/>
    <dataValidation allowBlank="1" showInputMessage="1" showErrorMessage="1" sqref="BI50"/>
    <dataValidation allowBlank="1" showInputMessage="1" showErrorMessage="1" sqref="BI51"/>
    <dataValidation allowBlank="1" showInputMessage="1" showErrorMessage="1" sqref="BI52"/>
    <dataValidation allowBlank="1" showInputMessage="1" showErrorMessage="1" sqref="BI53"/>
    <dataValidation allowBlank="1" showInputMessage="1" showErrorMessage="1" sqref="BI54"/>
    <dataValidation allowBlank="1" showInputMessage="1" showErrorMessage="1" sqref="BI55"/>
    <dataValidation allowBlank="1" showInputMessage="1" showErrorMessage="1" sqref="BI56"/>
    <dataValidation allowBlank="1" showInputMessage="1" showErrorMessage="1" sqref="BI57"/>
    <dataValidation allowBlank="1" showInputMessage="1" showErrorMessage="1" sqref="BI58"/>
    <dataValidation allowBlank="1" showInputMessage="1" showErrorMessage="1" sqref="BI59"/>
    <dataValidation allowBlank="1" showInputMessage="1" showErrorMessage="1" sqref="BI60"/>
    <dataValidation allowBlank="1" showInputMessage="1" showErrorMessage="1" sqref="AZ11:AZ46"/>
    <dataValidation allowBlank="1" showInputMessage="1" showErrorMessage="1" sqref="AZ47"/>
    <dataValidation allowBlank="1" showInputMessage="1" showErrorMessage="1" sqref="AZ48"/>
    <dataValidation allowBlank="1" showInputMessage="1" showErrorMessage="1" sqref="AZ49"/>
    <dataValidation allowBlank="1" showInputMessage="1" showErrorMessage="1" sqref="AZ50"/>
    <dataValidation allowBlank="1" showInputMessage="1" showErrorMessage="1" sqref="AZ51"/>
    <dataValidation allowBlank="1" showInputMessage="1" showErrorMessage="1" sqref="AZ52"/>
    <dataValidation allowBlank="1" showInputMessage="1" showErrorMessage="1" sqref="AZ53"/>
    <dataValidation allowBlank="1" showInputMessage="1" showErrorMessage="1" sqref="AZ54"/>
    <dataValidation allowBlank="1" showInputMessage="1" showErrorMessage="1" sqref="AZ55"/>
    <dataValidation allowBlank="1" showInputMessage="1" showErrorMessage="1" sqref="AZ56"/>
    <dataValidation allowBlank="1" showInputMessage="1" showErrorMessage="1" sqref="AZ57"/>
    <dataValidation allowBlank="1" showInputMessage="1" showErrorMessage="1" sqref="AZ58"/>
    <dataValidation allowBlank="1" showInputMessage="1" showErrorMessage="1" sqref="AZ59"/>
    <dataValidation allowBlank="1" showInputMessage="1" showErrorMessage="1" sqref="AZ60"/>
    <dataValidation allowBlank="1" showInputMessage="1" showErrorMessage="1" sqref="BU11"/>
    <dataValidation allowBlank="1" showInputMessage="1" showErrorMessage="1" sqref="BU12"/>
    <dataValidation allowBlank="1" showInputMessage="1" showErrorMessage="1" sqref="BU13"/>
    <dataValidation allowBlank="1" showInputMessage="1" showErrorMessage="1" sqref="BU14"/>
    <dataValidation allowBlank="1" showInputMessage="1" showErrorMessage="1" sqref="BU15"/>
    <dataValidation allowBlank="1" showInputMessage="1" showErrorMessage="1" sqref="BU16"/>
    <dataValidation allowBlank="1" showInputMessage="1" showErrorMessage="1" sqref="BU17"/>
    <dataValidation allowBlank="1" showInputMessage="1" showErrorMessage="1" sqref="BU18"/>
    <dataValidation allowBlank="1" showInputMessage="1" showErrorMessage="1" sqref="BU19"/>
    <dataValidation allowBlank="1" showInputMessage="1" showErrorMessage="1" sqref="BU20"/>
    <dataValidation allowBlank="1" showInputMessage="1" showErrorMessage="1" sqref="BU21"/>
    <dataValidation allowBlank="1" showInputMessage="1" showErrorMessage="1" sqref="BU22"/>
    <dataValidation allowBlank="1" showInputMessage="1" showErrorMessage="1" sqref="BU23"/>
    <dataValidation allowBlank="1" showInputMessage="1" showErrorMessage="1" sqref="BU24"/>
    <dataValidation allowBlank="1" showInputMessage="1" showErrorMessage="1" sqref="BU25"/>
    <dataValidation allowBlank="1" showInputMessage="1" showErrorMessage="1" sqref="BU26"/>
    <dataValidation allowBlank="1" showInputMessage="1" showErrorMessage="1" sqref="BU27"/>
    <dataValidation allowBlank="1" showInputMessage="1" showErrorMessage="1" sqref="BU28"/>
    <dataValidation allowBlank="1" showInputMessage="1" showErrorMessage="1" sqref="BU29"/>
    <dataValidation allowBlank="1" showInputMessage="1" showErrorMessage="1" sqref="BU30"/>
    <dataValidation allowBlank="1" showInputMessage="1" showErrorMessage="1" sqref="BU31"/>
    <dataValidation allowBlank="1" showInputMessage="1" showErrorMessage="1" sqref="BU32"/>
    <dataValidation allowBlank="1" showInputMessage="1" showErrorMessage="1" sqref="BU33"/>
    <dataValidation allowBlank="1" showInputMessage="1" showErrorMessage="1" sqref="BU34"/>
    <dataValidation allowBlank="1" showInputMessage="1" showErrorMessage="1" sqref="BU35"/>
    <dataValidation allowBlank="1" showInputMessage="1" showErrorMessage="1" sqref="BU36"/>
    <dataValidation allowBlank="1" showInputMessage="1" showErrorMessage="1" sqref="BU37"/>
    <dataValidation allowBlank="1" showInputMessage="1" showErrorMessage="1" sqref="BU38"/>
    <dataValidation allowBlank="1" showInputMessage="1" showErrorMessage="1" sqref="BU39"/>
    <dataValidation allowBlank="1" showInputMessage="1" showErrorMessage="1" sqref="BU40"/>
    <dataValidation allowBlank="1" showInputMessage="1" showErrorMessage="1" sqref="BU41"/>
    <dataValidation allowBlank="1" showInputMessage="1" showErrorMessage="1" sqref="BU42"/>
    <dataValidation allowBlank="1" showInputMessage="1" showErrorMessage="1" sqref="BU43"/>
    <dataValidation allowBlank="1" showInputMessage="1" showErrorMessage="1" sqref="BU44"/>
    <dataValidation allowBlank="1" showInputMessage="1" showErrorMessage="1" sqref="BU45"/>
    <dataValidation allowBlank="1" showInputMessage="1" showErrorMessage="1" sqref="BU46"/>
    <dataValidation allowBlank="1" showInputMessage="1" showErrorMessage="1" sqref="BU47"/>
    <dataValidation allowBlank="1" showInputMessage="1" showErrorMessage="1" sqref="BU48"/>
    <dataValidation allowBlank="1" showInputMessage="1" showErrorMessage="1" sqref="BU49"/>
    <dataValidation allowBlank="1" showInputMessage="1" showErrorMessage="1" sqref="BU50"/>
    <dataValidation allowBlank="1" showInputMessage="1" showErrorMessage="1" sqref="BU51"/>
    <dataValidation allowBlank="1" showInputMessage="1" showErrorMessage="1" sqref="BU52"/>
    <dataValidation allowBlank="1" showInputMessage="1" showErrorMessage="1" sqref="BU53"/>
    <dataValidation allowBlank="1" showInputMessage="1" showErrorMessage="1" sqref="BU54"/>
    <dataValidation allowBlank="1" showInputMessage="1" showErrorMessage="1" sqref="BU55"/>
    <dataValidation allowBlank="1" showInputMessage="1" showErrorMessage="1" sqref="BU56"/>
    <dataValidation allowBlank="1" showInputMessage="1" showErrorMessage="1" sqref="BU57"/>
    <dataValidation allowBlank="1" showInputMessage="1" showErrorMessage="1" sqref="BU58"/>
    <dataValidation allowBlank="1" showInputMessage="1" showErrorMessage="1" sqref="BU59"/>
    <dataValidation allowBlank="1" showInputMessage="1" showErrorMessage="1" sqref="BU60"/>
    <dataValidation allowBlank="1" showInputMessage="1" showErrorMessage="1" sqref="BX11"/>
    <dataValidation allowBlank="1" showInputMessage="1" showErrorMessage="1" sqref="BX12"/>
    <dataValidation allowBlank="1" showInputMessage="1" showErrorMessage="1" sqref="BX13"/>
    <dataValidation allowBlank="1" showInputMessage="1" showErrorMessage="1" sqref="BX14"/>
    <dataValidation allowBlank="1" showInputMessage="1" showErrorMessage="1" sqref="BX15"/>
    <dataValidation allowBlank="1" showInputMessage="1" showErrorMessage="1" sqref="BX16"/>
    <dataValidation allowBlank="1" showInputMessage="1" showErrorMessage="1" sqref="BX17"/>
    <dataValidation allowBlank="1" showInputMessage="1" showErrorMessage="1" sqref="BX18"/>
    <dataValidation allowBlank="1" showInputMessage="1" showErrorMessage="1" sqref="BX19"/>
    <dataValidation allowBlank="1" showInputMessage="1" showErrorMessage="1" sqref="BX20"/>
    <dataValidation allowBlank="1" showInputMessage="1" showErrorMessage="1" sqref="BX21"/>
    <dataValidation allowBlank="1" showInputMessage="1" showErrorMessage="1" sqref="BX22"/>
    <dataValidation allowBlank="1" showInputMessage="1" showErrorMessage="1" sqref="BX23"/>
    <dataValidation allowBlank="1" showInputMessage="1" showErrorMessage="1" sqref="BX24"/>
    <dataValidation allowBlank="1" showInputMessage="1" showErrorMessage="1" sqref="BX25"/>
    <dataValidation allowBlank="1" showInputMessage="1" showErrorMessage="1" sqref="BX26"/>
    <dataValidation allowBlank="1" showInputMessage="1" showErrorMessage="1" sqref="BX27"/>
    <dataValidation allowBlank="1" showInputMessage="1" showErrorMessage="1" sqref="BX28"/>
    <dataValidation allowBlank="1" showInputMessage="1" showErrorMessage="1" sqref="BX29"/>
    <dataValidation allowBlank="1" showInputMessage="1" showErrorMessage="1" sqref="BX30"/>
    <dataValidation allowBlank="1" showInputMessage="1" showErrorMessage="1" sqref="BX31"/>
    <dataValidation allowBlank="1" showInputMessage="1" showErrorMessage="1" sqref="BX32"/>
    <dataValidation allowBlank="1" showInputMessage="1" showErrorMessage="1" sqref="BX33"/>
    <dataValidation allowBlank="1" showInputMessage="1" showErrorMessage="1" sqref="BX34"/>
    <dataValidation allowBlank="1" showInputMessage="1" showErrorMessage="1" sqref="BX35"/>
    <dataValidation allowBlank="1" showInputMessage="1" showErrorMessage="1" sqref="BX36"/>
    <dataValidation allowBlank="1" showInputMessage="1" showErrorMessage="1" sqref="BX37"/>
    <dataValidation allowBlank="1" showInputMessage="1" showErrorMessage="1" sqref="BX38"/>
    <dataValidation allowBlank="1" showInputMessage="1" showErrorMessage="1" sqref="BX39"/>
    <dataValidation allowBlank="1" showInputMessage="1" showErrorMessage="1" sqref="BX40"/>
    <dataValidation allowBlank="1" showInputMessage="1" showErrorMessage="1" sqref="BX41"/>
    <dataValidation allowBlank="1" showInputMessage="1" showErrorMessage="1" sqref="BX42"/>
    <dataValidation allowBlank="1" showInputMessage="1" showErrorMessage="1" sqref="BX43"/>
    <dataValidation allowBlank="1" showInputMessage="1" showErrorMessage="1" sqref="BX44"/>
    <dataValidation allowBlank="1" showInputMessage="1" showErrorMessage="1" sqref="BX45"/>
    <dataValidation allowBlank="1" showInputMessage="1" showErrorMessage="1" sqref="BX46"/>
    <dataValidation allowBlank="1" showInputMessage="1" showErrorMessage="1" sqref="BX47"/>
    <dataValidation allowBlank="1" showInputMessage="1" showErrorMessage="1" sqref="BX48"/>
    <dataValidation allowBlank="1" showInputMessage="1" showErrorMessage="1" sqref="BX49"/>
    <dataValidation allowBlank="1" showInputMessage="1" showErrorMessage="1" sqref="BX50"/>
    <dataValidation allowBlank="1" showInputMessage="1" showErrorMessage="1" sqref="BX51"/>
    <dataValidation allowBlank="1" showInputMessage="1" showErrorMessage="1" sqref="BX52"/>
    <dataValidation allowBlank="1" showInputMessage="1" showErrorMessage="1" sqref="BX53"/>
    <dataValidation allowBlank="1" showInputMessage="1" showErrorMessage="1" sqref="BX54"/>
    <dataValidation allowBlank="1" showInputMessage="1" showErrorMessage="1" sqref="BX55"/>
    <dataValidation allowBlank="1" showInputMessage="1" showErrorMessage="1" sqref="BX56"/>
    <dataValidation allowBlank="1" showInputMessage="1" showErrorMessage="1" sqref="BX57"/>
    <dataValidation allowBlank="1" showInputMessage="1" showErrorMessage="1" sqref="BX58"/>
    <dataValidation allowBlank="1" showInputMessage="1" showErrorMessage="1" sqref="BX59"/>
    <dataValidation allowBlank="1" showInputMessage="1" showErrorMessage="1" sqref="BX60"/>
    <dataValidation allowBlank="1" showInputMessage="1" showErrorMessage="1" sqref="CA11"/>
    <dataValidation allowBlank="1" showInputMessage="1" showErrorMessage="1" sqref="CA12"/>
    <dataValidation allowBlank="1" showInputMessage="1" showErrorMessage="1" sqref="CA13"/>
    <dataValidation allowBlank="1" showInputMessage="1" showErrorMessage="1" sqref="CA14"/>
    <dataValidation allowBlank="1" showInputMessage="1" showErrorMessage="1" sqref="CA15"/>
    <dataValidation allowBlank="1" showInputMessage="1" showErrorMessage="1" sqref="CA16"/>
    <dataValidation allowBlank="1" showInputMessage="1" showErrorMessage="1" sqref="CA17"/>
    <dataValidation allowBlank="1" showInputMessage="1" showErrorMessage="1" sqref="CA18"/>
    <dataValidation allowBlank="1" showInputMessage="1" showErrorMessage="1" sqref="CA19"/>
    <dataValidation allowBlank="1" showInputMessage="1" showErrorMessage="1" sqref="CA20"/>
    <dataValidation allowBlank="1" showInputMessage="1" showErrorMessage="1" sqref="CA21"/>
    <dataValidation allowBlank="1" showInputMessage="1" showErrorMessage="1" sqref="CA22"/>
    <dataValidation allowBlank="1" showInputMessage="1" showErrorMessage="1" sqref="CA23"/>
    <dataValidation allowBlank="1" showInputMessage="1" showErrorMessage="1" sqref="CA24"/>
    <dataValidation allowBlank="1" showInputMessage="1" showErrorMessage="1" sqref="CA25"/>
    <dataValidation allowBlank="1" showInputMessage="1" showErrorMessage="1" sqref="CA26"/>
    <dataValidation allowBlank="1" showInputMessage="1" showErrorMessage="1" sqref="CA27"/>
    <dataValidation allowBlank="1" showInputMessage="1" showErrorMessage="1" sqref="CA28"/>
    <dataValidation allowBlank="1" showInputMessage="1" showErrorMessage="1" sqref="CA29"/>
    <dataValidation allowBlank="1" showInputMessage="1" showErrorMessage="1" sqref="CA30"/>
    <dataValidation allowBlank="1" showInputMessage="1" showErrorMessage="1" sqref="CA31"/>
    <dataValidation allowBlank="1" showInputMessage="1" showErrorMessage="1" sqref="CA32"/>
    <dataValidation allowBlank="1" showInputMessage="1" showErrorMessage="1" sqref="CA33"/>
    <dataValidation allowBlank="1" showInputMessage="1" showErrorMessage="1" sqref="CA34"/>
    <dataValidation allowBlank="1" showInputMessage="1" showErrorMessage="1" sqref="CA35"/>
    <dataValidation allowBlank="1" showInputMessage="1" showErrorMessage="1" sqref="CA36"/>
    <dataValidation allowBlank="1" showInputMessage="1" showErrorMessage="1" sqref="CA37"/>
    <dataValidation allowBlank="1" showInputMessage="1" showErrorMessage="1" sqref="CA38"/>
    <dataValidation allowBlank="1" showInputMessage="1" showErrorMessage="1" sqref="CA39"/>
    <dataValidation allowBlank="1" showInputMessage="1" showErrorMessage="1" sqref="CA40"/>
    <dataValidation allowBlank="1" showInputMessage="1" showErrorMessage="1" sqref="CA41"/>
    <dataValidation allowBlank="1" showInputMessage="1" showErrorMessage="1" sqref="CA42"/>
    <dataValidation allowBlank="1" showInputMessage="1" showErrorMessage="1" sqref="CA43"/>
    <dataValidation allowBlank="1" showInputMessage="1" showErrorMessage="1" sqref="CA44"/>
    <dataValidation allowBlank="1" showInputMessage="1" showErrorMessage="1" sqref="CA45"/>
    <dataValidation allowBlank="1" showInputMessage="1" showErrorMessage="1" sqref="CA46"/>
    <dataValidation allowBlank="1" showInputMessage="1" showErrorMessage="1" sqref="CA47"/>
    <dataValidation allowBlank="1" showInputMessage="1" showErrorMessage="1" sqref="CA48"/>
    <dataValidation allowBlank="1" showInputMessage="1" showErrorMessage="1" sqref="CA49"/>
    <dataValidation allowBlank="1" showInputMessage="1" showErrorMessage="1" sqref="CA50"/>
    <dataValidation allowBlank="1" showInputMessage="1" showErrorMessage="1" sqref="CA51"/>
    <dataValidation allowBlank="1" showInputMessage="1" showErrorMessage="1" sqref="CA52"/>
    <dataValidation allowBlank="1" showInputMessage="1" showErrorMessage="1" sqref="CA53"/>
    <dataValidation allowBlank="1" showInputMessage="1" showErrorMessage="1" sqref="CA54"/>
    <dataValidation allowBlank="1" showInputMessage="1" showErrorMessage="1" sqref="CA55"/>
    <dataValidation allowBlank="1" showInputMessage="1" showErrorMessage="1" sqref="CA56"/>
    <dataValidation allowBlank="1" showInputMessage="1" showErrorMessage="1" sqref="CA57"/>
    <dataValidation allowBlank="1" showInputMessage="1" showErrorMessage="1" sqref="CA58"/>
    <dataValidation allowBlank="1" showInputMessage="1" showErrorMessage="1" sqref="CA59"/>
    <dataValidation allowBlank="1" showInputMessage="1" showErrorMessage="1" sqref="CA60"/>
    <dataValidation allowBlank="1" showInputMessage="1" showErrorMessage="1" sqref="CD11"/>
    <dataValidation allowBlank="1" showInputMessage="1" showErrorMessage="1" sqref="CD12"/>
    <dataValidation allowBlank="1" showInputMessage="1" showErrorMessage="1" sqref="CD13"/>
    <dataValidation allowBlank="1" showInputMessage="1" showErrorMessage="1" sqref="CD14"/>
    <dataValidation allowBlank="1" showInputMessage="1" showErrorMessage="1" sqref="CD15"/>
    <dataValidation allowBlank="1" showInputMessage="1" showErrorMessage="1" sqref="CD16"/>
    <dataValidation allowBlank="1" showInputMessage="1" showErrorMessage="1" sqref="CD17"/>
    <dataValidation allowBlank="1" showInputMessage="1" showErrorMessage="1" sqref="CD18"/>
    <dataValidation allowBlank="1" showInputMessage="1" showErrorMessage="1" sqref="CD19"/>
    <dataValidation allowBlank="1" showInputMessage="1" showErrorMessage="1" sqref="CD20"/>
    <dataValidation allowBlank="1" showInputMessage="1" showErrorMessage="1" sqref="CD21"/>
    <dataValidation allowBlank="1" showInputMessage="1" showErrorMessage="1" sqref="CD22"/>
    <dataValidation allowBlank="1" showInputMessage="1" showErrorMessage="1" sqref="CD23"/>
    <dataValidation allowBlank="1" showInputMessage="1" showErrorMessage="1" sqref="CD24"/>
    <dataValidation allowBlank="1" showInputMessage="1" showErrorMessage="1" sqref="CD25"/>
    <dataValidation allowBlank="1" showInputMessage="1" showErrorMessage="1" sqref="CD26"/>
    <dataValidation allowBlank="1" showInputMessage="1" showErrorMessage="1" sqref="CD27"/>
    <dataValidation allowBlank="1" showInputMessage="1" showErrorMessage="1" sqref="CD28"/>
    <dataValidation allowBlank="1" showInputMessage="1" showErrorMessage="1" sqref="CD29"/>
    <dataValidation allowBlank="1" showInputMessage="1" showErrorMessage="1" sqref="CD30"/>
    <dataValidation allowBlank="1" showInputMessage="1" showErrorMessage="1" sqref="CD31"/>
    <dataValidation allowBlank="1" showInputMessage="1" showErrorMessage="1" sqref="CD32"/>
    <dataValidation allowBlank="1" showInputMessage="1" showErrorMessage="1" sqref="CD33"/>
    <dataValidation allowBlank="1" showInputMessage="1" showErrorMessage="1" sqref="CD34"/>
    <dataValidation allowBlank="1" showInputMessage="1" showErrorMessage="1" sqref="CD35"/>
    <dataValidation allowBlank="1" showInputMessage="1" showErrorMessage="1" sqref="CD36"/>
    <dataValidation allowBlank="1" showInputMessage="1" showErrorMessage="1" sqref="CD37"/>
    <dataValidation allowBlank="1" showInputMessage="1" showErrorMessage="1" sqref="CD38"/>
    <dataValidation allowBlank="1" showInputMessage="1" showErrorMessage="1" sqref="CD39"/>
    <dataValidation allowBlank="1" showInputMessage="1" showErrorMessage="1" sqref="CD40"/>
    <dataValidation allowBlank="1" showInputMessage="1" showErrorMessage="1" sqref="CD41"/>
    <dataValidation allowBlank="1" showInputMessage="1" showErrorMessage="1" sqref="CD42"/>
    <dataValidation allowBlank="1" showInputMessage="1" showErrorMessage="1" sqref="CD43"/>
    <dataValidation allowBlank="1" showInputMessage="1" showErrorMessage="1" sqref="CD44"/>
    <dataValidation allowBlank="1" showInputMessage="1" showErrorMessage="1" sqref="CD45"/>
    <dataValidation allowBlank="1" showInputMessage="1" showErrorMessage="1" sqref="CD46"/>
    <dataValidation allowBlank="1" showInputMessage="1" showErrorMessage="1" sqref="CD47"/>
    <dataValidation allowBlank="1" showInputMessage="1" showErrorMessage="1" sqref="CD48"/>
    <dataValidation allowBlank="1" showInputMessage="1" showErrorMessage="1" sqref="CD49"/>
    <dataValidation allowBlank="1" showInputMessage="1" showErrorMessage="1" sqref="CD50"/>
    <dataValidation allowBlank="1" showInputMessage="1" showErrorMessage="1" sqref="CD51"/>
    <dataValidation allowBlank="1" showInputMessage="1" showErrorMessage="1" sqref="CD52"/>
    <dataValidation allowBlank="1" showInputMessage="1" showErrorMessage="1" sqref="CD53"/>
    <dataValidation allowBlank="1" showInputMessage="1" showErrorMessage="1" sqref="CD54"/>
    <dataValidation allowBlank="1" showInputMessage="1" showErrorMessage="1" sqref="CD55"/>
    <dataValidation allowBlank="1" showInputMessage="1" showErrorMessage="1" sqref="CD56"/>
    <dataValidation allowBlank="1" showInputMessage="1" showErrorMessage="1" sqref="CD57"/>
    <dataValidation allowBlank="1" showInputMessage="1" showErrorMessage="1" sqref="CD58"/>
    <dataValidation allowBlank="1" showInputMessage="1" showErrorMessage="1" sqref="CD59"/>
    <dataValidation allowBlank="1" showInputMessage="1" showErrorMessage="1" sqref="CD60"/>
    <dataValidation allowBlank="1" showInputMessage="1" showErrorMessage="1" sqref="BL11"/>
    <dataValidation allowBlank="1" showInputMessage="1" showErrorMessage="1" sqref="BL12"/>
    <dataValidation allowBlank="1" showInputMessage="1" showErrorMessage="1" sqref="BL13"/>
    <dataValidation allowBlank="1" showInputMessage="1" showErrorMessage="1" sqref="BL14"/>
    <dataValidation allowBlank="1" showInputMessage="1" showErrorMessage="1" sqref="BL15"/>
    <dataValidation allowBlank="1" showInputMessage="1" showErrorMessage="1" sqref="BL16"/>
    <dataValidation allowBlank="1" showInputMessage="1" showErrorMessage="1" sqref="BL17"/>
    <dataValidation allowBlank="1" showInputMessage="1" showErrorMessage="1" sqref="BL18"/>
    <dataValidation allowBlank="1" showInputMessage="1" showErrorMessage="1" sqref="BL19"/>
    <dataValidation allowBlank="1" showInputMessage="1" showErrorMessage="1" sqref="BL20"/>
    <dataValidation allowBlank="1" showInputMessage="1" showErrorMessage="1" sqref="BL21"/>
    <dataValidation allowBlank="1" showInputMessage="1" showErrorMessage="1" sqref="BL22"/>
    <dataValidation allowBlank="1" showInputMessage="1" showErrorMessage="1" sqref="BL23"/>
    <dataValidation allowBlank="1" showInputMessage="1" showErrorMessage="1" sqref="BL24"/>
    <dataValidation allowBlank="1" showInputMessage="1" showErrorMessage="1" sqref="BL25"/>
    <dataValidation allowBlank="1" showInputMessage="1" showErrorMessage="1" sqref="BL26"/>
    <dataValidation allowBlank="1" showInputMessage="1" showErrorMessage="1" sqref="BL27"/>
    <dataValidation allowBlank="1" showInputMessage="1" showErrorMessage="1" sqref="BL28"/>
    <dataValidation allowBlank="1" showInputMessage="1" showErrorMessage="1" sqref="BL29"/>
    <dataValidation allowBlank="1" showInputMessage="1" showErrorMessage="1" sqref="BL30"/>
    <dataValidation allowBlank="1" showInputMessage="1" showErrorMessage="1" sqref="BL31"/>
    <dataValidation allowBlank="1" showInputMessage="1" showErrorMessage="1" sqref="BL32"/>
    <dataValidation allowBlank="1" showInputMessage="1" showErrorMessage="1" sqref="BL33"/>
    <dataValidation allowBlank="1" showInputMessage="1" showErrorMessage="1" sqref="BL34"/>
    <dataValidation allowBlank="1" showInputMessage="1" showErrorMessage="1" sqref="BL35"/>
    <dataValidation allowBlank="1" showInputMessage="1" showErrorMessage="1" sqref="BL36"/>
    <dataValidation allowBlank="1" showInputMessage="1" showErrorMessage="1" sqref="BL37"/>
    <dataValidation allowBlank="1" showInputMessage="1" showErrorMessage="1" sqref="BL38"/>
    <dataValidation allowBlank="1" showInputMessage="1" showErrorMessage="1" sqref="BL39"/>
    <dataValidation allowBlank="1" showInputMessage="1" showErrorMessage="1" sqref="BL40"/>
    <dataValidation allowBlank="1" showInputMessage="1" showErrorMessage="1" sqref="BL41"/>
    <dataValidation allowBlank="1" showInputMessage="1" showErrorMessage="1" sqref="BL42"/>
    <dataValidation allowBlank="1" showInputMessage="1" showErrorMessage="1" sqref="BL43"/>
    <dataValidation allowBlank="1" showInputMessage="1" showErrorMessage="1" sqref="BL44"/>
    <dataValidation allowBlank="1" showInputMessage="1" showErrorMessage="1" sqref="BL45"/>
    <dataValidation allowBlank="1" showInputMessage="1" showErrorMessage="1" sqref="BL46"/>
    <dataValidation allowBlank="1" showInputMessage="1" showErrorMessage="1" sqref="BL47"/>
    <dataValidation allowBlank="1" showInputMessage="1" showErrorMessage="1" sqref="BL48"/>
    <dataValidation allowBlank="1" showInputMessage="1" showErrorMessage="1" sqref="BL49"/>
    <dataValidation allowBlank="1" showInputMessage="1" showErrorMessage="1" sqref="BL50"/>
    <dataValidation allowBlank="1" showInputMessage="1" showErrorMessage="1" sqref="BL51"/>
    <dataValidation allowBlank="1" showInputMessage="1" showErrorMessage="1" sqref="BL52"/>
    <dataValidation allowBlank="1" showInputMessage="1" showErrorMessage="1" sqref="BL53"/>
    <dataValidation allowBlank="1" showInputMessage="1" showErrorMessage="1" sqref="BL54"/>
    <dataValidation allowBlank="1" showInputMessage="1" showErrorMessage="1" sqref="BL55"/>
    <dataValidation allowBlank="1" showInputMessage="1" showErrorMessage="1" sqref="BL56"/>
    <dataValidation allowBlank="1" showInputMessage="1" showErrorMessage="1" sqref="BL57"/>
    <dataValidation allowBlank="1" showInputMessage="1" showErrorMessage="1" sqref="BL58"/>
    <dataValidation allowBlank="1" showInputMessage="1" showErrorMessage="1" sqref="BL59"/>
    <dataValidation allowBlank="1" showInputMessage="1" showErrorMessage="1" sqref="BL60"/>
    <dataValidation allowBlank="1" showInputMessage="1" showErrorMessage="1" sqref="BM11"/>
    <dataValidation allowBlank="1" showInputMessage="1" showErrorMessage="1" sqref="BM12"/>
    <dataValidation allowBlank="1" showInputMessage="1" showErrorMessage="1" sqref="BM13"/>
    <dataValidation allowBlank="1" showInputMessage="1" showErrorMessage="1" sqref="BM14"/>
    <dataValidation allowBlank="1" showInputMessage="1" showErrorMessage="1" sqref="BM15"/>
    <dataValidation allowBlank="1" showInputMessage="1" showErrorMessage="1" sqref="BM16"/>
    <dataValidation allowBlank="1" showInputMessage="1" showErrorMessage="1" sqref="BM17"/>
    <dataValidation allowBlank="1" showInputMessage="1" showErrorMessage="1" sqref="BM18"/>
    <dataValidation allowBlank="1" showInputMessage="1" showErrorMessage="1" sqref="BM19"/>
    <dataValidation allowBlank="1" showInputMessage="1" showErrorMessage="1" sqref="BM20"/>
    <dataValidation allowBlank="1" showInputMessage="1" showErrorMessage="1" sqref="BM21"/>
    <dataValidation allowBlank="1" showInputMessage="1" showErrorMessage="1" sqref="BM22"/>
    <dataValidation allowBlank="1" showInputMessage="1" showErrorMessage="1" sqref="BM23"/>
    <dataValidation allowBlank="1" showInputMessage="1" showErrorMessage="1" sqref="BM24"/>
    <dataValidation allowBlank="1" showInputMessage="1" showErrorMessage="1" sqref="BM25"/>
    <dataValidation allowBlank="1" showInputMessage="1" showErrorMessage="1" sqref="BM26"/>
    <dataValidation allowBlank="1" showInputMessage="1" showErrorMessage="1" sqref="BM27"/>
    <dataValidation allowBlank="1" showInputMessage="1" showErrorMessage="1" sqref="BM28"/>
    <dataValidation allowBlank="1" showInputMessage="1" showErrorMessage="1" sqref="BM29"/>
    <dataValidation allowBlank="1" showInputMessage="1" showErrorMessage="1" sqref="BM30"/>
    <dataValidation allowBlank="1" showInputMessage="1" showErrorMessage="1" sqref="BM31"/>
    <dataValidation allowBlank="1" showInputMessage="1" showErrorMessage="1" sqref="BM32"/>
    <dataValidation allowBlank="1" showInputMessage="1" showErrorMessage="1" sqref="BM33"/>
    <dataValidation allowBlank="1" showInputMessage="1" showErrorMessage="1" sqref="BM34"/>
    <dataValidation allowBlank="1" showInputMessage="1" showErrorMessage="1" sqref="BM35"/>
    <dataValidation allowBlank="1" showInputMessage="1" showErrorMessage="1" sqref="BM36"/>
    <dataValidation allowBlank="1" showInputMessage="1" showErrorMessage="1" sqref="BM37"/>
    <dataValidation allowBlank="1" showInputMessage="1" showErrorMessage="1" sqref="BM38"/>
    <dataValidation allowBlank="1" showInputMessage="1" showErrorMessage="1" sqref="BM39"/>
    <dataValidation allowBlank="1" showInputMessage="1" showErrorMessage="1" sqref="BM40"/>
    <dataValidation allowBlank="1" showInputMessage="1" showErrorMessage="1" sqref="BM41"/>
    <dataValidation allowBlank="1" showInputMessage="1" showErrorMessage="1" sqref="BM42"/>
    <dataValidation allowBlank="1" showInputMessage="1" showErrorMessage="1" sqref="BM43"/>
    <dataValidation allowBlank="1" showInputMessage="1" showErrorMessage="1" sqref="BM44"/>
    <dataValidation allowBlank="1" showInputMessage="1" showErrorMessage="1" sqref="BM45"/>
    <dataValidation allowBlank="1" showInputMessage="1" showErrorMessage="1" sqref="BM46"/>
    <dataValidation allowBlank="1" showInputMessage="1" showErrorMessage="1" sqref="BM47"/>
    <dataValidation allowBlank="1" showInputMessage="1" showErrorMessage="1" sqref="BM48"/>
    <dataValidation allowBlank="1" showInputMessage="1" showErrorMessage="1" sqref="BM49"/>
    <dataValidation allowBlank="1" showInputMessage="1" showErrorMessage="1" sqref="BM50"/>
    <dataValidation allowBlank="1" showInputMessage="1" showErrorMessage="1" sqref="BM51"/>
    <dataValidation allowBlank="1" showInputMessage="1" showErrorMessage="1" sqref="BM52"/>
    <dataValidation allowBlank="1" showInputMessage="1" showErrorMessage="1" sqref="BM53"/>
    <dataValidation allowBlank="1" showInputMessage="1" showErrorMessage="1" sqref="BM54"/>
    <dataValidation allowBlank="1" showInputMessage="1" showErrorMessage="1" sqref="BM55"/>
    <dataValidation allowBlank="1" showInputMessage="1" showErrorMessage="1" sqref="BM56"/>
    <dataValidation allowBlank="1" showInputMessage="1" showErrorMessage="1" sqref="BM57"/>
    <dataValidation allowBlank="1" showInputMessage="1" showErrorMessage="1" sqref="BM58"/>
    <dataValidation allowBlank="1" showInputMessage="1" showErrorMessage="1" sqref="BM59"/>
    <dataValidation allowBlank="1" showInputMessage="1" showErrorMessage="1" sqref="BM60"/>
    <dataValidation allowBlank="1" showInputMessage="1" showErrorMessage="1" sqref="BN11"/>
    <dataValidation allowBlank="1" showInputMessage="1" showErrorMessage="1" sqref="BN12"/>
    <dataValidation allowBlank="1" showInputMessage="1" showErrorMessage="1" sqref="BN13"/>
    <dataValidation allowBlank="1" showInputMessage="1" showErrorMessage="1" sqref="BN14"/>
    <dataValidation allowBlank="1" showInputMessage="1" showErrorMessage="1" sqref="BN15"/>
    <dataValidation allowBlank="1" showInputMessage="1" showErrorMessage="1" sqref="BN16"/>
    <dataValidation allowBlank="1" showInputMessage="1" showErrorMessage="1" sqref="BN17"/>
    <dataValidation allowBlank="1" showInputMessage="1" showErrorMessage="1" sqref="BN18"/>
    <dataValidation allowBlank="1" showInputMessage="1" showErrorMessage="1" sqref="BN19"/>
    <dataValidation allowBlank="1" showInputMessage="1" showErrorMessage="1" sqref="BN20"/>
    <dataValidation allowBlank="1" showInputMessage="1" showErrorMessage="1" sqref="BN21"/>
    <dataValidation allowBlank="1" showInputMessage="1" showErrorMessage="1" sqref="BN22"/>
    <dataValidation allowBlank="1" showInputMessage="1" showErrorMessage="1" sqref="BN23"/>
    <dataValidation allowBlank="1" showInputMessage="1" showErrorMessage="1" sqref="BN24"/>
    <dataValidation allowBlank="1" showInputMessage="1" showErrorMessage="1" sqref="BN25"/>
    <dataValidation allowBlank="1" showInputMessage="1" showErrorMessage="1" sqref="BN26"/>
    <dataValidation allowBlank="1" showInputMessage="1" showErrorMessage="1" sqref="BN27"/>
    <dataValidation allowBlank="1" showInputMessage="1" showErrorMessage="1" sqref="BN28"/>
    <dataValidation allowBlank="1" showInputMessage="1" showErrorMessage="1" sqref="BN29"/>
    <dataValidation allowBlank="1" showInputMessage="1" showErrorMessage="1" sqref="BN30"/>
    <dataValidation allowBlank="1" showInputMessage="1" showErrorMessage="1" sqref="BN31"/>
    <dataValidation allowBlank="1" showInputMessage="1" showErrorMessage="1" sqref="BN32"/>
    <dataValidation allowBlank="1" showInputMessage="1" showErrorMessage="1" sqref="BN33"/>
    <dataValidation allowBlank="1" showInputMessage="1" showErrorMessage="1" sqref="BN34"/>
    <dataValidation allowBlank="1" showInputMessage="1" showErrorMessage="1" sqref="BN35"/>
    <dataValidation allowBlank="1" showInputMessage="1" showErrorMessage="1" sqref="BN36"/>
    <dataValidation allowBlank="1" showInputMessage="1" showErrorMessage="1" sqref="BN37"/>
    <dataValidation allowBlank="1" showInputMessage="1" showErrorMessage="1" sqref="BN38"/>
    <dataValidation allowBlank="1" showInputMessage="1" showErrorMessage="1" sqref="BN39"/>
    <dataValidation allowBlank="1" showInputMessage="1" showErrorMessage="1" sqref="BN40"/>
    <dataValidation allowBlank="1" showInputMessage="1" showErrorMessage="1" sqref="BN41"/>
    <dataValidation allowBlank="1" showInputMessage="1" showErrorMessage="1" sqref="BN42"/>
    <dataValidation allowBlank="1" showInputMessage="1" showErrorMessage="1" sqref="BN43"/>
    <dataValidation allowBlank="1" showInputMessage="1" showErrorMessage="1" sqref="BN44"/>
    <dataValidation allowBlank="1" showInputMessage="1" showErrorMessage="1" sqref="BN45"/>
    <dataValidation allowBlank="1" showInputMessage="1" showErrorMessage="1" sqref="BN46"/>
    <dataValidation allowBlank="1" showInputMessage="1" showErrorMessage="1" sqref="BN47"/>
    <dataValidation allowBlank="1" showInputMessage="1" showErrorMessage="1" sqref="BN48"/>
    <dataValidation allowBlank="1" showInputMessage="1" showErrorMessage="1" sqref="BN49"/>
    <dataValidation allowBlank="1" showInputMessage="1" showErrorMessage="1" sqref="BN50"/>
    <dataValidation allowBlank="1" showInputMessage="1" showErrorMessage="1" sqref="BN51"/>
    <dataValidation allowBlank="1" showInputMessage="1" showErrorMessage="1" sqref="BN52"/>
    <dataValidation allowBlank="1" showInputMessage="1" showErrorMessage="1" sqref="BN53"/>
    <dataValidation allowBlank="1" showInputMessage="1" showErrorMessage="1" sqref="BN54"/>
    <dataValidation allowBlank="1" showInputMessage="1" showErrorMessage="1" sqref="BN55"/>
    <dataValidation allowBlank="1" showInputMessage="1" showErrorMessage="1" sqref="BN56"/>
    <dataValidation allowBlank="1" showInputMessage="1" showErrorMessage="1" sqref="BN57"/>
    <dataValidation allowBlank="1" showInputMessage="1" showErrorMessage="1" sqref="BN58"/>
    <dataValidation allowBlank="1" showInputMessage="1" showErrorMessage="1" sqref="BN59"/>
    <dataValidation allowBlank="1" showInputMessage="1" showErrorMessage="1" sqref="BN60"/>
    <dataValidation allowBlank="1" showInputMessage="1" showErrorMessage="1" sqref="BO11"/>
    <dataValidation allowBlank="1" showInputMessage="1" showErrorMessage="1" sqref="BO12"/>
    <dataValidation allowBlank="1" showInputMessage="1" showErrorMessage="1" sqref="BO13"/>
    <dataValidation allowBlank="1" showInputMessage="1" showErrorMessage="1" sqref="BO14"/>
    <dataValidation allowBlank="1" showInputMessage="1" showErrorMessage="1" sqref="BO15"/>
    <dataValidation allowBlank="1" showInputMessage="1" showErrorMessage="1" sqref="BO16"/>
    <dataValidation allowBlank="1" showInputMessage="1" showErrorMessage="1" sqref="BO17"/>
    <dataValidation allowBlank="1" showInputMessage="1" showErrorMessage="1" sqref="BO18"/>
    <dataValidation allowBlank="1" showInputMessage="1" showErrorMessage="1" sqref="BO19"/>
    <dataValidation allowBlank="1" showInputMessage="1" showErrorMessage="1" sqref="BO20"/>
    <dataValidation allowBlank="1" showInputMessage="1" showErrorMessage="1" sqref="BO21"/>
    <dataValidation allowBlank="1" showInputMessage="1" showErrorMessage="1" sqref="BO22"/>
    <dataValidation allowBlank="1" showInputMessage="1" showErrorMessage="1" sqref="BO23"/>
    <dataValidation allowBlank="1" showInputMessage="1" showErrorMessage="1" sqref="BO24"/>
    <dataValidation allowBlank="1" showInputMessage="1" showErrorMessage="1" sqref="BO25"/>
    <dataValidation allowBlank="1" showInputMessage="1" showErrorMessage="1" sqref="BO26"/>
    <dataValidation allowBlank="1" showInputMessage="1" showErrorMessage="1" sqref="BO27"/>
    <dataValidation allowBlank="1" showInputMessage="1" showErrorMessage="1" sqref="BO28"/>
    <dataValidation allowBlank="1" showInputMessage="1" showErrorMessage="1" sqref="BO29"/>
    <dataValidation allowBlank="1" showInputMessage="1" showErrorMessage="1" sqref="BO30"/>
    <dataValidation allowBlank="1" showInputMessage="1" showErrorMessage="1" sqref="BO31"/>
    <dataValidation allowBlank="1" showInputMessage="1" showErrorMessage="1" sqref="BO32"/>
    <dataValidation allowBlank="1" showInputMessage="1" showErrorMessage="1" sqref="BO33"/>
    <dataValidation allowBlank="1" showInputMessage="1" showErrorMessage="1" sqref="BO34"/>
    <dataValidation allowBlank="1" showInputMessage="1" showErrorMessage="1" sqref="BO35"/>
    <dataValidation allowBlank="1" showInputMessage="1" showErrorMessage="1" sqref="BO36"/>
    <dataValidation allowBlank="1" showInputMessage="1" showErrorMessage="1" sqref="BO37"/>
    <dataValidation allowBlank="1" showInputMessage="1" showErrorMessage="1" sqref="BO38"/>
    <dataValidation allowBlank="1" showInputMessage="1" showErrorMessage="1" sqref="BO39"/>
    <dataValidation allowBlank="1" showInputMessage="1" showErrorMessage="1" sqref="BO40"/>
    <dataValidation allowBlank="1" showInputMessage="1" showErrorMessage="1" sqref="BO41"/>
    <dataValidation allowBlank="1" showInputMessage="1" showErrorMessage="1" sqref="BO42"/>
    <dataValidation allowBlank="1" showInputMessage="1" showErrorMessage="1" sqref="BO43"/>
    <dataValidation allowBlank="1" showInputMessage="1" showErrorMessage="1" sqref="BO44"/>
    <dataValidation allowBlank="1" showInputMessage="1" showErrorMessage="1" sqref="BO45"/>
    <dataValidation allowBlank="1" showInputMessage="1" showErrorMessage="1" sqref="BO46"/>
    <dataValidation allowBlank="1" showInputMessage="1" showErrorMessage="1" sqref="BO47"/>
    <dataValidation allowBlank="1" showInputMessage="1" showErrorMessage="1" sqref="BO48"/>
    <dataValidation allowBlank="1" showInputMessage="1" showErrorMessage="1" sqref="BO49"/>
    <dataValidation allowBlank="1" showInputMessage="1" showErrorMessage="1" sqref="BO50"/>
    <dataValidation allowBlank="1" showInputMessage="1" showErrorMessage="1" sqref="BO51"/>
    <dataValidation allowBlank="1" showInputMessage="1" showErrorMessage="1" sqref="BO52"/>
    <dataValidation allowBlank="1" showInputMessage="1" showErrorMessage="1" sqref="BO53"/>
    <dataValidation allowBlank="1" showInputMessage="1" showErrorMessage="1" sqref="BO54"/>
    <dataValidation allowBlank="1" showInputMessage="1" showErrorMessage="1" sqref="BO55"/>
    <dataValidation allowBlank="1" showInputMessage="1" showErrorMessage="1" sqref="BO56"/>
    <dataValidation allowBlank="1" showInputMessage="1" showErrorMessage="1" sqref="BO57"/>
    <dataValidation allowBlank="1" showInputMessage="1" showErrorMessage="1" sqref="BO58"/>
    <dataValidation allowBlank="1" showInputMessage="1" showErrorMessage="1" sqref="BO59"/>
    <dataValidation allowBlank="1" showInputMessage="1" showErrorMessage="1" sqref="BO60"/>
    <dataValidation allowBlank="1" showInputMessage="1" showErrorMessage="1" sqref="BP11"/>
    <dataValidation allowBlank="1" showInputMessage="1" showErrorMessage="1" sqref="BP12"/>
    <dataValidation allowBlank="1" showInputMessage="1" showErrorMessage="1" sqref="BP13"/>
    <dataValidation allowBlank="1" showInputMessage="1" showErrorMessage="1" sqref="BP14"/>
    <dataValidation allowBlank="1" showInputMessage="1" showErrorMessage="1" sqref="BP15"/>
    <dataValidation allowBlank="1" showInputMessage="1" showErrorMessage="1" sqref="BP16"/>
    <dataValidation allowBlank="1" showInputMessage="1" showErrorMessage="1" sqref="BP17"/>
    <dataValidation allowBlank="1" showInputMessage="1" showErrorMessage="1" sqref="BP18"/>
    <dataValidation allowBlank="1" showInputMessage="1" showErrorMessage="1" sqref="BP19"/>
    <dataValidation allowBlank="1" showInputMessage="1" showErrorMessage="1" sqref="BP20"/>
    <dataValidation allowBlank="1" showInputMessage="1" showErrorMessage="1" sqref="BP21"/>
    <dataValidation allowBlank="1" showInputMessage="1" showErrorMessage="1" sqref="BP22"/>
    <dataValidation allowBlank="1" showInputMessage="1" showErrorMessage="1" sqref="BP23"/>
    <dataValidation allowBlank="1" showInputMessage="1" showErrorMessage="1" sqref="BP24"/>
    <dataValidation allowBlank="1" showInputMessage="1" showErrorMessage="1" sqref="BP25"/>
    <dataValidation allowBlank="1" showInputMessage="1" showErrorMessage="1" sqref="BP26"/>
    <dataValidation allowBlank="1" showInputMessage="1" showErrorMessage="1" sqref="BP27"/>
    <dataValidation allowBlank="1" showInputMessage="1" showErrorMessage="1" sqref="BP28"/>
    <dataValidation allowBlank="1" showInputMessage="1" showErrorMessage="1" sqref="BP29"/>
    <dataValidation allowBlank="1" showInputMessage="1" showErrorMessage="1" sqref="BP30"/>
    <dataValidation allowBlank="1" showInputMessage="1" showErrorMessage="1" sqref="BP31"/>
    <dataValidation allowBlank="1" showInputMessage="1" showErrorMessage="1" sqref="BP32"/>
    <dataValidation allowBlank="1" showInputMessage="1" showErrorMessage="1" sqref="BP33"/>
    <dataValidation allowBlank="1" showInputMessage="1" showErrorMessage="1" sqref="BP34"/>
    <dataValidation allowBlank="1" showInputMessage="1" showErrorMessage="1" sqref="BP35"/>
    <dataValidation allowBlank="1" showInputMessage="1" showErrorMessage="1" sqref="BP36"/>
    <dataValidation allowBlank="1" showInputMessage="1" showErrorMessage="1" sqref="BP37"/>
    <dataValidation allowBlank="1" showInputMessage="1" showErrorMessage="1" sqref="BP38"/>
    <dataValidation allowBlank="1" showInputMessage="1" showErrorMessage="1" sqref="BP39"/>
    <dataValidation allowBlank="1" showInputMessage="1" showErrorMessage="1" sqref="BP40"/>
    <dataValidation allowBlank="1" showInputMessage="1" showErrorMessage="1" sqref="BP41"/>
    <dataValidation allowBlank="1" showInputMessage="1" showErrorMessage="1" sqref="BP42"/>
    <dataValidation allowBlank="1" showInputMessage="1" showErrorMessage="1" sqref="BP43"/>
    <dataValidation allowBlank="1" showInputMessage="1" showErrorMessage="1" sqref="BP44"/>
    <dataValidation allowBlank="1" showInputMessage="1" showErrorMessage="1" sqref="BP45"/>
    <dataValidation allowBlank="1" showInputMessage="1" showErrorMessage="1" sqref="BP46"/>
    <dataValidation allowBlank="1" showInputMessage="1" showErrorMessage="1" sqref="BP47"/>
    <dataValidation allowBlank="1" showInputMessage="1" showErrorMessage="1" sqref="BP48"/>
    <dataValidation allowBlank="1" showInputMessage="1" showErrorMessage="1" sqref="BP49"/>
    <dataValidation allowBlank="1" showInputMessage="1" showErrorMessage="1" sqref="BP50"/>
    <dataValidation allowBlank="1" showInputMessage="1" showErrorMessage="1" sqref="BP51"/>
    <dataValidation allowBlank="1" showInputMessage="1" showErrorMessage="1" sqref="BP52"/>
    <dataValidation allowBlank="1" showInputMessage="1" showErrorMessage="1" sqref="BP53"/>
    <dataValidation allowBlank="1" showInputMessage="1" showErrorMessage="1" sqref="BP54"/>
    <dataValidation allowBlank="1" showInputMessage="1" showErrorMessage="1" sqref="BP55"/>
    <dataValidation allowBlank="1" showInputMessage="1" showErrorMessage="1" sqref="BP56"/>
    <dataValidation allowBlank="1" showInputMessage="1" showErrorMessage="1" sqref="BP57"/>
    <dataValidation allowBlank="1" showInputMessage="1" showErrorMessage="1" sqref="BP58"/>
    <dataValidation allowBlank="1" showInputMessage="1" showErrorMessage="1" sqref="BP59"/>
    <dataValidation allowBlank="1" showInputMessage="1" showErrorMessage="1" sqref="BP60"/>
    <dataValidation allowBlank="1" showInputMessage="1" showErrorMessage="1" sqref="BQ11"/>
    <dataValidation allowBlank="1" showInputMessage="1" showErrorMessage="1" sqref="BQ12"/>
    <dataValidation allowBlank="1" showInputMessage="1" showErrorMessage="1" sqref="BQ13"/>
    <dataValidation allowBlank="1" showInputMessage="1" showErrorMessage="1" sqref="BQ14"/>
    <dataValidation allowBlank="1" showInputMessage="1" showErrorMessage="1" sqref="BQ15"/>
    <dataValidation allowBlank="1" showInputMessage="1" showErrorMessage="1" sqref="BQ16"/>
    <dataValidation allowBlank="1" showInputMessage="1" showErrorMessage="1" sqref="BQ17"/>
    <dataValidation allowBlank="1" showInputMessage="1" showErrorMessage="1" sqref="BQ18"/>
    <dataValidation allowBlank="1" showInputMessage="1" showErrorMessage="1" sqref="BQ19"/>
    <dataValidation allowBlank="1" showInputMessage="1" showErrorMessage="1" sqref="BQ20"/>
    <dataValidation allowBlank="1" showInputMessage="1" showErrorMessage="1" sqref="BQ21"/>
    <dataValidation allowBlank="1" showInputMessage="1" showErrorMessage="1" sqref="BQ22"/>
    <dataValidation allowBlank="1" showInputMessage="1" showErrorMessage="1" sqref="BQ23"/>
    <dataValidation allowBlank="1" showInputMessage="1" showErrorMessage="1" sqref="BQ24"/>
    <dataValidation allowBlank="1" showInputMessage="1" showErrorMessage="1" sqref="BQ25"/>
    <dataValidation allowBlank="1" showInputMessage="1" showErrorMessage="1" sqref="BQ26"/>
    <dataValidation allowBlank="1" showInputMessage="1" showErrorMessage="1" sqref="BQ27"/>
    <dataValidation allowBlank="1" showInputMessage="1" showErrorMessage="1" sqref="BQ28"/>
    <dataValidation allowBlank="1" showInputMessage="1" showErrorMessage="1" sqref="BQ29"/>
    <dataValidation allowBlank="1" showInputMessage="1" showErrorMessage="1" sqref="BQ30"/>
    <dataValidation allowBlank="1" showInputMessage="1" showErrorMessage="1" sqref="BQ31"/>
    <dataValidation allowBlank="1" showInputMessage="1" showErrorMessage="1" sqref="BQ32"/>
    <dataValidation allowBlank="1" showInputMessage="1" showErrorMessage="1" sqref="BQ33"/>
    <dataValidation allowBlank="1" showInputMessage="1" showErrorMessage="1" sqref="BQ34"/>
    <dataValidation allowBlank="1" showInputMessage="1" showErrorMessage="1" sqref="BQ35"/>
    <dataValidation allowBlank="1" showInputMessage="1" showErrorMessage="1" sqref="BQ36"/>
    <dataValidation allowBlank="1" showInputMessage="1" showErrorMessage="1" sqref="BQ37"/>
    <dataValidation allowBlank="1" showInputMessage="1" showErrorMessage="1" sqref="BQ38"/>
    <dataValidation allowBlank="1" showInputMessage="1" showErrorMessage="1" sqref="BQ39"/>
    <dataValidation allowBlank="1" showInputMessage="1" showErrorMessage="1" sqref="BQ40"/>
    <dataValidation allowBlank="1" showInputMessage="1" showErrorMessage="1" sqref="BQ41"/>
    <dataValidation allowBlank="1" showInputMessage="1" showErrorMessage="1" sqref="BQ42"/>
    <dataValidation allowBlank="1" showInputMessage="1" showErrorMessage="1" sqref="BQ43"/>
    <dataValidation allowBlank="1" showInputMessage="1" showErrorMessage="1" sqref="BQ44"/>
    <dataValidation allowBlank="1" showInputMessage="1" showErrorMessage="1" sqref="BQ45"/>
    <dataValidation allowBlank="1" showInputMessage="1" showErrorMessage="1" sqref="BQ46"/>
    <dataValidation allowBlank="1" showInputMessage="1" showErrorMessage="1" sqref="BQ47"/>
    <dataValidation allowBlank="1" showInputMessage="1" showErrorMessage="1" sqref="BQ48"/>
    <dataValidation allowBlank="1" showInputMessage="1" showErrorMessage="1" sqref="BQ49"/>
    <dataValidation allowBlank="1" showInputMessage="1" showErrorMessage="1" sqref="BQ50"/>
    <dataValidation allowBlank="1" showInputMessage="1" showErrorMessage="1" sqref="BQ51"/>
    <dataValidation allowBlank="1" showInputMessage="1" showErrorMessage="1" sqref="BQ52"/>
    <dataValidation allowBlank="1" showInputMessage="1" showErrorMessage="1" sqref="BQ53"/>
    <dataValidation allowBlank="1" showInputMessage="1" showErrorMessage="1" sqref="BQ54"/>
    <dataValidation allowBlank="1" showInputMessage="1" showErrorMessage="1" sqref="BQ55"/>
    <dataValidation allowBlank="1" showInputMessage="1" showErrorMessage="1" sqref="BQ56"/>
    <dataValidation allowBlank="1" showInputMessage="1" showErrorMessage="1" sqref="BQ57"/>
    <dataValidation allowBlank="1" showInputMessage="1" showErrorMessage="1" sqref="BQ58"/>
    <dataValidation allowBlank="1" showInputMessage="1" showErrorMessage="1" sqref="BQ59"/>
    <dataValidation allowBlank="1" showInputMessage="1" showErrorMessage="1" sqref="BQ60"/>
    <dataValidation allowBlank="1" showInputMessage="1" showErrorMessage="1" sqref="BR11"/>
    <dataValidation allowBlank="1" showInputMessage="1" showErrorMessage="1" sqref="BR12"/>
    <dataValidation allowBlank="1" showInputMessage="1" showErrorMessage="1" sqref="BR13"/>
    <dataValidation allowBlank="1" showInputMessage="1" showErrorMessage="1" sqref="BR14"/>
    <dataValidation allowBlank="1" showInputMessage="1" showErrorMessage="1" sqref="BR15"/>
    <dataValidation allowBlank="1" showInputMessage="1" showErrorMessage="1" sqref="BR16"/>
    <dataValidation allowBlank="1" showInputMessage="1" showErrorMessage="1" sqref="BR17"/>
    <dataValidation allowBlank="1" showInputMessage="1" showErrorMessage="1" sqref="BR18"/>
    <dataValidation allowBlank="1" showInputMessage="1" showErrorMessage="1" sqref="BR19"/>
    <dataValidation allowBlank="1" showInputMessage="1" showErrorMessage="1" sqref="BR20"/>
    <dataValidation allowBlank="1" showInputMessage="1" showErrorMessage="1" sqref="BR21"/>
    <dataValidation allowBlank="1" showInputMessage="1" showErrorMessage="1" sqref="BR22"/>
    <dataValidation allowBlank="1" showInputMessage="1" showErrorMessage="1" sqref="BR23"/>
    <dataValidation allowBlank="1" showInputMessage="1" showErrorMessage="1" sqref="BR24"/>
    <dataValidation allowBlank="1" showInputMessage="1" showErrorMessage="1" sqref="BR25"/>
    <dataValidation allowBlank="1" showInputMessage="1" showErrorMessage="1" sqref="BR26"/>
    <dataValidation allowBlank="1" showInputMessage="1" showErrorMessage="1" sqref="BR27"/>
    <dataValidation allowBlank="1" showInputMessage="1" showErrorMessage="1" sqref="BR28"/>
    <dataValidation allowBlank="1" showInputMessage="1" showErrorMessage="1" sqref="BR29"/>
    <dataValidation allowBlank="1" showInputMessage="1" showErrorMessage="1" sqref="BR30"/>
    <dataValidation allowBlank="1" showInputMessage="1" showErrorMessage="1" sqref="BR31"/>
    <dataValidation allowBlank="1" showInputMessage="1" showErrorMessage="1" sqref="BR32"/>
    <dataValidation allowBlank="1" showInputMessage="1" showErrorMessage="1" sqref="BR33"/>
    <dataValidation allowBlank="1" showInputMessage="1" showErrorMessage="1" sqref="BR34"/>
    <dataValidation allowBlank="1" showInputMessage="1" showErrorMessage="1" sqref="BR35"/>
    <dataValidation allowBlank="1" showInputMessage="1" showErrorMessage="1" sqref="BR36"/>
    <dataValidation allowBlank="1" showInputMessage="1" showErrorMessage="1" sqref="BR37"/>
    <dataValidation allowBlank="1" showInputMessage="1" showErrorMessage="1" sqref="BR38"/>
    <dataValidation allowBlank="1" showInputMessage="1" showErrorMessage="1" sqref="BR39"/>
    <dataValidation allowBlank="1" showInputMessage="1" showErrorMessage="1" sqref="BR40"/>
    <dataValidation allowBlank="1" showInputMessage="1" showErrorMessage="1" sqref="BR41"/>
    <dataValidation allowBlank="1" showInputMessage="1" showErrorMessage="1" sqref="BR42"/>
    <dataValidation allowBlank="1" showInputMessage="1" showErrorMessage="1" sqref="BR43"/>
    <dataValidation allowBlank="1" showInputMessage="1" showErrorMessage="1" sqref="BR44"/>
    <dataValidation allowBlank="1" showInputMessage="1" showErrorMessage="1" sqref="BR45"/>
    <dataValidation allowBlank="1" showInputMessage="1" showErrorMessage="1" sqref="BR46"/>
    <dataValidation allowBlank="1" showInputMessage="1" showErrorMessage="1" sqref="BR47"/>
    <dataValidation allowBlank="1" showInputMessage="1" showErrorMessage="1" sqref="BR48"/>
    <dataValidation allowBlank="1" showInputMessage="1" showErrorMessage="1" sqref="BR49"/>
    <dataValidation allowBlank="1" showInputMessage="1" showErrorMessage="1" sqref="BR50"/>
    <dataValidation allowBlank="1" showInputMessage="1" showErrorMessage="1" sqref="BR51"/>
    <dataValidation allowBlank="1" showInputMessage="1" showErrorMessage="1" sqref="BR52"/>
    <dataValidation allowBlank="1" showInputMessage="1" showErrorMessage="1" sqref="BR53"/>
    <dataValidation allowBlank="1" showInputMessage="1" showErrorMessage="1" sqref="BR54"/>
    <dataValidation allowBlank="1" showInputMessage="1" showErrorMessage="1" sqref="BR55"/>
    <dataValidation allowBlank="1" showInputMessage="1" showErrorMessage="1" sqref="BR56"/>
    <dataValidation allowBlank="1" showInputMessage="1" showErrorMessage="1" sqref="BR57"/>
    <dataValidation allowBlank="1" showInputMessage="1" showErrorMessage="1" sqref="BR58"/>
    <dataValidation allowBlank="1" showInputMessage="1" showErrorMessage="1" sqref="BR59"/>
    <dataValidation allowBlank="1" showInputMessage="1" showErrorMessage="1" sqref="BR60"/>
    <dataValidation allowBlank="1" showInputMessage="1" showErrorMessage="1" sqref="CG11"/>
    <dataValidation allowBlank="1" showInputMessage="1" showErrorMessage="1" sqref="CG12"/>
    <dataValidation allowBlank="1" showInputMessage="1" showErrorMessage="1" sqref="CG13"/>
    <dataValidation allowBlank="1" showInputMessage="1" showErrorMessage="1" sqref="CG14"/>
    <dataValidation allowBlank="1" showInputMessage="1" showErrorMessage="1" sqref="CG15"/>
    <dataValidation allowBlank="1" showInputMessage="1" showErrorMessage="1" sqref="CG16"/>
    <dataValidation allowBlank="1" showInputMessage="1" showErrorMessage="1" sqref="CG17"/>
    <dataValidation allowBlank="1" showInputMessage="1" showErrorMessage="1" sqref="CG18"/>
    <dataValidation allowBlank="1" showInputMessage="1" showErrorMessage="1" sqref="CG19"/>
    <dataValidation allowBlank="1" showInputMessage="1" showErrorMessage="1" sqref="CG20"/>
    <dataValidation allowBlank="1" showInputMessage="1" showErrorMessage="1" sqref="CG21"/>
    <dataValidation allowBlank="1" showInputMessage="1" showErrorMessage="1" sqref="CG22"/>
    <dataValidation allowBlank="1" showInputMessage="1" showErrorMessage="1" sqref="CG23"/>
    <dataValidation allowBlank="1" showInputMessage="1" showErrorMessage="1" sqref="CG24"/>
    <dataValidation allowBlank="1" showInputMessage="1" showErrorMessage="1" sqref="CG25"/>
    <dataValidation allowBlank="1" showInputMessage="1" showErrorMessage="1" sqref="CG26"/>
    <dataValidation allowBlank="1" showInputMessage="1" showErrorMessage="1" sqref="CG27"/>
    <dataValidation allowBlank="1" showInputMessage="1" showErrorMessage="1" sqref="CG28"/>
    <dataValidation allowBlank="1" showInputMessage="1" showErrorMessage="1" sqref="CG29"/>
    <dataValidation allowBlank="1" showInputMessage="1" showErrorMessage="1" sqref="CG30"/>
    <dataValidation allowBlank="1" showInputMessage="1" showErrorMessage="1" sqref="CG31"/>
    <dataValidation allowBlank="1" showInputMessage="1" showErrorMessage="1" sqref="CG32"/>
    <dataValidation allowBlank="1" showInputMessage="1" showErrorMessage="1" sqref="CG33"/>
    <dataValidation allowBlank="1" showInputMessage="1" showErrorMessage="1" sqref="CG34"/>
    <dataValidation allowBlank="1" showInputMessage="1" showErrorMessage="1" sqref="CG35"/>
    <dataValidation allowBlank="1" showInputMessage="1" showErrorMessage="1" sqref="CG36"/>
    <dataValidation allowBlank="1" showInputMessage="1" showErrorMessage="1" sqref="CG37"/>
    <dataValidation allowBlank="1" showInputMessage="1" showErrorMessage="1" sqref="CG38"/>
    <dataValidation allowBlank="1" showInputMessage="1" showErrorMessage="1" sqref="CG39"/>
    <dataValidation allowBlank="1" showInputMessage="1" showErrorMessage="1" sqref="CG40"/>
    <dataValidation allowBlank="1" showInputMessage="1" showErrorMessage="1" sqref="CG41"/>
    <dataValidation allowBlank="1" showInputMessage="1" showErrorMessage="1" sqref="CG42"/>
    <dataValidation allowBlank="1" showInputMessage="1" showErrorMessage="1" sqref="CG43"/>
    <dataValidation allowBlank="1" showInputMessage="1" showErrorMessage="1" sqref="CG44"/>
    <dataValidation allowBlank="1" showInputMessage="1" showErrorMessage="1" sqref="CG45"/>
    <dataValidation allowBlank="1" showInputMessage="1" showErrorMessage="1" sqref="CG46"/>
    <dataValidation allowBlank="1" showInputMessage="1" showErrorMessage="1" sqref="CG47"/>
    <dataValidation allowBlank="1" showInputMessage="1" showErrorMessage="1" sqref="CG48"/>
    <dataValidation allowBlank="1" showInputMessage="1" showErrorMessage="1" sqref="CG49"/>
    <dataValidation allowBlank="1" showInputMessage="1" showErrorMessage="1" sqref="CG50"/>
    <dataValidation allowBlank="1" showInputMessage="1" showErrorMessage="1" sqref="CG51"/>
    <dataValidation allowBlank="1" showInputMessage="1" showErrorMessage="1" sqref="CG52"/>
    <dataValidation allowBlank="1" showInputMessage="1" showErrorMessage="1" sqref="CG53"/>
    <dataValidation allowBlank="1" showInputMessage="1" showErrorMessage="1" sqref="CG54"/>
    <dataValidation allowBlank="1" showInputMessage="1" showErrorMessage="1" sqref="CG55"/>
    <dataValidation allowBlank="1" showInputMessage="1" showErrorMessage="1" sqref="CG56"/>
    <dataValidation allowBlank="1" showInputMessage="1" showErrorMessage="1" sqref="CG57"/>
    <dataValidation allowBlank="1" showInputMessage="1" showErrorMessage="1" sqref="CG58"/>
    <dataValidation allowBlank="1" showInputMessage="1" showErrorMessage="1" sqref="CG59"/>
    <dataValidation allowBlank="1" showInputMessage="1" showErrorMessage="1" sqref="CG60"/>
    <dataValidation allowBlank="1" showInputMessage="1" showErrorMessage="1" sqref="CH11"/>
    <dataValidation allowBlank="1" showInputMessage="1" showErrorMessage="1" sqref="CH12"/>
    <dataValidation allowBlank="1" showInputMessage="1" showErrorMessage="1" sqref="CH13"/>
    <dataValidation allowBlank="1" showInputMessage="1" showErrorMessage="1" sqref="CH14"/>
    <dataValidation allowBlank="1" showInputMessage="1" showErrorMessage="1" sqref="CH15"/>
    <dataValidation allowBlank="1" showInputMessage="1" showErrorMessage="1" sqref="CH16"/>
    <dataValidation allowBlank="1" showInputMessage="1" showErrorMessage="1" sqref="CH17"/>
    <dataValidation allowBlank="1" showInputMessage="1" showErrorMessage="1" sqref="CH18"/>
    <dataValidation allowBlank="1" showInputMessage="1" showErrorMessage="1" sqref="CH19"/>
    <dataValidation allowBlank="1" showInputMessage="1" showErrorMessage="1" sqref="CH20"/>
    <dataValidation allowBlank="1" showInputMessage="1" showErrorMessage="1" sqref="CH21"/>
    <dataValidation allowBlank="1" showInputMessage="1" showErrorMessage="1" sqref="CH22"/>
    <dataValidation allowBlank="1" showInputMessage="1" showErrorMessage="1" sqref="CH23"/>
    <dataValidation allowBlank="1" showInputMessage="1" showErrorMessage="1" sqref="CH24"/>
    <dataValidation allowBlank="1" showInputMessage="1" showErrorMessage="1" sqref="CH25"/>
    <dataValidation allowBlank="1" showInputMessage="1" showErrorMessage="1" sqref="CH26"/>
    <dataValidation allowBlank="1" showInputMessage="1" showErrorMessage="1" sqref="CH27"/>
    <dataValidation allowBlank="1" showInputMessage="1" showErrorMessage="1" sqref="CH28"/>
    <dataValidation allowBlank="1" showInputMessage="1" showErrorMessage="1" sqref="CH29"/>
    <dataValidation allowBlank="1" showInputMessage="1" showErrorMessage="1" sqref="CH30"/>
    <dataValidation allowBlank="1" showInputMessage="1" showErrorMessage="1" sqref="CH31"/>
    <dataValidation allowBlank="1" showInputMessage="1" showErrorMessage="1" sqref="CH32"/>
    <dataValidation allowBlank="1" showInputMessage="1" showErrorMessage="1" sqref="CH33"/>
    <dataValidation allowBlank="1" showInputMessage="1" showErrorMessage="1" sqref="CH34"/>
    <dataValidation allowBlank="1" showInputMessage="1" showErrorMessage="1" sqref="CH35"/>
    <dataValidation allowBlank="1" showInputMessage="1" showErrorMessage="1" sqref="CH36"/>
    <dataValidation allowBlank="1" showInputMessage="1" showErrorMessage="1" sqref="CH37"/>
    <dataValidation allowBlank="1" showInputMessage="1" showErrorMessage="1" sqref="CH38"/>
    <dataValidation allowBlank="1" showInputMessage="1" showErrorMessage="1" sqref="CH39"/>
    <dataValidation allowBlank="1" showInputMessage="1" showErrorMessage="1" sqref="CH40"/>
    <dataValidation allowBlank="1" showInputMessage="1" showErrorMessage="1" sqref="CH41"/>
    <dataValidation allowBlank="1" showInputMessage="1" showErrorMessage="1" sqref="CH42"/>
    <dataValidation allowBlank="1" showInputMessage="1" showErrorMessage="1" sqref="CH43"/>
    <dataValidation allowBlank="1" showInputMessage="1" showErrorMessage="1" sqref="CH44"/>
    <dataValidation allowBlank="1" showInputMessage="1" showErrorMessage="1" sqref="CH45"/>
    <dataValidation allowBlank="1" showInputMessage="1" showErrorMessage="1" sqref="CH46"/>
    <dataValidation allowBlank="1" showInputMessage="1" showErrorMessage="1" sqref="CH47"/>
    <dataValidation allowBlank="1" showInputMessage="1" showErrorMessage="1" sqref="CH48"/>
    <dataValidation allowBlank="1" showInputMessage="1" showErrorMessage="1" sqref="CH49"/>
    <dataValidation allowBlank="1" showInputMessage="1" showErrorMessage="1" sqref="CH50"/>
    <dataValidation allowBlank="1" showInputMessage="1" showErrorMessage="1" sqref="CH51"/>
    <dataValidation allowBlank="1" showInputMessage="1" showErrorMessage="1" sqref="CH52"/>
    <dataValidation allowBlank="1" showInputMessage="1" showErrorMessage="1" sqref="CH53"/>
    <dataValidation allowBlank="1" showInputMessage="1" showErrorMessage="1" sqref="CH54"/>
    <dataValidation allowBlank="1" showInputMessage="1" showErrorMessage="1" sqref="CH55"/>
    <dataValidation allowBlank="1" showInputMessage="1" showErrorMessage="1" sqref="CH56"/>
    <dataValidation allowBlank="1" showInputMessage="1" showErrorMessage="1" sqref="CH57"/>
    <dataValidation allowBlank="1" showInputMessage="1" showErrorMessage="1" sqref="CH58"/>
    <dataValidation allowBlank="1" showInputMessage="1" showErrorMessage="1" sqref="CH59"/>
    <dataValidation allowBlank="1" showInputMessage="1" showErrorMessage="1" sqref="CH60"/>
    <dataValidation allowBlank="1" showInputMessage="1" showErrorMessage="1" sqref="CI11"/>
    <dataValidation allowBlank="1" showInputMessage="1" showErrorMessage="1" sqref="CI12"/>
    <dataValidation allowBlank="1" showInputMessage="1" showErrorMessage="1" sqref="CI13"/>
    <dataValidation allowBlank="1" showInputMessage="1" showErrorMessage="1" sqref="CI14"/>
    <dataValidation allowBlank="1" showInputMessage="1" showErrorMessage="1" sqref="CI15"/>
    <dataValidation allowBlank="1" showInputMessage="1" showErrorMessage="1" sqref="CI16"/>
    <dataValidation allowBlank="1" showInputMessage="1" showErrorMessage="1" sqref="CI17"/>
    <dataValidation allowBlank="1" showInputMessage="1" showErrorMessage="1" sqref="CI18"/>
    <dataValidation allowBlank="1" showInputMessage="1" showErrorMessage="1" sqref="CI19"/>
    <dataValidation allowBlank="1" showInputMessage="1" showErrorMessage="1" sqref="CI20"/>
    <dataValidation allowBlank="1" showInputMessage="1" showErrorMessage="1" sqref="CI21"/>
    <dataValidation allowBlank="1" showInputMessage="1" showErrorMessage="1" sqref="CI22"/>
    <dataValidation allowBlank="1" showInputMessage="1" showErrorMessage="1" sqref="CI23"/>
    <dataValidation allowBlank="1" showInputMessage="1" showErrorMessage="1" sqref="CI24"/>
    <dataValidation allowBlank="1" showInputMessage="1" showErrorMessage="1" sqref="CI25"/>
    <dataValidation allowBlank="1" showInputMessage="1" showErrorMessage="1" sqref="CI26"/>
    <dataValidation allowBlank="1" showInputMessage="1" showErrorMessage="1" sqref="CI27"/>
    <dataValidation allowBlank="1" showInputMessage="1" showErrorMessage="1" sqref="CI28"/>
    <dataValidation allowBlank="1" showInputMessage="1" showErrorMessage="1" sqref="CI29"/>
    <dataValidation allowBlank="1" showInputMessage="1" showErrorMessage="1" sqref="CI30"/>
    <dataValidation allowBlank="1" showInputMessage="1" showErrorMessage="1" sqref="CI31"/>
    <dataValidation allowBlank="1" showInputMessage="1" showErrorMessage="1" sqref="CI32"/>
    <dataValidation allowBlank="1" showInputMessage="1" showErrorMessage="1" sqref="CI33"/>
    <dataValidation allowBlank="1" showInputMessage="1" showErrorMessage="1" sqref="CI34"/>
    <dataValidation allowBlank="1" showInputMessage="1" showErrorMessage="1" sqref="CI35"/>
    <dataValidation allowBlank="1" showInputMessage="1" showErrorMessage="1" sqref="CI36"/>
    <dataValidation allowBlank="1" showInputMessage="1" showErrorMessage="1" sqref="CI37"/>
    <dataValidation allowBlank="1" showInputMessage="1" showErrorMessage="1" sqref="CI38"/>
    <dataValidation allowBlank="1" showInputMessage="1" showErrorMessage="1" sqref="CI39"/>
    <dataValidation allowBlank="1" showInputMessage="1" showErrorMessage="1" sqref="CI40"/>
    <dataValidation allowBlank="1" showInputMessage="1" showErrorMessage="1" sqref="CI41"/>
    <dataValidation allowBlank="1" showInputMessage="1" showErrorMessage="1" sqref="CI42"/>
    <dataValidation allowBlank="1" showInputMessage="1" showErrorMessage="1" sqref="CI43"/>
    <dataValidation allowBlank="1" showInputMessage="1" showErrorMessage="1" sqref="CI44"/>
    <dataValidation allowBlank="1" showInputMessage="1" showErrorMessage="1" sqref="CI45"/>
    <dataValidation allowBlank="1" showInputMessage="1" showErrorMessage="1" sqref="CI46"/>
    <dataValidation allowBlank="1" showInputMessage="1" showErrorMessage="1" sqref="CI47"/>
    <dataValidation allowBlank="1" showInputMessage="1" showErrorMessage="1" sqref="CI48"/>
    <dataValidation allowBlank="1" showInputMessage="1" showErrorMessage="1" sqref="CI49"/>
    <dataValidation allowBlank="1" showInputMessage="1" showErrorMessage="1" sqref="CI50"/>
    <dataValidation allowBlank="1" showInputMessage="1" showErrorMessage="1" sqref="CI51"/>
    <dataValidation allowBlank="1" showInputMessage="1" showErrorMessage="1" sqref="CI52"/>
    <dataValidation allowBlank="1" showInputMessage="1" showErrorMessage="1" sqref="CI53"/>
    <dataValidation allowBlank="1" showInputMessage="1" showErrorMessage="1" sqref="CI54"/>
    <dataValidation allowBlank="1" showInputMessage="1" showErrorMessage="1" sqref="CI55"/>
    <dataValidation allowBlank="1" showInputMessage="1" showErrorMessage="1" sqref="CI56"/>
    <dataValidation allowBlank="1" showInputMessage="1" showErrorMessage="1" sqref="CI57"/>
    <dataValidation allowBlank="1" showInputMessage="1" showErrorMessage="1" sqref="CI58"/>
    <dataValidation allowBlank="1" showInputMessage="1" showErrorMessage="1" sqref="CI59"/>
    <dataValidation allowBlank="1" showInputMessage="1" showErrorMessage="1" sqref="CI60"/>
    <dataValidation allowBlank="1" showInputMessage="1" showErrorMessage="1" sqref="CJ11"/>
    <dataValidation allowBlank="1" showInputMessage="1" showErrorMessage="1" sqref="CJ12"/>
    <dataValidation allowBlank="1" showInputMessage="1" showErrorMessage="1" sqref="CJ13"/>
    <dataValidation allowBlank="1" showInputMessage="1" showErrorMessage="1" sqref="CJ14"/>
    <dataValidation allowBlank="1" showInputMessage="1" showErrorMessage="1" sqref="CJ15"/>
    <dataValidation allowBlank="1" showInputMessage="1" showErrorMessage="1" sqref="CJ16"/>
    <dataValidation allowBlank="1" showInputMessage="1" showErrorMessage="1" sqref="CJ17"/>
    <dataValidation allowBlank="1" showInputMessage="1" showErrorMessage="1" sqref="CJ18"/>
    <dataValidation allowBlank="1" showInputMessage="1" showErrorMessage="1" sqref="CJ19"/>
    <dataValidation allowBlank="1" showInputMessage="1" showErrorMessage="1" sqref="CJ20"/>
    <dataValidation allowBlank="1" showInputMessage="1" showErrorMessage="1" sqref="CJ21"/>
    <dataValidation allowBlank="1" showInputMessage="1" showErrorMessage="1" sqref="CJ22"/>
    <dataValidation allowBlank="1" showInputMessage="1" showErrorMessage="1" sqref="CJ23"/>
    <dataValidation allowBlank="1" showInputMessage="1" showErrorMessage="1" sqref="CJ24"/>
    <dataValidation allowBlank="1" showInputMessage="1" showErrorMessage="1" sqref="CJ25"/>
    <dataValidation allowBlank="1" showInputMessage="1" showErrorMessage="1" sqref="CJ26"/>
    <dataValidation allowBlank="1" showInputMessage="1" showErrorMessage="1" sqref="CJ27"/>
    <dataValidation allowBlank="1" showInputMessage="1" showErrorMessage="1" sqref="CJ28"/>
    <dataValidation allowBlank="1" showInputMessage="1" showErrorMessage="1" sqref="CJ29"/>
    <dataValidation allowBlank="1" showInputMessage="1" showErrorMessage="1" sqref="CJ30"/>
    <dataValidation allowBlank="1" showInputMessage="1" showErrorMessage="1" sqref="CJ31"/>
    <dataValidation allowBlank="1" showInputMessage="1" showErrorMessage="1" sqref="CJ32"/>
    <dataValidation allowBlank="1" showInputMessage="1" showErrorMessage="1" sqref="CJ33"/>
    <dataValidation allowBlank="1" showInputMessage="1" showErrorMessage="1" sqref="CJ34"/>
    <dataValidation allowBlank="1" showInputMessage="1" showErrorMessage="1" sqref="CJ35"/>
    <dataValidation allowBlank="1" showInputMessage="1" showErrorMessage="1" sqref="CJ36"/>
    <dataValidation allowBlank="1" showInputMessage="1" showErrorMessage="1" sqref="CJ37"/>
    <dataValidation allowBlank="1" showInputMessage="1" showErrorMessage="1" sqref="CJ38"/>
    <dataValidation allowBlank="1" showInputMessage="1" showErrorMessage="1" sqref="CJ39"/>
    <dataValidation allowBlank="1" showInputMessage="1" showErrorMessage="1" sqref="CJ40"/>
    <dataValidation allowBlank="1" showInputMessage="1" showErrorMessage="1" sqref="CJ41"/>
    <dataValidation allowBlank="1" showInputMessage="1" showErrorMessage="1" sqref="CJ42"/>
    <dataValidation allowBlank="1" showInputMessage="1" showErrorMessage="1" sqref="CJ43"/>
    <dataValidation allowBlank="1" showInputMessage="1" showErrorMessage="1" sqref="CJ44"/>
    <dataValidation allowBlank="1" showInputMessage="1" showErrorMessage="1" sqref="CJ45"/>
    <dataValidation allowBlank="1" showInputMessage="1" showErrorMessage="1" sqref="CJ46"/>
    <dataValidation allowBlank="1" showInputMessage="1" showErrorMessage="1" sqref="CJ47"/>
    <dataValidation allowBlank="1" showInputMessage="1" showErrorMessage="1" sqref="CJ48"/>
    <dataValidation allowBlank="1" showInputMessage="1" showErrorMessage="1" sqref="CJ49"/>
    <dataValidation allowBlank="1" showInputMessage="1" showErrorMessage="1" sqref="CJ50"/>
    <dataValidation allowBlank="1" showInputMessage="1" showErrorMessage="1" sqref="CJ51"/>
    <dataValidation allowBlank="1" showInputMessage="1" showErrorMessage="1" sqref="CJ52"/>
    <dataValidation allowBlank="1" showInputMessage="1" showErrorMessage="1" sqref="CJ53"/>
    <dataValidation allowBlank="1" showInputMessage="1" showErrorMessage="1" sqref="CJ54"/>
    <dataValidation allowBlank="1" showInputMessage="1" showErrorMessage="1" sqref="CJ55"/>
    <dataValidation allowBlank="1" showInputMessage="1" showErrorMessage="1" sqref="CJ56"/>
    <dataValidation allowBlank="1" showInputMessage="1" showErrorMessage="1" sqref="CJ57"/>
    <dataValidation allowBlank="1" showInputMessage="1" showErrorMessage="1" sqref="CJ58"/>
    <dataValidation allowBlank="1" showInputMessage="1" showErrorMessage="1" sqref="CJ59"/>
    <dataValidation allowBlank="1" showInputMessage="1" showErrorMessage="1" sqref="CJ60"/>
    <dataValidation allowBlank="1" showInputMessage="1" showErrorMessage="1" sqref="CK11"/>
    <dataValidation allowBlank="1" showInputMessage="1" showErrorMessage="1" sqref="CK12"/>
    <dataValidation allowBlank="1" showInputMessage="1" showErrorMessage="1" sqref="CK13"/>
    <dataValidation allowBlank="1" showInputMessage="1" showErrorMessage="1" sqref="CK14"/>
    <dataValidation allowBlank="1" showInputMessage="1" showErrorMessage="1" sqref="CK15"/>
    <dataValidation allowBlank="1" showInputMessage="1" showErrorMessage="1" sqref="CK16"/>
    <dataValidation allowBlank="1" showInputMessage="1" showErrorMessage="1" sqref="CK17"/>
    <dataValidation allowBlank="1" showInputMessage="1" showErrorMessage="1" sqref="CK18"/>
    <dataValidation allowBlank="1" showInputMessage="1" showErrorMessage="1" sqref="CK19"/>
    <dataValidation allowBlank="1" showInputMessage="1" showErrorMessage="1" sqref="CK20"/>
    <dataValidation allowBlank="1" showInputMessage="1" showErrorMessage="1" sqref="CK21"/>
    <dataValidation allowBlank="1" showInputMessage="1" showErrorMessage="1" sqref="CK22"/>
    <dataValidation allowBlank="1" showInputMessage="1" showErrorMessage="1" sqref="CK23"/>
    <dataValidation allowBlank="1" showInputMessage="1" showErrorMessage="1" sqref="CK24"/>
    <dataValidation allowBlank="1" showInputMessage="1" showErrorMessage="1" sqref="CK25"/>
    <dataValidation allowBlank="1" showInputMessage="1" showErrorMessage="1" sqref="CK26"/>
    <dataValidation allowBlank="1" showInputMessage="1" showErrorMessage="1" sqref="CK27"/>
    <dataValidation allowBlank="1" showInputMessage="1" showErrorMessage="1" sqref="CK28"/>
    <dataValidation allowBlank="1" showInputMessage="1" showErrorMessage="1" sqref="CK29"/>
    <dataValidation allowBlank="1" showInputMessage="1" showErrorMessage="1" sqref="CK30"/>
    <dataValidation allowBlank="1" showInputMessage="1" showErrorMessage="1" sqref="CK31"/>
    <dataValidation allowBlank="1" showInputMessage="1" showErrorMessage="1" sqref="CK32"/>
    <dataValidation allowBlank="1" showInputMessage="1" showErrorMessage="1" sqref="CK33"/>
    <dataValidation allowBlank="1" showInputMessage="1" showErrorMessage="1" sqref="CK34"/>
    <dataValidation allowBlank="1" showInputMessage="1" showErrorMessage="1" sqref="CK35"/>
    <dataValidation allowBlank="1" showInputMessage="1" showErrorMessage="1" sqref="CK36"/>
    <dataValidation allowBlank="1" showInputMessage="1" showErrorMessage="1" sqref="CK37"/>
    <dataValidation allowBlank="1" showInputMessage="1" showErrorMessage="1" sqref="CK38"/>
    <dataValidation allowBlank="1" showInputMessage="1" showErrorMessage="1" sqref="CK39"/>
    <dataValidation allowBlank="1" showInputMessage="1" showErrorMessage="1" sqref="CK40"/>
    <dataValidation allowBlank="1" showInputMessage="1" showErrorMessage="1" sqref="CK41"/>
    <dataValidation allowBlank="1" showInputMessage="1" showErrorMessage="1" sqref="CK42"/>
    <dataValidation allowBlank="1" showInputMessage="1" showErrorMessage="1" sqref="CK43"/>
    <dataValidation allowBlank="1" showInputMessage="1" showErrorMessage="1" sqref="CK44"/>
    <dataValidation allowBlank="1" showInputMessage="1" showErrorMessage="1" sqref="CK45"/>
    <dataValidation allowBlank="1" showInputMessage="1" showErrorMessage="1" sqref="CK46"/>
    <dataValidation allowBlank="1" showInputMessage="1" showErrorMessage="1" sqref="CK47"/>
    <dataValidation allowBlank="1" showInputMessage="1" showErrorMessage="1" sqref="CK48"/>
    <dataValidation allowBlank="1" showInputMessage="1" showErrorMessage="1" sqref="CK49"/>
    <dataValidation allowBlank="1" showInputMessage="1" showErrorMessage="1" sqref="CK50"/>
    <dataValidation allowBlank="1" showInputMessage="1" showErrorMessage="1" sqref="CK51"/>
    <dataValidation allowBlank="1" showInputMessage="1" showErrorMessage="1" sqref="CK52"/>
    <dataValidation allowBlank="1" showInputMessage="1" showErrorMessage="1" sqref="CK53"/>
    <dataValidation allowBlank="1" showInputMessage="1" showErrorMessage="1" sqref="CK54"/>
    <dataValidation allowBlank="1" showInputMessage="1" showErrorMessage="1" sqref="CK55"/>
    <dataValidation allowBlank="1" showInputMessage="1" showErrorMessage="1" sqref="CK56"/>
    <dataValidation allowBlank="1" showInputMessage="1" showErrorMessage="1" sqref="CK57"/>
    <dataValidation allowBlank="1" showInputMessage="1" showErrorMessage="1" sqref="CK58"/>
    <dataValidation allowBlank="1" showInputMessage="1" showErrorMessage="1" sqref="CK59"/>
    <dataValidation allowBlank="1" showInputMessage="1" showErrorMessage="1" sqref="CK60"/>
    <dataValidation allowBlank="1" showInputMessage="1" showErrorMessage="1" sqref="CL11"/>
    <dataValidation allowBlank="1" showInputMessage="1" showErrorMessage="1" sqref="CL12"/>
    <dataValidation allowBlank="1" showInputMessage="1" showErrorMessage="1" sqref="CL13"/>
    <dataValidation allowBlank="1" showInputMessage="1" showErrorMessage="1" sqref="CL14"/>
    <dataValidation allowBlank="1" showInputMessage="1" showErrorMessage="1" sqref="CL15"/>
    <dataValidation allowBlank="1" showInputMessage="1" showErrorMessage="1" sqref="CL16"/>
    <dataValidation allowBlank="1" showInputMessage="1" showErrorMessage="1" sqref="CL17"/>
    <dataValidation allowBlank="1" showInputMessage="1" showErrorMessage="1" sqref="CL18"/>
    <dataValidation allowBlank="1" showInputMessage="1" showErrorMessage="1" sqref="CL19"/>
    <dataValidation allowBlank="1" showInputMessage="1" showErrorMessage="1" sqref="CL20"/>
    <dataValidation allowBlank="1" showInputMessage="1" showErrorMessage="1" sqref="CL21"/>
    <dataValidation allowBlank="1" showInputMessage="1" showErrorMessage="1" sqref="CL22"/>
    <dataValidation allowBlank="1" showInputMessage="1" showErrorMessage="1" sqref="CL23"/>
    <dataValidation allowBlank="1" showInputMessage="1" showErrorMessage="1" sqref="CL24"/>
    <dataValidation allowBlank="1" showInputMessage="1" showErrorMessage="1" sqref="CL25"/>
    <dataValidation allowBlank="1" showInputMessage="1" showErrorMessage="1" sqref="CL26"/>
    <dataValidation allowBlank="1" showInputMessage="1" showErrorMessage="1" sqref="CL27"/>
    <dataValidation allowBlank="1" showInputMessage="1" showErrorMessage="1" sqref="CL28"/>
    <dataValidation allowBlank="1" showInputMessage="1" showErrorMessage="1" sqref="CL29"/>
    <dataValidation allowBlank="1" showInputMessage="1" showErrorMessage="1" sqref="CL30"/>
    <dataValidation allowBlank="1" showInputMessage="1" showErrorMessage="1" sqref="CL31"/>
    <dataValidation allowBlank="1" showInputMessage="1" showErrorMessage="1" sqref="CL32"/>
    <dataValidation allowBlank="1" showInputMessage="1" showErrorMessage="1" sqref="CL33"/>
    <dataValidation allowBlank="1" showInputMessage="1" showErrorMessage="1" sqref="CL34"/>
    <dataValidation allowBlank="1" showInputMessage="1" showErrorMessage="1" sqref="CL35"/>
    <dataValidation allowBlank="1" showInputMessage="1" showErrorMessage="1" sqref="CL36"/>
    <dataValidation allowBlank="1" showInputMessage="1" showErrorMessage="1" sqref="CL37"/>
    <dataValidation allowBlank="1" showInputMessage="1" showErrorMessage="1" sqref="CL38"/>
    <dataValidation allowBlank="1" showInputMessage="1" showErrorMessage="1" sqref="CL39"/>
    <dataValidation allowBlank="1" showInputMessage="1" showErrorMessage="1" sqref="CL40"/>
    <dataValidation allowBlank="1" showInputMessage="1" showErrorMessage="1" sqref="CL41"/>
    <dataValidation allowBlank="1" showInputMessage="1" showErrorMessage="1" sqref="CL42"/>
    <dataValidation allowBlank="1" showInputMessage="1" showErrorMessage="1" sqref="CL43"/>
    <dataValidation allowBlank="1" showInputMessage="1" showErrorMessage="1" sqref="CL44"/>
    <dataValidation allowBlank="1" showInputMessage="1" showErrorMessage="1" sqref="CL45"/>
    <dataValidation allowBlank="1" showInputMessage="1" showErrorMessage="1" sqref="CL46"/>
    <dataValidation allowBlank="1" showInputMessage="1" showErrorMessage="1" sqref="CL47"/>
    <dataValidation allowBlank="1" showInputMessage="1" showErrorMessage="1" sqref="CL48"/>
    <dataValidation allowBlank="1" showInputMessage="1" showErrorMessage="1" sqref="CL49"/>
    <dataValidation allowBlank="1" showInputMessage="1" showErrorMessage="1" sqref="CL50"/>
    <dataValidation allowBlank="1" showInputMessage="1" showErrorMessage="1" sqref="CL51"/>
    <dataValidation allowBlank="1" showInputMessage="1" showErrorMessage="1" sqref="CL52"/>
    <dataValidation allowBlank="1" showInputMessage="1" showErrorMessage="1" sqref="CL53"/>
    <dataValidation allowBlank="1" showInputMessage="1" showErrorMessage="1" sqref="CL54"/>
    <dataValidation allowBlank="1" showInputMessage="1" showErrorMessage="1" sqref="CL55"/>
    <dataValidation allowBlank="1" showInputMessage="1" showErrorMessage="1" sqref="CL56"/>
    <dataValidation allowBlank="1" showInputMessage="1" showErrorMessage="1" sqref="CL57"/>
    <dataValidation allowBlank="1" showInputMessage="1" showErrorMessage="1" sqref="CL58"/>
    <dataValidation allowBlank="1" showInputMessage="1" showErrorMessage="1" sqref="CL59"/>
    <dataValidation allowBlank="1" showInputMessage="1" showErrorMessage="1" sqref="CL60"/>
    <dataValidation allowBlank="1" showInputMessage="1" showErrorMessage="1" sqref="T11"/>
    <dataValidation allowBlank="1" showInputMessage="1" showErrorMessage="1" sqref="T12"/>
    <dataValidation allowBlank="1" showInputMessage="1" showErrorMessage="1" sqref="T13"/>
    <dataValidation allowBlank="1" showInputMessage="1" showErrorMessage="1" sqref="T14"/>
    <dataValidation allowBlank="1" showInputMessage="1" showErrorMessage="1" sqref="T15"/>
    <dataValidation allowBlank="1" showInputMessage="1" showErrorMessage="1" sqref="T16"/>
    <dataValidation allowBlank="1" showInputMessage="1" showErrorMessage="1" sqref="T17"/>
    <dataValidation allowBlank="1" showInputMessage="1" showErrorMessage="1" sqref="T18"/>
    <dataValidation allowBlank="1" showInputMessage="1" showErrorMessage="1" sqref="T19"/>
    <dataValidation allowBlank="1" showInputMessage="1" showErrorMessage="1" sqref="T20"/>
    <dataValidation allowBlank="1" showInputMessage="1" showErrorMessage="1" sqref="T21"/>
    <dataValidation allowBlank="1" showInputMessage="1" showErrorMessage="1" sqref="T22"/>
    <dataValidation allowBlank="1" showInputMessage="1" showErrorMessage="1" sqref="T23"/>
    <dataValidation allowBlank="1" showInputMessage="1" showErrorMessage="1" sqref="T24"/>
    <dataValidation allowBlank="1" showInputMessage="1" showErrorMessage="1" sqref="T25"/>
    <dataValidation allowBlank="1" showInputMessage="1" showErrorMessage="1" sqref="T26"/>
    <dataValidation allowBlank="1" showInputMessage="1" showErrorMessage="1" sqref="T27"/>
    <dataValidation allowBlank="1" showInputMessage="1" showErrorMessage="1" sqref="T28"/>
    <dataValidation allowBlank="1" showInputMessage="1" showErrorMessage="1" sqref="T29"/>
    <dataValidation allowBlank="1" showInputMessage="1" showErrorMessage="1" sqref="T30"/>
    <dataValidation allowBlank="1" showInputMessage="1" showErrorMessage="1" sqref="T31"/>
    <dataValidation allowBlank="1" showInputMessage="1" showErrorMessage="1" sqref="T32"/>
    <dataValidation allowBlank="1" showInputMessage="1" showErrorMessage="1" sqref="T33"/>
    <dataValidation allowBlank="1" showInputMessage="1" showErrorMessage="1" sqref="T34"/>
    <dataValidation allowBlank="1" showInputMessage="1" showErrorMessage="1" sqref="T35"/>
    <dataValidation allowBlank="1" showInputMessage="1" showErrorMessage="1" sqref="T36"/>
    <dataValidation allowBlank="1" showInputMessage="1" showErrorMessage="1" sqref="T37"/>
    <dataValidation allowBlank="1" showInputMessage="1" showErrorMessage="1" sqref="T38"/>
    <dataValidation allowBlank="1" showInputMessage="1" showErrorMessage="1" sqref="T39"/>
    <dataValidation allowBlank="1" showInputMessage="1" showErrorMessage="1" sqref="T40"/>
    <dataValidation allowBlank="1" showInputMessage="1" showErrorMessage="1" sqref="T41"/>
    <dataValidation allowBlank="1" showInputMessage="1" showErrorMessage="1" sqref="T42"/>
    <dataValidation allowBlank="1" showInputMessage="1" showErrorMessage="1" sqref="T43"/>
    <dataValidation allowBlank="1" showInputMessage="1" showErrorMessage="1" sqref="T44"/>
    <dataValidation allowBlank="1" showInputMessage="1" showErrorMessage="1" sqref="T45"/>
    <dataValidation allowBlank="1" showInputMessage="1" showErrorMessage="1" sqref="T46"/>
    <dataValidation allowBlank="1" showInputMessage="1" showErrorMessage="1" sqref="T47"/>
    <dataValidation allowBlank="1" showInputMessage="1" showErrorMessage="1" sqref="T48"/>
    <dataValidation allowBlank="1" showInputMessage="1" showErrorMessage="1" sqref="T49"/>
    <dataValidation allowBlank="1" showInputMessage="1" showErrorMessage="1" sqref="T50"/>
    <dataValidation allowBlank="1" showInputMessage="1" showErrorMessage="1" sqref="T51"/>
    <dataValidation allowBlank="1" showInputMessage="1" showErrorMessage="1" sqref="T52"/>
    <dataValidation allowBlank="1" showInputMessage="1" showErrorMessage="1" sqref="T53"/>
    <dataValidation allowBlank="1" showInputMessage="1" showErrorMessage="1" sqref="T54"/>
    <dataValidation allowBlank="1" showInputMessage="1" showErrorMessage="1" sqref="T55"/>
    <dataValidation allowBlank="1" showInputMessage="1" showErrorMessage="1" sqref="T56"/>
    <dataValidation allowBlank="1" showInputMessage="1" showErrorMessage="1" sqref="T57"/>
    <dataValidation allowBlank="1" showInputMessage="1" showErrorMessage="1" sqref="T58"/>
    <dataValidation allowBlank="1" showInputMessage="1" showErrorMessage="1" sqref="T59"/>
    <dataValidation allowBlank="1" showInputMessage="1" showErrorMessage="1" sqref="T60"/>
  </dataValidations>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X MIPA 4</vt:lpstr>
      <vt:lpstr>X MIPA 5</vt:lpstr>
    </vt:vector>
  </TitlesOfParts>
  <Manager/>
  <Company>Microsoft Corporation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dwis</dc:creator>
  <cp:keywords/>
  <dc:description/>
  <cp:lastModifiedBy>Guru_1</cp:lastModifiedBy>
  <dcterms:created xsi:type="dcterms:W3CDTF">2015-09-01T09:01:01Z</dcterms:created>
  <dcterms:modified xsi:type="dcterms:W3CDTF">2018-12-10T05:51:17Z</dcterms:modified>
  <cp:category/>
</cp:coreProperties>
</file>